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8_{656E33B7-5367-4D91-B959-14160E845867}" xr6:coauthVersionLast="47" xr6:coauthVersionMax="47" xr10:uidLastSave="{00000000-0000-0000-0000-000000000000}"/>
  <bookViews>
    <workbookView xWindow="-108" yWindow="-108" windowWidth="23256" windowHeight="12720" xr2:uid="{3872A89D-D515-4EEC-9D25-0FBFA2094E60}"/>
  </bookViews>
  <sheets>
    <sheet name="Strumień ciepła (MAP vs RPM) " sheetId="1" r:id="rId1"/>
    <sheet name="Strumień ciepła -FSG Autocross " sheetId="2" r:id="rId2"/>
    <sheet name="Arkusz2" sheetId="3" r:id="rId3"/>
  </sheets>
  <definedNames>
    <definedName name="ExternalData_1" localSheetId="1" hidden="1">'Strumień ciepła -FSG Autocross '!$A$1:$J$7337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L3" i="2"/>
  <c r="O12" i="2"/>
  <c r="O11" i="2"/>
  <c r="O9" i="2"/>
  <c r="O5" i="2"/>
  <c r="O6" i="2"/>
  <c r="O7" i="2"/>
  <c r="K2" i="2" a="1"/>
  <c r="K2" i="2" s="1"/>
  <c r="K3" i="2" a="1"/>
  <c r="K3" i="2" s="1"/>
  <c r="K4" i="2" a="1"/>
  <c r="K4" i="2" s="1"/>
  <c r="L4" i="2" s="1"/>
  <c r="K5" i="2" a="1"/>
  <c r="K5" i="2" s="1"/>
  <c r="L5" i="2" s="1"/>
  <c r="K6" i="2" a="1"/>
  <c r="K6" i="2" s="1"/>
  <c r="L6" i="2" s="1"/>
  <c r="K7" i="2" a="1"/>
  <c r="K7" i="2" s="1"/>
  <c r="L7" i="2" s="1"/>
  <c r="K8" i="2" a="1"/>
  <c r="K8" i="2" s="1"/>
  <c r="L8" i="2" s="1"/>
  <c r="K9" i="2" a="1"/>
  <c r="K9" i="2" s="1"/>
  <c r="L9" i="2" s="1"/>
  <c r="K10" i="2" a="1"/>
  <c r="K10" i="2" s="1"/>
  <c r="L10" i="2" s="1"/>
  <c r="K11" i="2" a="1"/>
  <c r="K11" i="2" s="1"/>
  <c r="L11" i="2" s="1"/>
  <c r="K12" i="2" a="1"/>
  <c r="K12" i="2" s="1"/>
  <c r="L12" i="2" s="1"/>
  <c r="K13" i="2" a="1"/>
  <c r="K13" i="2" s="1"/>
  <c r="L13" i="2" s="1"/>
  <c r="K14" i="2" a="1"/>
  <c r="K14" i="2" s="1"/>
  <c r="L14" i="2" s="1"/>
  <c r="K15" i="2" a="1"/>
  <c r="K15" i="2" s="1"/>
  <c r="L15" i="2" s="1"/>
  <c r="K16" i="2" a="1"/>
  <c r="K16" i="2" s="1"/>
  <c r="L16" i="2" s="1"/>
  <c r="K17" i="2" a="1"/>
  <c r="K17" i="2" s="1"/>
  <c r="L17" i="2" s="1"/>
  <c r="K18" i="2" a="1"/>
  <c r="K18" i="2" s="1"/>
  <c r="L18" i="2" s="1"/>
  <c r="K19" i="2" a="1"/>
  <c r="K19" i="2" s="1"/>
  <c r="L19" i="2" s="1"/>
  <c r="K20" i="2" a="1"/>
  <c r="K20" i="2" s="1"/>
  <c r="L20" i="2" s="1"/>
  <c r="K21" i="2" a="1"/>
  <c r="K21" i="2" s="1"/>
  <c r="L21" i="2" s="1"/>
  <c r="K22" i="2" a="1"/>
  <c r="K22" i="2" s="1"/>
  <c r="L22" i="2" s="1"/>
  <c r="K23" i="2" a="1"/>
  <c r="K23" i="2" s="1"/>
  <c r="L23" i="2" s="1"/>
  <c r="K24" i="2" a="1"/>
  <c r="K24" i="2" s="1"/>
  <c r="L24" i="2" s="1"/>
  <c r="K25" i="2" a="1"/>
  <c r="K25" i="2" s="1"/>
  <c r="L25" i="2" s="1"/>
  <c r="K26" i="2" a="1"/>
  <c r="K26" i="2" s="1"/>
  <c r="L26" i="2" s="1"/>
  <c r="K27" i="2" a="1"/>
  <c r="K27" i="2" s="1"/>
  <c r="L27" i="2" s="1"/>
  <c r="K28" i="2" a="1"/>
  <c r="K28" i="2" s="1"/>
  <c r="L28" i="2" s="1"/>
  <c r="K29" i="2" a="1"/>
  <c r="K29" i="2" s="1"/>
  <c r="L29" i="2" s="1"/>
  <c r="K30" i="2" a="1"/>
  <c r="K30" i="2" s="1"/>
  <c r="L30" i="2" s="1"/>
  <c r="K31" i="2" a="1"/>
  <c r="K31" i="2" s="1"/>
  <c r="L31" i="2" s="1"/>
  <c r="K32" i="2" a="1"/>
  <c r="K32" i="2" s="1"/>
  <c r="L32" i="2" s="1"/>
  <c r="K33" i="2" a="1"/>
  <c r="K33" i="2" s="1"/>
  <c r="L33" i="2" s="1"/>
  <c r="K34" i="2" a="1"/>
  <c r="K34" i="2" s="1"/>
  <c r="L34" i="2" s="1"/>
  <c r="K35" i="2" a="1"/>
  <c r="K35" i="2" s="1"/>
  <c r="L35" i="2" s="1"/>
  <c r="K36" i="2" a="1"/>
  <c r="K36" i="2" s="1"/>
  <c r="L36" i="2" s="1"/>
  <c r="K37" i="2" a="1"/>
  <c r="K37" i="2" s="1"/>
  <c r="L37" i="2" s="1"/>
  <c r="K38" i="2" a="1"/>
  <c r="K38" i="2" s="1"/>
  <c r="L38" i="2" s="1"/>
  <c r="K39" i="2" a="1"/>
  <c r="K39" i="2" s="1"/>
  <c r="L39" i="2" s="1"/>
  <c r="K40" i="2" a="1"/>
  <c r="K40" i="2" s="1"/>
  <c r="L40" i="2" s="1"/>
  <c r="K41" i="2" a="1"/>
  <c r="K41" i="2" s="1"/>
  <c r="L41" i="2" s="1"/>
  <c r="K42" i="2" a="1"/>
  <c r="K42" i="2" s="1"/>
  <c r="L42" i="2" s="1"/>
  <c r="K43" i="2" a="1"/>
  <c r="K43" i="2" s="1"/>
  <c r="L43" i="2" s="1"/>
  <c r="K44" i="2" a="1"/>
  <c r="K44" i="2" s="1"/>
  <c r="L44" i="2" s="1"/>
  <c r="K45" i="2" a="1"/>
  <c r="K45" i="2" s="1"/>
  <c r="L45" i="2" s="1"/>
  <c r="K46" i="2" a="1"/>
  <c r="K46" i="2" s="1"/>
  <c r="L46" i="2" s="1"/>
  <c r="K47" i="2" a="1"/>
  <c r="K47" i="2" s="1"/>
  <c r="L47" i="2" s="1"/>
  <c r="K48" i="2" a="1"/>
  <c r="K48" i="2" s="1"/>
  <c r="L48" i="2" s="1"/>
  <c r="K49" i="2" a="1"/>
  <c r="K49" i="2" s="1"/>
  <c r="L49" i="2" s="1"/>
  <c r="K50" i="2" a="1"/>
  <c r="K50" i="2" s="1"/>
  <c r="L50" i="2" s="1"/>
  <c r="K51" i="2" a="1"/>
  <c r="K51" i="2" s="1"/>
  <c r="L51" i="2" s="1"/>
  <c r="K52" i="2" a="1"/>
  <c r="K52" i="2" s="1"/>
  <c r="L52" i="2" s="1"/>
  <c r="K53" i="2" a="1"/>
  <c r="K53" i="2" s="1"/>
  <c r="L53" i="2" s="1"/>
  <c r="K54" i="2" a="1"/>
  <c r="K54" i="2" s="1"/>
  <c r="L54" i="2" s="1"/>
  <c r="K55" i="2" a="1"/>
  <c r="K55" i="2" s="1"/>
  <c r="L55" i="2" s="1"/>
  <c r="K56" i="2" a="1"/>
  <c r="K56" i="2" s="1"/>
  <c r="L56" i="2" s="1"/>
  <c r="K57" i="2" a="1"/>
  <c r="K57" i="2" s="1"/>
  <c r="L57" i="2" s="1"/>
  <c r="K58" i="2" a="1"/>
  <c r="K58" i="2" s="1"/>
  <c r="L58" i="2" s="1"/>
  <c r="K59" i="2" a="1"/>
  <c r="K59" i="2" s="1"/>
  <c r="L59" i="2" s="1"/>
  <c r="K60" i="2" a="1"/>
  <c r="K60" i="2" s="1"/>
  <c r="L60" i="2" s="1"/>
  <c r="K61" i="2" a="1"/>
  <c r="K61" i="2" s="1"/>
  <c r="L61" i="2" s="1"/>
  <c r="K62" i="2" a="1"/>
  <c r="K62" i="2"/>
  <c r="L62" i="2" s="1"/>
  <c r="K63" i="2" a="1"/>
  <c r="K63" i="2" s="1"/>
  <c r="L63" i="2" s="1"/>
  <c r="K64" i="2" a="1"/>
  <c r="K64" i="2" s="1"/>
  <c r="L64" i="2" s="1"/>
  <c r="K65" i="2" a="1"/>
  <c r="K65" i="2" s="1"/>
  <c r="L65" i="2" s="1"/>
  <c r="K66" i="2" a="1"/>
  <c r="K66" i="2" s="1"/>
  <c r="L66" i="2" s="1"/>
  <c r="K67" i="2" a="1"/>
  <c r="K67" i="2" s="1"/>
  <c r="L67" i="2" s="1"/>
  <c r="K68" i="2" a="1"/>
  <c r="K68" i="2" s="1"/>
  <c r="L68" i="2" s="1"/>
  <c r="K69" i="2" a="1"/>
  <c r="K69" i="2" s="1"/>
  <c r="L69" i="2" s="1"/>
  <c r="K70" i="2" a="1"/>
  <c r="K70" i="2" s="1"/>
  <c r="L70" i="2" s="1"/>
  <c r="K71" i="2" a="1"/>
  <c r="K71" i="2" s="1"/>
  <c r="L71" i="2" s="1"/>
  <c r="K72" i="2" a="1"/>
  <c r="K72" i="2" s="1"/>
  <c r="L72" i="2" s="1"/>
  <c r="K73" i="2" a="1"/>
  <c r="K73" i="2" s="1"/>
  <c r="L73" i="2" s="1"/>
  <c r="K74" i="2" a="1"/>
  <c r="K74" i="2" s="1"/>
  <c r="L74" i="2" s="1"/>
  <c r="K75" i="2" a="1"/>
  <c r="K75" i="2" s="1"/>
  <c r="L75" i="2" s="1"/>
  <c r="K76" i="2" a="1"/>
  <c r="K76" i="2" s="1"/>
  <c r="L76" i="2" s="1"/>
  <c r="K77" i="2" a="1"/>
  <c r="K77" i="2" s="1"/>
  <c r="L77" i="2" s="1"/>
  <c r="K78" i="2" a="1"/>
  <c r="K78" i="2" s="1"/>
  <c r="L78" i="2" s="1"/>
  <c r="K79" i="2" a="1"/>
  <c r="K79" i="2" s="1"/>
  <c r="L79" i="2" s="1"/>
  <c r="K80" i="2" a="1"/>
  <c r="K80" i="2" s="1"/>
  <c r="L80" i="2" s="1"/>
  <c r="K81" i="2" a="1"/>
  <c r="K81" i="2" s="1"/>
  <c r="L81" i="2" s="1"/>
  <c r="K82" i="2" a="1"/>
  <c r="K82" i="2" s="1"/>
  <c r="L82" i="2" s="1"/>
  <c r="K83" i="2" a="1"/>
  <c r="K83" i="2" s="1"/>
  <c r="L83" i="2" s="1"/>
  <c r="K84" i="2" a="1"/>
  <c r="K84" i="2" s="1"/>
  <c r="L84" i="2" s="1"/>
  <c r="K85" i="2" a="1"/>
  <c r="K85" i="2" s="1"/>
  <c r="L85" i="2" s="1"/>
  <c r="K86" i="2" a="1"/>
  <c r="K86" i="2" s="1"/>
  <c r="L86" i="2" s="1"/>
  <c r="K87" i="2" a="1"/>
  <c r="K87" i="2" s="1"/>
  <c r="L87" i="2" s="1"/>
  <c r="K88" i="2" a="1"/>
  <c r="K88" i="2" s="1"/>
  <c r="L88" i="2" s="1"/>
  <c r="K89" i="2" a="1"/>
  <c r="K89" i="2" s="1"/>
  <c r="L89" i="2" s="1"/>
  <c r="K90" i="2" a="1"/>
  <c r="K90" i="2" s="1"/>
  <c r="L90" i="2" s="1"/>
  <c r="K91" i="2" a="1"/>
  <c r="K91" i="2" s="1"/>
  <c r="L91" i="2" s="1"/>
  <c r="K92" i="2" a="1"/>
  <c r="K92" i="2" s="1"/>
  <c r="L92" i="2" s="1"/>
  <c r="K93" i="2" a="1"/>
  <c r="K93" i="2" s="1"/>
  <c r="L93" i="2" s="1"/>
  <c r="K94" i="2" a="1"/>
  <c r="K94" i="2" s="1"/>
  <c r="L94" i="2" s="1"/>
  <c r="K95" i="2" a="1"/>
  <c r="K95" i="2" s="1"/>
  <c r="L95" i="2" s="1"/>
  <c r="K96" i="2" a="1"/>
  <c r="K96" i="2" s="1"/>
  <c r="L96" i="2" s="1"/>
  <c r="K97" i="2" a="1"/>
  <c r="K97" i="2" s="1"/>
  <c r="L97" i="2" s="1"/>
  <c r="K98" i="2" a="1"/>
  <c r="K98" i="2" s="1"/>
  <c r="L98" i="2" s="1"/>
  <c r="K99" i="2" a="1"/>
  <c r="K99" i="2" s="1"/>
  <c r="L99" i="2" s="1"/>
  <c r="K100" i="2" a="1"/>
  <c r="K100" i="2" s="1"/>
  <c r="L100" i="2" s="1"/>
  <c r="K101" i="2" a="1"/>
  <c r="K101" i="2" s="1"/>
  <c r="L101" i="2" s="1"/>
  <c r="K102" i="2" a="1"/>
  <c r="K102" i="2"/>
  <c r="L102" i="2" s="1"/>
  <c r="K103" i="2" a="1"/>
  <c r="K103" i="2" s="1"/>
  <c r="L103" i="2" s="1"/>
  <c r="K104" i="2" a="1"/>
  <c r="K104" i="2" s="1"/>
  <c r="L104" i="2" s="1"/>
  <c r="K105" i="2" a="1"/>
  <c r="K105" i="2" s="1"/>
  <c r="L105" i="2" s="1"/>
  <c r="K106" i="2" a="1"/>
  <c r="K106" i="2" s="1"/>
  <c r="L106" i="2" s="1"/>
  <c r="K107" i="2" a="1"/>
  <c r="K107" i="2" s="1"/>
  <c r="L107" i="2" s="1"/>
  <c r="K108" i="2" a="1"/>
  <c r="K108" i="2" s="1"/>
  <c r="L108" i="2" s="1"/>
  <c r="K109" i="2" a="1"/>
  <c r="K109" i="2" s="1"/>
  <c r="L109" i="2" s="1"/>
  <c r="K110" i="2" a="1"/>
  <c r="K110" i="2" s="1"/>
  <c r="L110" i="2" s="1"/>
  <c r="K111" i="2" a="1"/>
  <c r="K111" i="2" s="1"/>
  <c r="L111" i="2" s="1"/>
  <c r="K112" i="2" a="1"/>
  <c r="K112" i="2" s="1"/>
  <c r="L112" i="2" s="1"/>
  <c r="K113" i="2" a="1"/>
  <c r="K113" i="2" s="1"/>
  <c r="L113" i="2" s="1"/>
  <c r="K114" i="2" a="1"/>
  <c r="K114" i="2" s="1"/>
  <c r="L114" i="2" s="1"/>
  <c r="K115" i="2" a="1"/>
  <c r="K115" i="2" s="1"/>
  <c r="L115" i="2" s="1"/>
  <c r="K116" i="2" a="1"/>
  <c r="K116" i="2" s="1"/>
  <c r="L116" i="2" s="1"/>
  <c r="K117" i="2" a="1"/>
  <c r="K117" i="2" s="1"/>
  <c r="L117" i="2" s="1"/>
  <c r="K118" i="2" a="1"/>
  <c r="K118" i="2" s="1"/>
  <c r="L118" i="2" s="1"/>
  <c r="K119" i="2" a="1"/>
  <c r="K119" i="2" s="1"/>
  <c r="L119" i="2" s="1"/>
  <c r="K120" i="2" a="1"/>
  <c r="K120" i="2" s="1"/>
  <c r="L120" i="2" s="1"/>
  <c r="K121" i="2" a="1"/>
  <c r="K121" i="2" s="1"/>
  <c r="L121" i="2" s="1"/>
  <c r="K122" i="2" a="1"/>
  <c r="K122" i="2" s="1"/>
  <c r="L122" i="2" s="1"/>
  <c r="K123" i="2" a="1"/>
  <c r="K123" i="2" s="1"/>
  <c r="L123" i="2" s="1"/>
  <c r="K124" i="2" a="1"/>
  <c r="K124" i="2" s="1"/>
  <c r="L124" i="2" s="1"/>
  <c r="K125" i="2" a="1"/>
  <c r="K125" i="2" s="1"/>
  <c r="L125" i="2" s="1"/>
  <c r="K126" i="2" a="1"/>
  <c r="K126" i="2"/>
  <c r="L126" i="2" s="1"/>
  <c r="K127" i="2" a="1"/>
  <c r="K127" i="2" s="1"/>
  <c r="L127" i="2" s="1"/>
  <c r="K128" i="2" a="1"/>
  <c r="K128" i="2" s="1"/>
  <c r="L128" i="2" s="1"/>
  <c r="K129" i="2" a="1"/>
  <c r="K129" i="2" s="1"/>
  <c r="L129" i="2" s="1"/>
  <c r="K130" i="2" a="1"/>
  <c r="K130" i="2" s="1"/>
  <c r="L130" i="2" s="1"/>
  <c r="K131" i="2" a="1"/>
  <c r="K131" i="2" s="1"/>
  <c r="L131" i="2" s="1"/>
  <c r="K132" i="2" a="1"/>
  <c r="K132" i="2" s="1"/>
  <c r="L132" i="2" s="1"/>
  <c r="K133" i="2" a="1"/>
  <c r="K133" i="2" s="1"/>
  <c r="L133" i="2" s="1"/>
  <c r="K134" i="2" a="1"/>
  <c r="K134" i="2" s="1"/>
  <c r="L134" i="2" s="1"/>
  <c r="K135" i="2" a="1"/>
  <c r="K135" i="2" s="1"/>
  <c r="L135" i="2" s="1"/>
  <c r="K136" i="2" a="1"/>
  <c r="K136" i="2" s="1"/>
  <c r="L136" i="2" s="1"/>
  <c r="K137" i="2" a="1"/>
  <c r="K137" i="2" s="1"/>
  <c r="L137" i="2" s="1"/>
  <c r="K138" i="2" a="1"/>
  <c r="K138" i="2" s="1"/>
  <c r="L138" i="2" s="1"/>
  <c r="K139" i="2" a="1"/>
  <c r="K139" i="2" s="1"/>
  <c r="L139" i="2" s="1"/>
  <c r="K140" i="2" a="1"/>
  <c r="K140" i="2" s="1"/>
  <c r="L140" i="2" s="1"/>
  <c r="K141" i="2" a="1"/>
  <c r="K141" i="2" s="1"/>
  <c r="L141" i="2" s="1"/>
  <c r="K142" i="2" a="1"/>
  <c r="K142" i="2" s="1"/>
  <c r="L142" i="2" s="1"/>
  <c r="K143" i="2" a="1"/>
  <c r="K143" i="2" s="1"/>
  <c r="L143" i="2" s="1"/>
  <c r="K144" i="2" a="1"/>
  <c r="K144" i="2" s="1"/>
  <c r="L144" i="2" s="1"/>
  <c r="K145" i="2" a="1"/>
  <c r="K145" i="2" s="1"/>
  <c r="L145" i="2" s="1"/>
  <c r="K146" i="2" a="1"/>
  <c r="K146" i="2" s="1"/>
  <c r="L146" i="2" s="1"/>
  <c r="K147" i="2" a="1"/>
  <c r="K147" i="2" s="1"/>
  <c r="L147" i="2" s="1"/>
  <c r="K148" i="2" a="1"/>
  <c r="K148" i="2" s="1"/>
  <c r="L148" i="2" s="1"/>
  <c r="K149" i="2" a="1"/>
  <c r="K149" i="2" s="1"/>
  <c r="L149" i="2" s="1"/>
  <c r="K150" i="2" a="1"/>
  <c r="K150" i="2" s="1"/>
  <c r="L150" i="2" s="1"/>
  <c r="K151" i="2" a="1"/>
  <c r="K151" i="2" s="1"/>
  <c r="L151" i="2" s="1"/>
  <c r="K152" i="2" a="1"/>
  <c r="K152" i="2" s="1"/>
  <c r="L152" i="2" s="1"/>
  <c r="K153" i="2" a="1"/>
  <c r="K153" i="2" s="1"/>
  <c r="L153" i="2" s="1"/>
  <c r="K154" i="2" a="1"/>
  <c r="K154" i="2" s="1"/>
  <c r="L154" i="2" s="1"/>
  <c r="K155" i="2" a="1"/>
  <c r="K155" i="2" s="1"/>
  <c r="L155" i="2" s="1"/>
  <c r="K156" i="2" a="1"/>
  <c r="K156" i="2" s="1"/>
  <c r="L156" i="2" s="1"/>
  <c r="K157" i="2" a="1"/>
  <c r="K157" i="2" s="1"/>
  <c r="L157" i="2" s="1"/>
  <c r="K158" i="2" a="1"/>
  <c r="K158" i="2" s="1"/>
  <c r="L158" i="2" s="1"/>
  <c r="K159" i="2" a="1"/>
  <c r="K159" i="2" s="1"/>
  <c r="L159" i="2" s="1"/>
  <c r="K160" i="2" a="1"/>
  <c r="K160" i="2" s="1"/>
  <c r="L160" i="2" s="1"/>
  <c r="K161" i="2" a="1"/>
  <c r="K161" i="2" s="1"/>
  <c r="L161" i="2" s="1"/>
  <c r="K162" i="2" a="1"/>
  <c r="K162" i="2" s="1"/>
  <c r="L162" i="2" s="1"/>
  <c r="K163" i="2" a="1"/>
  <c r="K163" i="2" s="1"/>
  <c r="L163" i="2" s="1"/>
  <c r="K164" i="2" a="1"/>
  <c r="K164" i="2" s="1"/>
  <c r="L164" i="2" s="1"/>
  <c r="K165" i="2" a="1"/>
  <c r="K165" i="2" s="1"/>
  <c r="L165" i="2" s="1"/>
  <c r="K166" i="2" a="1"/>
  <c r="K166" i="2" s="1"/>
  <c r="L166" i="2" s="1"/>
  <c r="K167" i="2" a="1"/>
  <c r="K167" i="2" s="1"/>
  <c r="L167" i="2" s="1"/>
  <c r="K168" i="2" a="1"/>
  <c r="K168" i="2" s="1"/>
  <c r="L168" i="2" s="1"/>
  <c r="K169" i="2" a="1"/>
  <c r="K169" i="2" s="1"/>
  <c r="L169" i="2" s="1"/>
  <c r="K170" i="2" a="1"/>
  <c r="K170" i="2" s="1"/>
  <c r="L170" i="2" s="1"/>
  <c r="K171" i="2" a="1"/>
  <c r="K171" i="2" s="1"/>
  <c r="L171" i="2" s="1"/>
  <c r="K172" i="2" a="1"/>
  <c r="K172" i="2" s="1"/>
  <c r="L172" i="2" s="1"/>
  <c r="K173" i="2" a="1"/>
  <c r="K173" i="2" s="1"/>
  <c r="L173" i="2" s="1"/>
  <c r="K174" i="2" a="1"/>
  <c r="K174" i="2" s="1"/>
  <c r="L174" i="2" s="1"/>
  <c r="K175" i="2" a="1"/>
  <c r="K175" i="2" s="1"/>
  <c r="L175" i="2" s="1"/>
  <c r="K176" i="2" a="1"/>
  <c r="K176" i="2" s="1"/>
  <c r="L176" i="2" s="1"/>
  <c r="K177" i="2" a="1"/>
  <c r="K177" i="2" s="1"/>
  <c r="L177" i="2" s="1"/>
  <c r="K178" i="2" a="1"/>
  <c r="K178" i="2" s="1"/>
  <c r="L178" i="2" s="1"/>
  <c r="K179" i="2" a="1"/>
  <c r="K179" i="2" s="1"/>
  <c r="L179" i="2" s="1"/>
  <c r="K180" i="2" a="1"/>
  <c r="K180" i="2" s="1"/>
  <c r="L180" i="2" s="1"/>
  <c r="K181" i="2" a="1"/>
  <c r="K181" i="2" s="1"/>
  <c r="L181" i="2" s="1"/>
  <c r="K182" i="2" a="1"/>
  <c r="K182" i="2" s="1"/>
  <c r="L182" i="2" s="1"/>
  <c r="K183" i="2" a="1"/>
  <c r="K183" i="2" s="1"/>
  <c r="L183" i="2" s="1"/>
  <c r="K184" i="2" a="1"/>
  <c r="K184" i="2" s="1"/>
  <c r="L184" i="2" s="1"/>
  <c r="K185" i="2" a="1"/>
  <c r="K185" i="2" s="1"/>
  <c r="L185" i="2" s="1"/>
  <c r="K186" i="2" a="1"/>
  <c r="K186" i="2" s="1"/>
  <c r="L186" i="2" s="1"/>
  <c r="K187" i="2" a="1"/>
  <c r="K187" i="2" s="1"/>
  <c r="L187" i="2" s="1"/>
  <c r="K188" i="2" a="1"/>
  <c r="K188" i="2" s="1"/>
  <c r="L188" i="2" s="1"/>
  <c r="K189" i="2" a="1"/>
  <c r="K189" i="2" s="1"/>
  <c r="L189" i="2" s="1"/>
  <c r="K190" i="2" a="1"/>
  <c r="K190" i="2"/>
  <c r="L190" i="2" s="1"/>
  <c r="K191" i="2" a="1"/>
  <c r="K191" i="2" s="1"/>
  <c r="L191" i="2" s="1"/>
  <c r="K192" i="2" a="1"/>
  <c r="K192" i="2" s="1"/>
  <c r="L192" i="2" s="1"/>
  <c r="K193" i="2" a="1"/>
  <c r="K193" i="2" s="1"/>
  <c r="L193" i="2" s="1"/>
  <c r="K194" i="2" a="1"/>
  <c r="K194" i="2" s="1"/>
  <c r="L194" i="2" s="1"/>
  <c r="K195" i="2" a="1"/>
  <c r="K195" i="2" s="1"/>
  <c r="L195" i="2" s="1"/>
  <c r="K196" i="2" a="1"/>
  <c r="K196" i="2" s="1"/>
  <c r="L196" i="2" s="1"/>
  <c r="K197" i="2" a="1"/>
  <c r="K197" i="2" s="1"/>
  <c r="L197" i="2" s="1"/>
  <c r="K198" i="2" a="1"/>
  <c r="K198" i="2" s="1"/>
  <c r="L198" i="2" s="1"/>
  <c r="K199" i="2" a="1"/>
  <c r="K199" i="2" s="1"/>
  <c r="L199" i="2" s="1"/>
  <c r="K200" i="2" a="1"/>
  <c r="K200" i="2" s="1"/>
  <c r="L200" i="2" s="1"/>
  <c r="K201" i="2" a="1"/>
  <c r="K201" i="2" s="1"/>
  <c r="L201" i="2" s="1"/>
  <c r="K202" i="2" a="1"/>
  <c r="K202" i="2" s="1"/>
  <c r="L202" i="2" s="1"/>
  <c r="K203" i="2" a="1"/>
  <c r="K203" i="2" s="1"/>
  <c r="L203" i="2" s="1"/>
  <c r="K204" i="2" a="1"/>
  <c r="K204" i="2" s="1"/>
  <c r="L204" i="2" s="1"/>
  <c r="K205" i="2" a="1"/>
  <c r="K205" i="2" s="1"/>
  <c r="L205" i="2" s="1"/>
  <c r="K206" i="2" a="1"/>
  <c r="K206" i="2"/>
  <c r="L206" i="2" s="1"/>
  <c r="K207" i="2" a="1"/>
  <c r="K207" i="2" s="1"/>
  <c r="L207" i="2" s="1"/>
  <c r="K208" i="2" a="1"/>
  <c r="K208" i="2" s="1"/>
  <c r="L208" i="2" s="1"/>
  <c r="K209" i="2" a="1"/>
  <c r="K209" i="2" s="1"/>
  <c r="L209" i="2" s="1"/>
  <c r="K210" i="2" a="1"/>
  <c r="K210" i="2" s="1"/>
  <c r="L210" i="2" s="1"/>
  <c r="K211" i="2" a="1"/>
  <c r="K211" i="2" s="1"/>
  <c r="L211" i="2" s="1"/>
  <c r="K212" i="2" a="1"/>
  <c r="K212" i="2" s="1"/>
  <c r="L212" i="2" s="1"/>
  <c r="K213" i="2" a="1"/>
  <c r="K213" i="2" s="1"/>
  <c r="L213" i="2" s="1"/>
  <c r="K214" i="2" a="1"/>
  <c r="K214" i="2" s="1"/>
  <c r="L214" i="2" s="1"/>
  <c r="K215" i="2" a="1"/>
  <c r="K215" i="2" s="1"/>
  <c r="L215" i="2" s="1"/>
  <c r="K216" i="2" a="1"/>
  <c r="K216" i="2" s="1"/>
  <c r="L216" i="2" s="1"/>
  <c r="K217" i="2" a="1"/>
  <c r="K217" i="2" s="1"/>
  <c r="L217" i="2" s="1"/>
  <c r="K218" i="2" a="1"/>
  <c r="K218" i="2" s="1"/>
  <c r="L218" i="2" s="1"/>
  <c r="K219" i="2" a="1"/>
  <c r="K219" i="2" s="1"/>
  <c r="L219" i="2" s="1"/>
  <c r="K220" i="2" a="1"/>
  <c r="K220" i="2" s="1"/>
  <c r="L220" i="2" s="1"/>
  <c r="K221" i="2" a="1"/>
  <c r="K221" i="2" s="1"/>
  <c r="L221" i="2" s="1"/>
  <c r="K222" i="2" a="1"/>
  <c r="K222" i="2" s="1"/>
  <c r="L222" i="2" s="1"/>
  <c r="K223" i="2" a="1"/>
  <c r="K223" i="2" s="1"/>
  <c r="L223" i="2" s="1"/>
  <c r="K224" i="2" a="1"/>
  <c r="K224" i="2" s="1"/>
  <c r="L224" i="2" s="1"/>
  <c r="K225" i="2" a="1"/>
  <c r="K225" i="2" s="1"/>
  <c r="L225" i="2" s="1"/>
  <c r="K226" i="2" a="1"/>
  <c r="K226" i="2" s="1"/>
  <c r="L226" i="2" s="1"/>
  <c r="K227" i="2" a="1"/>
  <c r="K227" i="2" s="1"/>
  <c r="L227" i="2" s="1"/>
  <c r="K228" i="2" a="1"/>
  <c r="K228" i="2" s="1"/>
  <c r="L228" i="2" s="1"/>
  <c r="K229" i="2" a="1"/>
  <c r="K229" i="2" s="1"/>
  <c r="L229" i="2" s="1"/>
  <c r="K230" i="2" a="1"/>
  <c r="K230" i="2" s="1"/>
  <c r="L230" i="2" s="1"/>
  <c r="K231" i="2" a="1"/>
  <c r="K231" i="2" s="1"/>
  <c r="L231" i="2" s="1"/>
  <c r="K232" i="2" a="1"/>
  <c r="K232" i="2" s="1"/>
  <c r="L232" i="2" s="1"/>
  <c r="K233" i="2" a="1"/>
  <c r="K233" i="2" s="1"/>
  <c r="L233" i="2" s="1"/>
  <c r="K234" i="2" a="1"/>
  <c r="K234" i="2" s="1"/>
  <c r="L234" i="2" s="1"/>
  <c r="K235" i="2" a="1"/>
  <c r="K235" i="2" s="1"/>
  <c r="L235" i="2" s="1"/>
  <c r="K236" i="2" a="1"/>
  <c r="K236" i="2" s="1"/>
  <c r="L236" i="2" s="1"/>
  <c r="K237" i="2" a="1"/>
  <c r="K237" i="2" s="1"/>
  <c r="L237" i="2" s="1"/>
  <c r="K238" i="2" a="1"/>
  <c r="K238" i="2"/>
  <c r="L238" i="2" s="1"/>
  <c r="K239" i="2" a="1"/>
  <c r="K239" i="2" s="1"/>
  <c r="L239" i="2" s="1"/>
  <c r="K240" i="2" a="1"/>
  <c r="K240" i="2" s="1"/>
  <c r="L240" i="2" s="1"/>
  <c r="K241" i="2" a="1"/>
  <c r="K241" i="2" s="1"/>
  <c r="L241" i="2" s="1"/>
  <c r="K242" i="2" a="1"/>
  <c r="K242" i="2" s="1"/>
  <c r="L242" i="2" s="1"/>
  <c r="K243" i="2" a="1"/>
  <c r="K243" i="2" s="1"/>
  <c r="L243" i="2" s="1"/>
  <c r="K244" i="2" a="1"/>
  <c r="K244" i="2" s="1"/>
  <c r="L244" i="2" s="1"/>
  <c r="K245" i="2" a="1"/>
  <c r="K245" i="2" s="1"/>
  <c r="L245" i="2" s="1"/>
  <c r="K246" i="2" a="1"/>
  <c r="K246" i="2" s="1"/>
  <c r="L246" i="2" s="1"/>
  <c r="K247" i="2" a="1"/>
  <c r="K247" i="2" s="1"/>
  <c r="L247" i="2" s="1"/>
  <c r="K248" i="2" a="1"/>
  <c r="K248" i="2" s="1"/>
  <c r="L248" i="2" s="1"/>
  <c r="K249" i="2" a="1"/>
  <c r="K249" i="2" s="1"/>
  <c r="L249" i="2" s="1"/>
  <c r="K250" i="2" a="1"/>
  <c r="K250" i="2" s="1"/>
  <c r="L250" i="2" s="1"/>
  <c r="K251" i="2" a="1"/>
  <c r="K251" i="2" s="1"/>
  <c r="L251" i="2" s="1"/>
  <c r="K252" i="2" a="1"/>
  <c r="K252" i="2" s="1"/>
  <c r="L252" i="2" s="1"/>
  <c r="K253" i="2" a="1"/>
  <c r="K253" i="2" s="1"/>
  <c r="L253" i="2" s="1"/>
  <c r="K254" i="2" a="1"/>
  <c r="K254" i="2" s="1"/>
  <c r="L254" i="2" s="1"/>
  <c r="K255" i="2" a="1"/>
  <c r="K255" i="2" s="1"/>
  <c r="L255" i="2" s="1"/>
  <c r="K256" i="2" a="1"/>
  <c r="K256" i="2" s="1"/>
  <c r="L256" i="2" s="1"/>
  <c r="K257" i="2" a="1"/>
  <c r="K257" i="2" s="1"/>
  <c r="L257" i="2" s="1"/>
  <c r="K258" i="2" a="1"/>
  <c r="K258" i="2" s="1"/>
  <c r="L258" i="2" s="1"/>
  <c r="K259" i="2" a="1"/>
  <c r="K259" i="2" s="1"/>
  <c r="L259" i="2" s="1"/>
  <c r="K260" i="2" a="1"/>
  <c r="K260" i="2" s="1"/>
  <c r="L260" i="2" s="1"/>
  <c r="K261" i="2" a="1"/>
  <c r="K261" i="2" s="1"/>
  <c r="L261" i="2" s="1"/>
  <c r="K262" i="2" a="1"/>
  <c r="K262" i="2" s="1"/>
  <c r="L262" i="2" s="1"/>
  <c r="K263" i="2" a="1"/>
  <c r="K263" i="2" s="1"/>
  <c r="L263" i="2" s="1"/>
  <c r="K264" i="2" a="1"/>
  <c r="K264" i="2" s="1"/>
  <c r="L264" i="2" s="1"/>
  <c r="K265" i="2" a="1"/>
  <c r="K265" i="2" s="1"/>
  <c r="L265" i="2" s="1"/>
  <c r="K266" i="2" a="1"/>
  <c r="K266" i="2" s="1"/>
  <c r="L266" i="2" s="1"/>
  <c r="K267" i="2" a="1"/>
  <c r="K267" i="2" s="1"/>
  <c r="L267" i="2" s="1"/>
  <c r="K268" i="2" a="1"/>
  <c r="K268" i="2" s="1"/>
  <c r="L268" i="2" s="1"/>
  <c r="K269" i="2" a="1"/>
  <c r="K269" i="2" s="1"/>
  <c r="L269" i="2" s="1"/>
  <c r="K270" i="2" a="1"/>
  <c r="K270" i="2"/>
  <c r="L270" i="2" s="1"/>
  <c r="K271" i="2" a="1"/>
  <c r="K271" i="2" s="1"/>
  <c r="L271" i="2" s="1"/>
  <c r="K272" i="2" a="1"/>
  <c r="K272" i="2" s="1"/>
  <c r="L272" i="2" s="1"/>
  <c r="K273" i="2" a="1"/>
  <c r="K273" i="2" s="1"/>
  <c r="L273" i="2" s="1"/>
  <c r="K274" i="2" a="1"/>
  <c r="K274" i="2" s="1"/>
  <c r="L274" i="2" s="1"/>
  <c r="K275" i="2" a="1"/>
  <c r="K275" i="2" s="1"/>
  <c r="L275" i="2" s="1"/>
  <c r="K276" i="2" a="1"/>
  <c r="K276" i="2" s="1"/>
  <c r="L276" i="2" s="1"/>
  <c r="K277" i="2" a="1"/>
  <c r="K277" i="2" s="1"/>
  <c r="L277" i="2" s="1"/>
  <c r="K278" i="2" a="1"/>
  <c r="K278" i="2" s="1"/>
  <c r="L278" i="2" s="1"/>
  <c r="K279" i="2" a="1"/>
  <c r="K279" i="2" s="1"/>
  <c r="L279" i="2" s="1"/>
  <c r="K280" i="2" a="1"/>
  <c r="K280" i="2" s="1"/>
  <c r="L280" i="2" s="1"/>
  <c r="K281" i="2" a="1"/>
  <c r="K281" i="2" s="1"/>
  <c r="L281" i="2" s="1"/>
  <c r="K282" i="2" a="1"/>
  <c r="K282" i="2" s="1"/>
  <c r="L282" i="2" s="1"/>
  <c r="K283" i="2" a="1"/>
  <c r="K283" i="2" s="1"/>
  <c r="L283" i="2" s="1"/>
  <c r="K284" i="2" a="1"/>
  <c r="K284" i="2" s="1"/>
  <c r="L284" i="2" s="1"/>
  <c r="K285" i="2" a="1"/>
  <c r="K285" i="2" s="1"/>
  <c r="L285" i="2" s="1"/>
  <c r="K286" i="2" a="1"/>
  <c r="K286" i="2" s="1"/>
  <c r="L286" i="2" s="1"/>
  <c r="K287" i="2" a="1"/>
  <c r="K287" i="2" s="1"/>
  <c r="L287" i="2" s="1"/>
  <c r="K288" i="2" a="1"/>
  <c r="K288" i="2" s="1"/>
  <c r="L288" i="2" s="1"/>
  <c r="K289" i="2" a="1"/>
  <c r="K289" i="2" s="1"/>
  <c r="L289" i="2" s="1"/>
  <c r="K290" i="2" a="1"/>
  <c r="K290" i="2" s="1"/>
  <c r="L290" i="2" s="1"/>
  <c r="K291" i="2" a="1"/>
  <c r="K291" i="2" s="1"/>
  <c r="L291" i="2" s="1"/>
  <c r="K292" i="2" a="1"/>
  <c r="K292" i="2" s="1"/>
  <c r="L292" i="2" s="1"/>
  <c r="K293" i="2" a="1"/>
  <c r="K293" i="2" s="1"/>
  <c r="L293" i="2" s="1"/>
  <c r="K294" i="2" a="1"/>
  <c r="K294" i="2" s="1"/>
  <c r="L294" i="2" s="1"/>
  <c r="K295" i="2" a="1"/>
  <c r="K295" i="2" s="1"/>
  <c r="L295" i="2" s="1"/>
  <c r="K296" i="2" a="1"/>
  <c r="K296" i="2" s="1"/>
  <c r="L296" i="2" s="1"/>
  <c r="K297" i="2" a="1"/>
  <c r="K297" i="2" s="1"/>
  <c r="L297" i="2" s="1"/>
  <c r="K298" i="2" a="1"/>
  <c r="K298" i="2" s="1"/>
  <c r="L298" i="2" s="1"/>
  <c r="K299" i="2" a="1"/>
  <c r="K299" i="2" s="1"/>
  <c r="L299" i="2" s="1"/>
  <c r="K300" i="2" a="1"/>
  <c r="K300" i="2" s="1"/>
  <c r="L300" i="2" s="1"/>
  <c r="K301" i="2" a="1"/>
  <c r="K301" i="2" s="1"/>
  <c r="L301" i="2" s="1"/>
  <c r="K302" i="2" a="1"/>
  <c r="K302" i="2"/>
  <c r="L302" i="2" s="1"/>
  <c r="K303" i="2" a="1"/>
  <c r="K303" i="2" s="1"/>
  <c r="L303" i="2" s="1"/>
  <c r="K304" i="2" a="1"/>
  <c r="K304" i="2" s="1"/>
  <c r="L304" i="2" s="1"/>
  <c r="K305" i="2" a="1"/>
  <c r="K305" i="2" s="1"/>
  <c r="L305" i="2" s="1"/>
  <c r="K306" i="2" a="1"/>
  <c r="K306" i="2" s="1"/>
  <c r="L306" i="2" s="1"/>
  <c r="K307" i="2" a="1"/>
  <c r="K307" i="2" s="1"/>
  <c r="L307" i="2" s="1"/>
  <c r="K308" i="2" a="1"/>
  <c r="K308" i="2" s="1"/>
  <c r="L308" i="2" s="1"/>
  <c r="K309" i="2" a="1"/>
  <c r="K309" i="2" s="1"/>
  <c r="L309" i="2" s="1"/>
  <c r="K310" i="2" a="1"/>
  <c r="K310" i="2" s="1"/>
  <c r="L310" i="2" s="1"/>
  <c r="K311" i="2" a="1"/>
  <c r="K311" i="2" s="1"/>
  <c r="L311" i="2" s="1"/>
  <c r="K312" i="2" a="1"/>
  <c r="K312" i="2" s="1"/>
  <c r="L312" i="2" s="1"/>
  <c r="K313" i="2" a="1"/>
  <c r="K313" i="2" s="1"/>
  <c r="L313" i="2" s="1"/>
  <c r="K314" i="2" a="1"/>
  <c r="K314" i="2" s="1"/>
  <c r="L314" i="2" s="1"/>
  <c r="K315" i="2" a="1"/>
  <c r="K315" i="2" s="1"/>
  <c r="L315" i="2" s="1"/>
  <c r="K316" i="2" a="1"/>
  <c r="K316" i="2" s="1"/>
  <c r="L316" i="2" s="1"/>
  <c r="K317" i="2" a="1"/>
  <c r="K317" i="2" s="1"/>
  <c r="L317" i="2" s="1"/>
  <c r="K318" i="2" a="1"/>
  <c r="K318" i="2" s="1"/>
  <c r="L318" i="2" s="1"/>
  <c r="K319" i="2" a="1"/>
  <c r="K319" i="2" s="1"/>
  <c r="L319" i="2" s="1"/>
  <c r="K320" i="2" a="1"/>
  <c r="K320" i="2" s="1"/>
  <c r="L320" i="2" s="1"/>
  <c r="K321" i="2" a="1"/>
  <c r="K321" i="2" s="1"/>
  <c r="L321" i="2" s="1"/>
  <c r="K322" i="2" a="1"/>
  <c r="K322" i="2" s="1"/>
  <c r="L322" i="2" s="1"/>
  <c r="K323" i="2" a="1"/>
  <c r="K323" i="2" s="1"/>
  <c r="L323" i="2" s="1"/>
  <c r="K324" i="2" a="1"/>
  <c r="K324" i="2" s="1"/>
  <c r="L324" i="2" s="1"/>
  <c r="K325" i="2" a="1"/>
  <c r="K325" i="2" s="1"/>
  <c r="L325" i="2" s="1"/>
  <c r="K326" i="2" a="1"/>
  <c r="K326" i="2" s="1"/>
  <c r="L326" i="2" s="1"/>
  <c r="K327" i="2" a="1"/>
  <c r="K327" i="2" s="1"/>
  <c r="L327" i="2" s="1"/>
  <c r="K328" i="2" a="1"/>
  <c r="K328" i="2" s="1"/>
  <c r="L328" i="2" s="1"/>
  <c r="K329" i="2" a="1"/>
  <c r="K329" i="2" s="1"/>
  <c r="L329" i="2" s="1"/>
  <c r="K330" i="2" a="1"/>
  <c r="K330" i="2" s="1"/>
  <c r="L330" i="2" s="1"/>
  <c r="K331" i="2" a="1"/>
  <c r="K331" i="2" s="1"/>
  <c r="L331" i="2" s="1"/>
  <c r="K332" i="2" a="1"/>
  <c r="K332" i="2" s="1"/>
  <c r="L332" i="2" s="1"/>
  <c r="K333" i="2" a="1"/>
  <c r="K333" i="2" s="1"/>
  <c r="L333" i="2" s="1"/>
  <c r="K334" i="2" a="1"/>
  <c r="K334" i="2"/>
  <c r="L334" i="2" s="1"/>
  <c r="K335" i="2" a="1"/>
  <c r="K335" i="2" s="1"/>
  <c r="L335" i="2" s="1"/>
  <c r="K336" i="2" a="1"/>
  <c r="K336" i="2" s="1"/>
  <c r="L336" i="2" s="1"/>
  <c r="K337" i="2" a="1"/>
  <c r="K337" i="2" s="1"/>
  <c r="L337" i="2" s="1"/>
  <c r="K338" i="2" a="1"/>
  <c r="K338" i="2" s="1"/>
  <c r="L338" i="2" s="1"/>
  <c r="K339" i="2" a="1"/>
  <c r="K339" i="2" s="1"/>
  <c r="L339" i="2" s="1"/>
  <c r="K340" i="2" a="1"/>
  <c r="K340" i="2" s="1"/>
  <c r="L340" i="2" s="1"/>
  <c r="K341" i="2" a="1"/>
  <c r="K341" i="2" s="1"/>
  <c r="L341" i="2" s="1"/>
  <c r="K342" i="2" a="1"/>
  <c r="K342" i="2" s="1"/>
  <c r="L342" i="2" s="1"/>
  <c r="K343" i="2" a="1"/>
  <c r="K343" i="2" s="1"/>
  <c r="L343" i="2" s="1"/>
  <c r="K344" i="2" a="1"/>
  <c r="K344" i="2" s="1"/>
  <c r="L344" i="2" s="1"/>
  <c r="K345" i="2" a="1"/>
  <c r="K345" i="2" s="1"/>
  <c r="L345" i="2" s="1"/>
  <c r="K346" i="2" a="1"/>
  <c r="K346" i="2" s="1"/>
  <c r="L346" i="2" s="1"/>
  <c r="K347" i="2" a="1"/>
  <c r="K347" i="2" s="1"/>
  <c r="L347" i="2" s="1"/>
  <c r="K348" i="2" a="1"/>
  <c r="K348" i="2" s="1"/>
  <c r="L348" i="2" s="1"/>
  <c r="K349" i="2" a="1"/>
  <c r="K349" i="2" s="1"/>
  <c r="L349" i="2" s="1"/>
  <c r="K350" i="2" a="1"/>
  <c r="K350" i="2" s="1"/>
  <c r="L350" i="2" s="1"/>
  <c r="K351" i="2" a="1"/>
  <c r="K351" i="2" s="1"/>
  <c r="L351" i="2" s="1"/>
  <c r="K352" i="2" a="1"/>
  <c r="K352" i="2" s="1"/>
  <c r="L352" i="2" s="1"/>
  <c r="K353" i="2" a="1"/>
  <c r="K353" i="2" s="1"/>
  <c r="L353" i="2" s="1"/>
  <c r="K354" i="2" a="1"/>
  <c r="K354" i="2" s="1"/>
  <c r="L354" i="2" s="1"/>
  <c r="K355" i="2" a="1"/>
  <c r="K355" i="2" s="1"/>
  <c r="L355" i="2" s="1"/>
  <c r="K356" i="2" a="1"/>
  <c r="K356" i="2" s="1"/>
  <c r="L356" i="2" s="1"/>
  <c r="K357" i="2" a="1"/>
  <c r="K357" i="2" s="1"/>
  <c r="L357" i="2" s="1"/>
  <c r="K358" i="2" a="1"/>
  <c r="K358" i="2"/>
  <c r="L358" i="2" s="1"/>
  <c r="K359" i="2" a="1"/>
  <c r="K359" i="2" s="1"/>
  <c r="L359" i="2" s="1"/>
  <c r="K360" i="2" a="1"/>
  <c r="K360" i="2" s="1"/>
  <c r="L360" i="2" s="1"/>
  <c r="K361" i="2" a="1"/>
  <c r="K361" i="2" s="1"/>
  <c r="L361" i="2" s="1"/>
  <c r="K362" i="2" a="1"/>
  <c r="K362" i="2" s="1"/>
  <c r="L362" i="2" s="1"/>
  <c r="K363" i="2" a="1"/>
  <c r="K363" i="2" s="1"/>
  <c r="L363" i="2" s="1"/>
  <c r="K364" i="2" a="1"/>
  <c r="K364" i="2" s="1"/>
  <c r="L364" i="2" s="1"/>
  <c r="K365" i="2" a="1"/>
  <c r="K365" i="2" s="1"/>
  <c r="L365" i="2" s="1"/>
  <c r="K366" i="2" a="1"/>
  <c r="K366" i="2" s="1"/>
  <c r="L366" i="2" s="1"/>
  <c r="K367" i="2" a="1"/>
  <c r="K367" i="2" s="1"/>
  <c r="L367" i="2" s="1"/>
  <c r="K368" i="2" a="1"/>
  <c r="K368" i="2" s="1"/>
  <c r="L368" i="2" s="1"/>
  <c r="K369" i="2" a="1"/>
  <c r="K369" i="2" s="1"/>
  <c r="L369" i="2" s="1"/>
  <c r="K370" i="2" a="1"/>
  <c r="K370" i="2" s="1"/>
  <c r="L370" i="2" s="1"/>
  <c r="K371" i="2" a="1"/>
  <c r="K371" i="2" s="1"/>
  <c r="L371" i="2" s="1"/>
  <c r="K372" i="2" a="1"/>
  <c r="K372" i="2" s="1"/>
  <c r="L372" i="2" s="1"/>
  <c r="K373" i="2" a="1"/>
  <c r="K373" i="2" s="1"/>
  <c r="L373" i="2" s="1"/>
  <c r="K374" i="2" a="1"/>
  <c r="K374" i="2" s="1"/>
  <c r="L374" i="2" s="1"/>
  <c r="K375" i="2" a="1"/>
  <c r="K375" i="2" s="1"/>
  <c r="L375" i="2" s="1"/>
  <c r="K376" i="2" a="1"/>
  <c r="K376" i="2" s="1"/>
  <c r="L376" i="2" s="1"/>
  <c r="K377" i="2" a="1"/>
  <c r="K377" i="2" s="1"/>
  <c r="L377" i="2" s="1"/>
  <c r="K378" i="2" a="1"/>
  <c r="K378" i="2" s="1"/>
  <c r="L378" i="2" s="1"/>
  <c r="K379" i="2" a="1"/>
  <c r="K379" i="2" s="1"/>
  <c r="L379" i="2" s="1"/>
  <c r="K380" i="2" a="1"/>
  <c r="K380" i="2" s="1"/>
  <c r="L380" i="2" s="1"/>
  <c r="K381" i="2" a="1"/>
  <c r="K381" i="2" s="1"/>
  <c r="L381" i="2" s="1"/>
  <c r="K382" i="2" a="1"/>
  <c r="K382" i="2"/>
  <c r="L382" i="2" s="1"/>
  <c r="K383" i="2" a="1"/>
  <c r="K383" i="2" s="1"/>
  <c r="L383" i="2" s="1"/>
  <c r="K384" i="2" a="1"/>
  <c r="K384" i="2" s="1"/>
  <c r="L384" i="2" s="1"/>
  <c r="K385" i="2" a="1"/>
  <c r="K385" i="2" s="1"/>
  <c r="L385" i="2" s="1"/>
  <c r="K386" i="2" a="1"/>
  <c r="K386" i="2" s="1"/>
  <c r="L386" i="2" s="1"/>
  <c r="K387" i="2" a="1"/>
  <c r="K387" i="2" s="1"/>
  <c r="L387" i="2" s="1"/>
  <c r="K388" i="2" a="1"/>
  <c r="K388" i="2" s="1"/>
  <c r="L388" i="2" s="1"/>
  <c r="K389" i="2" a="1"/>
  <c r="K389" i="2" s="1"/>
  <c r="L389" i="2" s="1"/>
  <c r="K390" i="2" a="1"/>
  <c r="K390" i="2" s="1"/>
  <c r="L390" i="2" s="1"/>
  <c r="K391" i="2" a="1"/>
  <c r="K391" i="2" s="1"/>
  <c r="L391" i="2" s="1"/>
  <c r="K392" i="2" a="1"/>
  <c r="K392" i="2" s="1"/>
  <c r="L392" i="2" s="1"/>
  <c r="K393" i="2" a="1"/>
  <c r="K393" i="2" s="1"/>
  <c r="L393" i="2" s="1"/>
  <c r="K394" i="2" a="1"/>
  <c r="K394" i="2" s="1"/>
  <c r="L394" i="2" s="1"/>
  <c r="K395" i="2" a="1"/>
  <c r="K395" i="2" s="1"/>
  <c r="L395" i="2" s="1"/>
  <c r="K396" i="2" a="1"/>
  <c r="K396" i="2" s="1"/>
  <c r="L396" i="2" s="1"/>
  <c r="K397" i="2" a="1"/>
  <c r="K397" i="2" s="1"/>
  <c r="L397" i="2" s="1"/>
  <c r="K398" i="2" a="1"/>
  <c r="K398" i="2" s="1"/>
  <c r="L398" i="2" s="1"/>
  <c r="K399" i="2" a="1"/>
  <c r="K399" i="2" s="1"/>
  <c r="L399" i="2" s="1"/>
  <c r="K400" i="2" a="1"/>
  <c r="K400" i="2" s="1"/>
  <c r="L400" i="2" s="1"/>
  <c r="K401" i="2" a="1"/>
  <c r="K401" i="2" s="1"/>
  <c r="L401" i="2" s="1"/>
  <c r="K402" i="2" a="1"/>
  <c r="K402" i="2" s="1"/>
  <c r="L402" i="2" s="1"/>
  <c r="K403" i="2" a="1"/>
  <c r="K403" i="2" s="1"/>
  <c r="L403" i="2" s="1"/>
  <c r="K404" i="2" a="1"/>
  <c r="K404" i="2" s="1"/>
  <c r="L404" i="2" s="1"/>
  <c r="K405" i="2" a="1"/>
  <c r="K405" i="2" s="1"/>
  <c r="L405" i="2" s="1"/>
  <c r="K406" i="2" a="1"/>
  <c r="K406" i="2" s="1"/>
  <c r="L406" i="2" s="1"/>
  <c r="K407" i="2" a="1"/>
  <c r="K407" i="2" s="1"/>
  <c r="L407" i="2" s="1"/>
  <c r="K408" i="2" a="1"/>
  <c r="K408" i="2" s="1"/>
  <c r="L408" i="2" s="1"/>
  <c r="K409" i="2" a="1"/>
  <c r="K409" i="2" s="1"/>
  <c r="L409" i="2" s="1"/>
  <c r="K410" i="2" a="1"/>
  <c r="K410" i="2" s="1"/>
  <c r="L410" i="2" s="1"/>
  <c r="K411" i="2" a="1"/>
  <c r="K411" i="2" s="1"/>
  <c r="L411" i="2" s="1"/>
  <c r="K412" i="2" a="1"/>
  <c r="K412" i="2" s="1"/>
  <c r="L412" i="2" s="1"/>
  <c r="K413" i="2" a="1"/>
  <c r="K413" i="2" s="1"/>
  <c r="L413" i="2" s="1"/>
  <c r="K414" i="2" a="1"/>
  <c r="K414" i="2" s="1"/>
  <c r="L414" i="2" s="1"/>
  <c r="K415" i="2" a="1"/>
  <c r="K415" i="2" s="1"/>
  <c r="L415" i="2" s="1"/>
  <c r="K416" i="2" a="1"/>
  <c r="K416" i="2" s="1"/>
  <c r="L416" i="2" s="1"/>
  <c r="K417" i="2" a="1"/>
  <c r="K417" i="2" s="1"/>
  <c r="L417" i="2" s="1"/>
  <c r="K418" i="2" a="1"/>
  <c r="K418" i="2" s="1"/>
  <c r="L418" i="2" s="1"/>
  <c r="K419" i="2" a="1"/>
  <c r="K419" i="2" s="1"/>
  <c r="L419" i="2" s="1"/>
  <c r="K420" i="2" a="1"/>
  <c r="K420" i="2" s="1"/>
  <c r="L420" i="2" s="1"/>
  <c r="K421" i="2" a="1"/>
  <c r="K421" i="2" s="1"/>
  <c r="L421" i="2" s="1"/>
  <c r="K422" i="2" a="1"/>
  <c r="K422" i="2" s="1"/>
  <c r="L422" i="2" s="1"/>
  <c r="K423" i="2" a="1"/>
  <c r="K423" i="2" s="1"/>
  <c r="L423" i="2" s="1"/>
  <c r="K424" i="2" a="1"/>
  <c r="K424" i="2" s="1"/>
  <c r="L424" i="2" s="1"/>
  <c r="K425" i="2" a="1"/>
  <c r="K425" i="2" s="1"/>
  <c r="L425" i="2" s="1"/>
  <c r="K426" i="2" a="1"/>
  <c r="K426" i="2" s="1"/>
  <c r="L426" i="2" s="1"/>
  <c r="K427" i="2" a="1"/>
  <c r="K427" i="2" s="1"/>
  <c r="L427" i="2" s="1"/>
  <c r="K428" i="2" a="1"/>
  <c r="K428" i="2" s="1"/>
  <c r="L428" i="2" s="1"/>
  <c r="K429" i="2" a="1"/>
  <c r="K429" i="2" s="1"/>
  <c r="L429" i="2" s="1"/>
  <c r="K430" i="2" a="1"/>
  <c r="K430" i="2"/>
  <c r="L430" i="2" s="1"/>
  <c r="K431" i="2" a="1"/>
  <c r="K431" i="2" s="1"/>
  <c r="L431" i="2" s="1"/>
  <c r="K432" i="2" a="1"/>
  <c r="K432" i="2" s="1"/>
  <c r="L432" i="2" s="1"/>
  <c r="K433" i="2" a="1"/>
  <c r="K433" i="2" s="1"/>
  <c r="L433" i="2" s="1"/>
  <c r="K434" i="2" a="1"/>
  <c r="K434" i="2" s="1"/>
  <c r="L434" i="2" s="1"/>
  <c r="K435" i="2" a="1"/>
  <c r="K435" i="2" s="1"/>
  <c r="L435" i="2" s="1"/>
  <c r="K436" i="2" a="1"/>
  <c r="K436" i="2" s="1"/>
  <c r="L436" i="2" s="1"/>
  <c r="K437" i="2" a="1"/>
  <c r="K437" i="2" s="1"/>
  <c r="L437" i="2" s="1"/>
  <c r="K438" i="2" a="1"/>
  <c r="K438" i="2" s="1"/>
  <c r="L438" i="2" s="1"/>
  <c r="K439" i="2" a="1"/>
  <c r="K439" i="2" s="1"/>
  <c r="L439" i="2" s="1"/>
  <c r="K440" i="2" a="1"/>
  <c r="K440" i="2" s="1"/>
  <c r="L440" i="2" s="1"/>
  <c r="K441" i="2" a="1"/>
  <c r="K441" i="2" s="1"/>
  <c r="L441" i="2" s="1"/>
  <c r="K442" i="2" a="1"/>
  <c r="K442" i="2" s="1"/>
  <c r="L442" i="2" s="1"/>
  <c r="K443" i="2" a="1"/>
  <c r="K443" i="2" s="1"/>
  <c r="L443" i="2" s="1"/>
  <c r="K444" i="2" a="1"/>
  <c r="K444" i="2" s="1"/>
  <c r="L444" i="2" s="1"/>
  <c r="K445" i="2" a="1"/>
  <c r="K445" i="2" s="1"/>
  <c r="L445" i="2" s="1"/>
  <c r="K446" i="2" a="1"/>
  <c r="K446" i="2" s="1"/>
  <c r="L446" i="2" s="1"/>
  <c r="K447" i="2" a="1"/>
  <c r="K447" i="2" s="1"/>
  <c r="L447" i="2" s="1"/>
  <c r="K448" i="2" a="1"/>
  <c r="K448" i="2" s="1"/>
  <c r="L448" i="2" s="1"/>
  <c r="K449" i="2" a="1"/>
  <c r="K449" i="2" s="1"/>
  <c r="L449" i="2" s="1"/>
  <c r="K450" i="2" a="1"/>
  <c r="K450" i="2" s="1"/>
  <c r="L450" i="2" s="1"/>
  <c r="K451" i="2" a="1"/>
  <c r="K451" i="2" s="1"/>
  <c r="L451" i="2" s="1"/>
  <c r="K452" i="2" a="1"/>
  <c r="K452" i="2" s="1"/>
  <c r="L452" i="2" s="1"/>
  <c r="K453" i="2" a="1"/>
  <c r="K453" i="2" s="1"/>
  <c r="L453" i="2" s="1"/>
  <c r="K454" i="2" a="1"/>
  <c r="K454" i="2" s="1"/>
  <c r="L454" i="2" s="1"/>
  <c r="K455" i="2" a="1"/>
  <c r="K455" i="2" s="1"/>
  <c r="L455" i="2" s="1"/>
  <c r="K456" i="2" a="1"/>
  <c r="K456" i="2" s="1"/>
  <c r="L456" i="2" s="1"/>
  <c r="K457" i="2" a="1"/>
  <c r="K457" i="2" s="1"/>
  <c r="L457" i="2" s="1"/>
  <c r="K458" i="2" a="1"/>
  <c r="K458" i="2" s="1"/>
  <c r="L458" i="2" s="1"/>
  <c r="K459" i="2" a="1"/>
  <c r="K459" i="2" s="1"/>
  <c r="L459" i="2" s="1"/>
  <c r="K460" i="2" a="1"/>
  <c r="K460" i="2" s="1"/>
  <c r="L460" i="2" s="1"/>
  <c r="K461" i="2" a="1"/>
  <c r="K461" i="2" s="1"/>
  <c r="L461" i="2" s="1"/>
  <c r="K462" i="2" a="1"/>
  <c r="K462" i="2" s="1"/>
  <c r="L462" i="2" s="1"/>
  <c r="K463" i="2" a="1"/>
  <c r="K463" i="2" s="1"/>
  <c r="L463" i="2" s="1"/>
  <c r="K464" i="2" a="1"/>
  <c r="K464" i="2" s="1"/>
  <c r="L464" i="2" s="1"/>
  <c r="K465" i="2" a="1"/>
  <c r="K465" i="2" s="1"/>
  <c r="L465" i="2" s="1"/>
  <c r="K466" i="2" a="1"/>
  <c r="K466" i="2" s="1"/>
  <c r="L466" i="2" s="1"/>
  <c r="K467" i="2" a="1"/>
  <c r="K467" i="2" s="1"/>
  <c r="L467" i="2" s="1"/>
  <c r="K468" i="2" a="1"/>
  <c r="K468" i="2" s="1"/>
  <c r="L468" i="2" s="1"/>
  <c r="K469" i="2" a="1"/>
  <c r="K469" i="2" s="1"/>
  <c r="L469" i="2" s="1"/>
  <c r="K470" i="2" a="1"/>
  <c r="K470" i="2" s="1"/>
  <c r="L470" i="2" s="1"/>
  <c r="K471" i="2" a="1"/>
  <c r="K471" i="2" s="1"/>
  <c r="L471" i="2" s="1"/>
  <c r="K472" i="2" a="1"/>
  <c r="K472" i="2" s="1"/>
  <c r="L472" i="2" s="1"/>
  <c r="K473" i="2" a="1"/>
  <c r="K473" i="2" s="1"/>
  <c r="L473" i="2" s="1"/>
  <c r="K474" i="2" a="1"/>
  <c r="K474" i="2" s="1"/>
  <c r="L474" i="2" s="1"/>
  <c r="K475" i="2" a="1"/>
  <c r="K475" i="2" s="1"/>
  <c r="L475" i="2" s="1"/>
  <c r="K476" i="2" a="1"/>
  <c r="K476" i="2" s="1"/>
  <c r="L476" i="2" s="1"/>
  <c r="K477" i="2" a="1"/>
  <c r="K477" i="2" s="1"/>
  <c r="L477" i="2" s="1"/>
  <c r="K478" i="2" a="1"/>
  <c r="K478" i="2" s="1"/>
  <c r="L478" i="2" s="1"/>
  <c r="K479" i="2" a="1"/>
  <c r="K479" i="2" s="1"/>
  <c r="L479" i="2" s="1"/>
  <c r="K480" i="2" a="1"/>
  <c r="K480" i="2" s="1"/>
  <c r="L480" i="2" s="1"/>
  <c r="K481" i="2" a="1"/>
  <c r="K481" i="2" s="1"/>
  <c r="L481" i="2" s="1"/>
  <c r="K482" i="2" a="1"/>
  <c r="K482" i="2" s="1"/>
  <c r="L482" i="2" s="1"/>
  <c r="K483" i="2" a="1"/>
  <c r="K483" i="2" s="1"/>
  <c r="L483" i="2" s="1"/>
  <c r="K484" i="2" a="1"/>
  <c r="K484" i="2" s="1"/>
  <c r="L484" i="2" s="1"/>
  <c r="K485" i="2" a="1"/>
  <c r="K485" i="2" s="1"/>
  <c r="L485" i="2" s="1"/>
  <c r="K486" i="2" a="1"/>
  <c r="K486" i="2" s="1"/>
  <c r="L486" i="2" s="1"/>
  <c r="K487" i="2" a="1"/>
  <c r="K487" i="2" s="1"/>
  <c r="L487" i="2" s="1"/>
  <c r="K488" i="2" a="1"/>
  <c r="K488" i="2" s="1"/>
  <c r="L488" i="2" s="1"/>
  <c r="K489" i="2" a="1"/>
  <c r="K489" i="2" s="1"/>
  <c r="L489" i="2" s="1"/>
  <c r="K490" i="2" a="1"/>
  <c r="K490" i="2" s="1"/>
  <c r="L490" i="2" s="1"/>
  <c r="K491" i="2" a="1"/>
  <c r="K491" i="2" s="1"/>
  <c r="L491" i="2" s="1"/>
  <c r="K492" i="2" a="1"/>
  <c r="K492" i="2" s="1"/>
  <c r="L492" i="2" s="1"/>
  <c r="K493" i="2" a="1"/>
  <c r="K493" i="2" s="1"/>
  <c r="L493" i="2" s="1"/>
  <c r="K494" i="2" a="1"/>
  <c r="K494" i="2"/>
  <c r="L494" i="2" s="1"/>
  <c r="K495" i="2" a="1"/>
  <c r="K495" i="2" s="1"/>
  <c r="L495" i="2" s="1"/>
  <c r="K496" i="2" a="1"/>
  <c r="K496" i="2" s="1"/>
  <c r="L496" i="2" s="1"/>
  <c r="K497" i="2" a="1"/>
  <c r="K497" i="2" s="1"/>
  <c r="L497" i="2" s="1"/>
  <c r="K498" i="2" a="1"/>
  <c r="K498" i="2" s="1"/>
  <c r="L498" i="2" s="1"/>
  <c r="K499" i="2" a="1"/>
  <c r="K499" i="2" s="1"/>
  <c r="L499" i="2" s="1"/>
  <c r="K500" i="2" a="1"/>
  <c r="K500" i="2" s="1"/>
  <c r="L500" i="2" s="1"/>
  <c r="K501" i="2" a="1"/>
  <c r="K501" i="2" s="1"/>
  <c r="L501" i="2" s="1"/>
  <c r="K502" i="2" a="1"/>
  <c r="K502" i="2" s="1"/>
  <c r="L502" i="2" s="1"/>
  <c r="K503" i="2" a="1"/>
  <c r="K503" i="2" s="1"/>
  <c r="L503" i="2" s="1"/>
  <c r="K504" i="2" a="1"/>
  <c r="K504" i="2" s="1"/>
  <c r="L504" i="2" s="1"/>
  <c r="K505" i="2" a="1"/>
  <c r="K505" i="2" s="1"/>
  <c r="L505" i="2" s="1"/>
  <c r="K506" i="2" a="1"/>
  <c r="K506" i="2" s="1"/>
  <c r="L506" i="2" s="1"/>
  <c r="K507" i="2" a="1"/>
  <c r="K507" i="2" s="1"/>
  <c r="L507" i="2" s="1"/>
  <c r="K508" i="2" a="1"/>
  <c r="K508" i="2" s="1"/>
  <c r="L508" i="2" s="1"/>
  <c r="K509" i="2" a="1"/>
  <c r="K509" i="2" s="1"/>
  <c r="L509" i="2" s="1"/>
  <c r="K510" i="2" a="1"/>
  <c r="K510" i="2"/>
  <c r="L510" i="2" s="1"/>
  <c r="K511" i="2" a="1"/>
  <c r="K511" i="2" s="1"/>
  <c r="L511" i="2" s="1"/>
  <c r="K512" i="2" a="1"/>
  <c r="K512" i="2" s="1"/>
  <c r="L512" i="2" s="1"/>
  <c r="K513" i="2" a="1"/>
  <c r="K513" i="2" s="1"/>
  <c r="L513" i="2" s="1"/>
  <c r="K514" i="2" a="1"/>
  <c r="K514" i="2" s="1"/>
  <c r="L514" i="2" s="1"/>
  <c r="K515" i="2" a="1"/>
  <c r="K515" i="2" s="1"/>
  <c r="L515" i="2" s="1"/>
  <c r="K516" i="2" a="1"/>
  <c r="K516" i="2" s="1"/>
  <c r="L516" i="2" s="1"/>
  <c r="K517" i="2" a="1"/>
  <c r="K517" i="2" s="1"/>
  <c r="L517" i="2" s="1"/>
  <c r="K518" i="2" a="1"/>
  <c r="K518" i="2" s="1"/>
  <c r="L518" i="2" s="1"/>
  <c r="K519" i="2" a="1"/>
  <c r="K519" i="2" s="1"/>
  <c r="L519" i="2" s="1"/>
  <c r="K520" i="2" a="1"/>
  <c r="K520" i="2" s="1"/>
  <c r="L520" i="2" s="1"/>
  <c r="K521" i="2" a="1"/>
  <c r="K521" i="2" s="1"/>
  <c r="L521" i="2" s="1"/>
  <c r="K522" i="2" a="1"/>
  <c r="K522" i="2" s="1"/>
  <c r="L522" i="2" s="1"/>
  <c r="K523" i="2" a="1"/>
  <c r="K523" i="2" s="1"/>
  <c r="L523" i="2" s="1"/>
  <c r="K524" i="2" a="1"/>
  <c r="K524" i="2" s="1"/>
  <c r="L524" i="2" s="1"/>
  <c r="K525" i="2" a="1"/>
  <c r="K525" i="2" s="1"/>
  <c r="L525" i="2" s="1"/>
  <c r="K526" i="2" a="1"/>
  <c r="K526" i="2"/>
  <c r="L526" i="2" s="1"/>
  <c r="K527" i="2" a="1"/>
  <c r="K527" i="2" s="1"/>
  <c r="L527" i="2" s="1"/>
  <c r="K528" i="2" a="1"/>
  <c r="K528" i="2" s="1"/>
  <c r="L528" i="2" s="1"/>
  <c r="K529" i="2" a="1"/>
  <c r="K529" i="2" s="1"/>
  <c r="L529" i="2" s="1"/>
  <c r="K530" i="2" a="1"/>
  <c r="K530" i="2" s="1"/>
  <c r="L530" i="2" s="1"/>
  <c r="K531" i="2" a="1"/>
  <c r="K531" i="2" s="1"/>
  <c r="L531" i="2" s="1"/>
  <c r="K532" i="2" a="1"/>
  <c r="K532" i="2" s="1"/>
  <c r="L532" i="2" s="1"/>
  <c r="K533" i="2" a="1"/>
  <c r="K533" i="2" s="1"/>
  <c r="L533" i="2" s="1"/>
  <c r="K534" i="2" a="1"/>
  <c r="K534" i="2" s="1"/>
  <c r="L534" i="2" s="1"/>
  <c r="K535" i="2" a="1"/>
  <c r="K535" i="2" s="1"/>
  <c r="L535" i="2" s="1"/>
  <c r="K536" i="2" a="1"/>
  <c r="K536" i="2" s="1"/>
  <c r="L536" i="2" s="1"/>
  <c r="K537" i="2" a="1"/>
  <c r="K537" i="2" s="1"/>
  <c r="L537" i="2" s="1"/>
  <c r="K538" i="2" a="1"/>
  <c r="K538" i="2" s="1"/>
  <c r="L538" i="2" s="1"/>
  <c r="K539" i="2" a="1"/>
  <c r="K539" i="2" s="1"/>
  <c r="L539" i="2" s="1"/>
  <c r="K540" i="2" a="1"/>
  <c r="K540" i="2" s="1"/>
  <c r="L540" i="2" s="1"/>
  <c r="K541" i="2" a="1"/>
  <c r="K541" i="2" s="1"/>
  <c r="L541" i="2" s="1"/>
  <c r="K542" i="2" a="1"/>
  <c r="K542" i="2" s="1"/>
  <c r="L542" i="2" s="1"/>
  <c r="K543" i="2" a="1"/>
  <c r="K543" i="2" s="1"/>
  <c r="L543" i="2" s="1"/>
  <c r="K544" i="2" a="1"/>
  <c r="K544" i="2" s="1"/>
  <c r="L544" i="2" s="1"/>
  <c r="K545" i="2" a="1"/>
  <c r="K545" i="2" s="1"/>
  <c r="L545" i="2" s="1"/>
  <c r="K546" i="2" a="1"/>
  <c r="K546" i="2" s="1"/>
  <c r="L546" i="2" s="1"/>
  <c r="K547" i="2" a="1"/>
  <c r="K547" i="2" s="1"/>
  <c r="L547" i="2" s="1"/>
  <c r="K548" i="2" a="1"/>
  <c r="K548" i="2" s="1"/>
  <c r="L548" i="2" s="1"/>
  <c r="K549" i="2" a="1"/>
  <c r="K549" i="2" s="1"/>
  <c r="L549" i="2" s="1"/>
  <c r="K550" i="2" a="1"/>
  <c r="K550" i="2" s="1"/>
  <c r="L550" i="2" s="1"/>
  <c r="K551" i="2" a="1"/>
  <c r="K551" i="2" s="1"/>
  <c r="L551" i="2" s="1"/>
  <c r="K552" i="2" a="1"/>
  <c r="K552" i="2" s="1"/>
  <c r="L552" i="2" s="1"/>
  <c r="K553" i="2" a="1"/>
  <c r="K553" i="2" s="1"/>
  <c r="L553" i="2" s="1"/>
  <c r="K554" i="2" a="1"/>
  <c r="K554" i="2" s="1"/>
  <c r="L554" i="2" s="1"/>
  <c r="K555" i="2" a="1"/>
  <c r="K555" i="2" s="1"/>
  <c r="L555" i="2" s="1"/>
  <c r="K556" i="2" a="1"/>
  <c r="K556" i="2" s="1"/>
  <c r="L556" i="2" s="1"/>
  <c r="K557" i="2" a="1"/>
  <c r="K557" i="2" s="1"/>
  <c r="L557" i="2" s="1"/>
  <c r="K558" i="2" a="1"/>
  <c r="K558" i="2" s="1"/>
  <c r="L558" i="2" s="1"/>
  <c r="K559" i="2" a="1"/>
  <c r="K559" i="2" s="1"/>
  <c r="L559" i="2" s="1"/>
  <c r="K560" i="2" a="1"/>
  <c r="K560" i="2" s="1"/>
  <c r="L560" i="2" s="1"/>
  <c r="K561" i="2" a="1"/>
  <c r="K561" i="2" s="1"/>
  <c r="L561" i="2" s="1"/>
  <c r="K562" i="2" a="1"/>
  <c r="K562" i="2" s="1"/>
  <c r="L562" i="2" s="1"/>
  <c r="K563" i="2" a="1"/>
  <c r="K563" i="2" s="1"/>
  <c r="L563" i="2" s="1"/>
  <c r="K564" i="2" a="1"/>
  <c r="K564" i="2" s="1"/>
  <c r="L564" i="2" s="1"/>
  <c r="K565" i="2" a="1"/>
  <c r="K565" i="2" s="1"/>
  <c r="L565" i="2" s="1"/>
  <c r="K566" i="2" a="1"/>
  <c r="K566" i="2" s="1"/>
  <c r="L566" i="2" s="1"/>
  <c r="K567" i="2" a="1"/>
  <c r="K567" i="2" s="1"/>
  <c r="L567" i="2" s="1"/>
  <c r="K568" i="2" a="1"/>
  <c r="K568" i="2" s="1"/>
  <c r="L568" i="2" s="1"/>
  <c r="K569" i="2" a="1"/>
  <c r="K569" i="2" s="1"/>
  <c r="L569" i="2" s="1"/>
  <c r="K570" i="2" a="1"/>
  <c r="K570" i="2" s="1"/>
  <c r="L570" i="2" s="1"/>
  <c r="K571" i="2" a="1"/>
  <c r="K571" i="2" s="1"/>
  <c r="L571" i="2" s="1"/>
  <c r="K572" i="2" a="1"/>
  <c r="K572" i="2" s="1"/>
  <c r="L572" i="2" s="1"/>
  <c r="K573" i="2" a="1"/>
  <c r="K573" i="2" s="1"/>
  <c r="L573" i="2" s="1"/>
  <c r="K574" i="2" a="1"/>
  <c r="K574" i="2" s="1"/>
  <c r="L574" i="2" s="1"/>
  <c r="K575" i="2" a="1"/>
  <c r="K575" i="2" s="1"/>
  <c r="L575" i="2" s="1"/>
  <c r="K576" i="2" a="1"/>
  <c r="K576" i="2" s="1"/>
  <c r="L576" i="2" s="1"/>
  <c r="K577" i="2" a="1"/>
  <c r="K577" i="2" s="1"/>
  <c r="L577" i="2" s="1"/>
  <c r="K578" i="2" a="1"/>
  <c r="K578" i="2" s="1"/>
  <c r="L578" i="2" s="1"/>
  <c r="K579" i="2" a="1"/>
  <c r="K579" i="2" s="1"/>
  <c r="L579" i="2" s="1"/>
  <c r="K580" i="2" a="1"/>
  <c r="K580" i="2" s="1"/>
  <c r="L580" i="2" s="1"/>
  <c r="K581" i="2" a="1"/>
  <c r="K581" i="2" s="1"/>
  <c r="L581" i="2" s="1"/>
  <c r="K582" i="2" a="1"/>
  <c r="K582" i="2" s="1"/>
  <c r="L582" i="2" s="1"/>
  <c r="K583" i="2" a="1"/>
  <c r="K583" i="2" s="1"/>
  <c r="L583" i="2" s="1"/>
  <c r="K584" i="2" a="1"/>
  <c r="K584" i="2" s="1"/>
  <c r="L584" i="2" s="1"/>
  <c r="K585" i="2" a="1"/>
  <c r="K585" i="2" s="1"/>
  <c r="L585" i="2" s="1"/>
  <c r="K586" i="2" a="1"/>
  <c r="K586" i="2" s="1"/>
  <c r="L586" i="2" s="1"/>
  <c r="K587" i="2" a="1"/>
  <c r="K587" i="2" s="1"/>
  <c r="L587" i="2" s="1"/>
  <c r="K588" i="2" a="1"/>
  <c r="K588" i="2" s="1"/>
  <c r="L588" i="2" s="1"/>
  <c r="K589" i="2" a="1"/>
  <c r="K589" i="2" s="1"/>
  <c r="L589" i="2" s="1"/>
  <c r="K590" i="2" a="1"/>
  <c r="K590" i="2" s="1"/>
  <c r="L590" i="2" s="1"/>
  <c r="K591" i="2" a="1"/>
  <c r="K591" i="2" s="1"/>
  <c r="L591" i="2" s="1"/>
  <c r="K592" i="2" a="1"/>
  <c r="K592" i="2" s="1"/>
  <c r="L592" i="2" s="1"/>
  <c r="K593" i="2" a="1"/>
  <c r="K593" i="2" s="1"/>
  <c r="L593" i="2" s="1"/>
  <c r="K594" i="2" a="1"/>
  <c r="K594" i="2" s="1"/>
  <c r="L594" i="2" s="1"/>
  <c r="K595" i="2" a="1"/>
  <c r="K595" i="2" s="1"/>
  <c r="L595" i="2" s="1"/>
  <c r="K596" i="2" a="1"/>
  <c r="K596" i="2" s="1"/>
  <c r="L596" i="2" s="1"/>
  <c r="K597" i="2" a="1"/>
  <c r="K597" i="2" s="1"/>
  <c r="L597" i="2" s="1"/>
  <c r="K598" i="2" a="1"/>
  <c r="K598" i="2" s="1"/>
  <c r="L598" i="2" s="1"/>
  <c r="K599" i="2" a="1"/>
  <c r="K599" i="2" s="1"/>
  <c r="L599" i="2" s="1"/>
  <c r="K600" i="2" a="1"/>
  <c r="K600" i="2" s="1"/>
  <c r="L600" i="2" s="1"/>
  <c r="K601" i="2" a="1"/>
  <c r="K601" i="2" s="1"/>
  <c r="L601" i="2" s="1"/>
  <c r="K602" i="2" a="1"/>
  <c r="K602" i="2" s="1"/>
  <c r="L602" i="2" s="1"/>
  <c r="K603" i="2" a="1"/>
  <c r="K603" i="2" s="1"/>
  <c r="L603" i="2" s="1"/>
  <c r="K604" i="2" a="1"/>
  <c r="K604" i="2" s="1"/>
  <c r="L604" i="2" s="1"/>
  <c r="K605" i="2" a="1"/>
  <c r="K605" i="2" s="1"/>
  <c r="L605" i="2" s="1"/>
  <c r="K606" i="2" a="1"/>
  <c r="K606" i="2" s="1"/>
  <c r="L606" i="2" s="1"/>
  <c r="K607" i="2" a="1"/>
  <c r="K607" i="2" s="1"/>
  <c r="L607" i="2" s="1"/>
  <c r="K608" i="2" a="1"/>
  <c r="K608" i="2" s="1"/>
  <c r="L608" i="2" s="1"/>
  <c r="K609" i="2" a="1"/>
  <c r="K609" i="2" s="1"/>
  <c r="L609" i="2" s="1"/>
  <c r="K610" i="2" a="1"/>
  <c r="K610" i="2" s="1"/>
  <c r="L610" i="2" s="1"/>
  <c r="K611" i="2" a="1"/>
  <c r="K611" i="2" s="1"/>
  <c r="L611" i="2" s="1"/>
  <c r="K612" i="2" a="1"/>
  <c r="K612" i="2" s="1"/>
  <c r="L612" i="2" s="1"/>
  <c r="K613" i="2" a="1"/>
  <c r="K613" i="2" s="1"/>
  <c r="L613" i="2" s="1"/>
  <c r="K614" i="2" a="1"/>
  <c r="K614" i="2" s="1"/>
  <c r="L614" i="2" s="1"/>
  <c r="K615" i="2" a="1"/>
  <c r="K615" i="2" s="1"/>
  <c r="L615" i="2" s="1"/>
  <c r="K616" i="2" a="1"/>
  <c r="K616" i="2" s="1"/>
  <c r="L616" i="2" s="1"/>
  <c r="K617" i="2" a="1"/>
  <c r="K617" i="2" s="1"/>
  <c r="L617" i="2" s="1"/>
  <c r="K618" i="2" a="1"/>
  <c r="K618" i="2" s="1"/>
  <c r="L618" i="2" s="1"/>
  <c r="K619" i="2" a="1"/>
  <c r="K619" i="2" s="1"/>
  <c r="L619" i="2" s="1"/>
  <c r="K620" i="2" a="1"/>
  <c r="K620" i="2" s="1"/>
  <c r="L620" i="2" s="1"/>
  <c r="K621" i="2" a="1"/>
  <c r="K621" i="2" s="1"/>
  <c r="L621" i="2" s="1"/>
  <c r="K622" i="2" a="1"/>
  <c r="K622" i="2"/>
  <c r="L622" i="2" s="1"/>
  <c r="K623" i="2" a="1"/>
  <c r="K623" i="2" s="1"/>
  <c r="L623" i="2" s="1"/>
  <c r="K624" i="2" a="1"/>
  <c r="K624" i="2" s="1"/>
  <c r="L624" i="2" s="1"/>
  <c r="K625" i="2" a="1"/>
  <c r="K625" i="2" s="1"/>
  <c r="L625" i="2" s="1"/>
  <c r="K626" i="2" a="1"/>
  <c r="K626" i="2" s="1"/>
  <c r="L626" i="2" s="1"/>
  <c r="K627" i="2" a="1"/>
  <c r="K627" i="2" s="1"/>
  <c r="L627" i="2" s="1"/>
  <c r="K628" i="2" a="1"/>
  <c r="K628" i="2" s="1"/>
  <c r="L628" i="2" s="1"/>
  <c r="K629" i="2" a="1"/>
  <c r="K629" i="2" s="1"/>
  <c r="L629" i="2" s="1"/>
  <c r="K630" i="2" a="1"/>
  <c r="K630" i="2" s="1"/>
  <c r="L630" i="2" s="1"/>
  <c r="K631" i="2" a="1"/>
  <c r="K631" i="2" s="1"/>
  <c r="L631" i="2" s="1"/>
  <c r="K632" i="2" a="1"/>
  <c r="K632" i="2" s="1"/>
  <c r="L632" i="2" s="1"/>
  <c r="K633" i="2" a="1"/>
  <c r="K633" i="2" s="1"/>
  <c r="L633" i="2" s="1"/>
  <c r="K634" i="2" a="1"/>
  <c r="K634" i="2" s="1"/>
  <c r="L634" i="2" s="1"/>
  <c r="K635" i="2" a="1"/>
  <c r="K635" i="2" s="1"/>
  <c r="L635" i="2" s="1"/>
  <c r="K636" i="2" a="1"/>
  <c r="K636" i="2" s="1"/>
  <c r="L636" i="2" s="1"/>
  <c r="K637" i="2" a="1"/>
  <c r="K637" i="2" s="1"/>
  <c r="L637" i="2" s="1"/>
  <c r="K638" i="2" a="1"/>
  <c r="K638" i="2"/>
  <c r="L638" i="2" s="1"/>
  <c r="K639" i="2" a="1"/>
  <c r="K639" i="2" s="1"/>
  <c r="L639" i="2" s="1"/>
  <c r="K640" i="2" a="1"/>
  <c r="K640" i="2" s="1"/>
  <c r="L640" i="2" s="1"/>
  <c r="K641" i="2" a="1"/>
  <c r="K641" i="2" s="1"/>
  <c r="L641" i="2" s="1"/>
  <c r="K642" i="2" a="1"/>
  <c r="K642" i="2" s="1"/>
  <c r="L642" i="2" s="1"/>
  <c r="K643" i="2" a="1"/>
  <c r="K643" i="2" s="1"/>
  <c r="L643" i="2" s="1"/>
  <c r="K644" i="2" a="1"/>
  <c r="K644" i="2" s="1"/>
  <c r="L644" i="2" s="1"/>
  <c r="K645" i="2" a="1"/>
  <c r="K645" i="2" s="1"/>
  <c r="L645" i="2" s="1"/>
  <c r="K646" i="2" a="1"/>
  <c r="K646" i="2" s="1"/>
  <c r="L646" i="2" s="1"/>
  <c r="K647" i="2" a="1"/>
  <c r="K647" i="2" s="1"/>
  <c r="L647" i="2" s="1"/>
  <c r="K648" i="2" a="1"/>
  <c r="K648" i="2" s="1"/>
  <c r="L648" i="2" s="1"/>
  <c r="K649" i="2" a="1"/>
  <c r="K649" i="2" s="1"/>
  <c r="L649" i="2" s="1"/>
  <c r="K650" i="2" a="1"/>
  <c r="K650" i="2" s="1"/>
  <c r="L650" i="2" s="1"/>
  <c r="K651" i="2" a="1"/>
  <c r="K651" i="2" s="1"/>
  <c r="L651" i="2" s="1"/>
  <c r="K652" i="2" a="1"/>
  <c r="K652" i="2" s="1"/>
  <c r="L652" i="2" s="1"/>
  <c r="K653" i="2" a="1"/>
  <c r="K653" i="2" s="1"/>
  <c r="L653" i="2" s="1"/>
  <c r="K654" i="2" a="1"/>
  <c r="K654" i="2"/>
  <c r="L654" i="2" s="1"/>
  <c r="K655" i="2" a="1"/>
  <c r="K655" i="2" s="1"/>
  <c r="L655" i="2" s="1"/>
  <c r="K656" i="2" a="1"/>
  <c r="K656" i="2" s="1"/>
  <c r="L656" i="2" s="1"/>
  <c r="K657" i="2" a="1"/>
  <c r="K657" i="2" s="1"/>
  <c r="L657" i="2" s="1"/>
  <c r="K658" i="2" a="1"/>
  <c r="K658" i="2" s="1"/>
  <c r="L658" i="2" s="1"/>
  <c r="K659" i="2" a="1"/>
  <c r="K659" i="2" s="1"/>
  <c r="L659" i="2" s="1"/>
  <c r="K660" i="2" a="1"/>
  <c r="K660" i="2" s="1"/>
  <c r="L660" i="2" s="1"/>
  <c r="K661" i="2" a="1"/>
  <c r="K661" i="2" s="1"/>
  <c r="L661" i="2" s="1"/>
  <c r="K662" i="2" a="1"/>
  <c r="K662" i="2" s="1"/>
  <c r="L662" i="2" s="1"/>
  <c r="K663" i="2" a="1"/>
  <c r="K663" i="2" s="1"/>
  <c r="L663" i="2" s="1"/>
  <c r="K664" i="2" a="1"/>
  <c r="K664" i="2" s="1"/>
  <c r="L664" i="2" s="1"/>
  <c r="K665" i="2" a="1"/>
  <c r="K665" i="2" s="1"/>
  <c r="L665" i="2" s="1"/>
  <c r="K666" i="2" a="1"/>
  <c r="K666" i="2" s="1"/>
  <c r="L666" i="2" s="1"/>
  <c r="K667" i="2" a="1"/>
  <c r="K667" i="2" s="1"/>
  <c r="L667" i="2" s="1"/>
  <c r="K668" i="2" a="1"/>
  <c r="K668" i="2" s="1"/>
  <c r="L668" i="2" s="1"/>
  <c r="K669" i="2" a="1"/>
  <c r="K669" i="2"/>
  <c r="L669" i="2" s="1"/>
  <c r="K670" i="2" a="1"/>
  <c r="K670" i="2" s="1"/>
  <c r="L670" i="2" s="1"/>
  <c r="K671" i="2" a="1"/>
  <c r="K671" i="2" s="1"/>
  <c r="L671" i="2" s="1"/>
  <c r="K672" i="2" a="1"/>
  <c r="K672" i="2" s="1"/>
  <c r="L672" i="2" s="1"/>
  <c r="K673" i="2" a="1"/>
  <c r="K673" i="2" s="1"/>
  <c r="L673" i="2" s="1"/>
  <c r="K674" i="2" a="1"/>
  <c r="K674" i="2" s="1"/>
  <c r="L674" i="2" s="1"/>
  <c r="K675" i="2" a="1"/>
  <c r="K675" i="2"/>
  <c r="L675" i="2" s="1"/>
  <c r="K676" i="2" a="1"/>
  <c r="K676" i="2" s="1"/>
  <c r="L676" i="2" s="1"/>
  <c r="K677" i="2" a="1"/>
  <c r="K677" i="2" s="1"/>
  <c r="L677" i="2" s="1"/>
  <c r="K678" i="2" a="1"/>
  <c r="K678" i="2" s="1"/>
  <c r="L678" i="2" s="1"/>
  <c r="K679" i="2" a="1"/>
  <c r="K679" i="2" s="1"/>
  <c r="L679" i="2" s="1"/>
  <c r="K680" i="2" a="1"/>
  <c r="K680" i="2" s="1"/>
  <c r="L680" i="2" s="1"/>
  <c r="K681" i="2" a="1"/>
  <c r="K681" i="2" s="1"/>
  <c r="L681" i="2" s="1"/>
  <c r="K682" i="2" a="1"/>
  <c r="K682" i="2" s="1"/>
  <c r="L682" i="2" s="1"/>
  <c r="K683" i="2" a="1"/>
  <c r="K683" i="2" s="1"/>
  <c r="L683" i="2" s="1"/>
  <c r="K684" i="2" a="1"/>
  <c r="K684" i="2"/>
  <c r="L684" i="2" s="1"/>
  <c r="K685" i="2" a="1"/>
  <c r="K685" i="2" s="1"/>
  <c r="L685" i="2" s="1"/>
  <c r="K686" i="2" a="1"/>
  <c r="K686" i="2"/>
  <c r="L686" i="2" s="1"/>
  <c r="K687" i="2" a="1"/>
  <c r="K687" i="2" s="1"/>
  <c r="L687" i="2" s="1"/>
  <c r="K688" i="2" a="1"/>
  <c r="K688" i="2"/>
  <c r="L688" i="2" s="1"/>
  <c r="K689" i="2" a="1"/>
  <c r="K689" i="2" s="1"/>
  <c r="L689" i="2" s="1"/>
  <c r="K690" i="2" a="1"/>
  <c r="K690" i="2" s="1"/>
  <c r="L690" i="2" s="1"/>
  <c r="K691" i="2" a="1"/>
  <c r="K691" i="2"/>
  <c r="L691" i="2" s="1"/>
  <c r="K692" i="2" a="1"/>
  <c r="K692" i="2" s="1"/>
  <c r="L692" i="2" s="1"/>
  <c r="K693" i="2" a="1"/>
  <c r="K693" i="2" s="1"/>
  <c r="L693" i="2" s="1"/>
  <c r="K694" i="2" a="1"/>
  <c r="K694" i="2" s="1"/>
  <c r="L694" i="2" s="1"/>
  <c r="K695" i="2" a="1"/>
  <c r="K695" i="2" s="1"/>
  <c r="L695" i="2" s="1"/>
  <c r="K696" i="2" a="1"/>
  <c r="K696" i="2" s="1"/>
  <c r="L696" i="2" s="1"/>
  <c r="K697" i="2" a="1"/>
  <c r="K697" i="2" s="1"/>
  <c r="L697" i="2" s="1"/>
  <c r="K698" i="2" a="1"/>
  <c r="K698" i="2" s="1"/>
  <c r="L698" i="2" s="1"/>
  <c r="K699" i="2" a="1"/>
  <c r="K699" i="2" s="1"/>
  <c r="L699" i="2" s="1"/>
  <c r="K700" i="2" a="1"/>
  <c r="K700" i="2" s="1"/>
  <c r="L700" i="2" s="1"/>
  <c r="K701" i="2" a="1"/>
  <c r="K701" i="2" s="1"/>
  <c r="L701" i="2" s="1"/>
  <c r="K702" i="2" a="1"/>
  <c r="K702" i="2" s="1"/>
  <c r="L702" i="2" s="1"/>
  <c r="K703" i="2" a="1"/>
  <c r="K703" i="2" s="1"/>
  <c r="L703" i="2" s="1"/>
  <c r="K704" i="2" a="1"/>
  <c r="K704" i="2" s="1"/>
  <c r="L704" i="2" s="1"/>
  <c r="K705" i="2" a="1"/>
  <c r="K705" i="2" s="1"/>
  <c r="L705" i="2" s="1"/>
  <c r="K706" i="2" a="1"/>
  <c r="K706" i="2" s="1"/>
  <c r="L706" i="2" s="1"/>
  <c r="K707" i="2" a="1"/>
  <c r="K707" i="2"/>
  <c r="L707" i="2" s="1"/>
  <c r="K708" i="2" a="1"/>
  <c r="K708" i="2" s="1"/>
  <c r="L708" i="2" s="1"/>
  <c r="K709" i="2" a="1"/>
  <c r="K709" i="2" s="1"/>
  <c r="L709" i="2" s="1"/>
  <c r="K710" i="2" a="1"/>
  <c r="K710" i="2" s="1"/>
  <c r="L710" i="2" s="1"/>
  <c r="K711" i="2" a="1"/>
  <c r="K711" i="2" s="1"/>
  <c r="L711" i="2" s="1"/>
  <c r="K712" i="2" a="1"/>
  <c r="K712" i="2" s="1"/>
  <c r="L712" i="2" s="1"/>
  <c r="K713" i="2" a="1"/>
  <c r="K713" i="2" s="1"/>
  <c r="L713" i="2" s="1"/>
  <c r="K714" i="2" a="1"/>
  <c r="K714" i="2" s="1"/>
  <c r="L714" i="2" s="1"/>
  <c r="K715" i="2" a="1"/>
  <c r="K715" i="2" s="1"/>
  <c r="L715" i="2" s="1"/>
  <c r="K716" i="2" a="1"/>
  <c r="K716" i="2" s="1"/>
  <c r="L716" i="2" s="1"/>
  <c r="K717" i="2" a="1"/>
  <c r="K717" i="2" s="1"/>
  <c r="L717" i="2" s="1"/>
  <c r="K718" i="2" a="1"/>
  <c r="K718" i="2" s="1"/>
  <c r="L718" i="2" s="1"/>
  <c r="K719" i="2" a="1"/>
  <c r="K719" i="2" s="1"/>
  <c r="L719" i="2" s="1"/>
  <c r="K720" i="2" a="1"/>
  <c r="K720" i="2" s="1"/>
  <c r="L720" i="2" s="1"/>
  <c r="K721" i="2" a="1"/>
  <c r="K721" i="2" s="1"/>
  <c r="L721" i="2" s="1"/>
  <c r="K722" i="2" a="1"/>
  <c r="K722" i="2" s="1"/>
  <c r="L722" i="2" s="1"/>
  <c r="K723" i="2" a="1"/>
  <c r="K723" i="2" s="1"/>
  <c r="L723" i="2" s="1"/>
  <c r="K724" i="2" a="1"/>
  <c r="K724" i="2" s="1"/>
  <c r="L724" i="2" s="1"/>
  <c r="K725" i="2" a="1"/>
  <c r="K725" i="2" s="1"/>
  <c r="L725" i="2" s="1"/>
  <c r="K726" i="2" a="1"/>
  <c r="K726" i="2" s="1"/>
  <c r="L726" i="2" s="1"/>
  <c r="K727" i="2" a="1"/>
  <c r="K727" i="2" s="1"/>
  <c r="L727" i="2" s="1"/>
  <c r="K728" i="2" a="1"/>
  <c r="K728" i="2" s="1"/>
  <c r="L728" i="2" s="1"/>
  <c r="K729" i="2" a="1"/>
  <c r="K729" i="2" s="1"/>
  <c r="L729" i="2" s="1"/>
  <c r="K730" i="2" a="1"/>
  <c r="K730" i="2"/>
  <c r="L730" i="2" s="1"/>
  <c r="K731" i="2" a="1"/>
  <c r="K731" i="2" s="1"/>
  <c r="L731" i="2" s="1"/>
  <c r="K732" i="2" a="1"/>
  <c r="K732" i="2" s="1"/>
  <c r="L732" i="2" s="1"/>
  <c r="K733" i="2" a="1"/>
  <c r="K733" i="2" s="1"/>
  <c r="L733" i="2" s="1"/>
  <c r="K734" i="2" a="1"/>
  <c r="K734" i="2"/>
  <c r="L734" i="2" s="1"/>
  <c r="K735" i="2" a="1"/>
  <c r="K735" i="2" s="1"/>
  <c r="L735" i="2" s="1"/>
  <c r="K736" i="2" a="1"/>
  <c r="K736" i="2" s="1"/>
  <c r="L736" i="2" s="1"/>
  <c r="K737" i="2" a="1"/>
  <c r="K737" i="2" s="1"/>
  <c r="L737" i="2" s="1"/>
  <c r="K738" i="2" a="1"/>
  <c r="K738" i="2" s="1"/>
  <c r="L738" i="2" s="1"/>
  <c r="K739" i="2" a="1"/>
  <c r="K739" i="2" s="1"/>
  <c r="L739" i="2" s="1"/>
  <c r="K740" i="2" a="1"/>
  <c r="K740" i="2" s="1"/>
  <c r="L740" i="2" s="1"/>
  <c r="K741" i="2" a="1"/>
  <c r="K741" i="2" s="1"/>
  <c r="L741" i="2" s="1"/>
  <c r="K742" i="2" a="1"/>
  <c r="K742" i="2" s="1"/>
  <c r="L742" i="2" s="1"/>
  <c r="K743" i="2" a="1"/>
  <c r="K743" i="2"/>
  <c r="L743" i="2" s="1"/>
  <c r="K744" i="2" a="1"/>
  <c r="K744" i="2" s="1"/>
  <c r="L744" i="2" s="1"/>
  <c r="K745" i="2" a="1"/>
  <c r="K745" i="2" s="1"/>
  <c r="L745" i="2" s="1"/>
  <c r="K746" i="2" a="1"/>
  <c r="K746" i="2" s="1"/>
  <c r="L746" i="2" s="1"/>
  <c r="K747" i="2" a="1"/>
  <c r="K747" i="2" s="1"/>
  <c r="L747" i="2" s="1"/>
  <c r="K748" i="2" a="1"/>
  <c r="K748" i="2" s="1"/>
  <c r="L748" i="2" s="1"/>
  <c r="K749" i="2" a="1"/>
  <c r="K749" i="2" s="1"/>
  <c r="L749" i="2" s="1"/>
  <c r="K750" i="2" a="1"/>
  <c r="K750" i="2"/>
  <c r="L750" i="2" s="1"/>
  <c r="K751" i="2" a="1"/>
  <c r="K751" i="2" s="1"/>
  <c r="L751" i="2" s="1"/>
  <c r="K752" i="2" a="1"/>
  <c r="K752" i="2"/>
  <c r="L752" i="2" s="1"/>
  <c r="K753" i="2" a="1"/>
  <c r="K753" i="2" s="1"/>
  <c r="L753" i="2" s="1"/>
  <c r="K754" i="2" a="1"/>
  <c r="K754" i="2"/>
  <c r="L754" i="2" s="1"/>
  <c r="K755" i="2" a="1"/>
  <c r="K755" i="2"/>
  <c r="L755" i="2" s="1"/>
  <c r="K756" i="2" a="1"/>
  <c r="K756" i="2" s="1"/>
  <c r="L756" i="2" s="1"/>
  <c r="K757" i="2" a="1"/>
  <c r="K757" i="2" s="1"/>
  <c r="L757" i="2" s="1"/>
  <c r="K758" i="2" a="1"/>
  <c r="K758" i="2"/>
  <c r="L758" i="2" s="1"/>
  <c r="K759" i="2" a="1"/>
  <c r="K759" i="2"/>
  <c r="L759" i="2" s="1"/>
  <c r="K760" i="2" a="1"/>
  <c r="K760" i="2" s="1"/>
  <c r="L760" i="2" s="1"/>
  <c r="K761" i="2" a="1"/>
  <c r="K761" i="2" s="1"/>
  <c r="L761" i="2" s="1"/>
  <c r="K762" i="2" a="1"/>
  <c r="K762" i="2" s="1"/>
  <c r="L762" i="2" s="1"/>
  <c r="K763" i="2" a="1"/>
  <c r="K763" i="2"/>
  <c r="L763" i="2" s="1"/>
  <c r="K764" i="2" a="1"/>
  <c r="K764" i="2"/>
  <c r="L764" i="2" s="1"/>
  <c r="K765" i="2" a="1"/>
  <c r="K765" i="2" s="1"/>
  <c r="L765" i="2" s="1"/>
  <c r="K766" i="2" a="1"/>
  <c r="K766" i="2" s="1"/>
  <c r="L766" i="2" s="1"/>
  <c r="K767" i="2" a="1"/>
  <c r="K767" i="2" s="1"/>
  <c r="L767" i="2" s="1"/>
  <c r="K768" i="2" a="1"/>
  <c r="K768" i="2"/>
  <c r="L768" i="2" s="1"/>
  <c r="K769" i="2" a="1"/>
  <c r="K769" i="2" s="1"/>
  <c r="L769" i="2" s="1"/>
  <c r="K770" i="2" a="1"/>
  <c r="K770" i="2" s="1"/>
  <c r="L770" i="2" s="1"/>
  <c r="K771" i="2" a="1"/>
  <c r="K771" i="2"/>
  <c r="L771" i="2" s="1"/>
  <c r="K772" i="2" a="1"/>
  <c r="K772" i="2" s="1"/>
  <c r="L772" i="2" s="1"/>
  <c r="K773" i="2" a="1"/>
  <c r="K773" i="2" s="1"/>
  <c r="L773" i="2" s="1"/>
  <c r="K774" i="2" a="1"/>
  <c r="K774" i="2" s="1"/>
  <c r="L774" i="2" s="1"/>
  <c r="K775" i="2" a="1"/>
  <c r="K775" i="2" s="1"/>
  <c r="L775" i="2" s="1"/>
  <c r="K776" i="2" a="1"/>
  <c r="K776" i="2"/>
  <c r="L776" i="2" s="1"/>
  <c r="K777" i="2" a="1"/>
  <c r="K777" i="2" s="1"/>
  <c r="L777" i="2" s="1"/>
  <c r="K778" i="2" a="1"/>
  <c r="K778" i="2" s="1"/>
  <c r="L778" i="2" s="1"/>
  <c r="K779" i="2" a="1"/>
  <c r="K779" i="2" s="1"/>
  <c r="L779" i="2" s="1"/>
  <c r="K780" i="2" a="1"/>
  <c r="K780" i="2" s="1"/>
  <c r="L780" i="2" s="1"/>
  <c r="K781" i="2" a="1"/>
  <c r="K781" i="2" s="1"/>
  <c r="L781" i="2" s="1"/>
  <c r="K782" i="2" a="1"/>
  <c r="K782" i="2" s="1"/>
  <c r="L782" i="2" s="1"/>
  <c r="K783" i="2" a="1"/>
  <c r="K783" i="2" s="1"/>
  <c r="L783" i="2" s="1"/>
  <c r="K784" i="2" a="1"/>
  <c r="K784" i="2" s="1"/>
  <c r="L784" i="2" s="1"/>
  <c r="K785" i="2" a="1"/>
  <c r="K785" i="2" s="1"/>
  <c r="L785" i="2" s="1"/>
  <c r="K786" i="2" a="1"/>
  <c r="K786" i="2" s="1"/>
  <c r="L786" i="2" s="1"/>
  <c r="K787" i="2" a="1"/>
  <c r="K787" i="2" s="1"/>
  <c r="L787" i="2" s="1"/>
  <c r="K788" i="2" a="1"/>
  <c r="K788" i="2" s="1"/>
  <c r="L788" i="2" s="1"/>
  <c r="K789" i="2" a="1"/>
  <c r="K789" i="2" s="1"/>
  <c r="L789" i="2" s="1"/>
  <c r="K790" i="2" a="1"/>
  <c r="K790" i="2" s="1"/>
  <c r="L790" i="2" s="1"/>
  <c r="K791" i="2" a="1"/>
  <c r="K791" i="2" s="1"/>
  <c r="L791" i="2" s="1"/>
  <c r="K792" i="2" a="1"/>
  <c r="K792" i="2" s="1"/>
  <c r="L792" i="2" s="1"/>
  <c r="K793" i="2" a="1"/>
  <c r="K793" i="2" s="1"/>
  <c r="L793" i="2" s="1"/>
  <c r="K794" i="2" a="1"/>
  <c r="K794" i="2"/>
  <c r="L794" i="2" s="1"/>
  <c r="K795" i="2" a="1"/>
  <c r="K795" i="2" s="1"/>
  <c r="L795" i="2" s="1"/>
  <c r="K796" i="2" a="1"/>
  <c r="K796" i="2" s="1"/>
  <c r="L796" i="2" s="1"/>
  <c r="K797" i="2" a="1"/>
  <c r="K797" i="2" s="1"/>
  <c r="L797" i="2" s="1"/>
  <c r="K798" i="2" a="1"/>
  <c r="K798" i="2" s="1"/>
  <c r="L798" i="2" s="1"/>
  <c r="K799" i="2" a="1"/>
  <c r="K799" i="2" s="1"/>
  <c r="L799" i="2" s="1"/>
  <c r="K800" i="2" a="1"/>
  <c r="K800" i="2" s="1"/>
  <c r="L800" i="2" s="1"/>
  <c r="K801" i="2" a="1"/>
  <c r="K801" i="2" s="1"/>
  <c r="L801" i="2" s="1"/>
  <c r="K802" i="2" a="1"/>
  <c r="K802" i="2" s="1"/>
  <c r="L802" i="2" s="1"/>
  <c r="K803" i="2" a="1"/>
  <c r="K803" i="2" s="1"/>
  <c r="L803" i="2" s="1"/>
  <c r="K804" i="2" a="1"/>
  <c r="K804" i="2" s="1"/>
  <c r="L804" i="2" s="1"/>
  <c r="K805" i="2" a="1"/>
  <c r="K805" i="2" s="1"/>
  <c r="L805" i="2" s="1"/>
  <c r="K806" i="2" a="1"/>
  <c r="K806" i="2" s="1"/>
  <c r="L806" i="2" s="1"/>
  <c r="K807" i="2" a="1"/>
  <c r="K807" i="2"/>
  <c r="L807" i="2" s="1"/>
  <c r="K808" i="2" a="1"/>
  <c r="K808" i="2" s="1"/>
  <c r="L808" i="2" s="1"/>
  <c r="K809" i="2" a="1"/>
  <c r="K809" i="2" s="1"/>
  <c r="L809" i="2" s="1"/>
  <c r="K810" i="2" a="1"/>
  <c r="K810" i="2"/>
  <c r="L810" i="2" s="1"/>
  <c r="K811" i="2" a="1"/>
  <c r="K811" i="2" s="1"/>
  <c r="L811" i="2" s="1"/>
  <c r="K812" i="2" a="1"/>
  <c r="K812" i="2"/>
  <c r="L812" i="2" s="1"/>
  <c r="K813" i="2" a="1"/>
  <c r="K813" i="2" s="1"/>
  <c r="L813" i="2" s="1"/>
  <c r="K814" i="2" a="1"/>
  <c r="K814" i="2"/>
  <c r="L814" i="2" s="1"/>
  <c r="K815" i="2" a="1"/>
  <c r="K815" i="2" s="1"/>
  <c r="L815" i="2" s="1"/>
  <c r="K816" i="2" a="1"/>
  <c r="K816" i="2" s="1"/>
  <c r="L816" i="2" s="1"/>
  <c r="K817" i="2" a="1"/>
  <c r="K817" i="2" s="1"/>
  <c r="L817" i="2" s="1"/>
  <c r="K818" i="2" a="1"/>
  <c r="K818" i="2"/>
  <c r="L818" i="2" s="1"/>
  <c r="K819" i="2" a="1"/>
  <c r="K819" i="2"/>
  <c r="L819" i="2" s="1"/>
  <c r="K820" i="2" a="1"/>
  <c r="K820" i="2" s="1"/>
  <c r="L820" i="2" s="1"/>
  <c r="K821" i="2" a="1"/>
  <c r="K821" i="2" s="1"/>
  <c r="L821" i="2" s="1"/>
  <c r="K822" i="2" a="1"/>
  <c r="K822" i="2" s="1"/>
  <c r="L822" i="2" s="1"/>
  <c r="K823" i="2" a="1"/>
  <c r="K823" i="2"/>
  <c r="L823" i="2" s="1"/>
  <c r="K824" i="2" a="1"/>
  <c r="K824" i="2" s="1"/>
  <c r="L824" i="2" s="1"/>
  <c r="K825" i="2" a="1"/>
  <c r="K825" i="2" s="1"/>
  <c r="L825" i="2" s="1"/>
  <c r="K826" i="2" a="1"/>
  <c r="K826" i="2"/>
  <c r="L826" i="2" s="1"/>
  <c r="K827" i="2" a="1"/>
  <c r="K827" i="2" s="1"/>
  <c r="L827" i="2" s="1"/>
  <c r="K828" i="2" a="1"/>
  <c r="K828" i="2"/>
  <c r="L828" i="2" s="1"/>
  <c r="K829" i="2" a="1"/>
  <c r="K829" i="2" s="1"/>
  <c r="L829" i="2" s="1"/>
  <c r="K830" i="2" a="1"/>
  <c r="K830" i="2" s="1"/>
  <c r="L830" i="2" s="1"/>
  <c r="K831" i="2" a="1"/>
  <c r="K831" i="2"/>
  <c r="L831" i="2" s="1"/>
  <c r="K832" i="2" a="1"/>
  <c r="K832" i="2" s="1"/>
  <c r="L832" i="2" s="1"/>
  <c r="K833" i="2" a="1"/>
  <c r="K833" i="2" s="1"/>
  <c r="L833" i="2" s="1"/>
  <c r="K834" i="2" a="1"/>
  <c r="K834" i="2" s="1"/>
  <c r="L834" i="2" s="1"/>
  <c r="K835" i="2" a="1"/>
  <c r="K835" i="2"/>
  <c r="L835" i="2" s="1"/>
  <c r="K836" i="2" a="1"/>
  <c r="K836" i="2"/>
  <c r="L836" i="2" s="1"/>
  <c r="K837" i="2" a="1"/>
  <c r="K837" i="2" s="1"/>
  <c r="L837" i="2" s="1"/>
  <c r="K838" i="2" a="1"/>
  <c r="K838" i="2"/>
  <c r="L838" i="2" s="1"/>
  <c r="K839" i="2" a="1"/>
  <c r="K839" i="2" s="1"/>
  <c r="L839" i="2" s="1"/>
  <c r="K840" i="2" a="1"/>
  <c r="K840" i="2"/>
  <c r="L840" i="2" s="1"/>
  <c r="K841" i="2" a="1"/>
  <c r="K841" i="2" s="1"/>
  <c r="L841" i="2" s="1"/>
  <c r="K842" i="2" a="1"/>
  <c r="K842" i="2" s="1"/>
  <c r="L842" i="2" s="1"/>
  <c r="K843" i="2" a="1"/>
  <c r="K843" i="2" s="1"/>
  <c r="L843" i="2" s="1"/>
  <c r="K844" i="2" a="1"/>
  <c r="K844" i="2"/>
  <c r="L844" i="2" s="1"/>
  <c r="K845" i="2" a="1"/>
  <c r="K845" i="2" s="1"/>
  <c r="L845" i="2" s="1"/>
  <c r="K846" i="2" a="1"/>
  <c r="K846" i="2" s="1"/>
  <c r="L846" i="2" s="1"/>
  <c r="K847" i="2" a="1"/>
  <c r="K847" i="2" s="1"/>
  <c r="L847" i="2" s="1"/>
  <c r="K848" i="2" a="1"/>
  <c r="K848" i="2" s="1"/>
  <c r="L848" i="2" s="1"/>
  <c r="K849" i="2" a="1"/>
  <c r="K849" i="2" s="1"/>
  <c r="L849" i="2" s="1"/>
  <c r="K850" i="2" a="1"/>
  <c r="K850" i="2" s="1"/>
  <c r="L850" i="2" s="1"/>
  <c r="K851" i="2" a="1"/>
  <c r="K851" i="2" s="1"/>
  <c r="L851" i="2" s="1"/>
  <c r="K852" i="2" a="1"/>
  <c r="K852" i="2" s="1"/>
  <c r="L852" i="2" s="1"/>
  <c r="K853" i="2" a="1"/>
  <c r="K853" i="2" s="1"/>
  <c r="L853" i="2" s="1"/>
  <c r="K854" i="2" a="1"/>
  <c r="K854" i="2" s="1"/>
  <c r="L854" i="2" s="1"/>
  <c r="K855" i="2" a="1"/>
  <c r="K855" i="2" s="1"/>
  <c r="L855" i="2" s="1"/>
  <c r="K856" i="2" a="1"/>
  <c r="K856" i="2" s="1"/>
  <c r="L856" i="2" s="1"/>
  <c r="K857" i="2" a="1"/>
  <c r="K857" i="2" s="1"/>
  <c r="L857" i="2" s="1"/>
  <c r="K858" i="2" a="1"/>
  <c r="K858" i="2" s="1"/>
  <c r="L858" i="2" s="1"/>
  <c r="K859" i="2" a="1"/>
  <c r="K859" i="2" s="1"/>
  <c r="L859" i="2" s="1"/>
  <c r="K860" i="2" a="1"/>
  <c r="K860" i="2" s="1"/>
  <c r="L860" i="2" s="1"/>
  <c r="K861" i="2" a="1"/>
  <c r="K861" i="2" s="1"/>
  <c r="L861" i="2" s="1"/>
  <c r="K862" i="2" a="1"/>
  <c r="K862" i="2" s="1"/>
  <c r="L862" i="2" s="1"/>
  <c r="K863" i="2" a="1"/>
  <c r="K863" i="2" s="1"/>
  <c r="L863" i="2" s="1"/>
  <c r="K864" i="2" a="1"/>
  <c r="K864" i="2" s="1"/>
  <c r="L864" i="2" s="1"/>
  <c r="K865" i="2" a="1"/>
  <c r="K865" i="2" s="1"/>
  <c r="L865" i="2" s="1"/>
  <c r="K866" i="2" a="1"/>
  <c r="K866" i="2" s="1"/>
  <c r="L866" i="2" s="1"/>
  <c r="K867" i="2" a="1"/>
  <c r="K867" i="2" s="1"/>
  <c r="L867" i="2" s="1"/>
  <c r="K868" i="2" a="1"/>
  <c r="K868" i="2" s="1"/>
  <c r="L868" i="2" s="1"/>
  <c r="K869" i="2" a="1"/>
  <c r="K869" i="2" s="1"/>
  <c r="L869" i="2" s="1"/>
  <c r="K870" i="2" a="1"/>
  <c r="K870" i="2" s="1"/>
  <c r="L870" i="2" s="1"/>
  <c r="K871" i="2" a="1"/>
  <c r="K871" i="2" s="1"/>
  <c r="L871" i="2" s="1"/>
  <c r="K872" i="2" a="1"/>
  <c r="K872" i="2" s="1"/>
  <c r="L872" i="2" s="1"/>
  <c r="K873" i="2" a="1"/>
  <c r="K873" i="2" s="1"/>
  <c r="L873" i="2" s="1"/>
  <c r="K874" i="2" a="1"/>
  <c r="K874" i="2"/>
  <c r="L874" i="2" s="1"/>
  <c r="K875" i="2" a="1"/>
  <c r="K875" i="2" s="1"/>
  <c r="L875" i="2" s="1"/>
  <c r="K876" i="2" a="1"/>
  <c r="K876" i="2" s="1"/>
  <c r="L876" i="2" s="1"/>
  <c r="K877" i="2" a="1"/>
  <c r="K877" i="2" s="1"/>
  <c r="L877" i="2" s="1"/>
  <c r="K878" i="2" a="1"/>
  <c r="K878" i="2"/>
  <c r="L878" i="2" s="1"/>
  <c r="K879" i="2" a="1"/>
  <c r="K879" i="2" s="1"/>
  <c r="L879" i="2" s="1"/>
  <c r="K880" i="2" a="1"/>
  <c r="K880" i="2" s="1"/>
  <c r="L880" i="2" s="1"/>
  <c r="K881" i="2" a="1"/>
  <c r="K881" i="2" s="1"/>
  <c r="L881" i="2" s="1"/>
  <c r="K882" i="2" a="1"/>
  <c r="K882" i="2" s="1"/>
  <c r="L882" i="2" s="1"/>
  <c r="K883" i="2" a="1"/>
  <c r="K883" i="2"/>
  <c r="L883" i="2" s="1"/>
  <c r="K884" i="2" a="1"/>
  <c r="K884" i="2" s="1"/>
  <c r="L884" i="2" s="1"/>
  <c r="K885" i="2" a="1"/>
  <c r="K885" i="2" s="1"/>
  <c r="L885" i="2" s="1"/>
  <c r="K886" i="2" a="1"/>
  <c r="K886" i="2"/>
  <c r="L886" i="2" s="1"/>
  <c r="K887" i="2" a="1"/>
  <c r="K887" i="2" s="1"/>
  <c r="L887" i="2" s="1"/>
  <c r="K888" i="2" a="1"/>
  <c r="K888" i="2" s="1"/>
  <c r="L888" i="2" s="1"/>
  <c r="K889" i="2" a="1"/>
  <c r="K889" i="2" s="1"/>
  <c r="L889" i="2" s="1"/>
  <c r="K890" i="2" a="1"/>
  <c r="K890" i="2"/>
  <c r="L890" i="2" s="1"/>
  <c r="K891" i="2" a="1"/>
  <c r="K891" i="2"/>
  <c r="L891" i="2" s="1"/>
  <c r="K892" i="2" a="1"/>
  <c r="K892" i="2" s="1"/>
  <c r="L892" i="2" s="1"/>
  <c r="K893" i="2" a="1"/>
  <c r="K893" i="2" s="1"/>
  <c r="L893" i="2" s="1"/>
  <c r="K894" i="2" a="1"/>
  <c r="K894" i="2" s="1"/>
  <c r="L894" i="2" s="1"/>
  <c r="K895" i="2" a="1"/>
  <c r="K895" i="2" s="1"/>
  <c r="L895" i="2" s="1"/>
  <c r="K896" i="2" a="1"/>
  <c r="K896" i="2" s="1"/>
  <c r="L896" i="2" s="1"/>
  <c r="K897" i="2" a="1"/>
  <c r="K897" i="2" s="1"/>
  <c r="L897" i="2" s="1"/>
  <c r="K898" i="2" a="1"/>
  <c r="K898" i="2" s="1"/>
  <c r="L898" i="2" s="1"/>
  <c r="K899" i="2" a="1"/>
  <c r="K899" i="2"/>
  <c r="L899" i="2" s="1"/>
  <c r="K900" i="2" a="1"/>
  <c r="K900" i="2" s="1"/>
  <c r="L900" i="2" s="1"/>
  <c r="K901" i="2" a="1"/>
  <c r="K901" i="2" s="1"/>
  <c r="L901" i="2" s="1"/>
  <c r="K902" i="2" a="1"/>
  <c r="K902" i="2"/>
  <c r="L902" i="2" s="1"/>
  <c r="K903" i="2" a="1"/>
  <c r="K903" i="2" s="1"/>
  <c r="L903" i="2" s="1"/>
  <c r="K904" i="2" a="1"/>
  <c r="K904" i="2"/>
  <c r="L904" i="2" s="1"/>
  <c r="K905" i="2" a="1"/>
  <c r="K905" i="2" s="1"/>
  <c r="L905" i="2" s="1"/>
  <c r="K906" i="2" a="1"/>
  <c r="K906" i="2" s="1"/>
  <c r="L906" i="2" s="1"/>
  <c r="K907" i="2" a="1"/>
  <c r="K907" i="2" s="1"/>
  <c r="L907" i="2" s="1"/>
  <c r="K908" i="2" a="1"/>
  <c r="K908" i="2"/>
  <c r="L908" i="2" s="1"/>
  <c r="K909" i="2" a="1"/>
  <c r="K909" i="2" s="1"/>
  <c r="L909" i="2" s="1"/>
  <c r="K910" i="2" a="1"/>
  <c r="K910" i="2" s="1"/>
  <c r="L910" i="2" s="1"/>
  <c r="K911" i="2" a="1"/>
  <c r="K911" i="2" s="1"/>
  <c r="L911" i="2" s="1"/>
  <c r="K912" i="2" a="1"/>
  <c r="K912" i="2" s="1"/>
  <c r="L912" i="2" s="1"/>
  <c r="K913" i="2" a="1"/>
  <c r="K913" i="2" s="1"/>
  <c r="L913" i="2" s="1"/>
  <c r="K914" i="2" a="1"/>
  <c r="K914" i="2" s="1"/>
  <c r="L914" i="2" s="1"/>
  <c r="K915" i="2" a="1"/>
  <c r="K915" i="2" s="1"/>
  <c r="L915" i="2" s="1"/>
  <c r="K916" i="2" a="1"/>
  <c r="K916" i="2" s="1"/>
  <c r="L916" i="2" s="1"/>
  <c r="K917" i="2" a="1"/>
  <c r="K917" i="2" s="1"/>
  <c r="L917" i="2" s="1"/>
  <c r="K918" i="2" a="1"/>
  <c r="K918" i="2" s="1"/>
  <c r="L918" i="2" s="1"/>
  <c r="K919" i="2" a="1"/>
  <c r="K919" i="2" s="1"/>
  <c r="L919" i="2" s="1"/>
  <c r="K920" i="2" a="1"/>
  <c r="K920" i="2" s="1"/>
  <c r="L920" i="2" s="1"/>
  <c r="K921" i="2" a="1"/>
  <c r="K921" i="2" s="1"/>
  <c r="L921" i="2" s="1"/>
  <c r="K922" i="2" a="1"/>
  <c r="K922" i="2" s="1"/>
  <c r="L922" i="2" s="1"/>
  <c r="K923" i="2" a="1"/>
  <c r="K923" i="2" s="1"/>
  <c r="L923" i="2" s="1"/>
  <c r="K924" i="2" a="1"/>
  <c r="K924" i="2" s="1"/>
  <c r="L924" i="2" s="1"/>
  <c r="K925" i="2" a="1"/>
  <c r="K925" i="2" s="1"/>
  <c r="L925" i="2" s="1"/>
  <c r="K926" i="2" a="1"/>
  <c r="K926" i="2"/>
  <c r="L926" i="2" s="1"/>
  <c r="K927" i="2" a="1"/>
  <c r="K927" i="2" s="1"/>
  <c r="L927" i="2" s="1"/>
  <c r="K928" i="2" a="1"/>
  <c r="K928" i="2" s="1"/>
  <c r="L928" i="2" s="1"/>
  <c r="K929" i="2" a="1"/>
  <c r="K929" i="2" s="1"/>
  <c r="L929" i="2" s="1"/>
  <c r="K930" i="2" a="1"/>
  <c r="K930" i="2" s="1"/>
  <c r="L930" i="2" s="1"/>
  <c r="K931" i="2" a="1"/>
  <c r="K931" i="2" s="1"/>
  <c r="L931" i="2" s="1"/>
  <c r="K932" i="2" a="1"/>
  <c r="K932" i="2" s="1"/>
  <c r="L932" i="2" s="1"/>
  <c r="K933" i="2" a="1"/>
  <c r="K933" i="2" s="1"/>
  <c r="L933" i="2" s="1"/>
  <c r="K934" i="2" a="1"/>
  <c r="K934" i="2" s="1"/>
  <c r="L934" i="2" s="1"/>
  <c r="K935" i="2" a="1"/>
  <c r="K935" i="2" s="1"/>
  <c r="L935" i="2" s="1"/>
  <c r="K936" i="2" a="1"/>
  <c r="K936" i="2" s="1"/>
  <c r="L936" i="2" s="1"/>
  <c r="K937" i="2" a="1"/>
  <c r="K937" i="2" s="1"/>
  <c r="L937" i="2" s="1"/>
  <c r="K938" i="2" a="1"/>
  <c r="K938" i="2"/>
  <c r="L938" i="2" s="1"/>
  <c r="K939" i="2" a="1"/>
  <c r="K939" i="2" s="1"/>
  <c r="L939" i="2" s="1"/>
  <c r="K940" i="2" a="1"/>
  <c r="K940" i="2"/>
  <c r="L940" i="2" s="1"/>
  <c r="K941" i="2" a="1"/>
  <c r="K941" i="2" s="1"/>
  <c r="L941" i="2" s="1"/>
  <c r="K942" i="2" a="1"/>
  <c r="K942" i="2" s="1"/>
  <c r="L942" i="2" s="1"/>
  <c r="K943" i="2" a="1"/>
  <c r="K943" i="2" s="1"/>
  <c r="L943" i="2" s="1"/>
  <c r="K944" i="2" a="1"/>
  <c r="K944" i="2"/>
  <c r="L944" i="2" s="1"/>
  <c r="K945" i="2" a="1"/>
  <c r="K945" i="2" s="1"/>
  <c r="L945" i="2" s="1"/>
  <c r="K946" i="2" a="1"/>
  <c r="K946" i="2" s="1"/>
  <c r="L946" i="2" s="1"/>
  <c r="K947" i="2" a="1"/>
  <c r="K947" i="2" s="1"/>
  <c r="L947" i="2" s="1"/>
  <c r="K948" i="2" a="1"/>
  <c r="K948" i="2" s="1"/>
  <c r="L948" i="2" s="1"/>
  <c r="K949" i="2" a="1"/>
  <c r="K949" i="2" s="1"/>
  <c r="L949" i="2" s="1"/>
  <c r="K950" i="2" a="1"/>
  <c r="K950" i="2" s="1"/>
  <c r="L950" i="2" s="1"/>
  <c r="K951" i="2" a="1"/>
  <c r="K951" i="2" s="1"/>
  <c r="L951" i="2" s="1"/>
  <c r="K952" i="2" a="1"/>
  <c r="K952" i="2" s="1"/>
  <c r="L952" i="2" s="1"/>
  <c r="K953" i="2" a="1"/>
  <c r="K953" i="2" s="1"/>
  <c r="L953" i="2" s="1"/>
  <c r="K954" i="2" a="1"/>
  <c r="K954" i="2"/>
  <c r="L954" i="2" s="1"/>
  <c r="K955" i="2" a="1"/>
  <c r="K955" i="2" s="1"/>
  <c r="L955" i="2" s="1"/>
  <c r="K956" i="2" a="1"/>
  <c r="K956" i="2" s="1"/>
  <c r="L956" i="2" s="1"/>
  <c r="K957" i="2" a="1"/>
  <c r="K957" i="2" s="1"/>
  <c r="L957" i="2" s="1"/>
  <c r="K958" i="2" a="1"/>
  <c r="K958" i="2" s="1"/>
  <c r="L958" i="2" s="1"/>
  <c r="K959" i="2" a="1"/>
  <c r="K959" i="2" s="1"/>
  <c r="L959" i="2" s="1"/>
  <c r="K960" i="2" a="1"/>
  <c r="K960" i="2"/>
  <c r="L960" i="2" s="1"/>
  <c r="K961" i="2" a="1"/>
  <c r="K961" i="2" s="1"/>
  <c r="L961" i="2" s="1"/>
  <c r="K962" i="2" a="1"/>
  <c r="K962" i="2" s="1"/>
  <c r="L962" i="2" s="1"/>
  <c r="K963" i="2" a="1"/>
  <c r="K963" i="2"/>
  <c r="L963" i="2" s="1"/>
  <c r="K964" i="2" a="1"/>
  <c r="K964" i="2" s="1"/>
  <c r="L964" i="2" s="1"/>
  <c r="K965" i="2" a="1"/>
  <c r="K965" i="2" s="1"/>
  <c r="L965" i="2" s="1"/>
  <c r="K966" i="2" a="1"/>
  <c r="K966" i="2" s="1"/>
  <c r="L966" i="2" s="1"/>
  <c r="K967" i="2" a="1"/>
  <c r="K967" i="2" s="1"/>
  <c r="L967" i="2" s="1"/>
  <c r="K968" i="2" a="1"/>
  <c r="K968" i="2"/>
  <c r="L968" i="2" s="1"/>
  <c r="K969" i="2" a="1"/>
  <c r="K969" i="2" s="1"/>
  <c r="L969" i="2" s="1"/>
  <c r="K970" i="2" a="1"/>
  <c r="K970" i="2" s="1"/>
  <c r="L970" i="2" s="1"/>
  <c r="K971" i="2" a="1"/>
  <c r="K971" i="2" s="1"/>
  <c r="L971" i="2" s="1"/>
  <c r="K972" i="2" a="1"/>
  <c r="K972" i="2" s="1"/>
  <c r="L972" i="2" s="1"/>
  <c r="K973" i="2" a="1"/>
  <c r="K973" i="2" s="1"/>
  <c r="L973" i="2" s="1"/>
  <c r="K974" i="2" a="1"/>
  <c r="K974" i="2" s="1"/>
  <c r="L974" i="2" s="1"/>
  <c r="K975" i="2" a="1"/>
  <c r="K975" i="2" s="1"/>
  <c r="L975" i="2" s="1"/>
  <c r="K976" i="2" a="1"/>
  <c r="K976" i="2" s="1"/>
  <c r="L976" i="2" s="1"/>
  <c r="K977" i="2" a="1"/>
  <c r="K977" i="2" s="1"/>
  <c r="L977" i="2" s="1"/>
  <c r="K978" i="2" a="1"/>
  <c r="K978" i="2" s="1"/>
  <c r="L978" i="2" s="1"/>
  <c r="K979" i="2" a="1"/>
  <c r="K979" i="2" s="1"/>
  <c r="L979" i="2" s="1"/>
  <c r="K980" i="2" a="1"/>
  <c r="K980" i="2" s="1"/>
  <c r="L980" i="2" s="1"/>
  <c r="K981" i="2" a="1"/>
  <c r="K981" i="2" s="1"/>
  <c r="L981" i="2" s="1"/>
  <c r="K982" i="2" a="1"/>
  <c r="K982" i="2" s="1"/>
  <c r="L982" i="2" s="1"/>
  <c r="K983" i="2" a="1"/>
  <c r="K983" i="2" s="1"/>
  <c r="L983" i="2" s="1"/>
  <c r="K984" i="2" a="1"/>
  <c r="K984" i="2" s="1"/>
  <c r="L984" i="2" s="1"/>
  <c r="K985" i="2" a="1"/>
  <c r="K985" i="2" s="1"/>
  <c r="L985" i="2" s="1"/>
  <c r="K986" i="2" a="1"/>
  <c r="K986" i="2"/>
  <c r="L986" i="2" s="1"/>
  <c r="K987" i="2" a="1"/>
  <c r="K987" i="2" s="1"/>
  <c r="L987" i="2" s="1"/>
  <c r="K988" i="2" a="1"/>
  <c r="K988" i="2" s="1"/>
  <c r="L988" i="2" s="1"/>
  <c r="K989" i="2" a="1"/>
  <c r="K989" i="2" s="1"/>
  <c r="L989" i="2" s="1"/>
  <c r="K990" i="2" a="1"/>
  <c r="K990" i="2" s="1"/>
  <c r="L990" i="2" s="1"/>
  <c r="K991" i="2" a="1"/>
  <c r="K991" i="2" s="1"/>
  <c r="L991" i="2" s="1"/>
  <c r="K992" i="2" a="1"/>
  <c r="K992" i="2" s="1"/>
  <c r="L992" i="2" s="1"/>
  <c r="K993" i="2" a="1"/>
  <c r="K993" i="2" s="1"/>
  <c r="L993" i="2" s="1"/>
  <c r="K994" i="2" a="1"/>
  <c r="K994" i="2" s="1"/>
  <c r="L994" i="2" s="1"/>
  <c r="K995" i="2" a="1"/>
  <c r="K995" i="2" s="1"/>
  <c r="L995" i="2" s="1"/>
  <c r="K996" i="2" a="1"/>
  <c r="K996" i="2" s="1"/>
  <c r="L996" i="2" s="1"/>
  <c r="K997" i="2" a="1"/>
  <c r="K997" i="2" s="1"/>
  <c r="L997" i="2" s="1"/>
  <c r="K998" i="2" a="1"/>
  <c r="K998" i="2" s="1"/>
  <c r="L998" i="2" s="1"/>
  <c r="K999" i="2" a="1"/>
  <c r="K999" i="2"/>
  <c r="L999" i="2" s="1"/>
  <c r="K1000" i="2" a="1"/>
  <c r="K1000" i="2" s="1"/>
  <c r="L1000" i="2" s="1"/>
  <c r="K1001" i="2" a="1"/>
  <c r="K1001" i="2" s="1"/>
  <c r="L1001" i="2" s="1"/>
  <c r="K1002" i="2" a="1"/>
  <c r="K1002" i="2"/>
  <c r="L1002" i="2" s="1"/>
  <c r="K1003" i="2" a="1"/>
  <c r="K1003" i="2" s="1"/>
  <c r="L1003" i="2" s="1"/>
  <c r="K1004" i="2" a="1"/>
  <c r="K1004" i="2"/>
  <c r="L1004" i="2" s="1"/>
  <c r="K1005" i="2" a="1"/>
  <c r="K1005" i="2" s="1"/>
  <c r="L1005" i="2" s="1"/>
  <c r="K1006" i="2" a="1"/>
  <c r="K1006" i="2"/>
  <c r="L1006" i="2" s="1"/>
  <c r="K1007" i="2" a="1"/>
  <c r="K1007" i="2" s="1"/>
  <c r="L1007" i="2" s="1"/>
  <c r="K1008" i="2" a="1"/>
  <c r="K1008" i="2" s="1"/>
  <c r="L1008" i="2" s="1"/>
  <c r="K1009" i="2" a="1"/>
  <c r="K1009" i="2" s="1"/>
  <c r="L1009" i="2" s="1"/>
  <c r="K1010" i="2" a="1"/>
  <c r="K1010" i="2"/>
  <c r="L1010" i="2" s="1"/>
  <c r="K1011" i="2" a="1"/>
  <c r="K1011" i="2" s="1"/>
  <c r="L1011" i="2" s="1"/>
  <c r="K1012" i="2" a="1"/>
  <c r="K1012" i="2" s="1"/>
  <c r="L1012" i="2" s="1"/>
  <c r="K1013" i="2" a="1"/>
  <c r="K1013" i="2" s="1"/>
  <c r="L1013" i="2" s="1"/>
  <c r="K1014" i="2" a="1"/>
  <c r="K1014" i="2" s="1"/>
  <c r="L1014" i="2" s="1"/>
  <c r="K1015" i="2" a="1"/>
  <c r="K1015" i="2"/>
  <c r="L1015" i="2" s="1"/>
  <c r="K1016" i="2" a="1"/>
  <c r="K1016" i="2" s="1"/>
  <c r="L1016" i="2" s="1"/>
  <c r="K1017" i="2" a="1"/>
  <c r="K1017" i="2" s="1"/>
  <c r="L1017" i="2" s="1"/>
  <c r="K1018" i="2" a="1"/>
  <c r="K1018" i="2" s="1"/>
  <c r="L1018" i="2" s="1"/>
  <c r="K1019" i="2" a="1"/>
  <c r="K1019" i="2" s="1"/>
  <c r="L1019" i="2" s="1"/>
  <c r="K1020" i="2" a="1"/>
  <c r="K1020" i="2" s="1"/>
  <c r="L1020" i="2" s="1"/>
  <c r="K1021" i="2" a="1"/>
  <c r="K1021" i="2" s="1"/>
  <c r="L1021" i="2" s="1"/>
  <c r="K1022" i="2" a="1"/>
  <c r="K1022" i="2" s="1"/>
  <c r="L1022" i="2" s="1"/>
  <c r="K1023" i="2" a="1"/>
  <c r="K1023" i="2"/>
  <c r="L1023" i="2" s="1"/>
  <c r="K1024" i="2" a="1"/>
  <c r="K1024" i="2"/>
  <c r="L1024" i="2" s="1"/>
  <c r="K1025" i="2" a="1"/>
  <c r="K1025" i="2" s="1"/>
  <c r="L1025" i="2" s="1"/>
  <c r="K1026" i="2" a="1"/>
  <c r="K1026" i="2" s="1"/>
  <c r="L1026" i="2" s="1"/>
  <c r="K1027" i="2" a="1"/>
  <c r="K1027" i="2"/>
  <c r="L1027" i="2" s="1"/>
  <c r="K1028" i="2" a="1"/>
  <c r="K1028" i="2"/>
  <c r="L1028" i="2" s="1"/>
  <c r="K1029" i="2" a="1"/>
  <c r="K1029" i="2" s="1"/>
  <c r="L1029" i="2" s="1"/>
  <c r="K1030" i="2" a="1"/>
  <c r="K1030" i="2" s="1"/>
  <c r="L1030" i="2" s="1"/>
  <c r="K1031" i="2" a="1"/>
  <c r="K1031" i="2" s="1"/>
  <c r="L1031" i="2" s="1"/>
  <c r="K1032" i="2" a="1"/>
  <c r="K1032" i="2"/>
  <c r="L1032" i="2" s="1"/>
  <c r="K1033" i="2" a="1"/>
  <c r="K1033" i="2" s="1"/>
  <c r="L1033" i="2" s="1"/>
  <c r="K1034" i="2" a="1"/>
  <c r="K1034" i="2" s="1"/>
  <c r="L1034" i="2" s="1"/>
  <c r="K1035" i="2" a="1"/>
  <c r="K1035" i="2" s="1"/>
  <c r="L1035" i="2" s="1"/>
  <c r="K1036" i="2" a="1"/>
  <c r="K1036" i="2" s="1"/>
  <c r="L1036" i="2" s="1"/>
  <c r="K1037" i="2" a="1"/>
  <c r="K1037" i="2" s="1"/>
  <c r="L1037" i="2" s="1"/>
  <c r="K1038" i="2" a="1"/>
  <c r="K1038" i="2" s="1"/>
  <c r="L1038" i="2" s="1"/>
  <c r="K1039" i="2" a="1"/>
  <c r="K1039" i="2" s="1"/>
  <c r="L1039" i="2" s="1"/>
  <c r="K1040" i="2" a="1"/>
  <c r="K1040" i="2" s="1"/>
  <c r="L1040" i="2" s="1"/>
  <c r="K1041" i="2" a="1"/>
  <c r="K1041" i="2" s="1"/>
  <c r="L1041" i="2" s="1"/>
  <c r="K1042" i="2" a="1"/>
  <c r="K1042" i="2" s="1"/>
  <c r="L1042" i="2" s="1"/>
  <c r="K1043" i="2" a="1"/>
  <c r="K1043" i="2" s="1"/>
  <c r="L1043" i="2" s="1"/>
  <c r="K1044" i="2" a="1"/>
  <c r="K1044" i="2" s="1"/>
  <c r="L1044" i="2" s="1"/>
  <c r="K1045" i="2" a="1"/>
  <c r="K1045" i="2" s="1"/>
  <c r="L1045" i="2" s="1"/>
  <c r="K1046" i="2" a="1"/>
  <c r="K1046" i="2" s="1"/>
  <c r="L1046" i="2" s="1"/>
  <c r="K1047" i="2" a="1"/>
  <c r="K1047" i="2" s="1"/>
  <c r="L1047" i="2" s="1"/>
  <c r="K1048" i="2" a="1"/>
  <c r="K1048" i="2" s="1"/>
  <c r="L1048" i="2" s="1"/>
  <c r="K1049" i="2" a="1"/>
  <c r="K1049" i="2" s="1"/>
  <c r="L1049" i="2" s="1"/>
  <c r="K1050" i="2" a="1"/>
  <c r="K1050" i="2" s="1"/>
  <c r="L1050" i="2" s="1"/>
  <c r="K1051" i="2" a="1"/>
  <c r="K1051" i="2" s="1"/>
  <c r="L1051" i="2" s="1"/>
  <c r="K1052" i="2" a="1"/>
  <c r="K1052" i="2" s="1"/>
  <c r="L1052" i="2" s="1"/>
  <c r="K1053" i="2" a="1"/>
  <c r="K1053" i="2" s="1"/>
  <c r="L1053" i="2" s="1"/>
  <c r="K1054" i="2" a="1"/>
  <c r="K1054" i="2"/>
  <c r="L1054" i="2" s="1"/>
  <c r="K1055" i="2" a="1"/>
  <c r="K1055" i="2" s="1"/>
  <c r="L1055" i="2" s="1"/>
  <c r="K1056" i="2" a="1"/>
  <c r="K1056" i="2" s="1"/>
  <c r="L1056" i="2" s="1"/>
  <c r="K1057" i="2" a="1"/>
  <c r="K1057" i="2" s="1"/>
  <c r="L1057" i="2" s="1"/>
  <c r="K1058" i="2" a="1"/>
  <c r="K1058" i="2" s="1"/>
  <c r="L1058" i="2" s="1"/>
  <c r="K1059" i="2" a="1"/>
  <c r="K1059" i="2"/>
  <c r="L1059" i="2" s="1"/>
  <c r="K1060" i="2" a="1"/>
  <c r="K1060" i="2" s="1"/>
  <c r="L1060" i="2" s="1"/>
  <c r="K1061" i="2" a="1"/>
  <c r="K1061" i="2" s="1"/>
  <c r="L1061" i="2" s="1"/>
  <c r="K1062" i="2" a="1"/>
  <c r="K1062" i="2" s="1"/>
  <c r="L1062" i="2" s="1"/>
  <c r="K1063" i="2" a="1"/>
  <c r="K1063" i="2" s="1"/>
  <c r="L1063" i="2" s="1"/>
  <c r="K1064" i="2" a="1"/>
  <c r="K1064" i="2" s="1"/>
  <c r="L1064" i="2" s="1"/>
  <c r="K1065" i="2" a="1"/>
  <c r="K1065" i="2" s="1"/>
  <c r="L1065" i="2" s="1"/>
  <c r="K1066" i="2" a="1"/>
  <c r="K1066" i="2" s="1"/>
  <c r="L1066" i="2" s="1"/>
  <c r="K1067" i="2" a="1"/>
  <c r="K1067" i="2" s="1"/>
  <c r="L1067" i="2" s="1"/>
  <c r="K1068" i="2" a="1"/>
  <c r="K1068" i="2"/>
  <c r="L1068" i="2" s="1"/>
  <c r="K1069" i="2" a="1"/>
  <c r="K1069" i="2" s="1"/>
  <c r="L1069" i="2" s="1"/>
  <c r="K1070" i="2" a="1"/>
  <c r="K1070" i="2"/>
  <c r="L1070" i="2" s="1"/>
  <c r="K1071" i="2" a="1"/>
  <c r="K1071" i="2" s="1"/>
  <c r="L1071" i="2" s="1"/>
  <c r="K1072" i="2" a="1"/>
  <c r="K1072" i="2"/>
  <c r="L1072" i="2" s="1"/>
  <c r="K1073" i="2" a="1"/>
  <c r="K1073" i="2" s="1"/>
  <c r="L1073" i="2" s="1"/>
  <c r="K1074" i="2" a="1"/>
  <c r="K1074" i="2" s="1"/>
  <c r="L1074" i="2" s="1"/>
  <c r="K1075" i="2" a="1"/>
  <c r="K1075" i="2" s="1"/>
  <c r="L1075" i="2" s="1"/>
  <c r="K1076" i="2" a="1"/>
  <c r="K1076" i="2" s="1"/>
  <c r="L1076" i="2" s="1"/>
  <c r="K1077" i="2" a="1"/>
  <c r="K1077" i="2" s="1"/>
  <c r="L1077" i="2" s="1"/>
  <c r="K1078" i="2" a="1"/>
  <c r="K1078" i="2"/>
  <c r="L1078" i="2" s="1"/>
  <c r="K1079" i="2" a="1"/>
  <c r="K1079" i="2"/>
  <c r="L1079" i="2" s="1"/>
  <c r="K1080" i="2" a="1"/>
  <c r="K1080" i="2" s="1"/>
  <c r="L1080" i="2" s="1"/>
  <c r="K1081" i="2" a="1"/>
  <c r="K1081" i="2" s="1"/>
  <c r="L1081" i="2" s="1"/>
  <c r="K1082" i="2" a="1"/>
  <c r="K1082" i="2"/>
  <c r="L1082" i="2" s="1"/>
  <c r="K1083" i="2" a="1"/>
  <c r="K1083" i="2"/>
  <c r="L1083" i="2" s="1"/>
  <c r="K1084" i="2" a="1"/>
  <c r="K1084" i="2" s="1"/>
  <c r="L1084" i="2" s="1"/>
  <c r="K1085" i="2" a="1"/>
  <c r="K1085" i="2" s="1"/>
  <c r="L1085" i="2" s="1"/>
  <c r="K1086" i="2" a="1"/>
  <c r="K1086" i="2" s="1"/>
  <c r="L1086" i="2" s="1"/>
  <c r="K1087" i="2" a="1"/>
  <c r="K1087" i="2"/>
  <c r="L1087" i="2" s="1"/>
  <c r="K1088" i="2" a="1"/>
  <c r="K1088" i="2" s="1"/>
  <c r="L1088" i="2" s="1"/>
  <c r="K1089" i="2" a="1"/>
  <c r="K1089" i="2" s="1"/>
  <c r="L1089" i="2" s="1"/>
  <c r="K1090" i="2" a="1"/>
  <c r="K1090" i="2" s="1"/>
  <c r="L1090" i="2" s="1"/>
  <c r="K1091" i="2" a="1"/>
  <c r="K1091" i="2" s="1"/>
  <c r="L1091" i="2" s="1"/>
  <c r="K1092" i="2" a="1"/>
  <c r="K1092" i="2"/>
  <c r="L1092" i="2" s="1"/>
  <c r="K1093" i="2" a="1"/>
  <c r="K1093" i="2" s="1"/>
  <c r="L1093" i="2" s="1"/>
  <c r="K1094" i="2" a="1"/>
  <c r="K1094" i="2"/>
  <c r="L1094" i="2" s="1"/>
  <c r="K1095" i="2" a="1"/>
  <c r="K1095" i="2" s="1"/>
  <c r="L1095" i="2" s="1"/>
  <c r="K1096" i="2" a="1"/>
  <c r="K1096" i="2" s="1"/>
  <c r="L1096" i="2" s="1"/>
  <c r="K1097" i="2" a="1"/>
  <c r="K1097" i="2" s="1"/>
  <c r="L1097" i="2" s="1"/>
  <c r="K1098" i="2" a="1"/>
  <c r="K1098" i="2" s="1"/>
  <c r="L1098" i="2" s="1"/>
  <c r="K1099" i="2" a="1"/>
  <c r="K1099" i="2" s="1"/>
  <c r="L1099" i="2" s="1"/>
  <c r="K1100" i="2" a="1"/>
  <c r="K1100" i="2"/>
  <c r="L1100" i="2" s="1"/>
  <c r="K1101" i="2" a="1"/>
  <c r="K1101" i="2" s="1"/>
  <c r="L1101" i="2" s="1"/>
  <c r="K1102" i="2" a="1"/>
  <c r="K1102" i="2" s="1"/>
  <c r="L1102" i="2" s="1"/>
  <c r="K1103" i="2" a="1"/>
  <c r="K1103" i="2" s="1"/>
  <c r="L1103" i="2" s="1"/>
  <c r="K1104" i="2" a="1"/>
  <c r="K1104" i="2" s="1"/>
  <c r="L1104" i="2" s="1"/>
  <c r="K1105" i="2" a="1"/>
  <c r="K1105" i="2" s="1"/>
  <c r="L1105" i="2" s="1"/>
  <c r="K1106" i="2" a="1"/>
  <c r="K1106" i="2" s="1"/>
  <c r="L1106" i="2" s="1"/>
  <c r="K1107" i="2" a="1"/>
  <c r="K1107" i="2" s="1"/>
  <c r="L1107" i="2" s="1"/>
  <c r="K1108" i="2" a="1"/>
  <c r="K1108" i="2" s="1"/>
  <c r="L1108" i="2" s="1"/>
  <c r="K1109" i="2" a="1"/>
  <c r="K1109" i="2" s="1"/>
  <c r="L1109" i="2" s="1"/>
  <c r="K1110" i="2" a="1"/>
  <c r="K1110" i="2" s="1"/>
  <c r="L1110" i="2" s="1"/>
  <c r="K1111" i="2" a="1"/>
  <c r="K1111" i="2" s="1"/>
  <c r="L1111" i="2" s="1"/>
  <c r="K1112" i="2" a="1"/>
  <c r="K1112" i="2"/>
  <c r="L1112" i="2" s="1"/>
  <c r="K1113" i="2" a="1"/>
  <c r="K1113" i="2" s="1"/>
  <c r="L1113" i="2" s="1"/>
  <c r="K1114" i="2" a="1"/>
  <c r="K1114" i="2" s="1"/>
  <c r="L1114" i="2" s="1"/>
  <c r="K1115" i="2" a="1"/>
  <c r="K1115" i="2" s="1"/>
  <c r="L1115" i="2" s="1"/>
  <c r="K1116" i="2" a="1"/>
  <c r="K1116" i="2" s="1"/>
  <c r="L1116" i="2" s="1"/>
  <c r="K1117" i="2" a="1"/>
  <c r="K1117" i="2" s="1"/>
  <c r="L1117" i="2" s="1"/>
  <c r="K1118" i="2" a="1"/>
  <c r="K1118" i="2"/>
  <c r="L1118" i="2" s="1"/>
  <c r="K1119" i="2" a="1"/>
  <c r="K1119" i="2" s="1"/>
  <c r="L1119" i="2" s="1"/>
  <c r="K1120" i="2" a="1"/>
  <c r="K1120" i="2" s="1"/>
  <c r="L1120" i="2" s="1"/>
  <c r="K1121" i="2" a="1"/>
  <c r="K1121" i="2" s="1"/>
  <c r="L1121" i="2" s="1"/>
  <c r="K1122" i="2" a="1"/>
  <c r="K1122" i="2" s="1"/>
  <c r="L1122" i="2" s="1"/>
  <c r="K1123" i="2" a="1"/>
  <c r="K1123" i="2" s="1"/>
  <c r="L1123" i="2" s="1"/>
  <c r="K1124" i="2" a="1"/>
  <c r="K1124" i="2" s="1"/>
  <c r="L1124" i="2" s="1"/>
  <c r="K1125" i="2" a="1"/>
  <c r="K1125" i="2" s="1"/>
  <c r="L1125" i="2" s="1"/>
  <c r="K1126" i="2" a="1"/>
  <c r="K1126" i="2" s="1"/>
  <c r="L1126" i="2" s="1"/>
  <c r="K1127" i="2" a="1"/>
  <c r="K1127" i="2" s="1"/>
  <c r="L1127" i="2" s="1"/>
  <c r="K1128" i="2" a="1"/>
  <c r="K1128" i="2" s="1"/>
  <c r="L1128" i="2" s="1"/>
  <c r="K1129" i="2" a="1"/>
  <c r="K1129" i="2" s="1"/>
  <c r="L1129" i="2" s="1"/>
  <c r="K1130" i="2" a="1"/>
  <c r="K1130" i="2" s="1"/>
  <c r="L1130" i="2" s="1"/>
  <c r="K1131" i="2" a="1"/>
  <c r="K1131" i="2" s="1"/>
  <c r="L1131" i="2" s="1"/>
  <c r="K1132" i="2" a="1"/>
  <c r="K1132" i="2" s="1"/>
  <c r="L1132" i="2" s="1"/>
  <c r="K1133" i="2" a="1"/>
  <c r="K1133" i="2" s="1"/>
  <c r="L1133" i="2" s="1"/>
  <c r="K1134" i="2" a="1"/>
  <c r="K1134" i="2"/>
  <c r="L1134" i="2" s="1"/>
  <c r="K1135" i="2" a="1"/>
  <c r="K1135" i="2" s="1"/>
  <c r="L1135" i="2" s="1"/>
  <c r="K1136" i="2" a="1"/>
  <c r="K1136" i="2"/>
  <c r="L1136" i="2" s="1"/>
  <c r="K1137" i="2" a="1"/>
  <c r="K1137" i="2" s="1"/>
  <c r="L1137" i="2" s="1"/>
  <c r="K1138" i="2" a="1"/>
  <c r="K1138" i="2"/>
  <c r="L1138" i="2" s="1"/>
  <c r="K1139" i="2" a="1"/>
  <c r="K1139" i="2" s="1"/>
  <c r="L1139" i="2" s="1"/>
  <c r="K1140" i="2" a="1"/>
  <c r="K1140" i="2" s="1"/>
  <c r="L1140" i="2" s="1"/>
  <c r="K1141" i="2" a="1"/>
  <c r="K1141" i="2" s="1"/>
  <c r="L1141" i="2" s="1"/>
  <c r="K1142" i="2" a="1"/>
  <c r="K1142" i="2"/>
  <c r="L1142" i="2" s="1"/>
  <c r="K1143" i="2" a="1"/>
  <c r="K1143" i="2" s="1"/>
  <c r="L1143" i="2" s="1"/>
  <c r="K1144" i="2" a="1"/>
  <c r="K1144" i="2" s="1"/>
  <c r="L1144" i="2" s="1"/>
  <c r="K1145" i="2" a="1"/>
  <c r="K1145" i="2" s="1"/>
  <c r="L1145" i="2" s="1"/>
  <c r="K1146" i="2" a="1"/>
  <c r="K1146" i="2" s="1"/>
  <c r="L1146" i="2" s="1"/>
  <c r="K1147" i="2" a="1"/>
  <c r="K1147" i="2"/>
  <c r="L1147" i="2" s="1"/>
  <c r="K1148" i="2" a="1"/>
  <c r="K1148" i="2"/>
  <c r="L1148" i="2" s="1"/>
  <c r="K1149" i="2" a="1"/>
  <c r="K1149" i="2" s="1"/>
  <c r="L1149" i="2" s="1"/>
  <c r="K1150" i="2" a="1"/>
  <c r="K1150" i="2" s="1"/>
  <c r="L1150" i="2" s="1"/>
  <c r="K1151" i="2" a="1"/>
  <c r="K1151" i="2" s="1"/>
  <c r="L1151" i="2" s="1"/>
  <c r="K1152" i="2" a="1"/>
  <c r="K1152" i="2"/>
  <c r="L1152" i="2" s="1"/>
  <c r="K1153" i="2" a="1"/>
  <c r="K1153" i="2" s="1"/>
  <c r="L1153" i="2" s="1"/>
  <c r="K1154" i="2" a="1"/>
  <c r="K1154" i="2" s="1"/>
  <c r="L1154" i="2" s="1"/>
  <c r="K1155" i="2" a="1"/>
  <c r="K1155" i="2"/>
  <c r="L1155" i="2" s="1"/>
  <c r="K1156" i="2" a="1"/>
  <c r="K1156" i="2" s="1"/>
  <c r="L1156" i="2" s="1"/>
  <c r="K1157" i="2" a="1"/>
  <c r="K1157" i="2" s="1"/>
  <c r="L1157" i="2" s="1"/>
  <c r="K1158" i="2" a="1"/>
  <c r="K1158" i="2" s="1"/>
  <c r="L1158" i="2" s="1"/>
  <c r="K1159" i="2" a="1"/>
  <c r="K1159" i="2" s="1"/>
  <c r="L1159" i="2" s="1"/>
  <c r="K1160" i="2" a="1"/>
  <c r="K1160" i="2" s="1"/>
  <c r="L1160" i="2" s="1"/>
  <c r="K1161" i="2" a="1"/>
  <c r="K1161" i="2" s="1"/>
  <c r="L1161" i="2" s="1"/>
  <c r="K1162" i="2" a="1"/>
  <c r="K1162" i="2" s="1"/>
  <c r="L1162" i="2" s="1"/>
  <c r="K1163" i="2" a="1"/>
  <c r="K1163" i="2" s="1"/>
  <c r="L1163" i="2" s="1"/>
  <c r="K1164" i="2" a="1"/>
  <c r="K1164" i="2" s="1"/>
  <c r="L1164" i="2" s="1"/>
  <c r="K1165" i="2" a="1"/>
  <c r="K1165" i="2" s="1"/>
  <c r="L1165" i="2" s="1"/>
  <c r="K1166" i="2" a="1"/>
  <c r="K1166" i="2" s="1"/>
  <c r="L1166" i="2" s="1"/>
  <c r="K1167" i="2" a="1"/>
  <c r="K1167" i="2" s="1"/>
  <c r="L1167" i="2" s="1"/>
  <c r="K1168" i="2" a="1"/>
  <c r="K1168" i="2" s="1"/>
  <c r="L1168" i="2" s="1"/>
  <c r="K1169" i="2" a="1"/>
  <c r="K1169" i="2" s="1"/>
  <c r="L1169" i="2" s="1"/>
  <c r="K1170" i="2" a="1"/>
  <c r="K1170" i="2" s="1"/>
  <c r="L1170" i="2" s="1"/>
  <c r="K1171" i="2" a="1"/>
  <c r="K1171" i="2" s="1"/>
  <c r="L1171" i="2" s="1"/>
  <c r="K1172" i="2" a="1"/>
  <c r="K1172" i="2" s="1"/>
  <c r="L1172" i="2" s="1"/>
  <c r="K1173" i="2" a="1"/>
  <c r="K1173" i="2" s="1"/>
  <c r="L1173" i="2" s="1"/>
  <c r="K1174" i="2" a="1"/>
  <c r="K1174" i="2" s="1"/>
  <c r="L1174" i="2" s="1"/>
  <c r="K1175" i="2" a="1"/>
  <c r="K1175" i="2" s="1"/>
  <c r="L1175" i="2" s="1"/>
  <c r="K1176" i="2" a="1"/>
  <c r="K1176" i="2"/>
  <c r="L1176" i="2" s="1"/>
  <c r="K1177" i="2" a="1"/>
  <c r="K1177" i="2" s="1"/>
  <c r="L1177" i="2" s="1"/>
  <c r="K1178" i="2" a="1"/>
  <c r="K1178" i="2"/>
  <c r="L1178" i="2" s="1"/>
  <c r="K1179" i="2" a="1"/>
  <c r="K1179" i="2" s="1"/>
  <c r="L1179" i="2" s="1"/>
  <c r="K1180" i="2" a="1"/>
  <c r="K1180" i="2" s="1"/>
  <c r="L1180" i="2" s="1"/>
  <c r="K1181" i="2" a="1"/>
  <c r="K1181" i="2" s="1"/>
  <c r="L1181" i="2" s="1"/>
  <c r="K1182" i="2" a="1"/>
  <c r="K1182" i="2"/>
  <c r="L1182" i="2" s="1"/>
  <c r="K1183" i="2" a="1"/>
  <c r="K1183" i="2" s="1"/>
  <c r="L1183" i="2" s="1"/>
  <c r="K1184" i="2" a="1"/>
  <c r="K1184" i="2"/>
  <c r="L1184" i="2" s="1"/>
  <c r="K1185" i="2" a="1"/>
  <c r="K1185" i="2" s="1"/>
  <c r="L1185" i="2" s="1"/>
  <c r="K1186" i="2" a="1"/>
  <c r="K1186" i="2" s="1"/>
  <c r="L1186" i="2" s="1"/>
  <c r="K1187" i="2" a="1"/>
  <c r="K1187" i="2" s="1"/>
  <c r="L1187" i="2" s="1"/>
  <c r="K1188" i="2" a="1"/>
  <c r="K1188" i="2" s="1"/>
  <c r="L1188" i="2" s="1"/>
  <c r="K1189" i="2" a="1"/>
  <c r="K1189" i="2" s="1"/>
  <c r="L1189" i="2" s="1"/>
  <c r="K1190" i="2" a="1"/>
  <c r="K1190" i="2"/>
  <c r="L1190" i="2" s="1"/>
  <c r="K1191" i="2" a="1"/>
  <c r="K1191" i="2"/>
  <c r="L1191" i="2" s="1"/>
  <c r="K1192" i="2" a="1"/>
  <c r="K1192" i="2" s="1"/>
  <c r="L1192" i="2" s="1"/>
  <c r="K1193" i="2" a="1"/>
  <c r="K1193" i="2" s="1"/>
  <c r="L1193" i="2" s="1"/>
  <c r="K1194" i="2" a="1"/>
  <c r="K1194" i="2"/>
  <c r="L1194" i="2" s="1"/>
  <c r="K1195" i="2" a="1"/>
  <c r="K1195" i="2" s="1"/>
  <c r="L1195" i="2" s="1"/>
  <c r="K1196" i="2" a="1"/>
  <c r="K1196" i="2" s="1"/>
  <c r="L1196" i="2" s="1"/>
  <c r="K1197" i="2" a="1"/>
  <c r="K1197" i="2" s="1"/>
  <c r="L1197" i="2" s="1"/>
  <c r="K1198" i="2" a="1"/>
  <c r="K1198" i="2" s="1"/>
  <c r="L1198" i="2" s="1"/>
  <c r="K1199" i="2" a="1"/>
  <c r="K1199" i="2" s="1"/>
  <c r="L1199" i="2" s="1"/>
  <c r="K1200" i="2" a="1"/>
  <c r="K1200" i="2" s="1"/>
  <c r="L1200" i="2" s="1"/>
  <c r="K1201" i="2" a="1"/>
  <c r="K1201" i="2" s="1"/>
  <c r="L1201" i="2" s="1"/>
  <c r="K1202" i="2" a="1"/>
  <c r="K1202" i="2"/>
  <c r="L1202" i="2" s="1"/>
  <c r="K1203" i="2" a="1"/>
  <c r="K1203" i="2" s="1"/>
  <c r="L1203" i="2" s="1"/>
  <c r="K1204" i="2" a="1"/>
  <c r="K1204" i="2" s="1"/>
  <c r="L1204" i="2" s="1"/>
  <c r="K1205" i="2" a="1"/>
  <c r="K1205" i="2" s="1"/>
  <c r="L1205" i="2" s="1"/>
  <c r="K1206" i="2" a="1"/>
  <c r="K1206" i="2" s="1"/>
  <c r="L1206" i="2" s="1"/>
  <c r="K1207" i="2" a="1"/>
  <c r="K1207" i="2" s="1"/>
  <c r="L1207" i="2" s="1"/>
  <c r="K1208" i="2" a="1"/>
  <c r="K1208" i="2" s="1"/>
  <c r="L1208" i="2" s="1"/>
  <c r="K1209" i="2" a="1"/>
  <c r="K1209" i="2" s="1"/>
  <c r="L1209" i="2" s="1"/>
  <c r="K1210" i="2" a="1"/>
  <c r="K1210" i="2"/>
  <c r="L1210" i="2" s="1"/>
  <c r="K1211" i="2" a="1"/>
  <c r="K1211" i="2" s="1"/>
  <c r="L1211" i="2" s="1"/>
  <c r="K1212" i="2" a="1"/>
  <c r="K1212" i="2" s="1"/>
  <c r="L1212" i="2" s="1"/>
  <c r="K1213" i="2" a="1"/>
  <c r="K1213" i="2" s="1"/>
  <c r="L1213" i="2" s="1"/>
  <c r="K1214" i="2" a="1"/>
  <c r="K1214" i="2" s="1"/>
  <c r="L1214" i="2" s="1"/>
  <c r="K1215" i="2" a="1"/>
  <c r="K1215" i="2" s="1"/>
  <c r="L1215" i="2" s="1"/>
  <c r="K1216" i="2" a="1"/>
  <c r="K1216" i="2" s="1"/>
  <c r="L1216" i="2" s="1"/>
  <c r="K1217" i="2" a="1"/>
  <c r="K1217" i="2" s="1"/>
  <c r="L1217" i="2" s="1"/>
  <c r="K1218" i="2" a="1"/>
  <c r="K1218" i="2" s="1"/>
  <c r="L1218" i="2" s="1"/>
  <c r="K1219" i="2" a="1"/>
  <c r="K1219" i="2" s="1"/>
  <c r="L1219" i="2" s="1"/>
  <c r="K1220" i="2" a="1"/>
  <c r="K1220" i="2" s="1"/>
  <c r="L1220" i="2" s="1"/>
  <c r="K1221" i="2" a="1"/>
  <c r="K1221" i="2" s="1"/>
  <c r="L1221" i="2" s="1"/>
  <c r="K1222" i="2" a="1"/>
  <c r="K1222" i="2"/>
  <c r="L1222" i="2" s="1"/>
  <c r="K1223" i="2" a="1"/>
  <c r="K1223" i="2" s="1"/>
  <c r="L1223" i="2" s="1"/>
  <c r="K1224" i="2" a="1"/>
  <c r="K1224" i="2" s="1"/>
  <c r="L1224" i="2" s="1"/>
  <c r="K1225" i="2" a="1"/>
  <c r="K1225" i="2" s="1"/>
  <c r="L1225" i="2" s="1"/>
  <c r="K1226" i="2" a="1"/>
  <c r="K1226" i="2" s="1"/>
  <c r="L1226" i="2" s="1"/>
  <c r="K1227" i="2" a="1"/>
  <c r="K1227" i="2" s="1"/>
  <c r="L1227" i="2" s="1"/>
  <c r="K1228" i="2" a="1"/>
  <c r="K1228" i="2" s="1"/>
  <c r="L1228" i="2" s="1"/>
  <c r="K1229" i="2" a="1"/>
  <c r="K1229" i="2" s="1"/>
  <c r="L1229" i="2" s="1"/>
  <c r="K1230" i="2" a="1"/>
  <c r="K1230" i="2" s="1"/>
  <c r="L1230" i="2" s="1"/>
  <c r="K1231" i="2" a="1"/>
  <c r="K1231" i="2" s="1"/>
  <c r="L1231" i="2" s="1"/>
  <c r="K1232" i="2" a="1"/>
  <c r="K1232" i="2" s="1"/>
  <c r="L1232" i="2" s="1"/>
  <c r="K1233" i="2" a="1"/>
  <c r="K1233" i="2" s="1"/>
  <c r="L1233" i="2" s="1"/>
  <c r="K1234" i="2" a="1"/>
  <c r="K1234" i="2" s="1"/>
  <c r="L1234" i="2" s="1"/>
  <c r="K1235" i="2" a="1"/>
  <c r="K1235" i="2" s="1"/>
  <c r="L1235" i="2" s="1"/>
  <c r="K1236" i="2" a="1"/>
  <c r="K1236" i="2" s="1"/>
  <c r="L1236" i="2" s="1"/>
  <c r="K1237" i="2" a="1"/>
  <c r="K1237" i="2" s="1"/>
  <c r="L1237" i="2" s="1"/>
  <c r="K1238" i="2" a="1"/>
  <c r="K1238" i="2" s="1"/>
  <c r="L1238" i="2" s="1"/>
  <c r="K1239" i="2" a="1"/>
  <c r="K1239" i="2" s="1"/>
  <c r="L1239" i="2" s="1"/>
  <c r="K1240" i="2" a="1"/>
  <c r="K1240" i="2" s="1"/>
  <c r="L1240" i="2" s="1"/>
  <c r="K1241" i="2" a="1"/>
  <c r="K1241" i="2" s="1"/>
  <c r="L1241" i="2" s="1"/>
  <c r="K1242" i="2" a="1"/>
  <c r="K1242" i="2" s="1"/>
  <c r="L1242" i="2" s="1"/>
  <c r="K1243" i="2" a="1"/>
  <c r="K1243" i="2" s="1"/>
  <c r="L1243" i="2" s="1"/>
  <c r="K1244" i="2" a="1"/>
  <c r="K1244" i="2"/>
  <c r="L1244" i="2" s="1"/>
  <c r="K1245" i="2" a="1"/>
  <c r="K1245" i="2" s="1"/>
  <c r="L1245" i="2" s="1"/>
  <c r="K1246" i="2" a="1"/>
  <c r="K1246" i="2" s="1"/>
  <c r="L1246" i="2" s="1"/>
  <c r="K1247" i="2" a="1"/>
  <c r="K1247" i="2" s="1"/>
  <c r="L1247" i="2" s="1"/>
  <c r="K1248" i="2" a="1"/>
  <c r="K1248" i="2" s="1"/>
  <c r="L1248" i="2" s="1"/>
  <c r="K1249" i="2" a="1"/>
  <c r="K1249" i="2" s="1"/>
  <c r="L1249" i="2" s="1"/>
  <c r="K1250" i="2" a="1"/>
  <c r="K1250" i="2"/>
  <c r="L1250" i="2" s="1"/>
  <c r="K1251" i="2" a="1"/>
  <c r="K1251" i="2" s="1"/>
  <c r="L1251" i="2" s="1"/>
  <c r="K1252" i="2" a="1"/>
  <c r="K1252" i="2" s="1"/>
  <c r="L1252" i="2" s="1"/>
  <c r="K1253" i="2" a="1"/>
  <c r="K1253" i="2" s="1"/>
  <c r="L1253" i="2" s="1"/>
  <c r="K1254" i="2" a="1"/>
  <c r="K1254" i="2" s="1"/>
  <c r="L1254" i="2" s="1"/>
  <c r="K1255" i="2" a="1"/>
  <c r="K1255" i="2" s="1"/>
  <c r="L1255" i="2" s="1"/>
  <c r="K1256" i="2" a="1"/>
  <c r="K1256" i="2" s="1"/>
  <c r="L1256" i="2" s="1"/>
  <c r="K1257" i="2" a="1"/>
  <c r="K1257" i="2" s="1"/>
  <c r="L1257" i="2" s="1"/>
  <c r="K1258" i="2" a="1"/>
  <c r="K1258" i="2" s="1"/>
  <c r="L1258" i="2" s="1"/>
  <c r="K1259" i="2" a="1"/>
  <c r="K1259" i="2"/>
  <c r="L1259" i="2" s="1"/>
  <c r="K1260" i="2" a="1"/>
  <c r="K1260" i="2"/>
  <c r="L1260" i="2" s="1"/>
  <c r="K1261" i="2" a="1"/>
  <c r="K1261" i="2" s="1"/>
  <c r="L1261" i="2" s="1"/>
  <c r="K1262" i="2" a="1"/>
  <c r="K1262" i="2" s="1"/>
  <c r="L1262" i="2" s="1"/>
  <c r="K1263" i="2" a="1"/>
  <c r="K1263" i="2" s="1"/>
  <c r="L1263" i="2" s="1"/>
  <c r="K1264" i="2" a="1"/>
  <c r="K1264" i="2"/>
  <c r="L1264" i="2" s="1"/>
  <c r="K1265" i="2" a="1"/>
  <c r="K1265" i="2" s="1"/>
  <c r="L1265" i="2" s="1"/>
  <c r="K1266" i="2" a="1"/>
  <c r="K1266" i="2" s="1"/>
  <c r="L1266" i="2" s="1"/>
  <c r="K1267" i="2" a="1"/>
  <c r="K1267" i="2" s="1"/>
  <c r="L1267" i="2" s="1"/>
  <c r="K1268" i="2" a="1"/>
  <c r="K1268" i="2" s="1"/>
  <c r="L1268" i="2" s="1"/>
  <c r="K1269" i="2" a="1"/>
  <c r="K1269" i="2" s="1"/>
  <c r="L1269" i="2" s="1"/>
  <c r="K1270" i="2" a="1"/>
  <c r="K1270" i="2"/>
  <c r="L1270" i="2" s="1"/>
  <c r="K1271" i="2" a="1"/>
  <c r="K1271" i="2" s="1"/>
  <c r="L1271" i="2" s="1"/>
  <c r="K1272" i="2" a="1"/>
  <c r="K1272" i="2" s="1"/>
  <c r="L1272" i="2" s="1"/>
  <c r="K1273" i="2" a="1"/>
  <c r="K1273" i="2" s="1"/>
  <c r="L1273" i="2" s="1"/>
  <c r="K1274" i="2" a="1"/>
  <c r="K1274" i="2" s="1"/>
  <c r="L1274" i="2" s="1"/>
  <c r="K1275" i="2" a="1"/>
  <c r="K1275" i="2"/>
  <c r="L1275" i="2" s="1"/>
  <c r="K1276" i="2" a="1"/>
  <c r="K1276" i="2" s="1"/>
  <c r="L1276" i="2" s="1"/>
  <c r="K1277" i="2" a="1"/>
  <c r="K1277" i="2" s="1"/>
  <c r="L1277" i="2" s="1"/>
  <c r="K1278" i="2" a="1"/>
  <c r="K1278" i="2" s="1"/>
  <c r="L1278" i="2" s="1"/>
  <c r="K1279" i="2" a="1"/>
  <c r="K1279" i="2" s="1"/>
  <c r="L1279" i="2" s="1"/>
  <c r="K1280" i="2" a="1"/>
  <c r="K1280" i="2" s="1"/>
  <c r="L1280" i="2" s="1"/>
  <c r="K1281" i="2" a="1"/>
  <c r="K1281" i="2" s="1"/>
  <c r="L1281" i="2" s="1"/>
  <c r="K1282" i="2" a="1"/>
  <c r="K1282" i="2" s="1"/>
  <c r="L1282" i="2" s="1"/>
  <c r="K1283" i="2" a="1"/>
  <c r="K1283" i="2" s="1"/>
  <c r="L1283" i="2" s="1"/>
  <c r="K1284" i="2" a="1"/>
  <c r="K1284" i="2" s="1"/>
  <c r="L1284" i="2" s="1"/>
  <c r="K1285" i="2" a="1"/>
  <c r="K1285" i="2" s="1"/>
  <c r="L1285" i="2" s="1"/>
  <c r="K1286" i="2" a="1"/>
  <c r="K1286" i="2" s="1"/>
  <c r="L1286" i="2" s="1"/>
  <c r="K1287" i="2" a="1"/>
  <c r="K1287" i="2" s="1"/>
  <c r="L1287" i="2" s="1"/>
  <c r="K1288" i="2" a="1"/>
  <c r="K1288" i="2" s="1"/>
  <c r="L1288" i="2" s="1"/>
  <c r="K1289" i="2" a="1"/>
  <c r="K1289" i="2" s="1"/>
  <c r="L1289" i="2" s="1"/>
  <c r="K1290" i="2" a="1"/>
  <c r="K1290" i="2"/>
  <c r="L1290" i="2" s="1"/>
  <c r="K1291" i="2" a="1"/>
  <c r="K1291" i="2" s="1"/>
  <c r="L1291" i="2" s="1"/>
  <c r="K1292" i="2" a="1"/>
  <c r="K1292" i="2" s="1"/>
  <c r="L1292" i="2" s="1"/>
  <c r="K1293" i="2" a="1"/>
  <c r="K1293" i="2" s="1"/>
  <c r="L1293" i="2" s="1"/>
  <c r="K1294" i="2" a="1"/>
  <c r="K1294" i="2" s="1"/>
  <c r="L1294" i="2" s="1"/>
  <c r="K1295" i="2" a="1"/>
  <c r="K1295" i="2" s="1"/>
  <c r="L1295" i="2" s="1"/>
  <c r="K1296" i="2" a="1"/>
  <c r="K1296" i="2" s="1"/>
  <c r="L1296" i="2" s="1"/>
  <c r="K1297" i="2" a="1"/>
  <c r="K1297" i="2" s="1"/>
  <c r="L1297" i="2" s="1"/>
  <c r="K1298" i="2" a="1"/>
  <c r="K1298" i="2" s="1"/>
  <c r="L1298" i="2" s="1"/>
  <c r="K1299" i="2" a="1"/>
  <c r="K1299" i="2" s="1"/>
  <c r="L1299" i="2" s="1"/>
  <c r="K1300" i="2" a="1"/>
  <c r="K1300" i="2" s="1"/>
  <c r="L1300" i="2" s="1"/>
  <c r="K1301" i="2" a="1"/>
  <c r="K1301" i="2" s="1"/>
  <c r="L1301" i="2" s="1"/>
  <c r="K1302" i="2" a="1"/>
  <c r="K1302" i="2" s="1"/>
  <c r="L1302" i="2" s="1"/>
  <c r="K1303" i="2" a="1"/>
  <c r="K1303" i="2" s="1"/>
  <c r="L1303" i="2" s="1"/>
  <c r="K1304" i="2" a="1"/>
  <c r="K1304" i="2" s="1"/>
  <c r="L1304" i="2" s="1"/>
  <c r="K1305" i="2" a="1"/>
  <c r="K1305" i="2" s="1"/>
  <c r="L1305" i="2" s="1"/>
  <c r="K1306" i="2" a="1"/>
  <c r="K1306" i="2"/>
  <c r="L1306" i="2" s="1"/>
  <c r="K1307" i="2" a="1"/>
  <c r="K1307" i="2" s="1"/>
  <c r="L1307" i="2" s="1"/>
  <c r="K1308" i="2" a="1"/>
  <c r="K1308" i="2" s="1"/>
  <c r="L1308" i="2" s="1"/>
  <c r="K1309" i="2" a="1"/>
  <c r="K1309" i="2" s="1"/>
  <c r="L1309" i="2" s="1"/>
  <c r="K1310" i="2" a="1"/>
  <c r="K1310" i="2" s="1"/>
  <c r="L1310" i="2" s="1"/>
  <c r="K1311" i="2" a="1"/>
  <c r="K1311" i="2" s="1"/>
  <c r="L1311" i="2" s="1"/>
  <c r="K1312" i="2" a="1"/>
  <c r="K1312" i="2" s="1"/>
  <c r="L1312" i="2" s="1"/>
  <c r="K1313" i="2" a="1"/>
  <c r="K1313" i="2" s="1"/>
  <c r="L1313" i="2" s="1"/>
  <c r="K1314" i="2" a="1"/>
  <c r="K1314" i="2" s="1"/>
  <c r="L1314" i="2" s="1"/>
  <c r="K1315" i="2" a="1"/>
  <c r="K1315" i="2"/>
  <c r="L1315" i="2" s="1"/>
  <c r="K1316" i="2" a="1"/>
  <c r="K1316" i="2" s="1"/>
  <c r="L1316" i="2" s="1"/>
  <c r="K1317" i="2" a="1"/>
  <c r="K1317" i="2" s="1"/>
  <c r="L1317" i="2" s="1"/>
  <c r="K1318" i="2" a="1"/>
  <c r="K1318" i="2" s="1"/>
  <c r="L1318" i="2" s="1"/>
  <c r="K1319" i="2" a="1"/>
  <c r="K1319" i="2" s="1"/>
  <c r="L1319" i="2" s="1"/>
  <c r="K1320" i="2" a="1"/>
  <c r="K1320" i="2" s="1"/>
  <c r="L1320" i="2" s="1"/>
  <c r="K1321" i="2" a="1"/>
  <c r="K1321" i="2" s="1"/>
  <c r="L1321" i="2" s="1"/>
  <c r="K1322" i="2" a="1"/>
  <c r="K1322" i="2" s="1"/>
  <c r="L1322" i="2" s="1"/>
  <c r="K1323" i="2" a="1"/>
  <c r="K1323" i="2" s="1"/>
  <c r="L1323" i="2" s="1"/>
  <c r="K1324" i="2" a="1"/>
  <c r="K1324" i="2" s="1"/>
  <c r="L1324" i="2" s="1"/>
  <c r="K1325" i="2" a="1"/>
  <c r="K1325" i="2" s="1"/>
  <c r="L1325" i="2" s="1"/>
  <c r="K1326" i="2" a="1"/>
  <c r="K1326" i="2"/>
  <c r="L1326" i="2" s="1"/>
  <c r="K1327" i="2" a="1"/>
  <c r="K1327" i="2" s="1"/>
  <c r="L1327" i="2" s="1"/>
  <c r="K1328" i="2" a="1"/>
  <c r="K1328" i="2" s="1"/>
  <c r="L1328" i="2" s="1"/>
  <c r="K1329" i="2" a="1"/>
  <c r="K1329" i="2" s="1"/>
  <c r="L1329" i="2" s="1"/>
  <c r="K1330" i="2" a="1"/>
  <c r="K1330" i="2" s="1"/>
  <c r="L1330" i="2" s="1"/>
  <c r="K1331" i="2" a="1"/>
  <c r="K1331" i="2" s="1"/>
  <c r="L1331" i="2" s="1"/>
  <c r="K1332" i="2" a="1"/>
  <c r="K1332" i="2"/>
  <c r="L1332" i="2" s="1"/>
  <c r="K1333" i="2" a="1"/>
  <c r="K1333" i="2"/>
  <c r="L1333" i="2" s="1"/>
  <c r="K1334" i="2" a="1"/>
  <c r="K1334" i="2" s="1"/>
  <c r="L1334" i="2" s="1"/>
  <c r="K1335" i="2" a="1"/>
  <c r="K1335" i="2" s="1"/>
  <c r="L1335" i="2" s="1"/>
  <c r="K1336" i="2" a="1"/>
  <c r="K1336" i="2" s="1"/>
  <c r="L1336" i="2" s="1"/>
  <c r="K1337" i="2" a="1"/>
  <c r="K1337" i="2" s="1"/>
  <c r="L1337" i="2" s="1"/>
  <c r="K1338" i="2" a="1"/>
  <c r="K1338" i="2" s="1"/>
  <c r="L1338" i="2" s="1"/>
  <c r="K1339" i="2" a="1"/>
  <c r="K1339" i="2" s="1"/>
  <c r="L1339" i="2" s="1"/>
  <c r="K1340" i="2" a="1"/>
  <c r="K1340" i="2" s="1"/>
  <c r="L1340" i="2" s="1"/>
  <c r="K1341" i="2" a="1"/>
  <c r="K1341" i="2" s="1"/>
  <c r="L1341" i="2" s="1"/>
  <c r="K1342" i="2" a="1"/>
  <c r="K1342" i="2" s="1"/>
  <c r="L1342" i="2" s="1"/>
  <c r="K1343" i="2" a="1"/>
  <c r="K1343" i="2"/>
  <c r="L1343" i="2" s="1"/>
  <c r="K1344" i="2" a="1"/>
  <c r="K1344" i="2"/>
  <c r="L1344" i="2" s="1"/>
  <c r="K1345" i="2" a="1"/>
  <c r="K1345" i="2"/>
  <c r="L1345" i="2" s="1"/>
  <c r="K1346" i="2" a="1"/>
  <c r="K1346" i="2" s="1"/>
  <c r="L1346" i="2" s="1"/>
  <c r="K1347" i="2" a="1"/>
  <c r="K1347" i="2" s="1"/>
  <c r="L1347" i="2" s="1"/>
  <c r="K1348" i="2" a="1"/>
  <c r="K1348" i="2"/>
  <c r="L1348" i="2" s="1"/>
  <c r="K1349" i="2" a="1"/>
  <c r="K1349" i="2"/>
  <c r="L1349" i="2" s="1"/>
  <c r="K1350" i="2" a="1"/>
  <c r="K1350" i="2"/>
  <c r="L1350" i="2" s="1"/>
  <c r="K1351" i="2" a="1"/>
  <c r="K1351" i="2" s="1"/>
  <c r="L1351" i="2" s="1"/>
  <c r="K1352" i="2" a="1"/>
  <c r="K1352" i="2" s="1"/>
  <c r="L1352" i="2" s="1"/>
  <c r="K1353" i="2" a="1"/>
  <c r="K1353" i="2" s="1"/>
  <c r="L1353" i="2" s="1"/>
  <c r="K1354" i="2" a="1"/>
  <c r="K1354" i="2" s="1"/>
  <c r="L1354" i="2" s="1"/>
  <c r="K1355" i="2" a="1"/>
  <c r="K1355" i="2" s="1"/>
  <c r="L1355" i="2" s="1"/>
  <c r="K1356" i="2" a="1"/>
  <c r="K1356" i="2" s="1"/>
  <c r="L1356" i="2" s="1"/>
  <c r="K1357" i="2" a="1"/>
  <c r="K1357" i="2" s="1"/>
  <c r="L1357" i="2" s="1"/>
  <c r="K1358" i="2" a="1"/>
  <c r="K1358" i="2" s="1"/>
  <c r="L1358" i="2" s="1"/>
  <c r="K1359" i="2" a="1"/>
  <c r="K1359" i="2" s="1"/>
  <c r="L1359" i="2" s="1"/>
  <c r="K1360" i="2" a="1"/>
  <c r="K1360" i="2"/>
  <c r="L1360" i="2" s="1"/>
  <c r="K1361" i="2" a="1"/>
  <c r="K1361" i="2"/>
  <c r="L1361" i="2" s="1"/>
  <c r="K1362" i="2" a="1"/>
  <c r="K1362" i="2"/>
  <c r="L1362" i="2" s="1"/>
  <c r="K1363" i="2" a="1"/>
  <c r="K1363" i="2" s="1"/>
  <c r="L1363" i="2" s="1"/>
  <c r="K1364" i="2" a="1"/>
  <c r="K1364" i="2" s="1"/>
  <c r="L1364" i="2" s="1"/>
  <c r="K1365" i="2" a="1"/>
  <c r="K1365" i="2" s="1"/>
  <c r="L1365" i="2" s="1"/>
  <c r="K1366" i="2" a="1"/>
  <c r="K1366" i="2" s="1"/>
  <c r="L1366" i="2" s="1"/>
  <c r="K1367" i="2" a="1"/>
  <c r="K1367" i="2" s="1"/>
  <c r="L1367" i="2" s="1"/>
  <c r="K1368" i="2" a="1"/>
  <c r="K1368" i="2" s="1"/>
  <c r="L1368" i="2" s="1"/>
  <c r="K1369" i="2" a="1"/>
  <c r="K1369" i="2" s="1"/>
  <c r="L1369" i="2" s="1"/>
  <c r="K1370" i="2" a="1"/>
  <c r="K1370" i="2" s="1"/>
  <c r="L1370" i="2" s="1"/>
  <c r="K1371" i="2" a="1"/>
  <c r="K1371" i="2" s="1"/>
  <c r="L1371" i="2" s="1"/>
  <c r="K1372" i="2" a="1"/>
  <c r="K1372" i="2" s="1"/>
  <c r="L1372" i="2" s="1"/>
  <c r="K1373" i="2" a="1"/>
  <c r="K1373" i="2" s="1"/>
  <c r="L1373" i="2" s="1"/>
  <c r="K1374" i="2" a="1"/>
  <c r="K1374" i="2" s="1"/>
  <c r="L1374" i="2" s="1"/>
  <c r="K1375" i="2" a="1"/>
  <c r="K1375" i="2" s="1"/>
  <c r="L1375" i="2" s="1"/>
  <c r="K1376" i="2" a="1"/>
  <c r="K1376" i="2" s="1"/>
  <c r="L1376" i="2" s="1"/>
  <c r="K1377" i="2" a="1"/>
  <c r="K1377" i="2"/>
  <c r="L1377" i="2" s="1"/>
  <c r="K1378" i="2" a="1"/>
  <c r="K1378" i="2"/>
  <c r="L1378" i="2" s="1"/>
  <c r="K1379" i="2" a="1"/>
  <c r="K1379" i="2" s="1"/>
  <c r="L1379" i="2" s="1"/>
  <c r="K1380" i="2" a="1"/>
  <c r="K1380" i="2" s="1"/>
  <c r="L1380" i="2" s="1"/>
  <c r="K1381" i="2" a="1"/>
  <c r="K1381" i="2" s="1"/>
  <c r="L1381" i="2" s="1"/>
  <c r="K1382" i="2" a="1"/>
  <c r="K1382" i="2"/>
  <c r="L1382" i="2" s="1"/>
  <c r="K1383" i="2" a="1"/>
  <c r="K1383" i="2"/>
  <c r="L1383" i="2" s="1"/>
  <c r="K1384" i="2" a="1"/>
  <c r="K1384" i="2"/>
  <c r="L1384" i="2" s="1"/>
  <c r="K1385" i="2" a="1"/>
  <c r="K1385" i="2" s="1"/>
  <c r="L1385" i="2" s="1"/>
  <c r="K1386" i="2" a="1"/>
  <c r="K1386" i="2" s="1"/>
  <c r="L1386" i="2" s="1"/>
  <c r="K1387" i="2" a="1"/>
  <c r="K1387" i="2" s="1"/>
  <c r="L1387" i="2" s="1"/>
  <c r="K1388" i="2" a="1"/>
  <c r="K1388" i="2" s="1"/>
  <c r="L1388" i="2" s="1"/>
  <c r="K1389" i="2" a="1"/>
  <c r="K1389" i="2" s="1"/>
  <c r="L1389" i="2" s="1"/>
  <c r="K1390" i="2" a="1"/>
  <c r="K1390" i="2" s="1"/>
  <c r="L1390" i="2" s="1"/>
  <c r="K1391" i="2" a="1"/>
  <c r="K1391" i="2" s="1"/>
  <c r="L1391" i="2" s="1"/>
  <c r="K1392" i="2" a="1"/>
  <c r="K1392" i="2" s="1"/>
  <c r="L1392" i="2" s="1"/>
  <c r="K1393" i="2" a="1"/>
  <c r="K1393" i="2" s="1"/>
  <c r="L1393" i="2" s="1"/>
  <c r="K1394" i="2" a="1"/>
  <c r="K1394" i="2"/>
  <c r="L1394" i="2" s="1"/>
  <c r="K1395" i="2" a="1"/>
  <c r="K1395" i="2" s="1"/>
  <c r="L1395" i="2" s="1"/>
  <c r="K1396" i="2" a="1"/>
  <c r="K1396" i="2" s="1"/>
  <c r="L1396" i="2" s="1"/>
  <c r="K1397" i="2" a="1"/>
  <c r="K1397" i="2" s="1"/>
  <c r="L1397" i="2" s="1"/>
  <c r="K1398" i="2" a="1"/>
  <c r="K1398" i="2" s="1"/>
  <c r="L1398" i="2" s="1"/>
  <c r="K1399" i="2" a="1"/>
  <c r="K1399" i="2" s="1"/>
  <c r="L1399" i="2" s="1"/>
  <c r="K1400" i="2" a="1"/>
  <c r="K1400" i="2" s="1"/>
  <c r="L1400" i="2" s="1"/>
  <c r="K1401" i="2" a="1"/>
  <c r="K1401" i="2" s="1"/>
  <c r="L1401" i="2" s="1"/>
  <c r="K1402" i="2" a="1"/>
  <c r="K1402" i="2" s="1"/>
  <c r="L1402" i="2" s="1"/>
  <c r="K1403" i="2" a="1"/>
  <c r="K1403" i="2" s="1"/>
  <c r="L1403" i="2" s="1"/>
  <c r="K1404" i="2" a="1"/>
  <c r="K1404" i="2"/>
  <c r="L1404" i="2" s="1"/>
  <c r="K1405" i="2" a="1"/>
  <c r="K1405" i="2" s="1"/>
  <c r="L1405" i="2" s="1"/>
  <c r="K1406" i="2" a="1"/>
  <c r="K1406" i="2" s="1"/>
  <c r="L1406" i="2" s="1"/>
  <c r="K1407" i="2" a="1"/>
  <c r="K1407" i="2" s="1"/>
  <c r="L1407" i="2" s="1"/>
  <c r="K1408" i="2" a="1"/>
  <c r="K1408" i="2" s="1"/>
  <c r="L1408" i="2" s="1"/>
  <c r="K1409" i="2" a="1"/>
  <c r="K1409" i="2" s="1"/>
  <c r="L1409" i="2" s="1"/>
  <c r="K1410" i="2" a="1"/>
  <c r="K1410" i="2" s="1"/>
  <c r="L1410" i="2" s="1"/>
  <c r="K1411" i="2" a="1"/>
  <c r="K1411" i="2" s="1"/>
  <c r="L1411" i="2" s="1"/>
  <c r="K1412" i="2" a="1"/>
  <c r="K1412" i="2" s="1"/>
  <c r="L1412" i="2" s="1"/>
  <c r="K1413" i="2" a="1"/>
  <c r="K1413" i="2" s="1"/>
  <c r="L1413" i="2" s="1"/>
  <c r="K1414" i="2" a="1"/>
  <c r="K1414" i="2" s="1"/>
  <c r="L1414" i="2" s="1"/>
  <c r="K1415" i="2" a="1"/>
  <c r="K1415" i="2"/>
  <c r="L1415" i="2" s="1"/>
  <c r="K1416" i="2" a="1"/>
  <c r="K1416" i="2" s="1"/>
  <c r="L1416" i="2" s="1"/>
  <c r="K1417" i="2" a="1"/>
  <c r="K1417" i="2"/>
  <c r="L1417" i="2" s="1"/>
  <c r="K1418" i="2" a="1"/>
  <c r="K1418" i="2"/>
  <c r="L1418" i="2" s="1"/>
  <c r="K1419" i="2" a="1"/>
  <c r="K1419" i="2" s="1"/>
  <c r="L1419" i="2" s="1"/>
  <c r="K1420" i="2" a="1"/>
  <c r="K1420" i="2" s="1"/>
  <c r="L1420" i="2" s="1"/>
  <c r="K1421" i="2" a="1"/>
  <c r="K1421" i="2" s="1"/>
  <c r="L1421" i="2" s="1"/>
  <c r="K1422" i="2" a="1"/>
  <c r="K1422" i="2" s="1"/>
  <c r="L1422" i="2" s="1"/>
  <c r="K1423" i="2" a="1"/>
  <c r="K1423" i="2" s="1"/>
  <c r="L1423" i="2" s="1"/>
  <c r="K1424" i="2" a="1"/>
  <c r="K1424" i="2" s="1"/>
  <c r="L1424" i="2" s="1"/>
  <c r="K1425" i="2" a="1"/>
  <c r="K1425" i="2" s="1"/>
  <c r="L1425" i="2" s="1"/>
  <c r="K1426" i="2" a="1"/>
  <c r="K1426" i="2" s="1"/>
  <c r="L1426" i="2" s="1"/>
  <c r="K1427" i="2" a="1"/>
  <c r="K1427" i="2" s="1"/>
  <c r="L1427" i="2" s="1"/>
  <c r="K1428" i="2" a="1"/>
  <c r="K1428" i="2" s="1"/>
  <c r="L1428" i="2" s="1"/>
  <c r="K1429" i="2" a="1"/>
  <c r="K1429" i="2" s="1"/>
  <c r="L1429" i="2" s="1"/>
  <c r="K1430" i="2" a="1"/>
  <c r="K1430" i="2" s="1"/>
  <c r="L1430" i="2" s="1"/>
  <c r="K1431" i="2" a="1"/>
  <c r="K1431" i="2" s="1"/>
  <c r="L1431" i="2" s="1"/>
  <c r="K1432" i="2" a="1"/>
  <c r="K1432" i="2"/>
  <c r="L1432" i="2" s="1"/>
  <c r="K1433" i="2" a="1"/>
  <c r="K1433" i="2"/>
  <c r="L1433" i="2" s="1"/>
  <c r="K1434" i="2" a="1"/>
  <c r="K1434" i="2"/>
  <c r="L1434" i="2" s="1"/>
  <c r="K1435" i="2" a="1"/>
  <c r="K1435" i="2" s="1"/>
  <c r="L1435" i="2" s="1"/>
  <c r="K1436" i="2" a="1"/>
  <c r="K1436" i="2" s="1"/>
  <c r="L1436" i="2" s="1"/>
  <c r="K1437" i="2" a="1"/>
  <c r="K1437" i="2"/>
  <c r="L1437" i="2" s="1"/>
  <c r="K1438" i="2" a="1"/>
  <c r="K1438" i="2" s="1"/>
  <c r="L1438" i="2" s="1"/>
  <c r="K1439" i="2" a="1"/>
  <c r="K1439" i="2"/>
  <c r="L1439" i="2" s="1"/>
  <c r="K1440" i="2" a="1"/>
  <c r="K1440" i="2" s="1"/>
  <c r="L1440" i="2" s="1"/>
  <c r="K1441" i="2" a="1"/>
  <c r="K1441" i="2" s="1"/>
  <c r="L1441" i="2" s="1"/>
  <c r="K1442" i="2" a="1"/>
  <c r="K1442" i="2" s="1"/>
  <c r="L1442" i="2" s="1"/>
  <c r="K1443" i="2" a="1"/>
  <c r="K1443" i="2" s="1"/>
  <c r="L1443" i="2" s="1"/>
  <c r="K1444" i="2" a="1"/>
  <c r="K1444" i="2"/>
  <c r="L1444" i="2" s="1"/>
  <c r="K1445" i="2" a="1"/>
  <c r="K1445" i="2" s="1"/>
  <c r="L1445" i="2" s="1"/>
  <c r="K1446" i="2" a="1"/>
  <c r="K1446" i="2" s="1"/>
  <c r="L1446" i="2" s="1"/>
  <c r="K1447" i="2" a="1"/>
  <c r="K1447" i="2" s="1"/>
  <c r="L1447" i="2" s="1"/>
  <c r="K1448" i="2" a="1"/>
  <c r="K1448" i="2" s="1"/>
  <c r="L1448" i="2" s="1"/>
  <c r="K1449" i="2" a="1"/>
  <c r="K1449" i="2"/>
  <c r="L1449" i="2" s="1"/>
  <c r="K1450" i="2" a="1"/>
  <c r="K1450" i="2" s="1"/>
  <c r="L1450" i="2" s="1"/>
  <c r="K1451" i="2" a="1"/>
  <c r="K1451" i="2" s="1"/>
  <c r="L1451" i="2" s="1"/>
  <c r="K1452" i="2" a="1"/>
  <c r="K1452" i="2" s="1"/>
  <c r="L1452" i="2" s="1"/>
  <c r="K1453" i="2" a="1"/>
  <c r="K1453" i="2" s="1"/>
  <c r="L1453" i="2" s="1"/>
  <c r="K1454" i="2" a="1"/>
  <c r="K1454" i="2" s="1"/>
  <c r="L1454" i="2" s="1"/>
  <c r="K1455" i="2" a="1"/>
  <c r="K1455" i="2" s="1"/>
  <c r="L1455" i="2" s="1"/>
  <c r="K1456" i="2" a="1"/>
  <c r="K1456" i="2" s="1"/>
  <c r="L1456" i="2" s="1"/>
  <c r="K1457" i="2" a="1"/>
  <c r="K1457" i="2" s="1"/>
  <c r="L1457" i="2" s="1"/>
  <c r="K1458" i="2" a="1"/>
  <c r="K1458" i="2" s="1"/>
  <c r="L1458" i="2" s="1"/>
  <c r="K1459" i="2" a="1"/>
  <c r="K1459" i="2" s="1"/>
  <c r="L1459" i="2" s="1"/>
  <c r="K1460" i="2" a="1"/>
  <c r="K1460" i="2" s="1"/>
  <c r="L1460" i="2" s="1"/>
  <c r="K1461" i="2" a="1"/>
  <c r="K1461" i="2" s="1"/>
  <c r="L1461" i="2" s="1"/>
  <c r="K1462" i="2" a="1"/>
  <c r="K1462" i="2" s="1"/>
  <c r="L1462" i="2" s="1"/>
  <c r="K1463" i="2" a="1"/>
  <c r="K1463" i="2" s="1"/>
  <c r="L1463" i="2" s="1"/>
  <c r="K1464" i="2" a="1"/>
  <c r="K1464" i="2" s="1"/>
  <c r="L1464" i="2" s="1"/>
  <c r="K1465" i="2" a="1"/>
  <c r="K1465" i="2" s="1"/>
  <c r="L1465" i="2" s="1"/>
  <c r="K1466" i="2" a="1"/>
  <c r="K1466" i="2" s="1"/>
  <c r="L1466" i="2" s="1"/>
  <c r="K1467" i="2" a="1"/>
  <c r="K1467" i="2" s="1"/>
  <c r="L1467" i="2" s="1"/>
  <c r="K1468" i="2" a="1"/>
  <c r="K1468" i="2" s="1"/>
  <c r="L1468" i="2" s="1"/>
  <c r="K1469" i="2" a="1"/>
  <c r="K1469" i="2" s="1"/>
  <c r="L1469" i="2" s="1"/>
  <c r="K1470" i="2" a="1"/>
  <c r="K1470" i="2" s="1"/>
  <c r="L1470" i="2" s="1"/>
  <c r="K1471" i="2" a="1"/>
  <c r="K1471" i="2" s="1"/>
  <c r="L1471" i="2" s="1"/>
  <c r="K1472" i="2" a="1"/>
  <c r="K1472" i="2" s="1"/>
  <c r="L1472" i="2" s="1"/>
  <c r="K1473" i="2" a="1"/>
  <c r="K1473" i="2"/>
  <c r="L1473" i="2" s="1"/>
  <c r="K1474" i="2" a="1"/>
  <c r="K1474" i="2" s="1"/>
  <c r="L1474" i="2" s="1"/>
  <c r="K1475" i="2" a="1"/>
  <c r="K1475" i="2" s="1"/>
  <c r="L1475" i="2" s="1"/>
  <c r="K1476" i="2" a="1"/>
  <c r="K1476" i="2"/>
  <c r="L1476" i="2" s="1"/>
  <c r="K1477" i="2" a="1"/>
  <c r="K1477" i="2" s="1"/>
  <c r="L1477" i="2" s="1"/>
  <c r="K1478" i="2" a="1"/>
  <c r="K1478" i="2" s="1"/>
  <c r="L1478" i="2" s="1"/>
  <c r="K1479" i="2" a="1"/>
  <c r="K1479" i="2" s="1"/>
  <c r="L1479" i="2" s="1"/>
  <c r="K1480" i="2" a="1"/>
  <c r="K1480" i="2" s="1"/>
  <c r="L1480" i="2" s="1"/>
  <c r="K1481" i="2" a="1"/>
  <c r="K1481" i="2" s="1"/>
  <c r="L1481" i="2" s="1"/>
  <c r="K1482" i="2" a="1"/>
  <c r="K1482" i="2" s="1"/>
  <c r="L1482" i="2" s="1"/>
  <c r="K1483" i="2" a="1"/>
  <c r="K1483" i="2" s="1"/>
  <c r="L1483" i="2" s="1"/>
  <c r="K1484" i="2" a="1"/>
  <c r="K1484" i="2" s="1"/>
  <c r="L1484" i="2" s="1"/>
  <c r="K1485" i="2" a="1"/>
  <c r="K1485" i="2" s="1"/>
  <c r="L1485" i="2" s="1"/>
  <c r="K1486" i="2" a="1"/>
  <c r="K1486" i="2" s="1"/>
  <c r="L1486" i="2" s="1"/>
  <c r="K1487" i="2" a="1"/>
  <c r="K1487" i="2" s="1"/>
  <c r="L1487" i="2" s="1"/>
  <c r="K1488" i="2" a="1"/>
  <c r="K1488" i="2" s="1"/>
  <c r="L1488" i="2" s="1"/>
  <c r="K1489" i="2" a="1"/>
  <c r="K1489" i="2" s="1"/>
  <c r="L1489" i="2" s="1"/>
  <c r="K1490" i="2" a="1"/>
  <c r="K1490" i="2" s="1"/>
  <c r="L1490" i="2" s="1"/>
  <c r="K1491" i="2" a="1"/>
  <c r="K1491" i="2" s="1"/>
  <c r="L1491" i="2" s="1"/>
  <c r="K1492" i="2" a="1"/>
  <c r="K1492" i="2"/>
  <c r="L1492" i="2" s="1"/>
  <c r="K1493" i="2" a="1"/>
  <c r="K1493" i="2"/>
  <c r="L1493" i="2" s="1"/>
  <c r="K1494" i="2" a="1"/>
  <c r="K1494" i="2" s="1"/>
  <c r="L1494" i="2" s="1"/>
  <c r="K1495" i="2" a="1"/>
  <c r="K1495" i="2" s="1"/>
  <c r="L1495" i="2" s="1"/>
  <c r="K1496" i="2" a="1"/>
  <c r="K1496" i="2" s="1"/>
  <c r="L1496" i="2" s="1"/>
  <c r="K1497" i="2" a="1"/>
  <c r="K1497" i="2" s="1"/>
  <c r="L1497" i="2" s="1"/>
  <c r="K1498" i="2" a="1"/>
  <c r="K1498" i="2" s="1"/>
  <c r="L1498" i="2" s="1"/>
  <c r="K1499" i="2" a="1"/>
  <c r="K1499" i="2" s="1"/>
  <c r="L1499" i="2" s="1"/>
  <c r="K1500" i="2" a="1"/>
  <c r="K1500" i="2" s="1"/>
  <c r="L1500" i="2" s="1"/>
  <c r="K1501" i="2" a="1"/>
  <c r="K1501" i="2" s="1"/>
  <c r="L1501" i="2" s="1"/>
  <c r="K1502" i="2" a="1"/>
  <c r="K1502" i="2" s="1"/>
  <c r="L1502" i="2" s="1"/>
  <c r="K1503" i="2" a="1"/>
  <c r="K1503" i="2" s="1"/>
  <c r="L1503" i="2" s="1"/>
  <c r="K1504" i="2" a="1"/>
  <c r="K1504" i="2" s="1"/>
  <c r="L1504" i="2" s="1"/>
  <c r="K1505" i="2" a="1"/>
  <c r="K1505" i="2"/>
  <c r="L1505" i="2" s="1"/>
  <c r="K1506" i="2" a="1"/>
  <c r="K1506" i="2" s="1"/>
  <c r="L1506" i="2" s="1"/>
  <c r="K1507" i="2" a="1"/>
  <c r="K1507" i="2" s="1"/>
  <c r="L1507" i="2" s="1"/>
  <c r="K1508" i="2" a="1"/>
  <c r="K1508" i="2" s="1"/>
  <c r="L1508" i="2" s="1"/>
  <c r="K1509" i="2" a="1"/>
  <c r="K1509" i="2" s="1"/>
  <c r="L1509" i="2" s="1"/>
  <c r="K1510" i="2" a="1"/>
  <c r="K1510" i="2" s="1"/>
  <c r="L1510" i="2" s="1"/>
  <c r="K1511" i="2" a="1"/>
  <c r="K1511" i="2" s="1"/>
  <c r="L1511" i="2" s="1"/>
  <c r="K1512" i="2" a="1"/>
  <c r="K1512" i="2" s="1"/>
  <c r="L1512" i="2" s="1"/>
  <c r="K1513" i="2" a="1"/>
  <c r="K1513" i="2" s="1"/>
  <c r="L1513" i="2" s="1"/>
  <c r="K1514" i="2" a="1"/>
  <c r="K1514" i="2" s="1"/>
  <c r="L1514" i="2" s="1"/>
  <c r="K1515" i="2" a="1"/>
  <c r="K1515" i="2" s="1"/>
  <c r="L1515" i="2" s="1"/>
  <c r="K1516" i="2" a="1"/>
  <c r="K1516" i="2" s="1"/>
  <c r="L1516" i="2" s="1"/>
  <c r="K1517" i="2" a="1"/>
  <c r="K1517" i="2" s="1"/>
  <c r="L1517" i="2" s="1"/>
  <c r="K1518" i="2" a="1"/>
  <c r="K1518" i="2" s="1"/>
  <c r="L1518" i="2" s="1"/>
  <c r="K1519" i="2" a="1"/>
  <c r="K1519" i="2" s="1"/>
  <c r="L1519" i="2" s="1"/>
  <c r="K1520" i="2" a="1"/>
  <c r="K1520" i="2" s="1"/>
  <c r="L1520" i="2" s="1"/>
  <c r="K1521" i="2" a="1"/>
  <c r="K1521" i="2" s="1"/>
  <c r="L1521" i="2" s="1"/>
  <c r="K1522" i="2" a="1"/>
  <c r="K1522" i="2"/>
  <c r="L1522" i="2" s="1"/>
  <c r="K1523" i="2" a="1"/>
  <c r="K1523" i="2" s="1"/>
  <c r="L1523" i="2" s="1"/>
  <c r="K1524" i="2" a="1"/>
  <c r="K1524" i="2" s="1"/>
  <c r="L1524" i="2" s="1"/>
  <c r="K1525" i="2" a="1"/>
  <c r="K1525" i="2" s="1"/>
  <c r="L1525" i="2" s="1"/>
  <c r="K1526" i="2" a="1"/>
  <c r="K1526" i="2"/>
  <c r="L1526" i="2" s="1"/>
  <c r="K1527" i="2" a="1"/>
  <c r="K1527" i="2" s="1"/>
  <c r="L1527" i="2" s="1"/>
  <c r="K1528" i="2" a="1"/>
  <c r="K1528" i="2" s="1"/>
  <c r="L1528" i="2" s="1"/>
  <c r="K1529" i="2" a="1"/>
  <c r="K1529" i="2"/>
  <c r="L1529" i="2" s="1"/>
  <c r="K1530" i="2" a="1"/>
  <c r="K1530" i="2" s="1"/>
  <c r="L1530" i="2" s="1"/>
  <c r="K1531" i="2" a="1"/>
  <c r="K1531" i="2" s="1"/>
  <c r="L1531" i="2" s="1"/>
  <c r="K1532" i="2" a="1"/>
  <c r="K1532" i="2" s="1"/>
  <c r="L1532" i="2" s="1"/>
  <c r="K1533" i="2" a="1"/>
  <c r="K1533" i="2" s="1"/>
  <c r="L1533" i="2" s="1"/>
  <c r="K1534" i="2" a="1"/>
  <c r="K1534" i="2" s="1"/>
  <c r="L1534" i="2" s="1"/>
  <c r="K1535" i="2" a="1"/>
  <c r="K1535" i="2" s="1"/>
  <c r="L1535" i="2" s="1"/>
  <c r="K1536" i="2" a="1"/>
  <c r="K1536" i="2" s="1"/>
  <c r="L1536" i="2" s="1"/>
  <c r="K1537" i="2" a="1"/>
  <c r="K1537" i="2" s="1"/>
  <c r="L1537" i="2" s="1"/>
  <c r="K1538" i="2" a="1"/>
  <c r="K1538" i="2" s="1"/>
  <c r="L1538" i="2" s="1"/>
  <c r="K1539" i="2" a="1"/>
  <c r="K1539" i="2" s="1"/>
  <c r="L1539" i="2" s="1"/>
  <c r="K1540" i="2" a="1"/>
  <c r="K1540" i="2" s="1"/>
  <c r="L1540" i="2" s="1"/>
  <c r="K1541" i="2" a="1"/>
  <c r="K1541" i="2" s="1"/>
  <c r="L1541" i="2" s="1"/>
  <c r="K1542" i="2" a="1"/>
  <c r="K1542" i="2" s="1"/>
  <c r="L1542" i="2" s="1"/>
  <c r="K1543" i="2" a="1"/>
  <c r="K1543" i="2"/>
  <c r="L1543" i="2" s="1"/>
  <c r="K1544" i="2" a="1"/>
  <c r="K1544" i="2"/>
  <c r="L1544" i="2" s="1"/>
  <c r="K1545" i="2" a="1"/>
  <c r="K1545" i="2" s="1"/>
  <c r="L1545" i="2" s="1"/>
  <c r="K1546" i="2" a="1"/>
  <c r="K1546" i="2" s="1"/>
  <c r="L1546" i="2" s="1"/>
  <c r="K1547" i="2" a="1"/>
  <c r="K1547" i="2" s="1"/>
  <c r="L1547" i="2" s="1"/>
  <c r="K1548" i="2" a="1"/>
  <c r="K1548" i="2"/>
  <c r="L1548" i="2" s="1"/>
  <c r="K1549" i="2" a="1"/>
  <c r="K1549" i="2" s="1"/>
  <c r="L1549" i="2" s="1"/>
  <c r="K1550" i="2" a="1"/>
  <c r="K1550" i="2"/>
  <c r="L1550" i="2" s="1"/>
  <c r="K1551" i="2" a="1"/>
  <c r="K1551" i="2" s="1"/>
  <c r="L1551" i="2" s="1"/>
  <c r="K1552" i="2" a="1"/>
  <c r="K1552" i="2" s="1"/>
  <c r="L1552" i="2" s="1"/>
  <c r="K1553" i="2" a="1"/>
  <c r="K1553" i="2" s="1"/>
  <c r="L1553" i="2" s="1"/>
  <c r="K1554" i="2" a="1"/>
  <c r="K1554" i="2" s="1"/>
  <c r="L1554" i="2" s="1"/>
  <c r="K1555" i="2" a="1"/>
  <c r="K1555" i="2" s="1"/>
  <c r="L1555" i="2" s="1"/>
  <c r="K1556" i="2" a="1"/>
  <c r="K1556" i="2" s="1"/>
  <c r="L1556" i="2" s="1"/>
  <c r="K1557" i="2" a="1"/>
  <c r="K1557" i="2" s="1"/>
  <c r="L1557" i="2" s="1"/>
  <c r="K1558" i="2" a="1"/>
  <c r="K1558" i="2" s="1"/>
  <c r="L1558" i="2" s="1"/>
  <c r="K1559" i="2" a="1"/>
  <c r="K1559" i="2" s="1"/>
  <c r="L1559" i="2" s="1"/>
  <c r="K1560" i="2" a="1"/>
  <c r="K1560" i="2"/>
  <c r="L1560" i="2" s="1"/>
  <c r="K1561" i="2" a="1"/>
  <c r="K1561" i="2"/>
  <c r="L1561" i="2" s="1"/>
  <c r="K1562" i="2" a="1"/>
  <c r="K1562" i="2" s="1"/>
  <c r="L1562" i="2" s="1"/>
  <c r="K1563" i="2" a="1"/>
  <c r="K1563" i="2" s="1"/>
  <c r="L1563" i="2" s="1"/>
  <c r="K1564" i="2" a="1"/>
  <c r="K1564" i="2"/>
  <c r="L1564" i="2" s="1"/>
  <c r="K1565" i="2" a="1"/>
  <c r="K1565" i="2"/>
  <c r="L1565" i="2" s="1"/>
  <c r="K1566" i="2" a="1"/>
  <c r="K1566" i="2" s="1"/>
  <c r="L1566" i="2" s="1"/>
  <c r="K1567" i="2" a="1"/>
  <c r="K1567" i="2" s="1"/>
  <c r="L1567" i="2" s="1"/>
  <c r="K1568" i="2" a="1"/>
  <c r="K1568" i="2" s="1"/>
  <c r="L1568" i="2" s="1"/>
  <c r="K1569" i="2" a="1"/>
  <c r="K1569" i="2" s="1"/>
  <c r="L1569" i="2" s="1"/>
  <c r="K1570" i="2" a="1"/>
  <c r="K1570" i="2" s="1"/>
  <c r="L1570" i="2" s="1"/>
  <c r="K1571" i="2" a="1"/>
  <c r="K1571" i="2" s="1"/>
  <c r="L1571" i="2" s="1"/>
  <c r="K1572" i="2" a="1"/>
  <c r="K1572" i="2" s="1"/>
  <c r="L1572" i="2" s="1"/>
  <c r="K1573" i="2" a="1"/>
  <c r="K1573" i="2" s="1"/>
  <c r="L1573" i="2" s="1"/>
  <c r="K1574" i="2" a="1"/>
  <c r="K1574" i="2" s="1"/>
  <c r="L1574" i="2" s="1"/>
  <c r="K1575" i="2" a="1"/>
  <c r="K1575" i="2" s="1"/>
  <c r="L1575" i="2" s="1"/>
  <c r="K1576" i="2" a="1"/>
  <c r="K1576" i="2" s="1"/>
  <c r="L1576" i="2" s="1"/>
  <c r="K1577" i="2" a="1"/>
  <c r="K1577" i="2" s="1"/>
  <c r="L1577" i="2" s="1"/>
  <c r="K1578" i="2" a="1"/>
  <c r="K1578" i="2" s="1"/>
  <c r="L1578" i="2" s="1"/>
  <c r="K1579" i="2" a="1"/>
  <c r="K1579" i="2" s="1"/>
  <c r="L1579" i="2" s="1"/>
  <c r="K1580" i="2" a="1"/>
  <c r="K1580" i="2" s="1"/>
  <c r="L1580" i="2" s="1"/>
  <c r="K1581" i="2" a="1"/>
  <c r="K1581" i="2" s="1"/>
  <c r="L1581" i="2" s="1"/>
  <c r="K1582" i="2" a="1"/>
  <c r="K1582" i="2" s="1"/>
  <c r="L1582" i="2" s="1"/>
  <c r="K1583" i="2" a="1"/>
  <c r="K1583" i="2" s="1"/>
  <c r="L1583" i="2" s="1"/>
  <c r="K1584" i="2" a="1"/>
  <c r="K1584" i="2"/>
  <c r="L1584" i="2" s="1"/>
  <c r="K1585" i="2" a="1"/>
  <c r="K1585" i="2" s="1"/>
  <c r="L1585" i="2" s="1"/>
  <c r="K1586" i="2" a="1"/>
  <c r="K1586" i="2" s="1"/>
  <c r="L1586" i="2" s="1"/>
  <c r="K1587" i="2" a="1"/>
  <c r="K1587" i="2" s="1"/>
  <c r="L1587" i="2" s="1"/>
  <c r="K1588" i="2" a="1"/>
  <c r="K1588" i="2" s="1"/>
  <c r="L1588" i="2" s="1"/>
  <c r="K1589" i="2" a="1"/>
  <c r="K1589" i="2"/>
  <c r="L1589" i="2" s="1"/>
  <c r="K1590" i="2" a="1"/>
  <c r="K1590" i="2" s="1"/>
  <c r="L1590" i="2" s="1"/>
  <c r="K1591" i="2" a="1"/>
  <c r="K1591" i="2" s="1"/>
  <c r="L1591" i="2" s="1"/>
  <c r="K1592" i="2" a="1"/>
  <c r="K1592" i="2" s="1"/>
  <c r="L1592" i="2" s="1"/>
  <c r="K1593" i="2" a="1"/>
  <c r="K1593" i="2" s="1"/>
  <c r="L1593" i="2" s="1"/>
  <c r="K1594" i="2" a="1"/>
  <c r="K1594" i="2"/>
  <c r="L1594" i="2" s="1"/>
  <c r="K1595" i="2" a="1"/>
  <c r="K1595" i="2" s="1"/>
  <c r="L1595" i="2" s="1"/>
  <c r="K1596" i="2" a="1"/>
  <c r="K1596" i="2" s="1"/>
  <c r="L1596" i="2" s="1"/>
  <c r="K1597" i="2" a="1"/>
  <c r="K1597" i="2" s="1"/>
  <c r="L1597" i="2" s="1"/>
  <c r="K1598" i="2" a="1"/>
  <c r="K1598" i="2"/>
  <c r="L1598" i="2" s="1"/>
  <c r="K1599" i="2" a="1"/>
  <c r="K1599" i="2"/>
  <c r="L1599" i="2" s="1"/>
  <c r="K1600" i="2" a="1"/>
  <c r="K1600" i="2" s="1"/>
  <c r="L1600" i="2" s="1"/>
  <c r="K1601" i="2" a="1"/>
  <c r="K1601" i="2"/>
  <c r="L1601" i="2" s="1"/>
  <c r="K1602" i="2" a="1"/>
  <c r="K1602" i="2" s="1"/>
  <c r="L1602" i="2" s="1"/>
  <c r="K1603" i="2" a="1"/>
  <c r="K1603" i="2" s="1"/>
  <c r="L1603" i="2" s="1"/>
  <c r="K1604" i="2" a="1"/>
  <c r="K1604" i="2"/>
  <c r="L1604" i="2" s="1"/>
  <c r="K1605" i="2" a="1"/>
  <c r="K1605" i="2" s="1"/>
  <c r="L1605" i="2" s="1"/>
  <c r="K1606" i="2" a="1"/>
  <c r="K1606" i="2" s="1"/>
  <c r="L1606" i="2" s="1"/>
  <c r="K1607" i="2" a="1"/>
  <c r="K1607" i="2" s="1"/>
  <c r="L1607" i="2" s="1"/>
  <c r="K1608" i="2" a="1"/>
  <c r="K1608" i="2" s="1"/>
  <c r="L1608" i="2" s="1"/>
  <c r="K1609" i="2" a="1"/>
  <c r="K1609" i="2" s="1"/>
  <c r="L1609" i="2" s="1"/>
  <c r="K1610" i="2" a="1"/>
  <c r="K1610" i="2" s="1"/>
  <c r="L1610" i="2" s="1"/>
  <c r="K1611" i="2" a="1"/>
  <c r="K1611" i="2" s="1"/>
  <c r="L1611" i="2" s="1"/>
  <c r="K1612" i="2" a="1"/>
  <c r="K1612" i="2" s="1"/>
  <c r="L1612" i="2" s="1"/>
  <c r="K1613" i="2" a="1"/>
  <c r="K1613" i="2" s="1"/>
  <c r="L1613" i="2" s="1"/>
  <c r="K1614" i="2" a="1"/>
  <c r="K1614" i="2" s="1"/>
  <c r="L1614" i="2" s="1"/>
  <c r="K1615" i="2" a="1"/>
  <c r="K1615" i="2" s="1"/>
  <c r="L1615" i="2" s="1"/>
  <c r="K1616" i="2" a="1"/>
  <c r="K1616" i="2" s="1"/>
  <c r="L1616" i="2" s="1"/>
  <c r="K1617" i="2" a="1"/>
  <c r="K1617" i="2" s="1"/>
  <c r="L1617" i="2" s="1"/>
  <c r="K1618" i="2" a="1"/>
  <c r="K1618" i="2"/>
  <c r="L1618" i="2" s="1"/>
  <c r="K1619" i="2" a="1"/>
  <c r="K1619" i="2" s="1"/>
  <c r="L1619" i="2" s="1"/>
  <c r="K1620" i="2" a="1"/>
  <c r="K1620" i="2" s="1"/>
  <c r="L1620" i="2" s="1"/>
  <c r="K1621" i="2" a="1"/>
  <c r="K1621" i="2"/>
  <c r="L1621" i="2" s="1"/>
  <c r="K1622" i="2" a="1"/>
  <c r="K1622" i="2" s="1"/>
  <c r="L1622" i="2" s="1"/>
  <c r="K1623" i="2" a="1"/>
  <c r="K1623" i="2"/>
  <c r="L1623" i="2" s="1"/>
  <c r="K1624" i="2" a="1"/>
  <c r="K1624" i="2" s="1"/>
  <c r="L1624" i="2" s="1"/>
  <c r="K1625" i="2" a="1"/>
  <c r="K1625" i="2" s="1"/>
  <c r="L1625" i="2" s="1"/>
  <c r="K1626" i="2" a="1"/>
  <c r="K1626" i="2" s="1"/>
  <c r="L1626" i="2" s="1"/>
  <c r="K1627" i="2" a="1"/>
  <c r="K1627" i="2" s="1"/>
  <c r="L1627" i="2" s="1"/>
  <c r="K1628" i="2" a="1"/>
  <c r="K1628" i="2" s="1"/>
  <c r="L1628" i="2" s="1"/>
  <c r="K1629" i="2" a="1"/>
  <c r="K1629" i="2" s="1"/>
  <c r="L1629" i="2" s="1"/>
  <c r="K1630" i="2" a="1"/>
  <c r="K1630" i="2" s="1"/>
  <c r="L1630" i="2" s="1"/>
  <c r="K1631" i="2" a="1"/>
  <c r="K1631" i="2" s="1"/>
  <c r="L1631" i="2" s="1"/>
  <c r="K1632" i="2" a="1"/>
  <c r="K1632" i="2"/>
  <c r="L1632" i="2" s="1"/>
  <c r="K1633" i="2" a="1"/>
  <c r="K1633" i="2"/>
  <c r="L1633" i="2" s="1"/>
  <c r="K1634" i="2" a="1"/>
  <c r="K1634" i="2" s="1"/>
  <c r="L1634" i="2" s="1"/>
  <c r="K1635" i="2" a="1"/>
  <c r="K1635" i="2" s="1"/>
  <c r="L1635" i="2" s="1"/>
  <c r="K1636" i="2" a="1"/>
  <c r="K1636" i="2" s="1"/>
  <c r="L1636" i="2" s="1"/>
  <c r="K1637" i="2" a="1"/>
  <c r="K1637" i="2" s="1"/>
  <c r="L1637" i="2" s="1"/>
  <c r="K1638" i="2" a="1"/>
  <c r="K1638" i="2" s="1"/>
  <c r="L1638" i="2" s="1"/>
  <c r="K1639" i="2" a="1"/>
  <c r="K1639" i="2" s="1"/>
  <c r="L1639" i="2" s="1"/>
  <c r="K1640" i="2" a="1"/>
  <c r="K1640" i="2" s="1"/>
  <c r="L1640" i="2" s="1"/>
  <c r="K1641" i="2" a="1"/>
  <c r="K1641" i="2" s="1"/>
  <c r="L1641" i="2" s="1"/>
  <c r="K1642" i="2" a="1"/>
  <c r="K1642" i="2" s="1"/>
  <c r="L1642" i="2" s="1"/>
  <c r="K1643" i="2" a="1"/>
  <c r="K1643" i="2" s="1"/>
  <c r="L1643" i="2" s="1"/>
  <c r="K1644" i="2" a="1"/>
  <c r="K1644" i="2" s="1"/>
  <c r="L1644" i="2" s="1"/>
  <c r="K1645" i="2" a="1"/>
  <c r="K1645" i="2" s="1"/>
  <c r="L1645" i="2" s="1"/>
  <c r="K1646" i="2" a="1"/>
  <c r="K1646" i="2" s="1"/>
  <c r="L1646" i="2" s="1"/>
  <c r="K1647" i="2" a="1"/>
  <c r="K1647" i="2" s="1"/>
  <c r="L1647" i="2" s="1"/>
  <c r="K1648" i="2" a="1"/>
  <c r="K1648" i="2" s="1"/>
  <c r="L1648" i="2" s="1"/>
  <c r="K1649" i="2" a="1"/>
  <c r="K1649" i="2" s="1"/>
  <c r="L1649" i="2" s="1"/>
  <c r="K1650" i="2" a="1"/>
  <c r="K1650" i="2" s="1"/>
  <c r="L1650" i="2" s="1"/>
  <c r="K1651" i="2" a="1"/>
  <c r="K1651" i="2" s="1"/>
  <c r="L1651" i="2" s="1"/>
  <c r="K1652" i="2" a="1"/>
  <c r="K1652" i="2" s="1"/>
  <c r="L1652" i="2" s="1"/>
  <c r="K1653" i="2" a="1"/>
  <c r="K1653" i="2" s="1"/>
  <c r="L1653" i="2" s="1"/>
  <c r="K1654" i="2" a="1"/>
  <c r="K1654" i="2" s="1"/>
  <c r="L1654" i="2" s="1"/>
  <c r="K1655" i="2" a="1"/>
  <c r="K1655" i="2"/>
  <c r="L1655" i="2" s="1"/>
  <c r="K1656" i="2" a="1"/>
  <c r="K1656" i="2" s="1"/>
  <c r="L1656" i="2" s="1"/>
  <c r="K1657" i="2" a="1"/>
  <c r="K1657" i="2"/>
  <c r="L1657" i="2" s="1"/>
  <c r="K1658" i="2" a="1"/>
  <c r="K1658" i="2" s="1"/>
  <c r="L1658" i="2" s="1"/>
  <c r="K1659" i="2" a="1"/>
  <c r="K1659" i="2" s="1"/>
  <c r="L1659" i="2" s="1"/>
  <c r="K1660" i="2" a="1"/>
  <c r="K1660" i="2" s="1"/>
  <c r="L1660" i="2" s="1"/>
  <c r="K1661" i="2" a="1"/>
  <c r="K1661" i="2"/>
  <c r="L1661" i="2" s="1"/>
  <c r="K1662" i="2" a="1"/>
  <c r="K1662" i="2" s="1"/>
  <c r="L1662" i="2" s="1"/>
  <c r="K1663" i="2" a="1"/>
  <c r="K1663" i="2" s="1"/>
  <c r="L1663" i="2" s="1"/>
  <c r="K1664" i="2" a="1"/>
  <c r="K1664" i="2" s="1"/>
  <c r="L1664" i="2" s="1"/>
  <c r="K1665" i="2" a="1"/>
  <c r="K1665" i="2" s="1"/>
  <c r="L1665" i="2" s="1"/>
  <c r="K1666" i="2" a="1"/>
  <c r="K1666" i="2" s="1"/>
  <c r="L1666" i="2" s="1"/>
  <c r="K1667" i="2" a="1"/>
  <c r="K1667" i="2" s="1"/>
  <c r="L1667" i="2" s="1"/>
  <c r="K1668" i="2" a="1"/>
  <c r="K1668" i="2" s="1"/>
  <c r="L1668" i="2" s="1"/>
  <c r="K1669" i="2" a="1"/>
  <c r="K1669" i="2" s="1"/>
  <c r="L1669" i="2" s="1"/>
  <c r="K1670" i="2" a="1"/>
  <c r="K1670" i="2" s="1"/>
  <c r="L1670" i="2" s="1"/>
  <c r="K1671" i="2" a="1"/>
  <c r="K1671" i="2" s="1"/>
  <c r="L1671" i="2" s="1"/>
  <c r="K1672" i="2" a="1"/>
  <c r="K1672" i="2" s="1"/>
  <c r="L1672" i="2" s="1"/>
  <c r="K1673" i="2" a="1"/>
  <c r="K1673" i="2" s="1"/>
  <c r="L1673" i="2" s="1"/>
  <c r="K1674" i="2" a="1"/>
  <c r="K1674" i="2" s="1"/>
  <c r="L1674" i="2" s="1"/>
  <c r="K1675" i="2" a="1"/>
  <c r="K1675" i="2" s="1"/>
  <c r="L1675" i="2" s="1"/>
  <c r="K1676" i="2" a="1"/>
  <c r="K1676" i="2"/>
  <c r="L1676" i="2" s="1"/>
  <c r="K1677" i="2" a="1"/>
  <c r="K1677" i="2" s="1"/>
  <c r="L1677" i="2" s="1"/>
  <c r="K1678" i="2" a="1"/>
  <c r="K1678" i="2" s="1"/>
  <c r="L1678" i="2" s="1"/>
  <c r="K1679" i="2" a="1"/>
  <c r="K1679" i="2" s="1"/>
  <c r="L1679" i="2" s="1"/>
  <c r="K1680" i="2" a="1"/>
  <c r="K1680" i="2" s="1"/>
  <c r="L1680" i="2" s="1"/>
  <c r="K1681" i="2" a="1"/>
  <c r="K1681" i="2" s="1"/>
  <c r="L1681" i="2" s="1"/>
  <c r="K1682" i="2" a="1"/>
  <c r="K1682" i="2" s="1"/>
  <c r="L1682" i="2" s="1"/>
  <c r="K1683" i="2" a="1"/>
  <c r="K1683" i="2" s="1"/>
  <c r="L1683" i="2" s="1"/>
  <c r="K1684" i="2" a="1"/>
  <c r="K1684" i="2" s="1"/>
  <c r="L1684" i="2" s="1"/>
  <c r="K1685" i="2" a="1"/>
  <c r="K1685" i="2" s="1"/>
  <c r="L1685" i="2" s="1"/>
  <c r="K1686" i="2" a="1"/>
  <c r="K1686" i="2" s="1"/>
  <c r="L1686" i="2" s="1"/>
  <c r="K1687" i="2" a="1"/>
  <c r="K1687" i="2" s="1"/>
  <c r="L1687" i="2" s="1"/>
  <c r="K1688" i="2" a="1"/>
  <c r="K1688" i="2"/>
  <c r="L1688" i="2" s="1"/>
  <c r="K1689" i="2" a="1"/>
  <c r="K1689" i="2" s="1"/>
  <c r="L1689" i="2" s="1"/>
  <c r="K1690" i="2" a="1"/>
  <c r="K1690" i="2" s="1"/>
  <c r="L1690" i="2" s="1"/>
  <c r="K1691" i="2" a="1"/>
  <c r="K1691" i="2" s="1"/>
  <c r="L1691" i="2" s="1"/>
  <c r="K1692" i="2" a="1"/>
  <c r="K1692" i="2"/>
  <c r="L1692" i="2" s="1"/>
  <c r="K1693" i="2" a="1"/>
  <c r="K1693" i="2" s="1"/>
  <c r="L1693" i="2" s="1"/>
  <c r="K1694" i="2" a="1"/>
  <c r="K1694" i="2" s="1"/>
  <c r="L1694" i="2" s="1"/>
  <c r="K1695" i="2" a="1"/>
  <c r="K1695" i="2"/>
  <c r="L1695" i="2" s="1"/>
  <c r="K1696" i="2" a="1"/>
  <c r="K1696" i="2" s="1"/>
  <c r="L1696" i="2" s="1"/>
  <c r="K1697" i="2" a="1"/>
  <c r="K1697" i="2" s="1"/>
  <c r="L1697" i="2" s="1"/>
  <c r="K1698" i="2" a="1"/>
  <c r="K1698" i="2" s="1"/>
  <c r="L1698" i="2" s="1"/>
  <c r="K1699" i="2" a="1"/>
  <c r="K1699" i="2" s="1"/>
  <c r="L1699" i="2" s="1"/>
  <c r="K1700" i="2" a="1"/>
  <c r="K1700" i="2" s="1"/>
  <c r="L1700" i="2" s="1"/>
  <c r="K1701" i="2" a="1"/>
  <c r="K1701" i="2" s="1"/>
  <c r="L1701" i="2" s="1"/>
  <c r="K1702" i="2" a="1"/>
  <c r="K1702" i="2" s="1"/>
  <c r="L1702" i="2" s="1"/>
  <c r="K1703" i="2" a="1"/>
  <c r="K1703" i="2" s="1"/>
  <c r="L1703" i="2" s="1"/>
  <c r="K1704" i="2" a="1"/>
  <c r="K1704" i="2" s="1"/>
  <c r="L1704" i="2" s="1"/>
  <c r="K1705" i="2" a="1"/>
  <c r="K1705" i="2" s="1"/>
  <c r="L1705" i="2" s="1"/>
  <c r="K1706" i="2" a="1"/>
  <c r="K1706" i="2" s="1"/>
  <c r="L1706" i="2" s="1"/>
  <c r="K1707" i="2" a="1"/>
  <c r="K1707" i="2" s="1"/>
  <c r="L1707" i="2" s="1"/>
  <c r="K1708" i="2" a="1"/>
  <c r="K1708" i="2" s="1"/>
  <c r="L1708" i="2" s="1"/>
  <c r="K1709" i="2" a="1"/>
  <c r="K1709" i="2"/>
  <c r="L1709" i="2" s="1"/>
  <c r="K1710" i="2" a="1"/>
  <c r="K1710" i="2" s="1"/>
  <c r="L1710" i="2" s="1"/>
  <c r="K1711" i="2" a="1"/>
  <c r="K1711" i="2" s="1"/>
  <c r="L1711" i="2" s="1"/>
  <c r="K1712" i="2" a="1"/>
  <c r="K1712" i="2" s="1"/>
  <c r="L1712" i="2" s="1"/>
  <c r="K1713" i="2" a="1"/>
  <c r="K1713" i="2" s="1"/>
  <c r="L1713" i="2" s="1"/>
  <c r="K1714" i="2" a="1"/>
  <c r="K1714" i="2" s="1"/>
  <c r="L1714" i="2" s="1"/>
  <c r="K1715" i="2" a="1"/>
  <c r="K1715" i="2" s="1"/>
  <c r="L1715" i="2" s="1"/>
  <c r="K1716" i="2" a="1"/>
  <c r="K1716" i="2" s="1"/>
  <c r="L1716" i="2" s="1"/>
  <c r="K1717" i="2" a="1"/>
  <c r="K1717" i="2" s="1"/>
  <c r="L1717" i="2" s="1"/>
  <c r="K1718" i="2" a="1"/>
  <c r="K1718" i="2" s="1"/>
  <c r="L1718" i="2" s="1"/>
  <c r="K1719" i="2" a="1"/>
  <c r="K1719" i="2" s="1"/>
  <c r="L1719" i="2" s="1"/>
  <c r="K1720" i="2" a="1"/>
  <c r="K1720" i="2" s="1"/>
  <c r="L1720" i="2" s="1"/>
  <c r="K1721" i="2" a="1"/>
  <c r="K1721" i="2" s="1"/>
  <c r="L1721" i="2" s="1"/>
  <c r="K1722" i="2" a="1"/>
  <c r="K1722" i="2"/>
  <c r="L1722" i="2" s="1"/>
  <c r="K1723" i="2" a="1"/>
  <c r="K1723" i="2" s="1"/>
  <c r="L1723" i="2" s="1"/>
  <c r="K1724" i="2" a="1"/>
  <c r="K1724" i="2" s="1"/>
  <c r="L1724" i="2" s="1"/>
  <c r="K1725" i="2" a="1"/>
  <c r="K1725" i="2" s="1"/>
  <c r="L1725" i="2" s="1"/>
  <c r="K1726" i="2" a="1"/>
  <c r="K1726" i="2" s="1"/>
  <c r="L1726" i="2" s="1"/>
  <c r="K1727" i="2" a="1"/>
  <c r="K1727" i="2" s="1"/>
  <c r="L1727" i="2" s="1"/>
  <c r="K1728" i="2" a="1"/>
  <c r="K1728" i="2" s="1"/>
  <c r="L1728" i="2" s="1"/>
  <c r="K1729" i="2" a="1"/>
  <c r="K1729" i="2"/>
  <c r="L1729" i="2" s="1"/>
  <c r="K1730" i="2" a="1"/>
  <c r="K1730" i="2" s="1"/>
  <c r="L1730" i="2" s="1"/>
  <c r="K1731" i="2" a="1"/>
  <c r="K1731" i="2" s="1"/>
  <c r="L1731" i="2" s="1"/>
  <c r="K1732" i="2" a="1"/>
  <c r="K1732" i="2" s="1"/>
  <c r="L1732" i="2" s="1"/>
  <c r="K1733" i="2" a="1"/>
  <c r="K1733" i="2" s="1"/>
  <c r="L1733" i="2" s="1"/>
  <c r="K1734" i="2" a="1"/>
  <c r="K1734" i="2" s="1"/>
  <c r="L1734" i="2" s="1"/>
  <c r="K1735" i="2" a="1"/>
  <c r="K1735" i="2" s="1"/>
  <c r="L1735" i="2" s="1"/>
  <c r="K1736" i="2" a="1"/>
  <c r="K1736" i="2" s="1"/>
  <c r="L1736" i="2" s="1"/>
  <c r="K1737" i="2" a="1"/>
  <c r="K1737" i="2" s="1"/>
  <c r="L1737" i="2" s="1"/>
  <c r="K1738" i="2" a="1"/>
  <c r="K1738" i="2" s="1"/>
  <c r="L1738" i="2" s="1"/>
  <c r="K1739" i="2" a="1"/>
  <c r="K1739" i="2" s="1"/>
  <c r="L1739" i="2" s="1"/>
  <c r="K1740" i="2" a="1"/>
  <c r="K1740" i="2" s="1"/>
  <c r="L1740" i="2" s="1"/>
  <c r="K1741" i="2" a="1"/>
  <c r="K1741" i="2" s="1"/>
  <c r="L1741" i="2" s="1"/>
  <c r="K1742" i="2" a="1"/>
  <c r="K1742" i="2" s="1"/>
  <c r="L1742" i="2" s="1"/>
  <c r="K1743" i="2" a="1"/>
  <c r="K1743" i="2" s="1"/>
  <c r="L1743" i="2" s="1"/>
  <c r="K1744" i="2" a="1"/>
  <c r="K1744" i="2" s="1"/>
  <c r="L1744" i="2" s="1"/>
  <c r="K1745" i="2" a="1"/>
  <c r="K1745" i="2" s="1"/>
  <c r="L1745" i="2" s="1"/>
  <c r="K1746" i="2" a="1"/>
  <c r="K1746" i="2" s="1"/>
  <c r="L1746" i="2" s="1"/>
  <c r="K1747" i="2" a="1"/>
  <c r="K1747" i="2" s="1"/>
  <c r="L1747" i="2" s="1"/>
  <c r="K1748" i="2" a="1"/>
  <c r="K1748" i="2" s="1"/>
  <c r="L1748" i="2" s="1"/>
  <c r="K1749" i="2" a="1"/>
  <c r="K1749" i="2" s="1"/>
  <c r="L1749" i="2" s="1"/>
  <c r="K1750" i="2" a="1"/>
  <c r="K1750" i="2" s="1"/>
  <c r="L1750" i="2" s="1"/>
  <c r="K1751" i="2" a="1"/>
  <c r="K1751" i="2"/>
  <c r="L1751" i="2" s="1"/>
  <c r="K1752" i="2" a="1"/>
  <c r="K1752" i="2" s="1"/>
  <c r="L1752" i="2" s="1"/>
  <c r="K1753" i="2" a="1"/>
  <c r="K1753" i="2" s="1"/>
  <c r="L1753" i="2" s="1"/>
  <c r="K1754" i="2" a="1"/>
  <c r="K1754" i="2" s="1"/>
  <c r="L1754" i="2" s="1"/>
  <c r="K1755" i="2" a="1"/>
  <c r="K1755" i="2" s="1"/>
  <c r="L1755" i="2" s="1"/>
  <c r="K1756" i="2" a="1"/>
  <c r="K1756" i="2" s="1"/>
  <c r="L1756" i="2" s="1"/>
  <c r="K1757" i="2" a="1"/>
  <c r="K1757" i="2" s="1"/>
  <c r="L1757" i="2" s="1"/>
  <c r="K1758" i="2" a="1"/>
  <c r="K1758" i="2" s="1"/>
  <c r="L1758" i="2" s="1"/>
  <c r="K1759" i="2" a="1"/>
  <c r="K1759" i="2" s="1"/>
  <c r="L1759" i="2" s="1"/>
  <c r="K1760" i="2" a="1"/>
  <c r="K1760" i="2" s="1"/>
  <c r="L1760" i="2" s="1"/>
  <c r="K1761" i="2" a="1"/>
  <c r="K1761" i="2"/>
  <c r="L1761" i="2" s="1"/>
  <c r="K1762" i="2" a="1"/>
  <c r="K1762" i="2" s="1"/>
  <c r="L1762" i="2" s="1"/>
  <c r="K1763" i="2" a="1"/>
  <c r="K1763" i="2" s="1"/>
  <c r="L1763" i="2" s="1"/>
  <c r="K1764" i="2" a="1"/>
  <c r="K1764" i="2"/>
  <c r="L1764" i="2" s="1"/>
  <c r="K1765" i="2" a="1"/>
  <c r="K1765" i="2" s="1"/>
  <c r="L1765" i="2" s="1"/>
  <c r="K1766" i="2" a="1"/>
  <c r="K1766" i="2" s="1"/>
  <c r="L1766" i="2" s="1"/>
  <c r="K1767" i="2" a="1"/>
  <c r="K1767" i="2" s="1"/>
  <c r="L1767" i="2" s="1"/>
  <c r="K1768" i="2" a="1"/>
  <c r="K1768" i="2" s="1"/>
  <c r="L1768" i="2" s="1"/>
  <c r="K1769" i="2" a="1"/>
  <c r="K1769" i="2" s="1"/>
  <c r="L1769" i="2" s="1"/>
  <c r="K1770" i="2" a="1"/>
  <c r="K1770" i="2" s="1"/>
  <c r="L1770" i="2" s="1"/>
  <c r="K1771" i="2" a="1"/>
  <c r="K1771" i="2"/>
  <c r="L1771" i="2" s="1"/>
  <c r="K1772" i="2" a="1"/>
  <c r="K1772" i="2" s="1"/>
  <c r="L1772" i="2" s="1"/>
  <c r="K1773" i="2" a="1"/>
  <c r="K1773" i="2" s="1"/>
  <c r="L1773" i="2" s="1"/>
  <c r="K1774" i="2" a="1"/>
  <c r="K1774" i="2" s="1"/>
  <c r="L1774" i="2" s="1"/>
  <c r="K1775" i="2" a="1"/>
  <c r="K1775" i="2" s="1"/>
  <c r="L1775" i="2" s="1"/>
  <c r="K1776" i="2" a="1"/>
  <c r="K1776" i="2" s="1"/>
  <c r="L1776" i="2" s="1"/>
  <c r="K1777" i="2" a="1"/>
  <c r="K1777" i="2"/>
  <c r="L1777" i="2" s="1"/>
  <c r="K1778" i="2" a="1"/>
  <c r="K1778" i="2"/>
  <c r="L1778" i="2" s="1"/>
  <c r="K1779" i="2" a="1"/>
  <c r="K1779" i="2" s="1"/>
  <c r="L1779" i="2" s="1"/>
  <c r="K1780" i="2" a="1"/>
  <c r="K1780" i="2" s="1"/>
  <c r="L1780" i="2" s="1"/>
  <c r="K1781" i="2" a="1"/>
  <c r="K1781" i="2" s="1"/>
  <c r="L1781" i="2" s="1"/>
  <c r="K1782" i="2" a="1"/>
  <c r="K1782" i="2" s="1"/>
  <c r="L1782" i="2" s="1"/>
  <c r="K1783" i="2" a="1"/>
  <c r="K1783" i="2" s="1"/>
  <c r="L1783" i="2" s="1"/>
  <c r="K1784" i="2" a="1"/>
  <c r="K1784" i="2" s="1"/>
  <c r="L1784" i="2" s="1"/>
  <c r="K1785" i="2" a="1"/>
  <c r="K1785" i="2"/>
  <c r="L1785" i="2" s="1"/>
  <c r="K1786" i="2" a="1"/>
  <c r="K1786" i="2" s="1"/>
  <c r="L1786" i="2" s="1"/>
  <c r="K1787" i="2" a="1"/>
  <c r="K1787" i="2" s="1"/>
  <c r="L1787" i="2" s="1"/>
  <c r="K1788" i="2" a="1"/>
  <c r="K1788" i="2" s="1"/>
  <c r="L1788" i="2" s="1"/>
  <c r="K1789" i="2" a="1"/>
  <c r="K1789" i="2" s="1"/>
  <c r="L1789" i="2" s="1"/>
  <c r="K1790" i="2" a="1"/>
  <c r="K1790" i="2" s="1"/>
  <c r="L1790" i="2" s="1"/>
  <c r="K1791" i="2" a="1"/>
  <c r="K1791" i="2" s="1"/>
  <c r="L1791" i="2" s="1"/>
  <c r="K1792" i="2" a="1"/>
  <c r="K1792" i="2" s="1"/>
  <c r="L1792" i="2" s="1"/>
  <c r="K1793" i="2" a="1"/>
  <c r="K1793" i="2" s="1"/>
  <c r="L1793" i="2" s="1"/>
  <c r="K1794" i="2" a="1"/>
  <c r="K1794" i="2" s="1"/>
  <c r="L1794" i="2" s="1"/>
  <c r="K1795" i="2" a="1"/>
  <c r="K1795" i="2" s="1"/>
  <c r="L1795" i="2" s="1"/>
  <c r="K1796" i="2" a="1"/>
  <c r="K1796" i="2" s="1"/>
  <c r="L1796" i="2" s="1"/>
  <c r="K1797" i="2" a="1"/>
  <c r="K1797" i="2" s="1"/>
  <c r="L1797" i="2" s="1"/>
  <c r="K1798" i="2" a="1"/>
  <c r="K1798" i="2"/>
  <c r="L1798" i="2" s="1"/>
  <c r="K1799" i="2" a="1"/>
  <c r="K1799" i="2" s="1"/>
  <c r="L1799" i="2" s="1"/>
  <c r="K1800" i="2" a="1"/>
  <c r="K1800" i="2"/>
  <c r="L1800" i="2" s="1"/>
  <c r="K1801" i="2" a="1"/>
  <c r="K1801" i="2" s="1"/>
  <c r="L1801" i="2" s="1"/>
  <c r="K1802" i="2" a="1"/>
  <c r="K1802" i="2" s="1"/>
  <c r="L1802" i="2" s="1"/>
  <c r="K1803" i="2" a="1"/>
  <c r="K1803" i="2" s="1"/>
  <c r="L1803" i="2" s="1"/>
  <c r="K1804" i="2" a="1"/>
  <c r="K1804" i="2" s="1"/>
  <c r="L1804" i="2" s="1"/>
  <c r="K1805" i="2" a="1"/>
  <c r="K1805" i="2" s="1"/>
  <c r="L1805" i="2" s="1"/>
  <c r="K1806" i="2" a="1"/>
  <c r="K1806" i="2" s="1"/>
  <c r="L1806" i="2" s="1"/>
  <c r="K1807" i="2" a="1"/>
  <c r="K1807" i="2" s="1"/>
  <c r="L1807" i="2" s="1"/>
  <c r="K1808" i="2" a="1"/>
  <c r="K1808" i="2" s="1"/>
  <c r="L1808" i="2" s="1"/>
  <c r="K1809" i="2" a="1"/>
  <c r="K1809" i="2" s="1"/>
  <c r="L1809" i="2" s="1"/>
  <c r="K1810" i="2" a="1"/>
  <c r="K1810" i="2" s="1"/>
  <c r="L1810" i="2" s="1"/>
  <c r="K1811" i="2" a="1"/>
  <c r="K1811" i="2" s="1"/>
  <c r="L1811" i="2" s="1"/>
  <c r="K1812" i="2" a="1"/>
  <c r="K1812" i="2"/>
  <c r="L1812" i="2" s="1"/>
  <c r="K1813" i="2" a="1"/>
  <c r="K1813" i="2"/>
  <c r="L1813" i="2" s="1"/>
  <c r="K1814" i="2" a="1"/>
  <c r="K1814" i="2" s="1"/>
  <c r="L1814" i="2" s="1"/>
  <c r="K1815" i="2" a="1"/>
  <c r="K1815" i="2" s="1"/>
  <c r="L1815" i="2" s="1"/>
  <c r="K1816" i="2" a="1"/>
  <c r="K1816" i="2" s="1"/>
  <c r="L1816" i="2" s="1"/>
  <c r="K1817" i="2" a="1"/>
  <c r="K1817" i="2"/>
  <c r="L1817" i="2" s="1"/>
  <c r="K1818" i="2" a="1"/>
  <c r="K1818" i="2" s="1"/>
  <c r="L1818" i="2" s="1"/>
  <c r="K1819" i="2" a="1"/>
  <c r="K1819" i="2" s="1"/>
  <c r="L1819" i="2" s="1"/>
  <c r="K1820" i="2" a="1"/>
  <c r="K1820" i="2" s="1"/>
  <c r="L1820" i="2" s="1"/>
  <c r="K1821" i="2" a="1"/>
  <c r="K1821" i="2" s="1"/>
  <c r="L1821" i="2" s="1"/>
  <c r="K1822" i="2" a="1"/>
  <c r="K1822" i="2" s="1"/>
  <c r="L1822" i="2" s="1"/>
  <c r="K1823" i="2" a="1"/>
  <c r="K1823" i="2" s="1"/>
  <c r="L1823" i="2" s="1"/>
  <c r="K1824" i="2" a="1"/>
  <c r="K1824" i="2"/>
  <c r="L1824" i="2" s="1"/>
  <c r="K1825" i="2" a="1"/>
  <c r="K1825" i="2" s="1"/>
  <c r="L1825" i="2" s="1"/>
  <c r="K1826" i="2" a="1"/>
  <c r="K1826" i="2" s="1"/>
  <c r="L1826" i="2" s="1"/>
  <c r="K1827" i="2" a="1"/>
  <c r="K1827" i="2" s="1"/>
  <c r="L1827" i="2" s="1"/>
  <c r="K1828" i="2" a="1"/>
  <c r="K1828" i="2" s="1"/>
  <c r="L1828" i="2" s="1"/>
  <c r="K1829" i="2" a="1"/>
  <c r="K1829" i="2" s="1"/>
  <c r="L1829" i="2" s="1"/>
  <c r="K1830" i="2" a="1"/>
  <c r="K1830" i="2"/>
  <c r="L1830" i="2" s="1"/>
  <c r="K1831" i="2" a="1"/>
  <c r="K1831" i="2" s="1"/>
  <c r="L1831" i="2" s="1"/>
  <c r="K1832" i="2" a="1"/>
  <c r="K1832" i="2" s="1"/>
  <c r="L1832" i="2" s="1"/>
  <c r="K1833" i="2" a="1"/>
  <c r="K1833" i="2" s="1"/>
  <c r="L1833" i="2" s="1"/>
  <c r="K1834" i="2" a="1"/>
  <c r="K1834" i="2"/>
  <c r="L1834" i="2" s="1"/>
  <c r="K1835" i="2" a="1"/>
  <c r="K1835" i="2" s="1"/>
  <c r="L1835" i="2" s="1"/>
  <c r="K1836" i="2" a="1"/>
  <c r="K1836" i="2"/>
  <c r="L1836" i="2" s="1"/>
  <c r="K1837" i="2" a="1"/>
  <c r="K1837" i="2" s="1"/>
  <c r="L1837" i="2" s="1"/>
  <c r="K1838" i="2" a="1"/>
  <c r="K1838" i="2" s="1"/>
  <c r="L1838" i="2" s="1"/>
  <c r="K1839" i="2" a="1"/>
  <c r="K1839" i="2" s="1"/>
  <c r="L1839" i="2" s="1"/>
  <c r="K1840" i="2" a="1"/>
  <c r="K1840" i="2" s="1"/>
  <c r="L1840" i="2" s="1"/>
  <c r="K1841" i="2" a="1"/>
  <c r="K1841" i="2" s="1"/>
  <c r="L1841" i="2" s="1"/>
  <c r="K1842" i="2" a="1"/>
  <c r="K1842" i="2" s="1"/>
  <c r="L1842" i="2" s="1"/>
  <c r="K1843" i="2" a="1"/>
  <c r="K1843" i="2" s="1"/>
  <c r="L1843" i="2" s="1"/>
  <c r="K1844" i="2" a="1"/>
  <c r="K1844" i="2" s="1"/>
  <c r="L1844" i="2" s="1"/>
  <c r="K1845" i="2" a="1"/>
  <c r="K1845" i="2" s="1"/>
  <c r="L1845" i="2" s="1"/>
  <c r="K1846" i="2" a="1"/>
  <c r="K1846" i="2" s="1"/>
  <c r="L1846" i="2" s="1"/>
  <c r="K1847" i="2" a="1"/>
  <c r="K1847" i="2" s="1"/>
  <c r="L1847" i="2" s="1"/>
  <c r="K1848" i="2" a="1"/>
  <c r="K1848" i="2" s="1"/>
  <c r="L1848" i="2" s="1"/>
  <c r="K1849" i="2" a="1"/>
  <c r="K1849" i="2" s="1"/>
  <c r="L1849" i="2" s="1"/>
  <c r="K1850" i="2" a="1"/>
  <c r="K1850" i="2" s="1"/>
  <c r="L1850" i="2" s="1"/>
  <c r="K1851" i="2" a="1"/>
  <c r="K1851" i="2"/>
  <c r="L1851" i="2" s="1"/>
  <c r="K1852" i="2" a="1"/>
  <c r="K1852" i="2" s="1"/>
  <c r="L1852" i="2" s="1"/>
  <c r="K1853" i="2" a="1"/>
  <c r="K1853" i="2"/>
  <c r="L1853" i="2" s="1"/>
  <c r="K1854" i="2" a="1"/>
  <c r="K1854" i="2" s="1"/>
  <c r="L1854" i="2" s="1"/>
  <c r="K1855" i="2" a="1"/>
  <c r="K1855" i="2" s="1"/>
  <c r="L1855" i="2" s="1"/>
  <c r="K1856" i="2" a="1"/>
  <c r="K1856" i="2" s="1"/>
  <c r="L1856" i="2" s="1"/>
  <c r="K1857" i="2" a="1"/>
  <c r="K1857" i="2" s="1"/>
  <c r="L1857" i="2" s="1"/>
  <c r="K1858" i="2" a="1"/>
  <c r="K1858" i="2" s="1"/>
  <c r="L1858" i="2" s="1"/>
  <c r="K1859" i="2" a="1"/>
  <c r="K1859" i="2" s="1"/>
  <c r="L1859" i="2" s="1"/>
  <c r="K1860" i="2" a="1"/>
  <c r="K1860" i="2" s="1"/>
  <c r="L1860" i="2" s="1"/>
  <c r="K1861" i="2" a="1"/>
  <c r="K1861" i="2" s="1"/>
  <c r="L1861" i="2" s="1"/>
  <c r="K1862" i="2" a="1"/>
  <c r="K1862" i="2" s="1"/>
  <c r="L1862" i="2" s="1"/>
  <c r="K1863" i="2" a="1"/>
  <c r="K1863" i="2" s="1"/>
  <c r="L1863" i="2" s="1"/>
  <c r="K1864" i="2" a="1"/>
  <c r="K1864" i="2" s="1"/>
  <c r="L1864" i="2" s="1"/>
  <c r="K1865" i="2" a="1"/>
  <c r="K1865" i="2" s="1"/>
  <c r="L1865" i="2" s="1"/>
  <c r="K1866" i="2" a="1"/>
  <c r="K1866" i="2" s="1"/>
  <c r="L1866" i="2" s="1"/>
  <c r="K1867" i="2" a="1"/>
  <c r="K1867" i="2" s="1"/>
  <c r="L1867" i="2" s="1"/>
  <c r="K1868" i="2" a="1"/>
  <c r="K1868" i="2"/>
  <c r="L1868" i="2" s="1"/>
  <c r="K1869" i="2" a="1"/>
  <c r="K1869" i="2" s="1"/>
  <c r="L1869" i="2" s="1"/>
  <c r="K1870" i="2" a="1"/>
  <c r="K1870" i="2" s="1"/>
  <c r="L1870" i="2" s="1"/>
  <c r="K1871" i="2" a="1"/>
  <c r="K1871" i="2" s="1"/>
  <c r="L1871" i="2" s="1"/>
  <c r="K1872" i="2" a="1"/>
  <c r="K1872" i="2"/>
  <c r="L1872" i="2" s="1"/>
  <c r="K1873" i="2" a="1"/>
  <c r="K1873" i="2"/>
  <c r="L1873" i="2" s="1"/>
  <c r="K1874" i="2" a="1"/>
  <c r="K1874" i="2" s="1"/>
  <c r="L1874" i="2" s="1"/>
  <c r="K1875" i="2" a="1"/>
  <c r="K1875" i="2" s="1"/>
  <c r="L1875" i="2" s="1"/>
  <c r="K1876" i="2" a="1"/>
  <c r="K1876" i="2" s="1"/>
  <c r="L1876" i="2" s="1"/>
  <c r="K1877" i="2" a="1"/>
  <c r="K1877" i="2" s="1"/>
  <c r="L1877" i="2" s="1"/>
  <c r="K1878" i="2" a="1"/>
  <c r="K1878" i="2" s="1"/>
  <c r="L1878" i="2" s="1"/>
  <c r="K1879" i="2" a="1"/>
  <c r="K1879" i="2" s="1"/>
  <c r="L1879" i="2" s="1"/>
  <c r="K1880" i="2" a="1"/>
  <c r="K1880" i="2" s="1"/>
  <c r="L1880" i="2" s="1"/>
  <c r="K1881" i="2" a="1"/>
  <c r="K1881" i="2" s="1"/>
  <c r="L1881" i="2" s="1"/>
  <c r="K1882" i="2" a="1"/>
  <c r="K1882" i="2" s="1"/>
  <c r="L1882" i="2" s="1"/>
  <c r="K1883" i="2" a="1"/>
  <c r="K1883" i="2" s="1"/>
  <c r="L1883" i="2" s="1"/>
  <c r="K1884" i="2" a="1"/>
  <c r="K1884" i="2" s="1"/>
  <c r="L1884" i="2" s="1"/>
  <c r="K1885" i="2" a="1"/>
  <c r="K1885" i="2"/>
  <c r="L1885" i="2" s="1"/>
  <c r="K1886" i="2" a="1"/>
  <c r="K1886" i="2" s="1"/>
  <c r="L1886" i="2" s="1"/>
  <c r="K1887" i="2" a="1"/>
  <c r="K1887" i="2" s="1"/>
  <c r="L1887" i="2" s="1"/>
  <c r="K1888" i="2" a="1"/>
  <c r="K1888" i="2" s="1"/>
  <c r="L1888" i="2" s="1"/>
  <c r="K1889" i="2" a="1"/>
  <c r="K1889" i="2" s="1"/>
  <c r="L1889" i="2" s="1"/>
  <c r="K1890" i="2" a="1"/>
  <c r="K1890" i="2"/>
  <c r="L1890" i="2" s="1"/>
  <c r="K1891" i="2" a="1"/>
  <c r="K1891" i="2" s="1"/>
  <c r="L1891" i="2" s="1"/>
  <c r="K1892" i="2" a="1"/>
  <c r="K1892" i="2"/>
  <c r="L1892" i="2" s="1"/>
  <c r="K1893" i="2" a="1"/>
  <c r="K1893" i="2" s="1"/>
  <c r="L1893" i="2" s="1"/>
  <c r="K1894" i="2" a="1"/>
  <c r="K1894" i="2" s="1"/>
  <c r="L1894" i="2" s="1"/>
  <c r="K1895" i="2" a="1"/>
  <c r="K1895" i="2" s="1"/>
  <c r="L1895" i="2" s="1"/>
  <c r="K1896" i="2" a="1"/>
  <c r="K1896" i="2" s="1"/>
  <c r="L1896" i="2" s="1"/>
  <c r="K1897" i="2" a="1"/>
  <c r="K1897" i="2" s="1"/>
  <c r="L1897" i="2" s="1"/>
  <c r="K1898" i="2" a="1"/>
  <c r="K1898" i="2" s="1"/>
  <c r="L1898" i="2" s="1"/>
  <c r="K1899" i="2" a="1"/>
  <c r="K1899" i="2" s="1"/>
  <c r="L1899" i="2" s="1"/>
  <c r="K1900" i="2" a="1"/>
  <c r="K1900" i="2" s="1"/>
  <c r="L1900" i="2" s="1"/>
  <c r="K1901" i="2" a="1"/>
  <c r="K1901" i="2" s="1"/>
  <c r="L1901" i="2" s="1"/>
  <c r="K1902" i="2" a="1"/>
  <c r="K1902" i="2" s="1"/>
  <c r="L1902" i="2" s="1"/>
  <c r="K1903" i="2" a="1"/>
  <c r="K1903" i="2" s="1"/>
  <c r="L1903" i="2" s="1"/>
  <c r="K1904" i="2" a="1"/>
  <c r="K1904" i="2" s="1"/>
  <c r="L1904" i="2" s="1"/>
  <c r="K1905" i="2" a="1"/>
  <c r="K1905" i="2" s="1"/>
  <c r="L1905" i="2" s="1"/>
  <c r="K1906" i="2" a="1"/>
  <c r="K1906" i="2" s="1"/>
  <c r="L1906" i="2" s="1"/>
  <c r="K1907" i="2" a="1"/>
  <c r="K1907" i="2" s="1"/>
  <c r="L1907" i="2" s="1"/>
  <c r="K1908" i="2" a="1"/>
  <c r="K1908" i="2" s="1"/>
  <c r="L1908" i="2" s="1"/>
  <c r="K1909" i="2" a="1"/>
  <c r="K1909" i="2"/>
  <c r="L1909" i="2" s="1"/>
  <c r="K1910" i="2" a="1"/>
  <c r="K1910" i="2" s="1"/>
  <c r="L1910" i="2" s="1"/>
  <c r="K1911" i="2" a="1"/>
  <c r="K1911" i="2" s="1"/>
  <c r="L1911" i="2" s="1"/>
  <c r="K1912" i="2" a="1"/>
  <c r="K1912" i="2" s="1"/>
  <c r="L1912" i="2" s="1"/>
  <c r="K1913" i="2" a="1"/>
  <c r="K1913" i="2" s="1"/>
  <c r="L1913" i="2" s="1"/>
  <c r="K1914" i="2" a="1"/>
  <c r="K1914" i="2" s="1"/>
  <c r="L1914" i="2" s="1"/>
  <c r="K1915" i="2" a="1"/>
  <c r="K1915" i="2"/>
  <c r="L1915" i="2" s="1"/>
  <c r="K1916" i="2" a="1"/>
  <c r="K1916" i="2" s="1"/>
  <c r="L1916" i="2" s="1"/>
  <c r="K1917" i="2" a="1"/>
  <c r="K1917" i="2" s="1"/>
  <c r="L1917" i="2" s="1"/>
  <c r="K1918" i="2" a="1"/>
  <c r="K1918" i="2" s="1"/>
  <c r="L1918" i="2" s="1"/>
  <c r="K1919" i="2" a="1"/>
  <c r="K1919" i="2" s="1"/>
  <c r="L1919" i="2" s="1"/>
  <c r="K1920" i="2" a="1"/>
  <c r="K1920" i="2" s="1"/>
  <c r="L1920" i="2" s="1"/>
  <c r="K1921" i="2" a="1"/>
  <c r="K1921" i="2" s="1"/>
  <c r="L1921" i="2" s="1"/>
  <c r="K1922" i="2" a="1"/>
  <c r="K1922" i="2" s="1"/>
  <c r="L1922" i="2" s="1"/>
  <c r="K1923" i="2" a="1"/>
  <c r="K1923" i="2"/>
  <c r="L1923" i="2" s="1"/>
  <c r="K1924" i="2" a="1"/>
  <c r="K1924" i="2"/>
  <c r="L1924" i="2" s="1"/>
  <c r="K1925" i="2" a="1"/>
  <c r="K1925" i="2" s="1"/>
  <c r="L1925" i="2" s="1"/>
  <c r="K1926" i="2" a="1"/>
  <c r="K1926" i="2"/>
  <c r="L1926" i="2" s="1"/>
  <c r="K1927" i="2" a="1"/>
  <c r="K1927" i="2" s="1"/>
  <c r="L1927" i="2" s="1"/>
  <c r="K1928" i="2" a="1"/>
  <c r="K1928" i="2"/>
  <c r="L1928" i="2" s="1"/>
  <c r="K1929" i="2" a="1"/>
  <c r="K1929" i="2" s="1"/>
  <c r="L1929" i="2" s="1"/>
  <c r="K1930" i="2" a="1"/>
  <c r="K1930" i="2" s="1"/>
  <c r="L1930" i="2" s="1"/>
  <c r="K1931" i="2" a="1"/>
  <c r="K1931" i="2" s="1"/>
  <c r="L1931" i="2" s="1"/>
  <c r="K1932" i="2" a="1"/>
  <c r="K1932" i="2"/>
  <c r="L1932" i="2" s="1"/>
  <c r="K1933" i="2" a="1"/>
  <c r="K1933" i="2" s="1"/>
  <c r="L1933" i="2" s="1"/>
  <c r="K1934" i="2" a="1"/>
  <c r="K1934" i="2" s="1"/>
  <c r="L1934" i="2" s="1"/>
  <c r="K1935" i="2" a="1"/>
  <c r="K1935" i="2" s="1"/>
  <c r="L1935" i="2" s="1"/>
  <c r="K1936" i="2" a="1"/>
  <c r="K1936" i="2" s="1"/>
  <c r="L1936" i="2" s="1"/>
  <c r="K1937" i="2" a="1"/>
  <c r="K1937" i="2" s="1"/>
  <c r="L1937" i="2" s="1"/>
  <c r="K1938" i="2" a="1"/>
  <c r="K1938" i="2" s="1"/>
  <c r="L1938" i="2" s="1"/>
  <c r="K1939" i="2" a="1"/>
  <c r="K1939" i="2" s="1"/>
  <c r="L1939" i="2" s="1"/>
  <c r="K1940" i="2" a="1"/>
  <c r="K1940" i="2" s="1"/>
  <c r="L1940" i="2" s="1"/>
  <c r="K1941" i="2" a="1"/>
  <c r="K1941" i="2" s="1"/>
  <c r="L1941" i="2" s="1"/>
  <c r="K1942" i="2" a="1"/>
  <c r="K1942" i="2" s="1"/>
  <c r="L1942" i="2" s="1"/>
  <c r="K1943" i="2" a="1"/>
  <c r="K1943" i="2" s="1"/>
  <c r="L1943" i="2" s="1"/>
  <c r="K1944" i="2" a="1"/>
  <c r="K1944" i="2" s="1"/>
  <c r="L1944" i="2" s="1"/>
  <c r="K1945" i="2" a="1"/>
  <c r="K1945" i="2"/>
  <c r="L1945" i="2" s="1"/>
  <c r="K1946" i="2" a="1"/>
  <c r="K1946" i="2" s="1"/>
  <c r="L1946" i="2" s="1"/>
  <c r="K1947" i="2" a="1"/>
  <c r="K1947" i="2" s="1"/>
  <c r="L1947" i="2" s="1"/>
  <c r="K1948" i="2" a="1"/>
  <c r="K1948" i="2" s="1"/>
  <c r="L1948" i="2" s="1"/>
  <c r="K1949" i="2" a="1"/>
  <c r="K1949" i="2"/>
  <c r="L1949" i="2" s="1"/>
  <c r="K1950" i="2" a="1"/>
  <c r="K1950" i="2" s="1"/>
  <c r="L1950" i="2" s="1"/>
  <c r="K1951" i="2" a="1"/>
  <c r="K1951" i="2" s="1"/>
  <c r="L1951" i="2" s="1"/>
  <c r="K1952" i="2" a="1"/>
  <c r="K1952" i="2" s="1"/>
  <c r="L1952" i="2" s="1"/>
  <c r="K1953" i="2" a="1"/>
  <c r="K1953" i="2" s="1"/>
  <c r="L1953" i="2" s="1"/>
  <c r="K1954" i="2" a="1"/>
  <c r="K1954" i="2" s="1"/>
  <c r="L1954" i="2" s="1"/>
  <c r="K1955" i="2" a="1"/>
  <c r="K1955" i="2" s="1"/>
  <c r="L1955" i="2" s="1"/>
  <c r="K1956" i="2" a="1"/>
  <c r="K1956" i="2" s="1"/>
  <c r="L1956" i="2" s="1"/>
  <c r="K1957" i="2" a="1"/>
  <c r="K1957" i="2"/>
  <c r="L1957" i="2" s="1"/>
  <c r="K1958" i="2" a="1"/>
  <c r="K1958" i="2"/>
  <c r="L1958" i="2" s="1"/>
  <c r="K1959" i="2" a="1"/>
  <c r="K1959" i="2" s="1"/>
  <c r="L1959" i="2" s="1"/>
  <c r="K1960" i="2" a="1"/>
  <c r="K1960" i="2" s="1"/>
  <c r="L1960" i="2" s="1"/>
  <c r="K1961" i="2" a="1"/>
  <c r="K1961" i="2" s="1"/>
  <c r="L1961" i="2" s="1"/>
  <c r="K1962" i="2" a="1"/>
  <c r="K1962" i="2"/>
  <c r="L1962" i="2" s="1"/>
  <c r="K1963" i="2" a="1"/>
  <c r="K1963" i="2" s="1"/>
  <c r="L1963" i="2" s="1"/>
  <c r="K1964" i="2" a="1"/>
  <c r="K1964" i="2" s="1"/>
  <c r="L1964" i="2" s="1"/>
  <c r="K1965" i="2" a="1"/>
  <c r="K1965" i="2" s="1"/>
  <c r="L1965" i="2" s="1"/>
  <c r="K1966" i="2" a="1"/>
  <c r="K1966" i="2" s="1"/>
  <c r="L1966" i="2" s="1"/>
  <c r="K1967" i="2" a="1"/>
  <c r="K1967" i="2" s="1"/>
  <c r="L1967" i="2" s="1"/>
  <c r="K1968" i="2" a="1"/>
  <c r="K1968" i="2"/>
  <c r="L1968" i="2" s="1"/>
  <c r="K1969" i="2" a="1"/>
  <c r="K1969" i="2"/>
  <c r="L1969" i="2" s="1"/>
  <c r="K1970" i="2" a="1"/>
  <c r="K1970" i="2" s="1"/>
  <c r="L1970" i="2" s="1"/>
  <c r="K1971" i="2" a="1"/>
  <c r="K1971" i="2" s="1"/>
  <c r="L1971" i="2" s="1"/>
  <c r="K1972" i="2" a="1"/>
  <c r="K1972" i="2" s="1"/>
  <c r="L1972" i="2" s="1"/>
  <c r="K1973" i="2" a="1"/>
  <c r="K1973" i="2" s="1"/>
  <c r="L1973" i="2" s="1"/>
  <c r="K1974" i="2" a="1"/>
  <c r="K1974" i="2"/>
  <c r="L1974" i="2" s="1"/>
  <c r="K1975" i="2" a="1"/>
  <c r="K1975" i="2" s="1"/>
  <c r="L1975" i="2" s="1"/>
  <c r="K1976" i="2" a="1"/>
  <c r="K1976" i="2" s="1"/>
  <c r="L1976" i="2" s="1"/>
  <c r="K1977" i="2" a="1"/>
  <c r="K1977" i="2" s="1"/>
  <c r="L1977" i="2" s="1"/>
  <c r="K1978" i="2" a="1"/>
  <c r="K1978" i="2" s="1"/>
  <c r="L1978" i="2" s="1"/>
  <c r="K1979" i="2" a="1"/>
  <c r="K1979" i="2"/>
  <c r="L1979" i="2" s="1"/>
  <c r="K1980" i="2" a="1"/>
  <c r="K1980" i="2" s="1"/>
  <c r="L1980" i="2" s="1"/>
  <c r="K1981" i="2" a="1"/>
  <c r="K1981" i="2"/>
  <c r="L1981" i="2" s="1"/>
  <c r="K1982" i="2" a="1"/>
  <c r="K1982" i="2" s="1"/>
  <c r="L1982" i="2" s="1"/>
  <c r="K1983" i="2" a="1"/>
  <c r="K1983" i="2" s="1"/>
  <c r="L1983" i="2" s="1"/>
  <c r="K1984" i="2" a="1"/>
  <c r="K1984" i="2"/>
  <c r="L1984" i="2" s="1"/>
  <c r="K1985" i="2" a="1"/>
  <c r="K1985" i="2" s="1"/>
  <c r="L1985" i="2" s="1"/>
  <c r="K1986" i="2" a="1"/>
  <c r="K1986" i="2" s="1"/>
  <c r="L1986" i="2" s="1"/>
  <c r="K1987" i="2" a="1"/>
  <c r="K1987" i="2" s="1"/>
  <c r="L1987" i="2" s="1"/>
  <c r="K1988" i="2" a="1"/>
  <c r="K1988" i="2" s="1"/>
  <c r="L1988" i="2" s="1"/>
  <c r="K1989" i="2" a="1"/>
  <c r="K1989" i="2" s="1"/>
  <c r="L1989" i="2" s="1"/>
  <c r="K1990" i="2" a="1"/>
  <c r="K1990" i="2" s="1"/>
  <c r="L1990" i="2" s="1"/>
  <c r="K1991" i="2" a="1"/>
  <c r="K1991" i="2" s="1"/>
  <c r="L1991" i="2" s="1"/>
  <c r="K1992" i="2" a="1"/>
  <c r="K1992" i="2"/>
  <c r="L1992" i="2" s="1"/>
  <c r="K1993" i="2" a="1"/>
  <c r="K1993" i="2" s="1"/>
  <c r="L1993" i="2" s="1"/>
  <c r="K1994" i="2" a="1"/>
  <c r="K1994" i="2" s="1"/>
  <c r="L1994" i="2" s="1"/>
  <c r="K1995" i="2" a="1"/>
  <c r="K1995" i="2" s="1"/>
  <c r="L1995" i="2" s="1"/>
  <c r="K1996" i="2" a="1"/>
  <c r="K1996" i="2"/>
  <c r="L1996" i="2" s="1"/>
  <c r="K1997" i="2" a="1"/>
  <c r="K1997" i="2" s="1"/>
  <c r="L1997" i="2" s="1"/>
  <c r="K1998" i="2" a="1"/>
  <c r="K1998" i="2" s="1"/>
  <c r="L1998" i="2" s="1"/>
  <c r="K1999" i="2" a="1"/>
  <c r="K1999" i="2" s="1"/>
  <c r="L1999" i="2" s="1"/>
  <c r="K2000" i="2" a="1"/>
  <c r="K2000" i="2" s="1"/>
  <c r="L2000" i="2" s="1"/>
  <c r="K2001" i="2" a="1"/>
  <c r="K2001" i="2"/>
  <c r="L2001" i="2" s="1"/>
  <c r="K2002" i="2" a="1"/>
  <c r="K2002" i="2" s="1"/>
  <c r="L2002" i="2" s="1"/>
  <c r="K2003" i="2" a="1"/>
  <c r="K2003" i="2" s="1"/>
  <c r="L2003" i="2" s="1"/>
  <c r="K2004" i="2" a="1"/>
  <c r="K2004" i="2" s="1"/>
  <c r="L2004" i="2" s="1"/>
  <c r="K2005" i="2" a="1"/>
  <c r="K2005" i="2"/>
  <c r="L2005" i="2" s="1"/>
  <c r="K2006" i="2" a="1"/>
  <c r="K2006" i="2" s="1"/>
  <c r="L2006" i="2" s="1"/>
  <c r="K2007" i="2" a="1"/>
  <c r="K2007" i="2" s="1"/>
  <c r="L2007" i="2" s="1"/>
  <c r="K2008" i="2" a="1"/>
  <c r="K2008" i="2" s="1"/>
  <c r="L2008" i="2" s="1"/>
  <c r="K2009" i="2" a="1"/>
  <c r="K2009" i="2" s="1"/>
  <c r="L2009" i="2" s="1"/>
  <c r="K2010" i="2" a="1"/>
  <c r="K2010" i="2" s="1"/>
  <c r="L2010" i="2" s="1"/>
  <c r="K2011" i="2" a="1"/>
  <c r="K2011" i="2" s="1"/>
  <c r="L2011" i="2" s="1"/>
  <c r="K2012" i="2" a="1"/>
  <c r="K2012" i="2" s="1"/>
  <c r="L2012" i="2" s="1"/>
  <c r="K2013" i="2" a="1"/>
  <c r="K2013" i="2"/>
  <c r="L2013" i="2" s="1"/>
  <c r="K2014" i="2" a="1"/>
  <c r="K2014" i="2" s="1"/>
  <c r="L2014" i="2" s="1"/>
  <c r="K2015" i="2" a="1"/>
  <c r="K2015" i="2" s="1"/>
  <c r="L2015" i="2" s="1"/>
  <c r="K2016" i="2" a="1"/>
  <c r="K2016" i="2" s="1"/>
  <c r="L2016" i="2" s="1"/>
  <c r="K2017" i="2" a="1"/>
  <c r="K2017" i="2" s="1"/>
  <c r="L2017" i="2" s="1"/>
  <c r="K2018" i="2" a="1"/>
  <c r="K2018" i="2"/>
  <c r="L2018" i="2" s="1"/>
  <c r="K2019" i="2" a="1"/>
  <c r="K2019" i="2"/>
  <c r="L2019" i="2" s="1"/>
  <c r="K2020" i="2" a="1"/>
  <c r="K2020" i="2" s="1"/>
  <c r="L2020" i="2" s="1"/>
  <c r="K2021" i="2" a="1"/>
  <c r="K2021" i="2" s="1"/>
  <c r="L2021" i="2" s="1"/>
  <c r="K2022" i="2" a="1"/>
  <c r="K2022" i="2"/>
  <c r="L2022" i="2" s="1"/>
  <c r="K2023" i="2" a="1"/>
  <c r="K2023" i="2" s="1"/>
  <c r="L2023" i="2" s="1"/>
  <c r="K2024" i="2" a="1"/>
  <c r="K2024" i="2" s="1"/>
  <c r="L2024" i="2" s="1"/>
  <c r="K2025" i="2" a="1"/>
  <c r="K2025" i="2" s="1"/>
  <c r="L2025" i="2" s="1"/>
  <c r="K2026" i="2" a="1"/>
  <c r="K2026" i="2" s="1"/>
  <c r="L2026" i="2" s="1"/>
  <c r="K2027" i="2" a="1"/>
  <c r="K2027" i="2" s="1"/>
  <c r="L2027" i="2" s="1"/>
  <c r="K2028" i="2" a="1"/>
  <c r="K2028" i="2" s="1"/>
  <c r="L2028" i="2" s="1"/>
  <c r="K2029" i="2" a="1"/>
  <c r="K2029" i="2" s="1"/>
  <c r="L2029" i="2" s="1"/>
  <c r="K2030" i="2" a="1"/>
  <c r="K2030" i="2"/>
  <c r="L2030" i="2" s="1"/>
  <c r="K2031" i="2" a="1"/>
  <c r="K2031" i="2" s="1"/>
  <c r="L2031" i="2" s="1"/>
  <c r="K2032" i="2" a="1"/>
  <c r="K2032" i="2" s="1"/>
  <c r="L2032" i="2" s="1"/>
  <c r="K2033" i="2" a="1"/>
  <c r="K2033" i="2" s="1"/>
  <c r="L2033" i="2" s="1"/>
  <c r="K2034" i="2" a="1"/>
  <c r="K2034" i="2"/>
  <c r="L2034" i="2" s="1"/>
  <c r="K2035" i="2" a="1"/>
  <c r="K2035" i="2"/>
  <c r="L2035" i="2" s="1"/>
  <c r="K2036" i="2" a="1"/>
  <c r="K2036" i="2"/>
  <c r="L2036" i="2" s="1"/>
  <c r="K2037" i="2" a="1"/>
  <c r="K2037" i="2" s="1"/>
  <c r="L2037" i="2" s="1"/>
  <c r="K2038" i="2" a="1"/>
  <c r="K2038" i="2" s="1"/>
  <c r="L2038" i="2" s="1"/>
  <c r="K2039" i="2" a="1"/>
  <c r="K2039" i="2" s="1"/>
  <c r="L2039" i="2" s="1"/>
  <c r="K2040" i="2" a="1"/>
  <c r="K2040" i="2" s="1"/>
  <c r="L2040" i="2" s="1"/>
  <c r="K2041" i="2" a="1"/>
  <c r="K2041" i="2"/>
  <c r="L2041" i="2" s="1"/>
  <c r="K2042" i="2" a="1"/>
  <c r="K2042" i="2" s="1"/>
  <c r="L2042" i="2" s="1"/>
  <c r="K2043" i="2" a="1"/>
  <c r="K2043" i="2" s="1"/>
  <c r="L2043" i="2" s="1"/>
  <c r="K2044" i="2" a="1"/>
  <c r="K2044" i="2" s="1"/>
  <c r="L2044" i="2" s="1"/>
  <c r="K2045" i="2" a="1"/>
  <c r="K2045" i="2" s="1"/>
  <c r="L2045" i="2" s="1"/>
  <c r="K2046" i="2" a="1"/>
  <c r="K2046" i="2" s="1"/>
  <c r="L2046" i="2" s="1"/>
  <c r="K2047" i="2" a="1"/>
  <c r="K2047" i="2" s="1"/>
  <c r="L2047" i="2" s="1"/>
  <c r="K2048" i="2" a="1"/>
  <c r="K2048" i="2"/>
  <c r="L2048" i="2" s="1"/>
  <c r="K2049" i="2" a="1"/>
  <c r="K2049" i="2" s="1"/>
  <c r="L2049" i="2" s="1"/>
  <c r="K2050" i="2" a="1"/>
  <c r="K2050" i="2" s="1"/>
  <c r="L2050" i="2" s="1"/>
  <c r="K2051" i="2" a="1"/>
  <c r="K2051" i="2"/>
  <c r="L2051" i="2" s="1"/>
  <c r="K2052" i="2" a="1"/>
  <c r="K2052" i="2" s="1"/>
  <c r="L2052" i="2" s="1"/>
  <c r="K2053" i="2" a="1"/>
  <c r="K2053" i="2"/>
  <c r="L2053" i="2" s="1"/>
  <c r="K2054" i="2" a="1"/>
  <c r="K2054" i="2" s="1"/>
  <c r="L2054" i="2" s="1"/>
  <c r="K2055" i="2" a="1"/>
  <c r="K2055" i="2" s="1"/>
  <c r="L2055" i="2" s="1"/>
  <c r="K2056" i="2" a="1"/>
  <c r="K2056" i="2"/>
  <c r="L2056" i="2" s="1"/>
  <c r="K2057" i="2" a="1"/>
  <c r="K2057" i="2" s="1"/>
  <c r="L2057" i="2" s="1"/>
  <c r="K2058" i="2" a="1"/>
  <c r="K2058" i="2" s="1"/>
  <c r="L2058" i="2" s="1"/>
  <c r="K2059" i="2" a="1"/>
  <c r="K2059" i="2" s="1"/>
  <c r="L2059" i="2" s="1"/>
  <c r="K2060" i="2" a="1"/>
  <c r="K2060" i="2" s="1"/>
  <c r="L2060" i="2" s="1"/>
  <c r="K2061" i="2" a="1"/>
  <c r="K2061" i="2" s="1"/>
  <c r="L2061" i="2" s="1"/>
  <c r="K2062" i="2" a="1"/>
  <c r="K2062" i="2" s="1"/>
  <c r="L2062" i="2" s="1"/>
  <c r="K2063" i="2" a="1"/>
  <c r="K2063" i="2" s="1"/>
  <c r="L2063" i="2" s="1"/>
  <c r="K2064" i="2" a="1"/>
  <c r="K2064" i="2" s="1"/>
  <c r="L2064" i="2" s="1"/>
  <c r="K2065" i="2" a="1"/>
  <c r="K2065" i="2" s="1"/>
  <c r="L2065" i="2" s="1"/>
  <c r="K2066" i="2" a="1"/>
  <c r="K2066" i="2" s="1"/>
  <c r="L2066" i="2" s="1"/>
  <c r="K2067" i="2" a="1"/>
  <c r="K2067" i="2" s="1"/>
  <c r="L2067" i="2" s="1"/>
  <c r="K2068" i="2" a="1"/>
  <c r="K2068" i="2"/>
  <c r="L2068" i="2" s="1"/>
  <c r="K2069" i="2" a="1"/>
  <c r="K2069" i="2" s="1"/>
  <c r="L2069" i="2" s="1"/>
  <c r="K2070" i="2" a="1"/>
  <c r="K2070" i="2" s="1"/>
  <c r="L2070" i="2" s="1"/>
  <c r="K2071" i="2" a="1"/>
  <c r="K2071" i="2" s="1"/>
  <c r="L2071" i="2" s="1"/>
  <c r="K2072" i="2" a="1"/>
  <c r="K2072" i="2" s="1"/>
  <c r="L2072" i="2" s="1"/>
  <c r="K2073" i="2" a="1"/>
  <c r="K2073" i="2" s="1"/>
  <c r="L2073" i="2" s="1"/>
  <c r="K2074" i="2" a="1"/>
  <c r="K2074" i="2" s="1"/>
  <c r="L2074" i="2" s="1"/>
  <c r="K2075" i="2" a="1"/>
  <c r="K2075" i="2" s="1"/>
  <c r="L2075" i="2" s="1"/>
  <c r="K2076" i="2" a="1"/>
  <c r="K2076" i="2" s="1"/>
  <c r="L2076" i="2" s="1"/>
  <c r="K2077" i="2" a="1"/>
  <c r="K2077" i="2" s="1"/>
  <c r="L2077" i="2" s="1"/>
  <c r="K2078" i="2" a="1"/>
  <c r="K2078" i="2" s="1"/>
  <c r="L2078" i="2" s="1"/>
  <c r="K2079" i="2" a="1"/>
  <c r="K2079" i="2" s="1"/>
  <c r="L2079" i="2" s="1"/>
  <c r="K2080" i="2" a="1"/>
  <c r="K2080" i="2"/>
  <c r="L2080" i="2" s="1"/>
  <c r="K2081" i="2" a="1"/>
  <c r="K2081" i="2" s="1"/>
  <c r="L2081" i="2" s="1"/>
  <c r="K2082" i="2" a="1"/>
  <c r="K2082" i="2"/>
  <c r="L2082" i="2" s="1"/>
  <c r="K2083" i="2" a="1"/>
  <c r="K2083" i="2" s="1"/>
  <c r="L2083" i="2" s="1"/>
  <c r="K2084" i="2" a="1"/>
  <c r="K2084" i="2" s="1"/>
  <c r="L2084" i="2" s="1"/>
  <c r="K2085" i="2" a="1"/>
  <c r="K2085" i="2"/>
  <c r="L2085" i="2" s="1"/>
  <c r="K2086" i="2" a="1"/>
  <c r="K2086" i="2" s="1"/>
  <c r="L2086" i="2" s="1"/>
  <c r="K2087" i="2" a="1"/>
  <c r="K2087" i="2" s="1"/>
  <c r="L2087" i="2" s="1"/>
  <c r="K2088" i="2" a="1"/>
  <c r="K2088" i="2" s="1"/>
  <c r="L2088" i="2" s="1"/>
  <c r="K2089" i="2" a="1"/>
  <c r="K2089" i="2" s="1"/>
  <c r="L2089" i="2" s="1"/>
  <c r="K2090" i="2" a="1"/>
  <c r="K2090" i="2" s="1"/>
  <c r="L2090" i="2" s="1"/>
  <c r="K2091" i="2" a="1"/>
  <c r="K2091" i="2" s="1"/>
  <c r="L2091" i="2" s="1"/>
  <c r="K2092" i="2" a="1"/>
  <c r="K2092" i="2"/>
  <c r="L2092" i="2" s="1"/>
  <c r="K2093" i="2" a="1"/>
  <c r="K2093" i="2" s="1"/>
  <c r="L2093" i="2" s="1"/>
  <c r="K2094" i="2" a="1"/>
  <c r="K2094" i="2"/>
  <c r="L2094" i="2" s="1"/>
  <c r="K2095" i="2" a="1"/>
  <c r="K2095" i="2" s="1"/>
  <c r="L2095" i="2" s="1"/>
  <c r="K2096" i="2" a="1"/>
  <c r="K2096" i="2" s="1"/>
  <c r="L2096" i="2" s="1"/>
  <c r="K2097" i="2" a="1"/>
  <c r="K2097" i="2"/>
  <c r="L2097" i="2" s="1"/>
  <c r="K2098" i="2" a="1"/>
  <c r="K2098" i="2" s="1"/>
  <c r="L2098" i="2" s="1"/>
  <c r="K2099" i="2" a="1"/>
  <c r="K2099" i="2" s="1"/>
  <c r="L2099" i="2" s="1"/>
  <c r="K2100" i="2" a="1"/>
  <c r="K2100" i="2" s="1"/>
  <c r="L2100" i="2" s="1"/>
  <c r="K2101" i="2" a="1"/>
  <c r="K2101" i="2" s="1"/>
  <c r="L2101" i="2" s="1"/>
  <c r="K2102" i="2" a="1"/>
  <c r="K2102" i="2"/>
  <c r="L2102" i="2" s="1"/>
  <c r="K2103" i="2" a="1"/>
  <c r="K2103" i="2" s="1"/>
  <c r="L2103" i="2" s="1"/>
  <c r="K2104" i="2" a="1"/>
  <c r="K2104" i="2" s="1"/>
  <c r="L2104" i="2" s="1"/>
  <c r="K2105" i="2" a="1"/>
  <c r="K2105" i="2" s="1"/>
  <c r="L2105" i="2" s="1"/>
  <c r="K2106" i="2" a="1"/>
  <c r="K2106" i="2" s="1"/>
  <c r="L2106" i="2" s="1"/>
  <c r="K2107" i="2" a="1"/>
  <c r="K2107" i="2" s="1"/>
  <c r="L2107" i="2" s="1"/>
  <c r="K2108" i="2" a="1"/>
  <c r="K2108" i="2" s="1"/>
  <c r="L2108" i="2" s="1"/>
  <c r="K2109" i="2" a="1"/>
  <c r="K2109" i="2"/>
  <c r="L2109" i="2" s="1"/>
  <c r="K2110" i="2" a="1"/>
  <c r="K2110" i="2" s="1"/>
  <c r="L2110" i="2" s="1"/>
  <c r="K2111" i="2" a="1"/>
  <c r="K2111" i="2" s="1"/>
  <c r="L2111" i="2" s="1"/>
  <c r="K2112" i="2" a="1"/>
  <c r="K2112" i="2" s="1"/>
  <c r="L2112" i="2" s="1"/>
  <c r="K2113" i="2" a="1"/>
  <c r="K2113" i="2" s="1"/>
  <c r="L2113" i="2" s="1"/>
  <c r="K2114" i="2" a="1"/>
  <c r="K2114" i="2"/>
  <c r="L2114" i="2" s="1"/>
  <c r="K2115" i="2" a="1"/>
  <c r="K2115" i="2" s="1"/>
  <c r="L2115" i="2" s="1"/>
  <c r="K2116" i="2" a="1"/>
  <c r="K2116" i="2" s="1"/>
  <c r="L2116" i="2" s="1"/>
  <c r="K2117" i="2" a="1"/>
  <c r="K2117" i="2" s="1"/>
  <c r="L2117" i="2" s="1"/>
  <c r="K2118" i="2" a="1"/>
  <c r="K2118" i="2" s="1"/>
  <c r="L2118" i="2" s="1"/>
  <c r="K2119" i="2" a="1"/>
  <c r="K2119" i="2" s="1"/>
  <c r="L2119" i="2" s="1"/>
  <c r="K2120" i="2" a="1"/>
  <c r="K2120" i="2"/>
  <c r="L2120" i="2" s="1"/>
  <c r="K2121" i="2" a="1"/>
  <c r="K2121" i="2" s="1"/>
  <c r="L2121" i="2" s="1"/>
  <c r="K2122" i="2" a="1"/>
  <c r="K2122" i="2" s="1"/>
  <c r="L2122" i="2" s="1"/>
  <c r="K2123" i="2" a="1"/>
  <c r="K2123" i="2" s="1"/>
  <c r="L2123" i="2" s="1"/>
  <c r="K2124" i="2" a="1"/>
  <c r="K2124" i="2" s="1"/>
  <c r="L2124" i="2" s="1"/>
  <c r="K2125" i="2" a="1"/>
  <c r="K2125" i="2" s="1"/>
  <c r="L2125" i="2" s="1"/>
  <c r="K2126" i="2" a="1"/>
  <c r="K2126" i="2"/>
  <c r="L2126" i="2" s="1"/>
  <c r="K2127" i="2" a="1"/>
  <c r="K2127" i="2" s="1"/>
  <c r="L2127" i="2" s="1"/>
  <c r="K2128" i="2" a="1"/>
  <c r="K2128" i="2" s="1"/>
  <c r="L2128" i="2" s="1"/>
  <c r="K2129" i="2" a="1"/>
  <c r="K2129" i="2" s="1"/>
  <c r="L2129" i="2" s="1"/>
  <c r="K2130" i="2" a="1"/>
  <c r="K2130" i="2" s="1"/>
  <c r="L2130" i="2" s="1"/>
  <c r="K2131" i="2" a="1"/>
  <c r="K2131" i="2"/>
  <c r="L2131" i="2" s="1"/>
  <c r="K2132" i="2" a="1"/>
  <c r="K2132" i="2" s="1"/>
  <c r="L2132" i="2" s="1"/>
  <c r="K2133" i="2" a="1"/>
  <c r="K2133" i="2"/>
  <c r="L2133" i="2" s="1"/>
  <c r="K2134" i="2" a="1"/>
  <c r="K2134" i="2" s="1"/>
  <c r="L2134" i="2" s="1"/>
  <c r="K2135" i="2" a="1"/>
  <c r="K2135" i="2" s="1"/>
  <c r="L2135" i="2" s="1"/>
  <c r="K2136" i="2" a="1"/>
  <c r="K2136" i="2" s="1"/>
  <c r="L2136" i="2" s="1"/>
  <c r="K2137" i="2" a="1"/>
  <c r="K2137" i="2"/>
  <c r="L2137" i="2" s="1"/>
  <c r="K2138" i="2" a="1"/>
  <c r="K2138" i="2" s="1"/>
  <c r="L2138" i="2" s="1"/>
  <c r="K2139" i="2" a="1"/>
  <c r="K2139" i="2" s="1"/>
  <c r="L2139" i="2" s="1"/>
  <c r="K2140" i="2" a="1"/>
  <c r="K2140" i="2" s="1"/>
  <c r="L2140" i="2" s="1"/>
  <c r="K2141" i="2" a="1"/>
  <c r="K2141" i="2" s="1"/>
  <c r="L2141" i="2" s="1"/>
  <c r="K2142" i="2" a="1"/>
  <c r="K2142" i="2" s="1"/>
  <c r="L2142" i="2" s="1"/>
  <c r="K2143" i="2" a="1"/>
  <c r="K2143" i="2" s="1"/>
  <c r="L2143" i="2" s="1"/>
  <c r="K2144" i="2" a="1"/>
  <c r="K2144" i="2" s="1"/>
  <c r="L2144" i="2" s="1"/>
  <c r="K2145" i="2" a="1"/>
  <c r="K2145" i="2" s="1"/>
  <c r="L2145" i="2" s="1"/>
  <c r="K2146" i="2" a="1"/>
  <c r="K2146" i="2" s="1"/>
  <c r="L2146" i="2" s="1"/>
  <c r="K2147" i="2" a="1"/>
  <c r="K2147" i="2" s="1"/>
  <c r="L2147" i="2" s="1"/>
  <c r="K2148" i="2" a="1"/>
  <c r="K2148" i="2" s="1"/>
  <c r="L2148" i="2" s="1"/>
  <c r="K2149" i="2" a="1"/>
  <c r="K2149" i="2" s="1"/>
  <c r="L2149" i="2" s="1"/>
  <c r="K2150" i="2" a="1"/>
  <c r="K2150" i="2"/>
  <c r="L2150" i="2" s="1"/>
  <c r="K2151" i="2" a="1"/>
  <c r="K2151" i="2" s="1"/>
  <c r="L2151" i="2" s="1"/>
  <c r="K2152" i="2" a="1"/>
  <c r="K2152" i="2" s="1"/>
  <c r="L2152" i="2" s="1"/>
  <c r="K2153" i="2" a="1"/>
  <c r="K2153" i="2" s="1"/>
  <c r="L2153" i="2" s="1"/>
  <c r="K2154" i="2" a="1"/>
  <c r="K2154" i="2"/>
  <c r="L2154" i="2" s="1"/>
  <c r="K2155" i="2" a="1"/>
  <c r="K2155" i="2" s="1"/>
  <c r="L2155" i="2" s="1"/>
  <c r="K2156" i="2" a="1"/>
  <c r="K2156" i="2" s="1"/>
  <c r="L2156" i="2" s="1"/>
  <c r="K2157" i="2" a="1"/>
  <c r="K2157" i="2" s="1"/>
  <c r="L2157" i="2" s="1"/>
  <c r="K2158" i="2" a="1"/>
  <c r="K2158" i="2" s="1"/>
  <c r="L2158" i="2" s="1"/>
  <c r="K2159" i="2" a="1"/>
  <c r="K2159" i="2" s="1"/>
  <c r="L2159" i="2" s="1"/>
  <c r="K2160" i="2" a="1"/>
  <c r="K2160" i="2" s="1"/>
  <c r="L2160" i="2" s="1"/>
  <c r="K2161" i="2" a="1"/>
  <c r="K2161" i="2" s="1"/>
  <c r="L2161" i="2" s="1"/>
  <c r="K2162" i="2" a="1"/>
  <c r="K2162" i="2"/>
  <c r="L2162" i="2" s="1"/>
  <c r="K2163" i="2" a="1"/>
  <c r="K2163" i="2" s="1"/>
  <c r="L2163" i="2" s="1"/>
  <c r="K2164" i="2" a="1"/>
  <c r="K2164" i="2" s="1"/>
  <c r="L2164" i="2" s="1"/>
  <c r="K2165" i="2" a="1"/>
  <c r="K2165" i="2" s="1"/>
  <c r="L2165" i="2" s="1"/>
  <c r="K2166" i="2" a="1"/>
  <c r="K2166" i="2" s="1"/>
  <c r="L2166" i="2" s="1"/>
  <c r="K2167" i="2" a="1"/>
  <c r="K2167" i="2" s="1"/>
  <c r="L2167" i="2" s="1"/>
  <c r="K2168" i="2" a="1"/>
  <c r="K2168" i="2" s="1"/>
  <c r="L2168" i="2" s="1"/>
  <c r="K2169" i="2" a="1"/>
  <c r="K2169" i="2" s="1"/>
  <c r="L2169" i="2" s="1"/>
  <c r="K2170" i="2" a="1"/>
  <c r="K2170" i="2" s="1"/>
  <c r="L2170" i="2" s="1"/>
  <c r="K2171" i="2" a="1"/>
  <c r="K2171" i="2" s="1"/>
  <c r="L2171" i="2" s="1"/>
  <c r="K2172" i="2" a="1"/>
  <c r="K2172" i="2" s="1"/>
  <c r="L2172" i="2" s="1"/>
  <c r="K2173" i="2" a="1"/>
  <c r="K2173" i="2" s="1"/>
  <c r="L2173" i="2" s="1"/>
  <c r="K2174" i="2" a="1"/>
  <c r="K2174" i="2" s="1"/>
  <c r="L2174" i="2" s="1"/>
  <c r="K2175" i="2" a="1"/>
  <c r="K2175" i="2" s="1"/>
  <c r="L2175" i="2" s="1"/>
  <c r="K2176" i="2" a="1"/>
  <c r="K2176" i="2" s="1"/>
  <c r="L2176" i="2" s="1"/>
  <c r="K2177" i="2" a="1"/>
  <c r="K2177" i="2" s="1"/>
  <c r="L2177" i="2" s="1"/>
  <c r="K2178" i="2" a="1"/>
  <c r="K2178" i="2" s="1"/>
  <c r="L2178" i="2" s="1"/>
  <c r="K2179" i="2" a="1"/>
  <c r="K2179" i="2"/>
  <c r="L2179" i="2" s="1"/>
  <c r="K2180" i="2" a="1"/>
  <c r="K2180" i="2" s="1"/>
  <c r="L2180" i="2" s="1"/>
  <c r="K2181" i="2" a="1"/>
  <c r="K2181" i="2" s="1"/>
  <c r="L2181" i="2" s="1"/>
  <c r="K2182" i="2" a="1"/>
  <c r="K2182" i="2" s="1"/>
  <c r="L2182" i="2" s="1"/>
  <c r="K2183" i="2" a="1"/>
  <c r="K2183" i="2" s="1"/>
  <c r="L2183" i="2" s="1"/>
  <c r="K2184" i="2" a="1"/>
  <c r="K2184" i="2"/>
  <c r="L2184" i="2" s="1"/>
  <c r="K2185" i="2" a="1"/>
  <c r="K2185" i="2" s="1"/>
  <c r="L2185" i="2" s="1"/>
  <c r="K2186" i="2" a="1"/>
  <c r="K2186" i="2"/>
  <c r="L2186" i="2" s="1"/>
  <c r="K2187" i="2" a="1"/>
  <c r="K2187" i="2" s="1"/>
  <c r="L2187" i="2" s="1"/>
  <c r="K2188" i="2" a="1"/>
  <c r="K2188" i="2" s="1"/>
  <c r="L2188" i="2" s="1"/>
  <c r="K2189" i="2" a="1"/>
  <c r="K2189" i="2" s="1"/>
  <c r="L2189" i="2" s="1"/>
  <c r="K2190" i="2" a="1"/>
  <c r="K2190" i="2" s="1"/>
  <c r="L2190" i="2" s="1"/>
  <c r="K2191" i="2" a="1"/>
  <c r="K2191" i="2" s="1"/>
  <c r="L2191" i="2" s="1"/>
  <c r="K2192" i="2" a="1"/>
  <c r="K2192" i="2" s="1"/>
  <c r="L2192" i="2" s="1"/>
  <c r="K2193" i="2" a="1"/>
  <c r="K2193" i="2" s="1"/>
  <c r="L2193" i="2" s="1"/>
  <c r="K2194" i="2" a="1"/>
  <c r="K2194" i="2" s="1"/>
  <c r="L2194" i="2" s="1"/>
  <c r="K2195" i="2" a="1"/>
  <c r="K2195" i="2" s="1"/>
  <c r="L2195" i="2" s="1"/>
  <c r="K2196" i="2" a="1"/>
  <c r="K2196" i="2"/>
  <c r="L2196" i="2" s="1"/>
  <c r="K2197" i="2" a="1"/>
  <c r="K2197" i="2" s="1"/>
  <c r="L2197" i="2" s="1"/>
  <c r="K2198" i="2" a="1"/>
  <c r="K2198" i="2"/>
  <c r="L2198" i="2" s="1"/>
  <c r="K2199" i="2" a="1"/>
  <c r="K2199" i="2" s="1"/>
  <c r="L2199" i="2" s="1"/>
  <c r="K2200" i="2" a="1"/>
  <c r="K2200" i="2" s="1"/>
  <c r="L2200" i="2" s="1"/>
  <c r="K2201" i="2" a="1"/>
  <c r="K2201" i="2"/>
  <c r="L2201" i="2" s="1"/>
  <c r="K2202" i="2" a="1"/>
  <c r="K2202" i="2" s="1"/>
  <c r="L2202" i="2" s="1"/>
  <c r="K2203" i="2" a="1"/>
  <c r="K2203" i="2"/>
  <c r="L2203" i="2" s="1"/>
  <c r="K2204" i="2" a="1"/>
  <c r="K2204" i="2" s="1"/>
  <c r="L2204" i="2" s="1"/>
  <c r="K2205" i="2" a="1"/>
  <c r="K2205" i="2" s="1"/>
  <c r="L2205" i="2" s="1"/>
  <c r="K2206" i="2" a="1"/>
  <c r="K2206" i="2" s="1"/>
  <c r="L2206" i="2" s="1"/>
  <c r="K2207" i="2" a="1"/>
  <c r="K2207" i="2" s="1"/>
  <c r="L2207" i="2" s="1"/>
  <c r="K2208" i="2" a="1"/>
  <c r="K2208" i="2"/>
  <c r="L2208" i="2" s="1"/>
  <c r="K2209" i="2" a="1"/>
  <c r="K2209" i="2" s="1"/>
  <c r="L2209" i="2" s="1"/>
  <c r="K2210" i="2" a="1"/>
  <c r="K2210" i="2" s="1"/>
  <c r="L2210" i="2" s="1"/>
  <c r="K2211" i="2" a="1"/>
  <c r="K2211" i="2" s="1"/>
  <c r="L2211" i="2" s="1"/>
  <c r="K2212" i="2" a="1"/>
  <c r="K2212" i="2" s="1"/>
  <c r="L2212" i="2" s="1"/>
  <c r="K2213" i="2" a="1"/>
  <c r="K2213" i="2"/>
  <c r="L2213" i="2" s="1"/>
  <c r="K2214" i="2" a="1"/>
  <c r="K2214" i="2" s="1"/>
  <c r="L2214" i="2" s="1"/>
  <c r="K2215" i="2" a="1"/>
  <c r="K2215" i="2" s="1"/>
  <c r="L2215" i="2" s="1"/>
  <c r="K2216" i="2" a="1"/>
  <c r="K2216" i="2" s="1"/>
  <c r="L2216" i="2" s="1"/>
  <c r="K2217" i="2" a="1"/>
  <c r="K2217" i="2" s="1"/>
  <c r="L2217" i="2" s="1"/>
  <c r="K2218" i="2" a="1"/>
  <c r="K2218" i="2" s="1"/>
  <c r="L2218" i="2" s="1"/>
  <c r="K2219" i="2" a="1"/>
  <c r="K2219" i="2" s="1"/>
  <c r="L2219" i="2" s="1"/>
  <c r="K2220" i="2" a="1"/>
  <c r="K2220" i="2"/>
  <c r="L2220" i="2" s="1"/>
  <c r="K2221" i="2" a="1"/>
  <c r="K2221" i="2" s="1"/>
  <c r="L2221" i="2" s="1"/>
  <c r="K2222" i="2" a="1"/>
  <c r="K2222" i="2" s="1"/>
  <c r="L2222" i="2" s="1"/>
  <c r="K2223" i="2" a="1"/>
  <c r="K2223" i="2" s="1"/>
  <c r="L2223" i="2" s="1"/>
  <c r="K2224" i="2" a="1"/>
  <c r="K2224" i="2"/>
  <c r="L2224" i="2" s="1"/>
  <c r="K2225" i="2" a="1"/>
  <c r="K2225" i="2" s="1"/>
  <c r="L2225" i="2" s="1"/>
  <c r="K2226" i="2" a="1"/>
  <c r="K2226" i="2" s="1"/>
  <c r="L2226" i="2" s="1"/>
  <c r="K2227" i="2" a="1"/>
  <c r="K2227" i="2" s="1"/>
  <c r="L2227" i="2" s="1"/>
  <c r="K2228" i="2" a="1"/>
  <c r="K2228" i="2" s="1"/>
  <c r="L2228" i="2" s="1"/>
  <c r="K2229" i="2" a="1"/>
  <c r="K2229" i="2" s="1"/>
  <c r="L2229" i="2" s="1"/>
  <c r="K2230" i="2" a="1"/>
  <c r="K2230" i="2"/>
  <c r="L2230" i="2" s="1"/>
  <c r="K2231" i="2" a="1"/>
  <c r="K2231" i="2" s="1"/>
  <c r="L2231" i="2" s="1"/>
  <c r="K2232" i="2" a="1"/>
  <c r="K2232" i="2" s="1"/>
  <c r="L2232" i="2" s="1"/>
  <c r="K2233" i="2" a="1"/>
  <c r="K2233" i="2" s="1"/>
  <c r="L2233" i="2" s="1"/>
  <c r="K2234" i="2" a="1"/>
  <c r="K2234" i="2" s="1"/>
  <c r="L2234" i="2" s="1"/>
  <c r="K2235" i="2" a="1"/>
  <c r="K2235" i="2" s="1"/>
  <c r="L2235" i="2" s="1"/>
  <c r="K2236" i="2" a="1"/>
  <c r="K2236" i="2" s="1"/>
  <c r="L2236" i="2" s="1"/>
  <c r="K2237" i="2" a="1"/>
  <c r="K2237" i="2" s="1"/>
  <c r="L2237" i="2" s="1"/>
  <c r="K2238" i="2" a="1"/>
  <c r="K2238" i="2" s="1"/>
  <c r="L2238" i="2" s="1"/>
  <c r="K2239" i="2" a="1"/>
  <c r="K2239" i="2" s="1"/>
  <c r="L2239" i="2" s="1"/>
  <c r="K2240" i="2" a="1"/>
  <c r="K2240" i="2" s="1"/>
  <c r="L2240" i="2" s="1"/>
  <c r="K2241" i="2" a="1"/>
  <c r="K2241" i="2"/>
  <c r="L2241" i="2" s="1"/>
  <c r="K2242" i="2" a="1"/>
  <c r="K2242" i="2"/>
  <c r="L2242" i="2" s="1"/>
  <c r="K2243" i="2" a="1"/>
  <c r="K2243" i="2"/>
  <c r="L2243" i="2" s="1"/>
  <c r="K2244" i="2" a="1"/>
  <c r="K2244" i="2" s="1"/>
  <c r="L2244" i="2" s="1"/>
  <c r="K2245" i="2" a="1"/>
  <c r="K2245" i="2" s="1"/>
  <c r="L2245" i="2" s="1"/>
  <c r="K2246" i="2" a="1"/>
  <c r="K2246" i="2" s="1"/>
  <c r="L2246" i="2" s="1"/>
  <c r="K2247" i="2" a="1"/>
  <c r="K2247" i="2" s="1"/>
  <c r="L2247" i="2" s="1"/>
  <c r="K2248" i="2" a="1"/>
  <c r="K2248" i="2"/>
  <c r="L2248" i="2" s="1"/>
  <c r="K2249" i="2" a="1"/>
  <c r="K2249" i="2" s="1"/>
  <c r="L2249" i="2" s="1"/>
  <c r="K2250" i="2" a="1"/>
  <c r="K2250" i="2" s="1"/>
  <c r="L2250" i="2" s="1"/>
  <c r="K2251" i="2" a="1"/>
  <c r="K2251" i="2" s="1"/>
  <c r="L2251" i="2" s="1"/>
  <c r="K2252" i="2" a="1"/>
  <c r="K2252" i="2"/>
  <c r="L2252" i="2" s="1"/>
  <c r="K2253" i="2" a="1"/>
  <c r="K2253" i="2" s="1"/>
  <c r="L2253" i="2" s="1"/>
  <c r="K2254" i="2" a="1"/>
  <c r="K2254" i="2" s="1"/>
  <c r="L2254" i="2" s="1"/>
  <c r="K2255" i="2" a="1"/>
  <c r="K2255" i="2" s="1"/>
  <c r="L2255" i="2" s="1"/>
  <c r="K2256" i="2" a="1"/>
  <c r="K2256" i="2" s="1"/>
  <c r="L2256" i="2" s="1"/>
  <c r="K2257" i="2" a="1"/>
  <c r="K2257" i="2" s="1"/>
  <c r="L2257" i="2" s="1"/>
  <c r="K2258" i="2" a="1"/>
  <c r="K2258" i="2"/>
  <c r="L2258" i="2" s="1"/>
  <c r="K2259" i="2" a="1"/>
  <c r="K2259" i="2"/>
  <c r="L2259" i="2" s="1"/>
  <c r="K2260" i="2" a="1"/>
  <c r="K2260" i="2" s="1"/>
  <c r="L2260" i="2" s="1"/>
  <c r="K2261" i="2" a="1"/>
  <c r="K2261" i="2" s="1"/>
  <c r="L2261" i="2" s="1"/>
  <c r="K2262" i="2" a="1"/>
  <c r="K2262" i="2" s="1"/>
  <c r="L2262" i="2" s="1"/>
  <c r="K2263" i="2" a="1"/>
  <c r="K2263" i="2" s="1"/>
  <c r="L2263" i="2" s="1"/>
  <c r="K2264" i="2" a="1"/>
  <c r="K2264" i="2" s="1"/>
  <c r="L2264" i="2" s="1"/>
  <c r="K2265" i="2" a="1"/>
  <c r="K2265" i="2" s="1"/>
  <c r="L2265" i="2" s="1"/>
  <c r="K2266" i="2" a="1"/>
  <c r="K2266" i="2" s="1"/>
  <c r="L2266" i="2" s="1"/>
  <c r="K2267" i="2" a="1"/>
  <c r="K2267" i="2" s="1"/>
  <c r="L2267" i="2" s="1"/>
  <c r="K2268" i="2" a="1"/>
  <c r="K2268" i="2" s="1"/>
  <c r="L2268" i="2" s="1"/>
  <c r="K2269" i="2" a="1"/>
  <c r="K2269" i="2" s="1"/>
  <c r="L2269" i="2" s="1"/>
  <c r="K2270" i="2" a="1"/>
  <c r="K2270" i="2" s="1"/>
  <c r="L2270" i="2" s="1"/>
  <c r="K2271" i="2" a="1"/>
  <c r="K2271" i="2" s="1"/>
  <c r="L2271" i="2" s="1"/>
  <c r="K2272" i="2" a="1"/>
  <c r="K2272" i="2" s="1"/>
  <c r="L2272" i="2" s="1"/>
  <c r="K2273" i="2" a="1"/>
  <c r="K2273" i="2" s="1"/>
  <c r="L2273" i="2" s="1"/>
  <c r="K2274" i="2" a="1"/>
  <c r="K2274" i="2" s="1"/>
  <c r="L2274" i="2" s="1"/>
  <c r="K2275" i="2" a="1"/>
  <c r="K2275" i="2"/>
  <c r="L2275" i="2" s="1"/>
  <c r="K2276" i="2" a="1"/>
  <c r="K2276" i="2"/>
  <c r="L2276" i="2" s="1"/>
  <c r="K2277" i="2" a="1"/>
  <c r="K2277" i="2" s="1"/>
  <c r="L2277" i="2" s="1"/>
  <c r="K2278" i="2" a="1"/>
  <c r="K2278" i="2"/>
  <c r="L2278" i="2" s="1"/>
  <c r="K2279" i="2" a="1"/>
  <c r="K2279" i="2" s="1"/>
  <c r="L2279" i="2" s="1"/>
  <c r="K2280" i="2" a="1"/>
  <c r="K2280" i="2"/>
  <c r="L2280" i="2" s="1"/>
  <c r="K2281" i="2" a="1"/>
  <c r="K2281" i="2" s="1"/>
  <c r="L2281" i="2" s="1"/>
  <c r="K2282" i="2" a="1"/>
  <c r="K2282" i="2" s="1"/>
  <c r="L2282" i="2" s="1"/>
  <c r="K2283" i="2" a="1"/>
  <c r="K2283" i="2" s="1"/>
  <c r="L2283" i="2" s="1"/>
  <c r="K2284" i="2" a="1"/>
  <c r="K2284" i="2" s="1"/>
  <c r="L2284" i="2" s="1"/>
  <c r="K2285" i="2" a="1"/>
  <c r="K2285" i="2" s="1"/>
  <c r="L2285" i="2" s="1"/>
  <c r="K2286" i="2" a="1"/>
  <c r="K2286" i="2"/>
  <c r="L2286" i="2" s="1"/>
  <c r="K2287" i="2" a="1"/>
  <c r="K2287" i="2" s="1"/>
  <c r="L2287" i="2" s="1"/>
  <c r="K2288" i="2" a="1"/>
  <c r="K2288" i="2" s="1"/>
  <c r="L2288" i="2" s="1"/>
  <c r="K2289" i="2" a="1"/>
  <c r="K2289" i="2" s="1"/>
  <c r="L2289" i="2" s="1"/>
  <c r="K2290" i="2" a="1"/>
  <c r="K2290" i="2"/>
  <c r="L2290" i="2" s="1"/>
  <c r="K2291" i="2" a="1"/>
  <c r="K2291" i="2" s="1"/>
  <c r="L2291" i="2" s="1"/>
  <c r="K2292" i="2" a="1"/>
  <c r="K2292" i="2" s="1"/>
  <c r="L2292" i="2" s="1"/>
  <c r="K2293" i="2" a="1"/>
  <c r="K2293" i="2" s="1"/>
  <c r="L2293" i="2" s="1"/>
  <c r="K2294" i="2" a="1"/>
  <c r="K2294" i="2"/>
  <c r="L2294" i="2" s="1"/>
  <c r="K2295" i="2" a="1"/>
  <c r="K2295" i="2" s="1"/>
  <c r="L2295" i="2" s="1"/>
  <c r="K2296" i="2" a="1"/>
  <c r="K2296" i="2" s="1"/>
  <c r="L2296" i="2" s="1"/>
  <c r="K2297" i="2" a="1"/>
  <c r="K2297" i="2"/>
  <c r="L2297" i="2" s="1"/>
  <c r="K2298" i="2" a="1"/>
  <c r="K2298" i="2" s="1"/>
  <c r="L2298" i="2" s="1"/>
  <c r="K2299" i="2" a="1"/>
  <c r="K2299" i="2"/>
  <c r="L2299" i="2" s="1"/>
  <c r="K2300" i="2" a="1"/>
  <c r="K2300" i="2" s="1"/>
  <c r="L2300" i="2" s="1"/>
  <c r="K2301" i="2" a="1"/>
  <c r="K2301" i="2" s="1"/>
  <c r="L2301" i="2" s="1"/>
  <c r="K2302" i="2" a="1"/>
  <c r="K2302" i="2" s="1"/>
  <c r="L2302" i="2" s="1"/>
  <c r="K2303" i="2" a="1"/>
  <c r="K2303" i="2" s="1"/>
  <c r="L2303" i="2" s="1"/>
  <c r="K2304" i="2" a="1"/>
  <c r="K2304" i="2" s="1"/>
  <c r="L2304" i="2" s="1"/>
  <c r="K2305" i="2" a="1"/>
  <c r="K2305" i="2" s="1"/>
  <c r="L2305" i="2" s="1"/>
  <c r="K2306" i="2" a="1"/>
  <c r="K2306" i="2" s="1"/>
  <c r="L2306" i="2" s="1"/>
  <c r="K2307" i="2" a="1"/>
  <c r="K2307" i="2"/>
  <c r="L2307" i="2" s="1"/>
  <c r="K2308" i="2" a="1"/>
  <c r="K2308" i="2" s="1"/>
  <c r="L2308" i="2" s="1"/>
  <c r="K2309" i="2" a="1"/>
  <c r="K2309" i="2" s="1"/>
  <c r="L2309" i="2" s="1"/>
  <c r="K2310" i="2" a="1"/>
  <c r="K2310" i="2" s="1"/>
  <c r="L2310" i="2" s="1"/>
  <c r="K2311" i="2" a="1"/>
  <c r="K2311" i="2" s="1"/>
  <c r="L2311" i="2" s="1"/>
  <c r="K2312" i="2" a="1"/>
  <c r="K2312" i="2" s="1"/>
  <c r="L2312" i="2" s="1"/>
  <c r="K2313" i="2" a="1"/>
  <c r="K2313" i="2" s="1"/>
  <c r="L2313" i="2" s="1"/>
  <c r="K2314" i="2" a="1"/>
  <c r="K2314" i="2" s="1"/>
  <c r="L2314" i="2" s="1"/>
  <c r="K2315" i="2" a="1"/>
  <c r="K2315" i="2" s="1"/>
  <c r="L2315" i="2" s="1"/>
  <c r="K2316" i="2" a="1"/>
  <c r="K2316" i="2"/>
  <c r="L2316" i="2" s="1"/>
  <c r="K2317" i="2" a="1"/>
  <c r="K2317" i="2" s="1"/>
  <c r="L2317" i="2" s="1"/>
  <c r="K2318" i="2" a="1"/>
  <c r="K2318" i="2" s="1"/>
  <c r="L2318" i="2" s="1"/>
  <c r="K2319" i="2" a="1"/>
  <c r="K2319" i="2" s="1"/>
  <c r="L2319" i="2" s="1"/>
  <c r="K2320" i="2" a="1"/>
  <c r="K2320" i="2" s="1"/>
  <c r="L2320" i="2" s="1"/>
  <c r="K2321" i="2" a="1"/>
  <c r="K2321" i="2"/>
  <c r="L2321" i="2" s="1"/>
  <c r="K2322" i="2" a="1"/>
  <c r="K2322" i="2" s="1"/>
  <c r="L2322" i="2" s="1"/>
  <c r="K2323" i="2" a="1"/>
  <c r="K2323" i="2" s="1"/>
  <c r="L2323" i="2" s="1"/>
  <c r="K2324" i="2" a="1"/>
  <c r="K2324" i="2" s="1"/>
  <c r="L2324" i="2" s="1"/>
  <c r="K2325" i="2" a="1"/>
  <c r="K2325" i="2" s="1"/>
  <c r="L2325" i="2" s="1"/>
  <c r="K2326" i="2" a="1"/>
  <c r="K2326" i="2" s="1"/>
  <c r="L2326" i="2" s="1"/>
  <c r="K2327" i="2" a="1"/>
  <c r="K2327" i="2" s="1"/>
  <c r="L2327" i="2" s="1"/>
  <c r="K2328" i="2" a="1"/>
  <c r="K2328" i="2" s="1"/>
  <c r="L2328" i="2" s="1"/>
  <c r="K2329" i="2" a="1"/>
  <c r="K2329" i="2" s="1"/>
  <c r="L2329" i="2" s="1"/>
  <c r="K2330" i="2" a="1"/>
  <c r="K2330" i="2" s="1"/>
  <c r="L2330" i="2" s="1"/>
  <c r="K2331" i="2" a="1"/>
  <c r="K2331" i="2" s="1"/>
  <c r="L2331" i="2" s="1"/>
  <c r="K2332" i="2" a="1"/>
  <c r="K2332" i="2"/>
  <c r="L2332" i="2" s="1"/>
  <c r="K2333" i="2" a="1"/>
  <c r="K2333" i="2" s="1"/>
  <c r="L2333" i="2" s="1"/>
  <c r="K2334" i="2" a="1"/>
  <c r="K2334" i="2" s="1"/>
  <c r="L2334" i="2" s="1"/>
  <c r="K2335" i="2" a="1"/>
  <c r="K2335" i="2" s="1"/>
  <c r="L2335" i="2" s="1"/>
  <c r="K2336" i="2" a="1"/>
  <c r="K2336" i="2" s="1"/>
  <c r="L2336" i="2" s="1"/>
  <c r="K2337" i="2" a="1"/>
  <c r="K2337" i="2"/>
  <c r="L2337" i="2" s="1"/>
  <c r="K2338" i="2" a="1"/>
  <c r="K2338" i="2"/>
  <c r="L2338" i="2" s="1"/>
  <c r="K2339" i="2" a="1"/>
  <c r="K2339" i="2" s="1"/>
  <c r="L2339" i="2" s="1"/>
  <c r="K2340" i="2" a="1"/>
  <c r="K2340" i="2" s="1"/>
  <c r="L2340" i="2" s="1"/>
  <c r="K2341" i="2" a="1"/>
  <c r="K2341" i="2" s="1"/>
  <c r="L2341" i="2" s="1"/>
  <c r="K2342" i="2" a="1"/>
  <c r="K2342" i="2" s="1"/>
  <c r="L2342" i="2" s="1"/>
  <c r="K2343" i="2" a="1"/>
  <c r="K2343" i="2" s="1"/>
  <c r="L2343" i="2" s="1"/>
  <c r="K2344" i="2" a="1"/>
  <c r="K2344" i="2" s="1"/>
  <c r="L2344" i="2" s="1"/>
  <c r="K2345" i="2" a="1"/>
  <c r="K2345" i="2" s="1"/>
  <c r="L2345" i="2" s="1"/>
  <c r="K2346" i="2" a="1"/>
  <c r="K2346" i="2" s="1"/>
  <c r="L2346" i="2" s="1"/>
  <c r="K2347" i="2" a="1"/>
  <c r="K2347" i="2" s="1"/>
  <c r="L2347" i="2" s="1"/>
  <c r="K2348" i="2" a="1"/>
  <c r="K2348" i="2" s="1"/>
  <c r="L2348" i="2" s="1"/>
  <c r="K2349" i="2" a="1"/>
  <c r="K2349" i="2"/>
  <c r="L2349" i="2" s="1"/>
  <c r="K2350" i="2" a="1"/>
  <c r="K2350" i="2" s="1"/>
  <c r="L2350" i="2" s="1"/>
  <c r="K2351" i="2" a="1"/>
  <c r="K2351" i="2" s="1"/>
  <c r="L2351" i="2" s="1"/>
  <c r="K2352" i="2" a="1"/>
  <c r="K2352" i="2" s="1"/>
  <c r="L2352" i="2" s="1"/>
  <c r="K2353" i="2" a="1"/>
  <c r="K2353" i="2"/>
  <c r="L2353" i="2" s="1"/>
  <c r="K2354" i="2" a="1"/>
  <c r="K2354" i="2" s="1"/>
  <c r="L2354" i="2" s="1"/>
  <c r="K2355" i="2" a="1"/>
  <c r="K2355" i="2" s="1"/>
  <c r="L2355" i="2" s="1"/>
  <c r="K2356" i="2" a="1"/>
  <c r="K2356" i="2" s="1"/>
  <c r="L2356" i="2" s="1"/>
  <c r="K2357" i="2" a="1"/>
  <c r="K2357" i="2" s="1"/>
  <c r="L2357" i="2" s="1"/>
  <c r="K2358" i="2" a="1"/>
  <c r="K2358" i="2"/>
  <c r="L2358" i="2" s="1"/>
  <c r="K2359" i="2" a="1"/>
  <c r="K2359" i="2" s="1"/>
  <c r="L2359" i="2" s="1"/>
  <c r="K2360" i="2" a="1"/>
  <c r="K2360" i="2" s="1"/>
  <c r="L2360" i="2" s="1"/>
  <c r="K2361" i="2" a="1"/>
  <c r="K2361" i="2" s="1"/>
  <c r="L2361" i="2" s="1"/>
  <c r="K2362" i="2" a="1"/>
  <c r="K2362" i="2" s="1"/>
  <c r="L2362" i="2" s="1"/>
  <c r="K2363" i="2" a="1"/>
  <c r="K2363" i="2" s="1"/>
  <c r="L2363" i="2" s="1"/>
  <c r="K2364" i="2" a="1"/>
  <c r="K2364" i="2" s="1"/>
  <c r="L2364" i="2" s="1"/>
  <c r="K2365" i="2" a="1"/>
  <c r="K2365" i="2"/>
  <c r="L2365" i="2" s="1"/>
  <c r="K2366" i="2" a="1"/>
  <c r="K2366" i="2"/>
  <c r="L2366" i="2" s="1"/>
  <c r="K2367" i="2" a="1"/>
  <c r="K2367" i="2" s="1"/>
  <c r="L2367" i="2" s="1"/>
  <c r="K2368" i="2" a="1"/>
  <c r="K2368" i="2" s="1"/>
  <c r="L2368" i="2" s="1"/>
  <c r="K2369" i="2" a="1"/>
  <c r="K2369" i="2" s="1"/>
  <c r="L2369" i="2" s="1"/>
  <c r="K2370" i="2" a="1"/>
  <c r="K2370" i="2"/>
  <c r="L2370" i="2" s="1"/>
  <c r="K2371" i="2" a="1"/>
  <c r="K2371" i="2" s="1"/>
  <c r="L2371" i="2" s="1"/>
  <c r="K2372" i="2" a="1"/>
  <c r="K2372" i="2" s="1"/>
  <c r="L2372" i="2" s="1"/>
  <c r="K2373" i="2" a="1"/>
  <c r="K2373" i="2" s="1"/>
  <c r="L2373" i="2" s="1"/>
  <c r="K2374" i="2" a="1"/>
  <c r="K2374" i="2" s="1"/>
  <c r="L2374" i="2" s="1"/>
  <c r="K2375" i="2" a="1"/>
  <c r="K2375" i="2" s="1"/>
  <c r="L2375" i="2" s="1"/>
  <c r="K2376" i="2" a="1"/>
  <c r="K2376" i="2" s="1"/>
  <c r="L2376" i="2" s="1"/>
  <c r="K2377" i="2" a="1"/>
  <c r="K2377" i="2" s="1"/>
  <c r="L2377" i="2" s="1"/>
  <c r="K2378" i="2" a="1"/>
  <c r="K2378" i="2" s="1"/>
  <c r="L2378" i="2" s="1"/>
  <c r="K2379" i="2" a="1"/>
  <c r="K2379" i="2" s="1"/>
  <c r="L2379" i="2" s="1"/>
  <c r="K2380" i="2" a="1"/>
  <c r="K2380" i="2" s="1"/>
  <c r="L2380" i="2" s="1"/>
  <c r="K2381" i="2" a="1"/>
  <c r="K2381" i="2" s="1"/>
  <c r="L2381" i="2" s="1"/>
  <c r="K2382" i="2" a="1"/>
  <c r="K2382" i="2"/>
  <c r="L2382" i="2" s="1"/>
  <c r="K2383" i="2" a="1"/>
  <c r="K2383" i="2" s="1"/>
  <c r="L2383" i="2" s="1"/>
  <c r="K2384" i="2" a="1"/>
  <c r="K2384" i="2" s="1"/>
  <c r="L2384" i="2" s="1"/>
  <c r="K2385" i="2" a="1"/>
  <c r="K2385" i="2" s="1"/>
  <c r="L2385" i="2" s="1"/>
  <c r="K2386" i="2" a="1"/>
  <c r="K2386" i="2"/>
  <c r="L2386" i="2" s="1"/>
  <c r="K2387" i="2" a="1"/>
  <c r="K2387" i="2" s="1"/>
  <c r="L2387" i="2" s="1"/>
  <c r="K2388" i="2" a="1"/>
  <c r="K2388" i="2" s="1"/>
  <c r="L2388" i="2" s="1"/>
  <c r="K2389" i="2" a="1"/>
  <c r="K2389" i="2" s="1"/>
  <c r="L2389" i="2" s="1"/>
  <c r="K2390" i="2" a="1"/>
  <c r="K2390" i="2" s="1"/>
  <c r="L2390" i="2" s="1"/>
  <c r="K2391" i="2" a="1"/>
  <c r="K2391" i="2" s="1"/>
  <c r="L2391" i="2" s="1"/>
  <c r="K2392" i="2" a="1"/>
  <c r="K2392" i="2"/>
  <c r="L2392" i="2" s="1"/>
  <c r="K2393" i="2" a="1"/>
  <c r="K2393" i="2"/>
  <c r="L2393" i="2" s="1"/>
  <c r="K2394" i="2" a="1"/>
  <c r="K2394" i="2" s="1"/>
  <c r="L2394" i="2" s="1"/>
  <c r="K2395" i="2" a="1"/>
  <c r="K2395" i="2" s="1"/>
  <c r="L2395" i="2" s="1"/>
  <c r="K2396" i="2" a="1"/>
  <c r="K2396" i="2" s="1"/>
  <c r="L2396" i="2" s="1"/>
  <c r="K2397" i="2" a="1"/>
  <c r="K2397" i="2"/>
  <c r="L2397" i="2" s="1"/>
  <c r="K2398" i="2" a="1"/>
  <c r="K2398" i="2" s="1"/>
  <c r="L2398" i="2" s="1"/>
  <c r="K2399" i="2" a="1"/>
  <c r="K2399" i="2" s="1"/>
  <c r="L2399" i="2" s="1"/>
  <c r="K2400" i="2" a="1"/>
  <c r="K2400" i="2" s="1"/>
  <c r="L2400" i="2" s="1"/>
  <c r="K2401" i="2" a="1"/>
  <c r="K2401" i="2" s="1"/>
  <c r="L2401" i="2" s="1"/>
  <c r="K2402" i="2" a="1"/>
  <c r="K2402" i="2" s="1"/>
  <c r="L2402" i="2" s="1"/>
  <c r="K2403" i="2" a="1"/>
  <c r="K2403" i="2"/>
  <c r="L2403" i="2" s="1"/>
  <c r="K2404" i="2" a="1"/>
  <c r="K2404" i="2" s="1"/>
  <c r="L2404" i="2" s="1"/>
  <c r="K2405" i="2" a="1"/>
  <c r="K2405" i="2" s="1"/>
  <c r="L2405" i="2" s="1"/>
  <c r="K2406" i="2" a="1"/>
  <c r="K2406" i="2"/>
  <c r="L2406" i="2" s="1"/>
  <c r="K2407" i="2" a="1"/>
  <c r="K2407" i="2" s="1"/>
  <c r="L2407" i="2" s="1"/>
  <c r="K2408" i="2" a="1"/>
  <c r="K2408" i="2" s="1"/>
  <c r="L2408" i="2" s="1"/>
  <c r="K2409" i="2" a="1"/>
  <c r="K2409" i="2" s="1"/>
  <c r="L2409" i="2" s="1"/>
  <c r="K2410" i="2" a="1"/>
  <c r="K2410" i="2" s="1"/>
  <c r="L2410" i="2" s="1"/>
  <c r="K2411" i="2" a="1"/>
  <c r="K2411" i="2" s="1"/>
  <c r="L2411" i="2" s="1"/>
  <c r="K2412" i="2" a="1"/>
  <c r="K2412" i="2" s="1"/>
  <c r="L2412" i="2" s="1"/>
  <c r="K2413" i="2" a="1"/>
  <c r="K2413" i="2" s="1"/>
  <c r="L2413" i="2" s="1"/>
  <c r="K2414" i="2" a="1"/>
  <c r="K2414" i="2" s="1"/>
  <c r="L2414" i="2" s="1"/>
  <c r="K2415" i="2" a="1"/>
  <c r="K2415" i="2" s="1"/>
  <c r="L2415" i="2" s="1"/>
  <c r="K2416" i="2" a="1"/>
  <c r="K2416" i="2" s="1"/>
  <c r="L2416" i="2" s="1"/>
  <c r="K2417" i="2" a="1"/>
  <c r="K2417" i="2" s="1"/>
  <c r="L2417" i="2" s="1"/>
  <c r="K2418" i="2" a="1"/>
  <c r="K2418" i="2"/>
  <c r="L2418" i="2" s="1"/>
  <c r="K2419" i="2" a="1"/>
  <c r="K2419" i="2" s="1"/>
  <c r="L2419" i="2" s="1"/>
  <c r="K2420" i="2" a="1"/>
  <c r="K2420" i="2"/>
  <c r="L2420" i="2" s="1"/>
  <c r="K2421" i="2" a="1"/>
  <c r="K2421" i="2"/>
  <c r="L2421" i="2" s="1"/>
  <c r="K2422" i="2" a="1"/>
  <c r="K2422" i="2" s="1"/>
  <c r="L2422" i="2" s="1"/>
  <c r="K2423" i="2" a="1"/>
  <c r="K2423" i="2" s="1"/>
  <c r="L2423" i="2" s="1"/>
  <c r="K2424" i="2" a="1"/>
  <c r="K2424" i="2" s="1"/>
  <c r="L2424" i="2" s="1"/>
  <c r="K2425" i="2" a="1"/>
  <c r="K2425" i="2" s="1"/>
  <c r="L2425" i="2" s="1"/>
  <c r="K2426" i="2" a="1"/>
  <c r="K2426" i="2" s="1"/>
  <c r="L2426" i="2" s="1"/>
  <c r="K2427" i="2" a="1"/>
  <c r="K2427" i="2"/>
  <c r="L2427" i="2" s="1"/>
  <c r="K2428" i="2" a="1"/>
  <c r="K2428" i="2" s="1"/>
  <c r="L2428" i="2" s="1"/>
  <c r="K2429" i="2" a="1"/>
  <c r="K2429" i="2" s="1"/>
  <c r="L2429" i="2" s="1"/>
  <c r="K2430" i="2" a="1"/>
  <c r="K2430" i="2" s="1"/>
  <c r="L2430" i="2" s="1"/>
  <c r="K2431" i="2" a="1"/>
  <c r="K2431" i="2" s="1"/>
  <c r="L2431" i="2" s="1"/>
  <c r="K2432" i="2" a="1"/>
  <c r="K2432" i="2"/>
  <c r="L2432" i="2" s="1"/>
  <c r="K2433" i="2" a="1"/>
  <c r="K2433" i="2" s="1"/>
  <c r="L2433" i="2" s="1"/>
  <c r="K2434" i="2" a="1"/>
  <c r="K2434" i="2" s="1"/>
  <c r="L2434" i="2" s="1"/>
  <c r="K2435" i="2" a="1"/>
  <c r="K2435" i="2"/>
  <c r="L2435" i="2" s="1"/>
  <c r="K2436" i="2" a="1"/>
  <c r="K2436" i="2" s="1"/>
  <c r="L2436" i="2" s="1"/>
  <c r="K2437" i="2" a="1"/>
  <c r="K2437" i="2"/>
  <c r="L2437" i="2" s="1"/>
  <c r="K2438" i="2" a="1"/>
  <c r="K2438" i="2" s="1"/>
  <c r="L2438" i="2" s="1"/>
  <c r="K2439" i="2" a="1"/>
  <c r="K2439" i="2" s="1"/>
  <c r="L2439" i="2" s="1"/>
  <c r="K2440" i="2" a="1"/>
  <c r="K2440" i="2"/>
  <c r="L2440" i="2" s="1"/>
  <c r="K2441" i="2" a="1"/>
  <c r="K2441" i="2" s="1"/>
  <c r="L2441" i="2" s="1"/>
  <c r="K2442" i="2" a="1"/>
  <c r="K2442" i="2" s="1"/>
  <c r="L2442" i="2" s="1"/>
  <c r="K2443" i="2" a="1"/>
  <c r="K2443" i="2" s="1"/>
  <c r="L2443" i="2" s="1"/>
  <c r="K2444" i="2" a="1"/>
  <c r="K2444" i="2"/>
  <c r="L2444" i="2" s="1"/>
  <c r="K2445" i="2" a="1"/>
  <c r="K2445" i="2" s="1"/>
  <c r="L2445" i="2" s="1"/>
  <c r="K2446" i="2" a="1"/>
  <c r="K2446" i="2" s="1"/>
  <c r="L2446" i="2" s="1"/>
  <c r="K2447" i="2" a="1"/>
  <c r="K2447" i="2" s="1"/>
  <c r="L2447" i="2" s="1"/>
  <c r="K2448" i="2" a="1"/>
  <c r="K2448" i="2" s="1"/>
  <c r="L2448" i="2" s="1"/>
  <c r="K2449" i="2" a="1"/>
  <c r="K2449" i="2"/>
  <c r="L2449" i="2" s="1"/>
  <c r="K2450" i="2" a="1"/>
  <c r="K2450" i="2" s="1"/>
  <c r="L2450" i="2" s="1"/>
  <c r="K2451" i="2" a="1"/>
  <c r="K2451" i="2" s="1"/>
  <c r="L2451" i="2" s="1"/>
  <c r="K2452" i="2" a="1"/>
  <c r="K2452" i="2" s="1"/>
  <c r="L2452" i="2" s="1"/>
  <c r="K2453" i="2" a="1"/>
  <c r="K2453" i="2" s="1"/>
  <c r="L2453" i="2" s="1"/>
  <c r="K2454" i="2" a="1"/>
  <c r="K2454" i="2"/>
  <c r="L2454" i="2" s="1"/>
  <c r="K2455" i="2" a="1"/>
  <c r="K2455" i="2" s="1"/>
  <c r="L2455" i="2" s="1"/>
  <c r="K2456" i="2" a="1"/>
  <c r="K2456" i="2" s="1"/>
  <c r="L2456" i="2" s="1"/>
  <c r="K2457" i="2" a="1"/>
  <c r="K2457" i="2"/>
  <c r="L2457" i="2" s="1"/>
  <c r="K2458" i="2" a="1"/>
  <c r="K2458" i="2" s="1"/>
  <c r="L2458" i="2" s="1"/>
  <c r="K2459" i="2" a="1"/>
  <c r="K2459" i="2"/>
  <c r="L2459" i="2" s="1"/>
  <c r="K2460" i="2" a="1"/>
  <c r="K2460" i="2" s="1"/>
  <c r="L2460" i="2" s="1"/>
  <c r="K2461" i="2" a="1"/>
  <c r="K2461" i="2"/>
  <c r="L2461" i="2" s="1"/>
  <c r="K2462" i="2" a="1"/>
  <c r="K2462" i="2" s="1"/>
  <c r="L2462" i="2" s="1"/>
  <c r="K2463" i="2" a="1"/>
  <c r="K2463" i="2" s="1"/>
  <c r="L2463" i="2" s="1"/>
  <c r="K2464" i="2" a="1"/>
  <c r="K2464" i="2" s="1"/>
  <c r="L2464" i="2" s="1"/>
  <c r="K2465" i="2" a="1"/>
  <c r="K2465" i="2" s="1"/>
  <c r="L2465" i="2" s="1"/>
  <c r="K2466" i="2" a="1"/>
  <c r="K2466" i="2"/>
  <c r="L2466" i="2" s="1"/>
  <c r="K2467" i="2" a="1"/>
  <c r="K2467" i="2" s="1"/>
  <c r="L2467" i="2" s="1"/>
  <c r="K2468" i="2" a="1"/>
  <c r="K2468" i="2" s="1"/>
  <c r="L2468" i="2" s="1"/>
  <c r="K2469" i="2" a="1"/>
  <c r="K2469" i="2" s="1"/>
  <c r="L2469" i="2" s="1"/>
  <c r="K2470" i="2" a="1"/>
  <c r="K2470" i="2" s="1"/>
  <c r="L2470" i="2" s="1"/>
  <c r="K2471" i="2" a="1"/>
  <c r="K2471" i="2" s="1"/>
  <c r="L2471" i="2" s="1"/>
  <c r="K2472" i="2" a="1"/>
  <c r="K2472" i="2" s="1"/>
  <c r="L2472" i="2" s="1"/>
  <c r="K2473" i="2" a="1"/>
  <c r="K2473" i="2" s="1"/>
  <c r="L2473" i="2" s="1"/>
  <c r="K2474" i="2" a="1"/>
  <c r="K2474" i="2"/>
  <c r="L2474" i="2" s="1"/>
  <c r="K2475" i="2" a="1"/>
  <c r="K2475" i="2" s="1"/>
  <c r="L2475" i="2" s="1"/>
  <c r="K2476" i="2" a="1"/>
  <c r="K2476" i="2" s="1"/>
  <c r="L2476" i="2" s="1"/>
  <c r="K2477" i="2" a="1"/>
  <c r="K2477" i="2" s="1"/>
  <c r="L2477" i="2" s="1"/>
  <c r="K2478" i="2" a="1"/>
  <c r="K2478" i="2"/>
  <c r="L2478" i="2" s="1"/>
  <c r="K2479" i="2" a="1"/>
  <c r="K2479" i="2" s="1"/>
  <c r="L2479" i="2" s="1"/>
  <c r="K2480" i="2" a="1"/>
  <c r="K2480" i="2" s="1"/>
  <c r="L2480" i="2" s="1"/>
  <c r="K2481" i="2" a="1"/>
  <c r="K2481" i="2" s="1"/>
  <c r="L2481" i="2" s="1"/>
  <c r="K2482" i="2" a="1"/>
  <c r="K2482" i="2"/>
  <c r="L2482" i="2" s="1"/>
  <c r="K2483" i="2" a="1"/>
  <c r="K2483" i="2"/>
  <c r="L2483" i="2" s="1"/>
  <c r="K2484" i="2" a="1"/>
  <c r="K2484" i="2" s="1"/>
  <c r="L2484" i="2" s="1"/>
  <c r="K2485" i="2" a="1"/>
  <c r="K2485" i="2" s="1"/>
  <c r="L2485" i="2" s="1"/>
  <c r="K2486" i="2" a="1"/>
  <c r="K2486" i="2" s="1"/>
  <c r="L2486" i="2" s="1"/>
  <c r="K2487" i="2" a="1"/>
  <c r="K2487" i="2" s="1"/>
  <c r="L2487" i="2" s="1"/>
  <c r="K2488" i="2" a="1"/>
  <c r="K2488" i="2" s="1"/>
  <c r="L2488" i="2" s="1"/>
  <c r="K2489" i="2" a="1"/>
  <c r="K2489" i="2" s="1"/>
  <c r="L2489" i="2" s="1"/>
  <c r="K2490" i="2" a="1"/>
  <c r="K2490" i="2" s="1"/>
  <c r="L2490" i="2" s="1"/>
  <c r="K2491" i="2" a="1"/>
  <c r="K2491" i="2"/>
  <c r="L2491" i="2" s="1"/>
  <c r="K2492" i="2" a="1"/>
  <c r="K2492" i="2" s="1"/>
  <c r="L2492" i="2" s="1"/>
  <c r="K2493" i="2" a="1"/>
  <c r="K2493" i="2" s="1"/>
  <c r="L2493" i="2" s="1"/>
  <c r="K2494" i="2" a="1"/>
  <c r="K2494" i="2"/>
  <c r="L2494" i="2" s="1"/>
  <c r="K2495" i="2" a="1"/>
  <c r="K2495" i="2" s="1"/>
  <c r="L2495" i="2" s="1"/>
  <c r="K2496" i="2" a="1"/>
  <c r="K2496" i="2" s="1"/>
  <c r="L2496" i="2" s="1"/>
  <c r="K2497" i="2" a="1"/>
  <c r="K2497" i="2" s="1"/>
  <c r="L2497" i="2" s="1"/>
  <c r="K2498" i="2" a="1"/>
  <c r="K2498" i="2" s="1"/>
  <c r="L2498" i="2" s="1"/>
  <c r="K2499" i="2" a="1"/>
  <c r="K2499" i="2" s="1"/>
  <c r="L2499" i="2" s="1"/>
  <c r="K2500" i="2" a="1"/>
  <c r="K2500" i="2"/>
  <c r="L2500" i="2" s="1"/>
  <c r="K2501" i="2" a="1"/>
  <c r="K2501" i="2" s="1"/>
  <c r="L2501" i="2" s="1"/>
  <c r="K2502" i="2" a="1"/>
  <c r="K2502" i="2" s="1"/>
  <c r="L2502" i="2" s="1"/>
  <c r="K2503" i="2" a="1"/>
  <c r="K2503" i="2" s="1"/>
  <c r="L2503" i="2" s="1"/>
  <c r="K2504" i="2" a="1"/>
  <c r="K2504" i="2" s="1"/>
  <c r="L2504" i="2" s="1"/>
  <c r="K2505" i="2" a="1"/>
  <c r="K2505" i="2" s="1"/>
  <c r="L2505" i="2" s="1"/>
  <c r="K2506" i="2" a="1"/>
  <c r="K2506" i="2" s="1"/>
  <c r="L2506" i="2" s="1"/>
  <c r="K2507" i="2" a="1"/>
  <c r="K2507" i="2" s="1"/>
  <c r="L2507" i="2" s="1"/>
  <c r="K2508" i="2" a="1"/>
  <c r="K2508" i="2" s="1"/>
  <c r="L2508" i="2" s="1"/>
  <c r="K2509" i="2" a="1"/>
  <c r="K2509" i="2" s="1"/>
  <c r="L2509" i="2" s="1"/>
  <c r="K2510" i="2" a="1"/>
  <c r="K2510" i="2" s="1"/>
  <c r="L2510" i="2" s="1"/>
  <c r="K2511" i="2" a="1"/>
  <c r="K2511" i="2" s="1"/>
  <c r="L2511" i="2" s="1"/>
  <c r="K2512" i="2" a="1"/>
  <c r="K2512" i="2" s="1"/>
  <c r="L2512" i="2" s="1"/>
  <c r="K2513" i="2" a="1"/>
  <c r="K2513" i="2" s="1"/>
  <c r="L2513" i="2" s="1"/>
  <c r="K2514" i="2" a="1"/>
  <c r="K2514" i="2"/>
  <c r="L2514" i="2" s="1"/>
  <c r="K2515" i="2" a="1"/>
  <c r="K2515" i="2" s="1"/>
  <c r="L2515" i="2" s="1"/>
  <c r="K2516" i="2" a="1"/>
  <c r="K2516" i="2" s="1"/>
  <c r="L2516" i="2" s="1"/>
  <c r="K2517" i="2" a="1"/>
  <c r="K2517" i="2"/>
  <c r="L2517" i="2" s="1"/>
  <c r="K2518" i="2" a="1"/>
  <c r="K2518" i="2" s="1"/>
  <c r="L2518" i="2" s="1"/>
  <c r="K2519" i="2" a="1"/>
  <c r="K2519" i="2" s="1"/>
  <c r="L2519" i="2" s="1"/>
  <c r="K2520" i="2" a="1"/>
  <c r="K2520" i="2"/>
  <c r="L2520" i="2" s="1"/>
  <c r="K2521" i="2" a="1"/>
  <c r="K2521" i="2"/>
  <c r="L2521" i="2" s="1"/>
  <c r="K2522" i="2" a="1"/>
  <c r="K2522" i="2" s="1"/>
  <c r="L2522" i="2" s="1"/>
  <c r="K2523" i="2" a="1"/>
  <c r="K2523" i="2" s="1"/>
  <c r="L2523" i="2" s="1"/>
  <c r="K2524" i="2" a="1"/>
  <c r="K2524" i="2" s="1"/>
  <c r="L2524" i="2" s="1"/>
  <c r="K2525" i="2" a="1"/>
  <c r="K2525" i="2"/>
  <c r="L2525" i="2" s="1"/>
  <c r="K2526" i="2" a="1"/>
  <c r="K2526" i="2" s="1"/>
  <c r="L2526" i="2" s="1"/>
  <c r="K2527" i="2" a="1"/>
  <c r="K2527" i="2" s="1"/>
  <c r="L2527" i="2" s="1"/>
  <c r="K2528" i="2" a="1"/>
  <c r="K2528" i="2" s="1"/>
  <c r="L2528" i="2" s="1"/>
  <c r="K2529" i="2" a="1"/>
  <c r="K2529" i="2" s="1"/>
  <c r="L2529" i="2" s="1"/>
  <c r="K2530" i="2" a="1"/>
  <c r="K2530" i="2" s="1"/>
  <c r="L2530" i="2" s="1"/>
  <c r="K2531" i="2" a="1"/>
  <c r="K2531" i="2" s="1"/>
  <c r="L2531" i="2" s="1"/>
  <c r="K2532" i="2" a="1"/>
  <c r="K2532" i="2" s="1"/>
  <c r="L2532" i="2" s="1"/>
  <c r="K2533" i="2" a="1"/>
  <c r="K2533" i="2" s="1"/>
  <c r="L2533" i="2" s="1"/>
  <c r="K2534" i="2" a="1"/>
  <c r="K2534" i="2" s="1"/>
  <c r="L2534" i="2" s="1"/>
  <c r="K2535" i="2" a="1"/>
  <c r="K2535" i="2" s="1"/>
  <c r="L2535" i="2" s="1"/>
  <c r="K2536" i="2" a="1"/>
  <c r="K2536" i="2"/>
  <c r="L2536" i="2" s="1"/>
  <c r="K2537" i="2" a="1"/>
  <c r="K2537" i="2" s="1"/>
  <c r="L2537" i="2" s="1"/>
  <c r="K2538" i="2" a="1"/>
  <c r="K2538" i="2" s="1"/>
  <c r="L2538" i="2" s="1"/>
  <c r="K2539" i="2" a="1"/>
  <c r="K2539" i="2" s="1"/>
  <c r="L2539" i="2" s="1"/>
  <c r="K2540" i="2" a="1"/>
  <c r="K2540" i="2" s="1"/>
  <c r="L2540" i="2" s="1"/>
  <c r="K2541" i="2" a="1"/>
  <c r="K2541" i="2" s="1"/>
  <c r="L2541" i="2" s="1"/>
  <c r="K2542" i="2" a="1"/>
  <c r="K2542" i="2" s="1"/>
  <c r="L2542" i="2" s="1"/>
  <c r="K2543" i="2" a="1"/>
  <c r="K2543" i="2" s="1"/>
  <c r="L2543" i="2" s="1"/>
  <c r="K2544" i="2" a="1"/>
  <c r="K2544" i="2" s="1"/>
  <c r="L2544" i="2" s="1"/>
  <c r="K2545" i="2" a="1"/>
  <c r="K2545" i="2" s="1"/>
  <c r="L2545" i="2" s="1"/>
  <c r="K2546" i="2" a="1"/>
  <c r="K2546" i="2" s="1"/>
  <c r="L2546" i="2" s="1"/>
  <c r="K2547" i="2" a="1"/>
  <c r="K2547" i="2" s="1"/>
  <c r="L2547" i="2" s="1"/>
  <c r="K2548" i="2" a="1"/>
  <c r="K2548" i="2"/>
  <c r="L2548" i="2" s="1"/>
  <c r="K2549" i="2" a="1"/>
  <c r="K2549" i="2" s="1"/>
  <c r="L2549" i="2" s="1"/>
  <c r="K2550" i="2" a="1"/>
  <c r="K2550" i="2" s="1"/>
  <c r="L2550" i="2" s="1"/>
  <c r="K2551" i="2" a="1"/>
  <c r="K2551" i="2" s="1"/>
  <c r="L2551" i="2" s="1"/>
  <c r="K2552" i="2" a="1"/>
  <c r="K2552" i="2" s="1"/>
  <c r="L2552" i="2" s="1"/>
  <c r="K2553" i="2" a="1"/>
  <c r="K2553" i="2"/>
  <c r="L2553" i="2" s="1"/>
  <c r="K2554" i="2" a="1"/>
  <c r="K2554" i="2"/>
  <c r="L2554" i="2" s="1"/>
  <c r="K2555" i="2" a="1"/>
  <c r="K2555" i="2"/>
  <c r="L2555" i="2" s="1"/>
  <c r="K2556" i="2" a="1"/>
  <c r="K2556" i="2" s="1"/>
  <c r="L2556" i="2" s="1"/>
  <c r="K2557" i="2" a="1"/>
  <c r="K2557" i="2" s="1"/>
  <c r="L2557" i="2" s="1"/>
  <c r="K2558" i="2" a="1"/>
  <c r="K2558" i="2" s="1"/>
  <c r="L2558" i="2" s="1"/>
  <c r="K2559" i="2" a="1"/>
  <c r="K2559" i="2" s="1"/>
  <c r="L2559" i="2" s="1"/>
  <c r="K2560" i="2" a="1"/>
  <c r="K2560" i="2" s="1"/>
  <c r="L2560" i="2" s="1"/>
  <c r="K2561" i="2" a="1"/>
  <c r="K2561" i="2" s="1"/>
  <c r="L2561" i="2" s="1"/>
  <c r="K2562" i="2" a="1"/>
  <c r="K2562" i="2" s="1"/>
  <c r="L2562" i="2" s="1"/>
  <c r="K2563" i="2" a="1"/>
  <c r="K2563" i="2" s="1"/>
  <c r="L2563" i="2" s="1"/>
  <c r="K2564" i="2" a="1"/>
  <c r="K2564" i="2" s="1"/>
  <c r="L2564" i="2" s="1"/>
  <c r="K2565" i="2" a="1"/>
  <c r="K2565" i="2"/>
  <c r="L2565" i="2" s="1"/>
  <c r="K2566" i="2" a="1"/>
  <c r="K2566" i="2"/>
  <c r="L2566" i="2" s="1"/>
  <c r="K2567" i="2" a="1"/>
  <c r="K2567" i="2" s="1"/>
  <c r="L2567" i="2" s="1"/>
  <c r="K2568" i="2" a="1"/>
  <c r="K2568" i="2" s="1"/>
  <c r="L2568" i="2" s="1"/>
  <c r="K2569" i="2" a="1"/>
  <c r="K2569" i="2" s="1"/>
  <c r="L2569" i="2" s="1"/>
  <c r="K2570" i="2" a="1"/>
  <c r="K2570" i="2"/>
  <c r="L2570" i="2" s="1"/>
  <c r="K2571" i="2" a="1"/>
  <c r="K2571" i="2" s="1"/>
  <c r="L2571" i="2" s="1"/>
  <c r="K2572" i="2" a="1"/>
  <c r="K2572" i="2" s="1"/>
  <c r="L2572" i="2" s="1"/>
  <c r="K2573" i="2" a="1"/>
  <c r="K2573" i="2" s="1"/>
  <c r="L2573" i="2" s="1"/>
  <c r="K2574" i="2" a="1"/>
  <c r="K2574" i="2" s="1"/>
  <c r="L2574" i="2" s="1"/>
  <c r="K2575" i="2" a="1"/>
  <c r="K2575" i="2" s="1"/>
  <c r="L2575" i="2" s="1"/>
  <c r="K2576" i="2" a="1"/>
  <c r="K2576" i="2" s="1"/>
  <c r="L2576" i="2" s="1"/>
  <c r="K2577" i="2" a="1"/>
  <c r="K2577" i="2" s="1"/>
  <c r="L2577" i="2" s="1"/>
  <c r="K2578" i="2" a="1"/>
  <c r="K2578" i="2" s="1"/>
  <c r="L2578" i="2" s="1"/>
  <c r="K2579" i="2" a="1"/>
  <c r="K2579" i="2" s="1"/>
  <c r="L2579" i="2" s="1"/>
  <c r="K2580" i="2" a="1"/>
  <c r="K2580" i="2" s="1"/>
  <c r="L2580" i="2" s="1"/>
  <c r="K2581" i="2" a="1"/>
  <c r="K2581" i="2" s="1"/>
  <c r="L2581" i="2" s="1"/>
  <c r="K2582" i="2" a="1"/>
  <c r="K2582" i="2"/>
  <c r="L2582" i="2" s="1"/>
  <c r="K2583" i="2" a="1"/>
  <c r="K2583" i="2" s="1"/>
  <c r="L2583" i="2" s="1"/>
  <c r="K2584" i="2" a="1"/>
  <c r="K2584" i="2" s="1"/>
  <c r="L2584" i="2" s="1"/>
  <c r="K2585" i="2" a="1"/>
  <c r="K2585" i="2"/>
  <c r="L2585" i="2" s="1"/>
  <c r="K2586" i="2" a="1"/>
  <c r="K2586" i="2" s="1"/>
  <c r="L2586" i="2" s="1"/>
  <c r="K2587" i="2" a="1"/>
  <c r="K2587" i="2"/>
  <c r="L2587" i="2" s="1"/>
  <c r="K2588" i="2" a="1"/>
  <c r="K2588" i="2"/>
  <c r="L2588" i="2" s="1"/>
  <c r="K2589" i="2" a="1"/>
  <c r="K2589" i="2"/>
  <c r="L2589" i="2" s="1"/>
  <c r="K2590" i="2" a="1"/>
  <c r="K2590" i="2" s="1"/>
  <c r="L2590" i="2" s="1"/>
  <c r="K2591" i="2" a="1"/>
  <c r="K2591" i="2" s="1"/>
  <c r="L2591" i="2" s="1"/>
  <c r="K2592" i="2" a="1"/>
  <c r="K2592" i="2"/>
  <c r="L2592" i="2" s="1"/>
  <c r="K2593" i="2" a="1"/>
  <c r="K2593" i="2" s="1"/>
  <c r="L2593" i="2" s="1"/>
  <c r="K2594" i="2" a="1"/>
  <c r="K2594" i="2" s="1"/>
  <c r="L2594" i="2" s="1"/>
  <c r="K2595" i="2" a="1"/>
  <c r="K2595" i="2" s="1"/>
  <c r="L2595" i="2" s="1"/>
  <c r="K2596" i="2" a="1"/>
  <c r="K2596" i="2" s="1"/>
  <c r="L2596" i="2" s="1"/>
  <c r="K2597" i="2" a="1"/>
  <c r="K2597" i="2" s="1"/>
  <c r="L2597" i="2" s="1"/>
  <c r="K2598" i="2" a="1"/>
  <c r="K2598" i="2" s="1"/>
  <c r="L2598" i="2" s="1"/>
  <c r="K2599" i="2" a="1"/>
  <c r="K2599" i="2" s="1"/>
  <c r="L2599" i="2" s="1"/>
  <c r="K2600" i="2" a="1"/>
  <c r="K2600" i="2" s="1"/>
  <c r="L2600" i="2" s="1"/>
  <c r="K2601" i="2" a="1"/>
  <c r="K2601" i="2" s="1"/>
  <c r="L2601" i="2" s="1"/>
  <c r="K2602" i="2" a="1"/>
  <c r="K2602" i="2" s="1"/>
  <c r="L2602" i="2" s="1"/>
  <c r="K2603" i="2" a="1"/>
  <c r="K2603" i="2" s="1"/>
  <c r="L2603" i="2" s="1"/>
  <c r="K2604" i="2" a="1"/>
  <c r="K2604" i="2"/>
  <c r="L2604" i="2" s="1"/>
  <c r="K2605" i="2" a="1"/>
  <c r="K2605" i="2" s="1"/>
  <c r="L2605" i="2" s="1"/>
  <c r="K2606" i="2" a="1"/>
  <c r="K2606" i="2" s="1"/>
  <c r="L2606" i="2" s="1"/>
  <c r="K2607" i="2" a="1"/>
  <c r="K2607" i="2" s="1"/>
  <c r="L2607" i="2" s="1"/>
  <c r="K2608" i="2" a="1"/>
  <c r="K2608" i="2" s="1"/>
  <c r="L2608" i="2" s="1"/>
  <c r="K2609" i="2" a="1"/>
  <c r="K2609" i="2"/>
  <c r="L2609" i="2" s="1"/>
  <c r="K2610" i="2" a="1"/>
  <c r="K2610" i="2"/>
  <c r="L2610" i="2" s="1"/>
  <c r="K2611" i="2" a="1"/>
  <c r="K2611" i="2"/>
  <c r="L2611" i="2" s="1"/>
  <c r="K2612" i="2" a="1"/>
  <c r="K2612" i="2" s="1"/>
  <c r="L2612" i="2" s="1"/>
  <c r="K2613" i="2" a="1"/>
  <c r="K2613" i="2" s="1"/>
  <c r="L2613" i="2" s="1"/>
  <c r="K2614" i="2" a="1"/>
  <c r="K2614" i="2" s="1"/>
  <c r="L2614" i="2" s="1"/>
  <c r="K2615" i="2" a="1"/>
  <c r="K2615" i="2" s="1"/>
  <c r="L2615" i="2" s="1"/>
  <c r="K2616" i="2" a="1"/>
  <c r="K2616" i="2" s="1"/>
  <c r="L2616" i="2" s="1"/>
  <c r="K2617" i="2" a="1"/>
  <c r="K2617" i="2" s="1"/>
  <c r="L2617" i="2" s="1"/>
  <c r="K2618" i="2" a="1"/>
  <c r="K2618" i="2" s="1"/>
  <c r="L2618" i="2" s="1"/>
  <c r="K2619" i="2" a="1"/>
  <c r="K2619" i="2"/>
  <c r="L2619" i="2" s="1"/>
  <c r="K2620" i="2" a="1"/>
  <c r="K2620" i="2" s="1"/>
  <c r="L2620" i="2" s="1"/>
  <c r="K2621" i="2" a="1"/>
  <c r="K2621" i="2"/>
  <c r="L2621" i="2" s="1"/>
  <c r="K2622" i="2" a="1"/>
  <c r="K2622" i="2"/>
  <c r="L2622" i="2" s="1"/>
  <c r="K2623" i="2" a="1"/>
  <c r="K2623" i="2" s="1"/>
  <c r="L2623" i="2" s="1"/>
  <c r="K2624" i="2" a="1"/>
  <c r="K2624" i="2" s="1"/>
  <c r="L2624" i="2" s="1"/>
  <c r="K2625" i="2" a="1"/>
  <c r="K2625" i="2" s="1"/>
  <c r="L2625" i="2" s="1"/>
  <c r="K2626" i="2" a="1"/>
  <c r="K2626" i="2"/>
  <c r="L2626" i="2" s="1"/>
  <c r="K2627" i="2" a="1"/>
  <c r="K2627" i="2" s="1"/>
  <c r="L2627" i="2" s="1"/>
  <c r="K2628" i="2" a="1"/>
  <c r="K2628" i="2" s="1"/>
  <c r="L2628" i="2" s="1"/>
  <c r="K2629" i="2" a="1"/>
  <c r="K2629" i="2" s="1"/>
  <c r="L2629" i="2" s="1"/>
  <c r="K2630" i="2" a="1"/>
  <c r="K2630" i="2" s="1"/>
  <c r="L2630" i="2" s="1"/>
  <c r="K2631" i="2" a="1"/>
  <c r="K2631" i="2" s="1"/>
  <c r="L2631" i="2" s="1"/>
  <c r="K2632" i="2" a="1"/>
  <c r="K2632" i="2" s="1"/>
  <c r="L2632" i="2" s="1"/>
  <c r="K2633" i="2" a="1"/>
  <c r="K2633" i="2" s="1"/>
  <c r="L2633" i="2" s="1"/>
  <c r="K2634" i="2" a="1"/>
  <c r="K2634" i="2" s="1"/>
  <c r="L2634" i="2" s="1"/>
  <c r="K2635" i="2" a="1"/>
  <c r="K2635" i="2" s="1"/>
  <c r="L2635" i="2" s="1"/>
  <c r="K2636" i="2" a="1"/>
  <c r="K2636" i="2" s="1"/>
  <c r="L2636" i="2" s="1"/>
  <c r="K2637" i="2" a="1"/>
  <c r="K2637" i="2" s="1"/>
  <c r="L2637" i="2" s="1"/>
  <c r="K2638" i="2" a="1"/>
  <c r="K2638" i="2"/>
  <c r="L2638" i="2" s="1"/>
  <c r="K2639" i="2" a="1"/>
  <c r="K2639" i="2" s="1"/>
  <c r="L2639" i="2" s="1"/>
  <c r="K2640" i="2" a="1"/>
  <c r="K2640" i="2" s="1"/>
  <c r="L2640" i="2" s="1"/>
  <c r="K2641" i="2" a="1"/>
  <c r="K2641" i="2" s="1"/>
  <c r="L2641" i="2" s="1"/>
  <c r="K2642" i="2" a="1"/>
  <c r="K2642" i="2" s="1"/>
  <c r="L2642" i="2" s="1"/>
  <c r="K2643" i="2" a="1"/>
  <c r="K2643" i="2"/>
  <c r="L2643" i="2" s="1"/>
  <c r="K2644" i="2" a="1"/>
  <c r="K2644" i="2" s="1"/>
  <c r="L2644" i="2" s="1"/>
  <c r="K2645" i="2" a="1"/>
  <c r="K2645" i="2" s="1"/>
  <c r="L2645" i="2" s="1"/>
  <c r="K2646" i="2" a="1"/>
  <c r="K2646" i="2" s="1"/>
  <c r="L2646" i="2" s="1"/>
  <c r="K2647" i="2" a="1"/>
  <c r="K2647" i="2" s="1"/>
  <c r="L2647" i="2" s="1"/>
  <c r="K2648" i="2" a="1"/>
  <c r="K2648" i="2"/>
  <c r="L2648" i="2" s="1"/>
  <c r="K2649" i="2" a="1"/>
  <c r="K2649" i="2"/>
  <c r="L2649" i="2" s="1"/>
  <c r="K2650" i="2" a="1"/>
  <c r="K2650" i="2" s="1"/>
  <c r="L2650" i="2" s="1"/>
  <c r="K2651" i="2" a="1"/>
  <c r="K2651" i="2" s="1"/>
  <c r="L2651" i="2" s="1"/>
  <c r="K2652" i="2" a="1"/>
  <c r="K2652" i="2" s="1"/>
  <c r="L2652" i="2" s="1"/>
  <c r="K2653" i="2" a="1"/>
  <c r="K2653" i="2"/>
  <c r="L2653" i="2" s="1"/>
  <c r="K2654" i="2" a="1"/>
  <c r="K2654" i="2" s="1"/>
  <c r="L2654" i="2" s="1"/>
  <c r="K2655" i="2" a="1"/>
  <c r="K2655" i="2" s="1"/>
  <c r="L2655" i="2" s="1"/>
  <c r="K2656" i="2" a="1"/>
  <c r="K2656" i="2" s="1"/>
  <c r="L2656" i="2" s="1"/>
  <c r="K2657" i="2" a="1"/>
  <c r="K2657" i="2" s="1"/>
  <c r="L2657" i="2" s="1"/>
  <c r="K2658" i="2" a="1"/>
  <c r="K2658" i="2" s="1"/>
  <c r="L2658" i="2" s="1"/>
  <c r="K2659" i="2" a="1"/>
  <c r="K2659" i="2" s="1"/>
  <c r="L2659" i="2" s="1"/>
  <c r="K2660" i="2" a="1"/>
  <c r="K2660" i="2"/>
  <c r="L2660" i="2" s="1"/>
  <c r="K2661" i="2" a="1"/>
  <c r="K2661" i="2"/>
  <c r="L2661" i="2" s="1"/>
  <c r="K2662" i="2" a="1"/>
  <c r="K2662" i="2"/>
  <c r="L2662" i="2" s="1"/>
  <c r="K2663" i="2" a="1"/>
  <c r="K2663" i="2" s="1"/>
  <c r="L2663" i="2" s="1"/>
  <c r="K2664" i="2" a="1"/>
  <c r="K2664" i="2"/>
  <c r="L2664" i="2" s="1"/>
  <c r="K2665" i="2" a="1"/>
  <c r="K2665" i="2"/>
  <c r="L2665" i="2" s="1"/>
  <c r="K2666" i="2" a="1"/>
  <c r="K2666" i="2"/>
  <c r="L2666" i="2" s="1"/>
  <c r="K2667" i="2" a="1"/>
  <c r="K2667" i="2" s="1"/>
  <c r="L2667" i="2" s="1"/>
  <c r="K2668" i="2" a="1"/>
  <c r="K2668" i="2" s="1"/>
  <c r="L2668" i="2" s="1"/>
  <c r="K2669" i="2" a="1"/>
  <c r="K2669" i="2" s="1"/>
  <c r="L2669" i="2" s="1"/>
  <c r="K2670" i="2" a="1"/>
  <c r="K2670" i="2"/>
  <c r="L2670" i="2" s="1"/>
  <c r="K2671" i="2" a="1"/>
  <c r="K2671" i="2" s="1"/>
  <c r="L2671" i="2" s="1"/>
  <c r="K2672" i="2" a="1"/>
  <c r="K2672" i="2" s="1"/>
  <c r="L2672" i="2" s="1"/>
  <c r="K2673" i="2" a="1"/>
  <c r="K2673" i="2" s="1"/>
  <c r="L2673" i="2" s="1"/>
  <c r="K2674" i="2" a="1"/>
  <c r="K2674" i="2" s="1"/>
  <c r="L2674" i="2" s="1"/>
  <c r="K2675" i="2" a="1"/>
  <c r="K2675" i="2" s="1"/>
  <c r="L2675" i="2" s="1"/>
  <c r="K2676" i="2" a="1"/>
  <c r="K2676" i="2"/>
  <c r="L2676" i="2" s="1"/>
  <c r="K2677" i="2" a="1"/>
  <c r="K2677" i="2"/>
  <c r="L2677" i="2" s="1"/>
  <c r="K2678" i="2" a="1"/>
  <c r="K2678" i="2"/>
  <c r="L2678" i="2" s="1"/>
  <c r="K2679" i="2" a="1"/>
  <c r="K2679" i="2" s="1"/>
  <c r="L2679" i="2" s="1"/>
  <c r="K2680" i="2" a="1"/>
  <c r="K2680" i="2" s="1"/>
  <c r="L2680" i="2" s="1"/>
  <c r="K2681" i="2" a="1"/>
  <c r="K2681" i="2" s="1"/>
  <c r="L2681" i="2" s="1"/>
  <c r="K2682" i="2" a="1"/>
  <c r="K2682" i="2"/>
  <c r="L2682" i="2" s="1"/>
  <c r="K2683" i="2" a="1"/>
  <c r="K2683" i="2" s="1"/>
  <c r="L2683" i="2" s="1"/>
  <c r="K2684" i="2" a="1"/>
  <c r="K2684" i="2" s="1"/>
  <c r="L2684" i="2" s="1"/>
  <c r="K2685" i="2" a="1"/>
  <c r="K2685" i="2" s="1"/>
  <c r="L2685" i="2" s="1"/>
  <c r="K2686" i="2" a="1"/>
  <c r="K2686" i="2" s="1"/>
  <c r="L2686" i="2" s="1"/>
  <c r="K2687" i="2" a="1"/>
  <c r="K2687" i="2" s="1"/>
  <c r="L2687" i="2" s="1"/>
  <c r="K2688" i="2" a="1"/>
  <c r="K2688" i="2"/>
  <c r="L2688" i="2" s="1"/>
  <c r="K2689" i="2" a="1"/>
  <c r="K2689" i="2" s="1"/>
  <c r="L2689" i="2" s="1"/>
  <c r="K2690" i="2" a="1"/>
  <c r="K2690" i="2" s="1"/>
  <c r="L2690" i="2" s="1"/>
  <c r="K2691" i="2" a="1"/>
  <c r="K2691" i="2" s="1"/>
  <c r="L2691" i="2" s="1"/>
  <c r="K2692" i="2" a="1"/>
  <c r="K2692" i="2" s="1"/>
  <c r="L2692" i="2" s="1"/>
  <c r="K2693" i="2" a="1"/>
  <c r="K2693" i="2" s="1"/>
  <c r="L2693" i="2" s="1"/>
  <c r="K2694" i="2" a="1"/>
  <c r="K2694" i="2"/>
  <c r="L2694" i="2" s="1"/>
  <c r="K2695" i="2" a="1"/>
  <c r="K2695" i="2" s="1"/>
  <c r="L2695" i="2" s="1"/>
  <c r="K2696" i="2" a="1"/>
  <c r="K2696" i="2"/>
  <c r="L2696" i="2" s="1"/>
  <c r="K2697" i="2" a="1"/>
  <c r="K2697" i="2" s="1"/>
  <c r="L2697" i="2" s="1"/>
  <c r="K2698" i="2" a="1"/>
  <c r="K2698" i="2"/>
  <c r="L2698" i="2" s="1"/>
  <c r="K2699" i="2" a="1"/>
  <c r="K2699" i="2"/>
  <c r="L2699" i="2" s="1"/>
  <c r="K2700" i="2" a="1"/>
  <c r="K2700" i="2"/>
  <c r="L2700" i="2" s="1"/>
  <c r="K2701" i="2" a="1"/>
  <c r="K2701" i="2" s="1"/>
  <c r="L2701" i="2" s="1"/>
  <c r="K2702" i="2" a="1"/>
  <c r="K2702" i="2" s="1"/>
  <c r="L2702" i="2" s="1"/>
  <c r="K2703" i="2" a="1"/>
  <c r="K2703" i="2" s="1"/>
  <c r="L2703" i="2" s="1"/>
  <c r="K2704" i="2" a="1"/>
  <c r="K2704" i="2"/>
  <c r="L2704" i="2" s="1"/>
  <c r="K2705" i="2" a="1"/>
  <c r="K2705" i="2"/>
  <c r="L2705" i="2" s="1"/>
  <c r="K2706" i="2" a="1"/>
  <c r="K2706" i="2" s="1"/>
  <c r="L2706" i="2" s="1"/>
  <c r="K2707" i="2" a="1"/>
  <c r="K2707" i="2" s="1"/>
  <c r="L2707" i="2" s="1"/>
  <c r="K2708" i="2" a="1"/>
  <c r="K2708" i="2" s="1"/>
  <c r="L2708" i="2" s="1"/>
  <c r="K2709" i="2" a="1"/>
  <c r="K2709" i="2" s="1"/>
  <c r="L2709" i="2" s="1"/>
  <c r="K2710" i="2" a="1"/>
  <c r="K2710" i="2"/>
  <c r="L2710" i="2" s="1"/>
  <c r="K2711" i="2" a="1"/>
  <c r="K2711" i="2" s="1"/>
  <c r="L2711" i="2" s="1"/>
  <c r="K2712" i="2" a="1"/>
  <c r="K2712" i="2" s="1"/>
  <c r="L2712" i="2" s="1"/>
  <c r="K2713" i="2" a="1"/>
  <c r="K2713" i="2" s="1"/>
  <c r="L2713" i="2" s="1"/>
  <c r="K2714" i="2" a="1"/>
  <c r="K2714" i="2" s="1"/>
  <c r="L2714" i="2" s="1"/>
  <c r="K2715" i="2" a="1"/>
  <c r="K2715" i="2" s="1"/>
  <c r="L2715" i="2" s="1"/>
  <c r="K2716" i="2" a="1"/>
  <c r="K2716" i="2"/>
  <c r="L2716" i="2" s="1"/>
  <c r="K2717" i="2" a="1"/>
  <c r="K2717" i="2" s="1"/>
  <c r="L2717" i="2" s="1"/>
  <c r="K2718" i="2" a="1"/>
  <c r="K2718" i="2" s="1"/>
  <c r="L2718" i="2" s="1"/>
  <c r="K2719" i="2" a="1"/>
  <c r="K2719" i="2" s="1"/>
  <c r="L2719" i="2" s="1"/>
  <c r="K2720" i="2" a="1"/>
  <c r="K2720" i="2" s="1"/>
  <c r="L2720" i="2" s="1"/>
  <c r="K2721" i="2" a="1"/>
  <c r="K2721" i="2"/>
  <c r="L2721" i="2" s="1"/>
  <c r="K2722" i="2" a="1"/>
  <c r="K2722" i="2"/>
  <c r="L2722" i="2" s="1"/>
  <c r="K2723" i="2" a="1"/>
  <c r="K2723" i="2" s="1"/>
  <c r="L2723" i="2" s="1"/>
  <c r="K2724" i="2" a="1"/>
  <c r="K2724" i="2" s="1"/>
  <c r="L2724" i="2" s="1"/>
  <c r="K2725" i="2" a="1"/>
  <c r="K2725" i="2" s="1"/>
  <c r="L2725" i="2" s="1"/>
  <c r="K2726" i="2" a="1"/>
  <c r="K2726" i="2" s="1"/>
  <c r="L2726" i="2" s="1"/>
  <c r="K2727" i="2" a="1"/>
  <c r="K2727" i="2" s="1"/>
  <c r="L2727" i="2" s="1"/>
  <c r="K2728" i="2" a="1"/>
  <c r="K2728" i="2" s="1"/>
  <c r="L2728" i="2" s="1"/>
  <c r="K2729" i="2" a="1"/>
  <c r="K2729" i="2" s="1"/>
  <c r="L2729" i="2" s="1"/>
  <c r="K2730" i="2" a="1"/>
  <c r="K2730" i="2"/>
  <c r="L2730" i="2" s="1"/>
  <c r="K2731" i="2" a="1"/>
  <c r="K2731" i="2" s="1"/>
  <c r="L2731" i="2" s="1"/>
  <c r="K2732" i="2" a="1"/>
  <c r="K2732" i="2" s="1"/>
  <c r="L2732" i="2" s="1"/>
  <c r="K2733" i="2" a="1"/>
  <c r="K2733" i="2"/>
  <c r="L2733" i="2" s="1"/>
  <c r="K2734" i="2" a="1"/>
  <c r="K2734" i="2"/>
  <c r="L2734" i="2" s="1"/>
  <c r="K2735" i="2" a="1"/>
  <c r="K2735" i="2" s="1"/>
  <c r="L2735" i="2" s="1"/>
  <c r="K2736" i="2" a="1"/>
  <c r="K2736" i="2" s="1"/>
  <c r="L2736" i="2" s="1"/>
  <c r="K2737" i="2" a="1"/>
  <c r="K2737" i="2"/>
  <c r="L2737" i="2" s="1"/>
  <c r="K2738" i="2" a="1"/>
  <c r="K2738" i="2"/>
  <c r="L2738" i="2" s="1"/>
  <c r="K2739" i="2" a="1"/>
  <c r="K2739" i="2"/>
  <c r="L2739" i="2" s="1"/>
  <c r="K2740" i="2" a="1"/>
  <c r="K2740" i="2" s="1"/>
  <c r="L2740" i="2" s="1"/>
  <c r="K2741" i="2" a="1"/>
  <c r="K2741" i="2" s="1"/>
  <c r="L2741" i="2" s="1"/>
  <c r="K2742" i="2" a="1"/>
  <c r="K2742" i="2" s="1"/>
  <c r="L2742" i="2" s="1"/>
  <c r="K2743" i="2" a="1"/>
  <c r="K2743" i="2" s="1"/>
  <c r="L2743" i="2" s="1"/>
  <c r="K2744" i="2" a="1"/>
  <c r="K2744" i="2" s="1"/>
  <c r="L2744" i="2" s="1"/>
  <c r="K2745" i="2" a="1"/>
  <c r="K2745" i="2" s="1"/>
  <c r="L2745" i="2" s="1"/>
  <c r="K2746" i="2" a="1"/>
  <c r="K2746" i="2" s="1"/>
  <c r="L2746" i="2" s="1"/>
  <c r="K2747" i="2" a="1"/>
  <c r="K2747" i="2"/>
  <c r="L2747" i="2" s="1"/>
  <c r="K2748" i="2" a="1"/>
  <c r="K2748" i="2" s="1"/>
  <c r="L2748" i="2" s="1"/>
  <c r="K2749" i="2" a="1"/>
  <c r="K2749" i="2"/>
  <c r="L2749" i="2" s="1"/>
  <c r="K2750" i="2" a="1"/>
  <c r="K2750" i="2"/>
  <c r="L2750" i="2" s="1"/>
  <c r="K2751" i="2" a="1"/>
  <c r="K2751" i="2" s="1"/>
  <c r="L2751" i="2" s="1"/>
  <c r="K2752" i="2" a="1"/>
  <c r="K2752" i="2" s="1"/>
  <c r="L2752" i="2" s="1"/>
  <c r="K2753" i="2" a="1"/>
  <c r="K2753" i="2" s="1"/>
  <c r="L2753" i="2" s="1"/>
  <c r="K2754" i="2" a="1"/>
  <c r="K2754" i="2" s="1"/>
  <c r="L2754" i="2" s="1"/>
  <c r="K2755" i="2" a="1"/>
  <c r="K2755" i="2"/>
  <c r="L2755" i="2" s="1"/>
  <c r="K2756" i="2" a="1"/>
  <c r="K2756" i="2"/>
  <c r="L2756" i="2" s="1"/>
  <c r="K2757" i="2" a="1"/>
  <c r="K2757" i="2" s="1"/>
  <c r="L2757" i="2" s="1"/>
  <c r="K2758" i="2" a="1"/>
  <c r="K2758" i="2" s="1"/>
  <c r="L2758" i="2" s="1"/>
  <c r="K2759" i="2" a="1"/>
  <c r="K2759" i="2" s="1"/>
  <c r="L2759" i="2" s="1"/>
  <c r="K2760" i="2" a="1"/>
  <c r="K2760" i="2"/>
  <c r="L2760" i="2" s="1"/>
  <c r="K2761" i="2" a="1"/>
  <c r="K2761" i="2" s="1"/>
  <c r="L2761" i="2" s="1"/>
  <c r="K2762" i="2" a="1"/>
  <c r="K2762" i="2" s="1"/>
  <c r="L2762" i="2" s="1"/>
  <c r="K2763" i="2" a="1"/>
  <c r="K2763" i="2" s="1"/>
  <c r="L2763" i="2" s="1"/>
  <c r="K2764" i="2" a="1"/>
  <c r="K2764" i="2" s="1"/>
  <c r="L2764" i="2" s="1"/>
  <c r="K2765" i="2" a="1"/>
  <c r="K2765" i="2" s="1"/>
  <c r="L2765" i="2" s="1"/>
  <c r="K2766" i="2" a="1"/>
  <c r="K2766" i="2" s="1"/>
  <c r="L2766" i="2" s="1"/>
  <c r="K2767" i="2" a="1"/>
  <c r="K2767" i="2" s="1"/>
  <c r="L2767" i="2" s="1"/>
  <c r="K2768" i="2" a="1"/>
  <c r="K2768" i="2" s="1"/>
  <c r="L2768" i="2" s="1"/>
  <c r="K2769" i="2" a="1"/>
  <c r="K2769" i="2"/>
  <c r="L2769" i="2" s="1"/>
  <c r="K2770" i="2" a="1"/>
  <c r="K2770" i="2"/>
  <c r="L2770" i="2" s="1"/>
  <c r="K2771" i="2" a="1"/>
  <c r="K2771" i="2" s="1"/>
  <c r="L2771" i="2" s="1"/>
  <c r="K2772" i="2" a="1"/>
  <c r="K2772" i="2"/>
  <c r="L2772" i="2" s="1"/>
  <c r="K2773" i="2" a="1"/>
  <c r="K2773" i="2" s="1"/>
  <c r="L2773" i="2" s="1"/>
  <c r="K2774" i="2" a="1"/>
  <c r="K2774" i="2" s="1"/>
  <c r="L2774" i="2" s="1"/>
  <c r="K2775" i="2" a="1"/>
  <c r="K2775" i="2" s="1"/>
  <c r="L2775" i="2" s="1"/>
  <c r="K2776" i="2" a="1"/>
  <c r="K2776" i="2" s="1"/>
  <c r="L2776" i="2" s="1"/>
  <c r="K2777" i="2" a="1"/>
  <c r="K2777" i="2"/>
  <c r="L2777" i="2" s="1"/>
  <c r="K2778" i="2" a="1"/>
  <c r="K2778" i="2" s="1"/>
  <c r="L2778" i="2" s="1"/>
  <c r="K2779" i="2" a="1"/>
  <c r="K2779" i="2" s="1"/>
  <c r="L2779" i="2" s="1"/>
  <c r="K2780" i="2" a="1"/>
  <c r="K2780" i="2" s="1"/>
  <c r="L2780" i="2" s="1"/>
  <c r="K2781" i="2" a="1"/>
  <c r="K2781" i="2" s="1"/>
  <c r="L2781" i="2" s="1"/>
  <c r="K2782" i="2" a="1"/>
  <c r="K2782" i="2" s="1"/>
  <c r="L2782" i="2" s="1"/>
  <c r="K2783" i="2" a="1"/>
  <c r="K2783" i="2" s="1"/>
  <c r="L2783" i="2" s="1"/>
  <c r="K2784" i="2" a="1"/>
  <c r="K2784" i="2" s="1"/>
  <c r="L2784" i="2" s="1"/>
  <c r="K2785" i="2" a="1"/>
  <c r="K2785" i="2" s="1"/>
  <c r="L2785" i="2" s="1"/>
  <c r="K2786" i="2" a="1"/>
  <c r="K2786" i="2" s="1"/>
  <c r="L2786" i="2" s="1"/>
  <c r="K2787" i="2" a="1"/>
  <c r="K2787" i="2" s="1"/>
  <c r="L2787" i="2" s="1"/>
  <c r="K2788" i="2" a="1"/>
  <c r="K2788" i="2" s="1"/>
  <c r="L2788" i="2" s="1"/>
  <c r="K2789" i="2" a="1"/>
  <c r="K2789" i="2"/>
  <c r="L2789" i="2" s="1"/>
  <c r="K2790" i="2" a="1"/>
  <c r="K2790" i="2" s="1"/>
  <c r="L2790" i="2" s="1"/>
  <c r="K2791" i="2" a="1"/>
  <c r="K2791" i="2" s="1"/>
  <c r="L2791" i="2" s="1"/>
  <c r="K2792" i="2" a="1"/>
  <c r="K2792" i="2"/>
  <c r="L2792" i="2" s="1"/>
  <c r="K2793" i="2" a="1"/>
  <c r="K2793" i="2" s="1"/>
  <c r="L2793" i="2" s="1"/>
  <c r="K2794" i="2" a="1"/>
  <c r="K2794" i="2"/>
  <c r="L2794" i="2" s="1"/>
  <c r="K2795" i="2" a="1"/>
  <c r="K2795" i="2" s="1"/>
  <c r="L2795" i="2" s="1"/>
  <c r="K2796" i="2" a="1"/>
  <c r="K2796" i="2" s="1"/>
  <c r="L2796" i="2" s="1"/>
  <c r="K2797" i="2" a="1"/>
  <c r="K2797" i="2" s="1"/>
  <c r="L2797" i="2" s="1"/>
  <c r="K2798" i="2" a="1"/>
  <c r="K2798" i="2"/>
  <c r="L2798" i="2" s="1"/>
  <c r="K2799" i="2" a="1"/>
  <c r="K2799" i="2" s="1"/>
  <c r="L2799" i="2" s="1"/>
  <c r="K2800" i="2" a="1"/>
  <c r="K2800" i="2" s="1"/>
  <c r="L2800" i="2" s="1"/>
  <c r="K2801" i="2" a="1"/>
  <c r="K2801" i="2" s="1"/>
  <c r="L2801" i="2" s="1"/>
  <c r="K2802" i="2" a="1"/>
  <c r="K2802" i="2" s="1"/>
  <c r="L2802" i="2" s="1"/>
  <c r="K2803" i="2" a="1"/>
  <c r="K2803" i="2" s="1"/>
  <c r="L2803" i="2" s="1"/>
  <c r="K2804" i="2" a="1"/>
  <c r="K2804" i="2"/>
  <c r="L2804" i="2" s="1"/>
  <c r="K2805" i="2" a="1"/>
  <c r="K2805" i="2" s="1"/>
  <c r="L2805" i="2" s="1"/>
  <c r="K2806" i="2" a="1"/>
  <c r="K2806" i="2"/>
  <c r="L2806" i="2" s="1"/>
  <c r="K2807" i="2" a="1"/>
  <c r="K2807" i="2" s="1"/>
  <c r="L2807" i="2" s="1"/>
  <c r="K2808" i="2" a="1"/>
  <c r="K2808" i="2" s="1"/>
  <c r="L2808" i="2" s="1"/>
  <c r="K2809" i="2" a="1"/>
  <c r="K2809" i="2" s="1"/>
  <c r="L2809" i="2" s="1"/>
  <c r="K2810" i="2" a="1"/>
  <c r="K2810" i="2" s="1"/>
  <c r="L2810" i="2" s="1"/>
  <c r="K2811" i="2" a="1"/>
  <c r="K2811" i="2"/>
  <c r="L2811" i="2" s="1"/>
  <c r="K2812" i="2" a="1"/>
  <c r="K2812" i="2" s="1"/>
  <c r="L2812" i="2" s="1"/>
  <c r="K2813" i="2" a="1"/>
  <c r="K2813" i="2" s="1"/>
  <c r="L2813" i="2" s="1"/>
  <c r="K2814" i="2" a="1"/>
  <c r="K2814" i="2" s="1"/>
  <c r="L2814" i="2" s="1"/>
  <c r="K2815" i="2" a="1"/>
  <c r="K2815" i="2" s="1"/>
  <c r="L2815" i="2" s="1"/>
  <c r="K2816" i="2" a="1"/>
  <c r="K2816" i="2" s="1"/>
  <c r="L2816" i="2" s="1"/>
  <c r="K2817" i="2" a="1"/>
  <c r="K2817" i="2" s="1"/>
  <c r="L2817" i="2" s="1"/>
  <c r="K2818" i="2" a="1"/>
  <c r="K2818" i="2" s="1"/>
  <c r="L2818" i="2" s="1"/>
  <c r="K2819" i="2" a="1"/>
  <c r="K2819" i="2" s="1"/>
  <c r="L2819" i="2" s="1"/>
  <c r="K2820" i="2" a="1"/>
  <c r="K2820" i="2" s="1"/>
  <c r="L2820" i="2" s="1"/>
  <c r="K2821" i="2" a="1"/>
  <c r="K2821" i="2" s="1"/>
  <c r="L2821" i="2" s="1"/>
  <c r="K2822" i="2" a="1"/>
  <c r="K2822" i="2" s="1"/>
  <c r="L2822" i="2" s="1"/>
  <c r="K2823" i="2" a="1"/>
  <c r="K2823" i="2" s="1"/>
  <c r="L2823" i="2" s="1"/>
  <c r="K2824" i="2" a="1"/>
  <c r="K2824" i="2" s="1"/>
  <c r="L2824" i="2" s="1"/>
  <c r="K2825" i="2" a="1"/>
  <c r="K2825" i="2"/>
  <c r="L2825" i="2" s="1"/>
  <c r="K2826" i="2" a="1"/>
  <c r="K2826" i="2"/>
  <c r="L2826" i="2" s="1"/>
  <c r="K2827" i="2" a="1"/>
  <c r="K2827" i="2"/>
  <c r="L2827" i="2" s="1"/>
  <c r="K2828" i="2" a="1"/>
  <c r="K2828" i="2" s="1"/>
  <c r="L2828" i="2" s="1"/>
  <c r="K2829" i="2" a="1"/>
  <c r="K2829" i="2" s="1"/>
  <c r="L2829" i="2" s="1"/>
  <c r="K2830" i="2" a="1"/>
  <c r="K2830" i="2" s="1"/>
  <c r="L2830" i="2" s="1"/>
  <c r="K2831" i="2" a="1"/>
  <c r="K2831" i="2" s="1"/>
  <c r="L2831" i="2" s="1"/>
  <c r="K2832" i="2" a="1"/>
  <c r="K2832" i="2"/>
  <c r="L2832" i="2" s="1"/>
  <c r="K2833" i="2" a="1"/>
  <c r="K2833" i="2"/>
  <c r="L2833" i="2" s="1"/>
  <c r="K2834" i="2" a="1"/>
  <c r="K2834" i="2" s="1"/>
  <c r="L2834" i="2" s="1"/>
  <c r="K2835" i="2" a="1"/>
  <c r="K2835" i="2" s="1"/>
  <c r="L2835" i="2" s="1"/>
  <c r="K2836" i="2" a="1"/>
  <c r="K2836" i="2" s="1"/>
  <c r="L2836" i="2" s="1"/>
  <c r="K2837" i="2" a="1"/>
  <c r="K2837" i="2"/>
  <c r="L2837" i="2" s="1"/>
  <c r="K2838" i="2" a="1"/>
  <c r="K2838" i="2"/>
  <c r="L2838" i="2" s="1"/>
  <c r="K2839" i="2" a="1"/>
  <c r="K2839" i="2" s="1"/>
  <c r="L2839" i="2" s="1"/>
  <c r="K2840" i="2" a="1"/>
  <c r="K2840" i="2" s="1"/>
  <c r="L2840" i="2" s="1"/>
  <c r="K2841" i="2" a="1"/>
  <c r="K2841" i="2" s="1"/>
  <c r="L2841" i="2" s="1"/>
  <c r="K2842" i="2" a="1"/>
  <c r="K2842" i="2" s="1"/>
  <c r="L2842" i="2" s="1"/>
  <c r="K2843" i="2" a="1"/>
  <c r="K2843" i="2" s="1"/>
  <c r="L2843" i="2" s="1"/>
  <c r="K2844" i="2" a="1"/>
  <c r="K2844" i="2"/>
  <c r="L2844" i="2" s="1"/>
  <c r="K2845" i="2" a="1"/>
  <c r="K2845" i="2" s="1"/>
  <c r="L2845" i="2" s="1"/>
  <c r="K2846" i="2" a="1"/>
  <c r="K2846" i="2" s="1"/>
  <c r="L2846" i="2" s="1"/>
  <c r="K2847" i="2" a="1"/>
  <c r="K2847" i="2" s="1"/>
  <c r="L2847" i="2" s="1"/>
  <c r="K2848" i="2" a="1"/>
  <c r="K2848" i="2"/>
  <c r="L2848" i="2" s="1"/>
  <c r="K2849" i="2" a="1"/>
  <c r="K2849" i="2"/>
  <c r="L2849" i="2" s="1"/>
  <c r="K2850" i="2" a="1"/>
  <c r="K2850" i="2" s="1"/>
  <c r="L2850" i="2" s="1"/>
  <c r="K2851" i="2" a="1"/>
  <c r="K2851" i="2" s="1"/>
  <c r="L2851" i="2" s="1"/>
  <c r="K2852" i="2" a="1"/>
  <c r="K2852" i="2" s="1"/>
  <c r="L2852" i="2" s="1"/>
  <c r="K2853" i="2" a="1"/>
  <c r="K2853" i="2" s="1"/>
  <c r="L2853" i="2" s="1"/>
  <c r="K2854" i="2" a="1"/>
  <c r="K2854" i="2"/>
  <c r="L2854" i="2" s="1"/>
  <c r="K2855" i="2" a="1"/>
  <c r="K2855" i="2" s="1"/>
  <c r="L2855" i="2" s="1"/>
  <c r="K2856" i="2" a="1"/>
  <c r="K2856" i="2" s="1"/>
  <c r="L2856" i="2" s="1"/>
  <c r="K2857" i="2" a="1"/>
  <c r="K2857" i="2" s="1"/>
  <c r="L2857" i="2" s="1"/>
  <c r="K2858" i="2" a="1"/>
  <c r="K2858" i="2" s="1"/>
  <c r="L2858" i="2" s="1"/>
  <c r="K2859" i="2" a="1"/>
  <c r="K2859" i="2" s="1"/>
  <c r="L2859" i="2" s="1"/>
  <c r="K2860" i="2" a="1"/>
  <c r="K2860" i="2"/>
  <c r="L2860" i="2" s="1"/>
  <c r="K2861" i="2" a="1"/>
  <c r="K2861" i="2"/>
  <c r="L2861" i="2" s="1"/>
  <c r="K2862" i="2" a="1"/>
  <c r="K2862" i="2" s="1"/>
  <c r="L2862" i="2" s="1"/>
  <c r="K2863" i="2" a="1"/>
  <c r="K2863" i="2" s="1"/>
  <c r="L2863" i="2" s="1"/>
  <c r="K2864" i="2" a="1"/>
  <c r="K2864" i="2" s="1"/>
  <c r="L2864" i="2" s="1"/>
  <c r="K2865" i="2" a="1"/>
  <c r="K2865" i="2"/>
  <c r="L2865" i="2" s="1"/>
  <c r="K2866" i="2" a="1"/>
  <c r="K2866" i="2" s="1"/>
  <c r="L2866" i="2" s="1"/>
  <c r="K2867" i="2" a="1"/>
  <c r="K2867" i="2" s="1"/>
  <c r="L2867" i="2" s="1"/>
  <c r="K2868" i="2" a="1"/>
  <c r="K2868" i="2" s="1"/>
  <c r="L2868" i="2" s="1"/>
  <c r="K2869" i="2" a="1"/>
  <c r="K2869" i="2" s="1"/>
  <c r="L2869" i="2" s="1"/>
  <c r="K2870" i="2" a="1"/>
  <c r="K2870" i="2" s="1"/>
  <c r="L2870" i="2" s="1"/>
  <c r="K2871" i="2" a="1"/>
  <c r="K2871" i="2" s="1"/>
  <c r="L2871" i="2" s="1"/>
  <c r="K2872" i="2" a="1"/>
  <c r="K2872" i="2" s="1"/>
  <c r="L2872" i="2" s="1"/>
  <c r="K2873" i="2" a="1"/>
  <c r="K2873" i="2" s="1"/>
  <c r="L2873" i="2" s="1"/>
  <c r="K2874" i="2" a="1"/>
  <c r="K2874" i="2"/>
  <c r="L2874" i="2" s="1"/>
  <c r="K2875" i="2" a="1"/>
  <c r="K2875" i="2" s="1"/>
  <c r="L2875" i="2" s="1"/>
  <c r="K2876" i="2" a="1"/>
  <c r="K2876" i="2" s="1"/>
  <c r="L2876" i="2" s="1"/>
  <c r="K2877" i="2" a="1"/>
  <c r="K2877" i="2" s="1"/>
  <c r="L2877" i="2" s="1"/>
  <c r="K2878" i="2" a="1"/>
  <c r="K2878" i="2"/>
  <c r="L2878" i="2" s="1"/>
  <c r="K2879" i="2" a="1"/>
  <c r="K2879" i="2" s="1"/>
  <c r="L2879" i="2" s="1"/>
  <c r="K2880" i="2" a="1"/>
  <c r="K2880" i="2" s="1"/>
  <c r="L2880" i="2" s="1"/>
  <c r="K2881" i="2" a="1"/>
  <c r="K2881" i="2" s="1"/>
  <c r="L2881" i="2" s="1"/>
  <c r="K2882" i="2" a="1"/>
  <c r="K2882" i="2" s="1"/>
  <c r="L2882" i="2" s="1"/>
  <c r="K2883" i="2" a="1"/>
  <c r="K2883" i="2" s="1"/>
  <c r="L2883" i="2" s="1"/>
  <c r="K2884" i="2" a="1"/>
  <c r="K2884" i="2" s="1"/>
  <c r="L2884" i="2" s="1"/>
  <c r="K2885" i="2" a="1"/>
  <c r="K2885" i="2" s="1"/>
  <c r="L2885" i="2" s="1"/>
  <c r="K2886" i="2" a="1"/>
  <c r="K2886" i="2" s="1"/>
  <c r="L2886" i="2" s="1"/>
  <c r="K2887" i="2" a="1"/>
  <c r="K2887" i="2" s="1"/>
  <c r="L2887" i="2" s="1"/>
  <c r="K2888" i="2" a="1"/>
  <c r="K2888" i="2" s="1"/>
  <c r="L2888" i="2" s="1"/>
  <c r="K2889" i="2" a="1"/>
  <c r="K2889" i="2" s="1"/>
  <c r="L2889" i="2" s="1"/>
  <c r="K2890" i="2" a="1"/>
  <c r="K2890" i="2" s="1"/>
  <c r="L2890" i="2" s="1"/>
  <c r="K2891" i="2" a="1"/>
  <c r="K2891" i="2" s="1"/>
  <c r="L2891" i="2" s="1"/>
  <c r="K2892" i="2" a="1"/>
  <c r="K2892" i="2" s="1"/>
  <c r="L2892" i="2" s="1"/>
  <c r="K2893" i="2" a="1"/>
  <c r="K2893" i="2"/>
  <c r="L2893" i="2" s="1"/>
  <c r="K2894" i="2" a="1"/>
  <c r="K2894" i="2" s="1"/>
  <c r="L2894" i="2" s="1"/>
  <c r="K2895" i="2" a="1"/>
  <c r="K2895" i="2" s="1"/>
  <c r="L2895" i="2" s="1"/>
  <c r="K2896" i="2" a="1"/>
  <c r="K2896" i="2" s="1"/>
  <c r="L2896" i="2" s="1"/>
  <c r="K2897" i="2" a="1"/>
  <c r="K2897" i="2" s="1"/>
  <c r="L2897" i="2" s="1"/>
  <c r="K2898" i="2" a="1"/>
  <c r="K2898" i="2" s="1"/>
  <c r="L2898" i="2" s="1"/>
  <c r="K2899" i="2" a="1"/>
  <c r="K2899" i="2" s="1"/>
  <c r="L2899" i="2" s="1"/>
  <c r="K2900" i="2" a="1"/>
  <c r="K2900" i="2" s="1"/>
  <c r="L2900" i="2" s="1"/>
  <c r="K2901" i="2" a="1"/>
  <c r="K2901" i="2" s="1"/>
  <c r="L2901" i="2" s="1"/>
  <c r="K2902" i="2" a="1"/>
  <c r="K2902" i="2" s="1"/>
  <c r="L2902" i="2" s="1"/>
  <c r="K2903" i="2" a="1"/>
  <c r="K2903" i="2"/>
  <c r="L2903" i="2" s="1"/>
  <c r="K2904" i="2" a="1"/>
  <c r="K2904" i="2" s="1"/>
  <c r="L2904" i="2" s="1"/>
  <c r="K2905" i="2" a="1"/>
  <c r="K2905" i="2" s="1"/>
  <c r="L2905" i="2" s="1"/>
  <c r="K2906" i="2" a="1"/>
  <c r="K2906" i="2" s="1"/>
  <c r="L2906" i="2" s="1"/>
  <c r="K2907" i="2" a="1"/>
  <c r="K2907" i="2" s="1"/>
  <c r="L2907" i="2" s="1"/>
  <c r="K2908" i="2" a="1"/>
  <c r="K2908" i="2" s="1"/>
  <c r="L2908" i="2" s="1"/>
  <c r="K2909" i="2" a="1"/>
  <c r="K2909" i="2" s="1"/>
  <c r="L2909" i="2" s="1"/>
  <c r="K2910" i="2" a="1"/>
  <c r="K2910" i="2"/>
  <c r="L2910" i="2" s="1"/>
  <c r="K2911" i="2" a="1"/>
  <c r="K2911" i="2" s="1"/>
  <c r="L2911" i="2" s="1"/>
  <c r="K2912" i="2" a="1"/>
  <c r="K2912" i="2" s="1"/>
  <c r="L2912" i="2" s="1"/>
  <c r="K2913" i="2" a="1"/>
  <c r="K2913" i="2" s="1"/>
  <c r="L2913" i="2" s="1"/>
  <c r="K2914" i="2" a="1"/>
  <c r="K2914" i="2" s="1"/>
  <c r="L2914" i="2" s="1"/>
  <c r="K2915" i="2" a="1"/>
  <c r="K2915" i="2" s="1"/>
  <c r="L2915" i="2" s="1"/>
  <c r="K2916" i="2" a="1"/>
  <c r="K2916" i="2" s="1"/>
  <c r="L2916" i="2" s="1"/>
  <c r="K2917" i="2" a="1"/>
  <c r="K2917" i="2" s="1"/>
  <c r="L2917" i="2" s="1"/>
  <c r="K2918" i="2" a="1"/>
  <c r="K2918" i="2" s="1"/>
  <c r="L2918" i="2" s="1"/>
  <c r="K2919" i="2" a="1"/>
  <c r="K2919" i="2" s="1"/>
  <c r="L2919" i="2" s="1"/>
  <c r="K2920" i="2" a="1"/>
  <c r="K2920" i="2"/>
  <c r="L2920" i="2" s="1"/>
  <c r="K2921" i="2" a="1"/>
  <c r="K2921" i="2" s="1"/>
  <c r="L2921" i="2" s="1"/>
  <c r="K2922" i="2" a="1"/>
  <c r="K2922" i="2" s="1"/>
  <c r="L2922" i="2" s="1"/>
  <c r="K2923" i="2" a="1"/>
  <c r="K2923" i="2" s="1"/>
  <c r="L2923" i="2" s="1"/>
  <c r="K2924" i="2" a="1"/>
  <c r="K2924" i="2" s="1"/>
  <c r="L2924" i="2" s="1"/>
  <c r="K2925" i="2" a="1"/>
  <c r="K2925" i="2" s="1"/>
  <c r="L2925" i="2" s="1"/>
  <c r="K2926" i="2" a="1"/>
  <c r="K2926" i="2" s="1"/>
  <c r="L2926" i="2" s="1"/>
  <c r="K2927" i="2" a="1"/>
  <c r="K2927" i="2"/>
  <c r="L2927" i="2" s="1"/>
  <c r="K2928" i="2" a="1"/>
  <c r="K2928" i="2" s="1"/>
  <c r="L2928" i="2" s="1"/>
  <c r="K2929" i="2" a="1"/>
  <c r="K2929" i="2" s="1"/>
  <c r="L2929" i="2" s="1"/>
  <c r="K2930" i="2" a="1"/>
  <c r="K2930" i="2" s="1"/>
  <c r="L2930" i="2" s="1"/>
  <c r="K2931" i="2" a="1"/>
  <c r="K2931" i="2" s="1"/>
  <c r="L2931" i="2" s="1"/>
  <c r="K2932" i="2" a="1"/>
  <c r="K2932" i="2" s="1"/>
  <c r="L2932" i="2" s="1"/>
  <c r="K2933" i="2" a="1"/>
  <c r="K2933" i="2" s="1"/>
  <c r="L2933" i="2" s="1"/>
  <c r="K2934" i="2" a="1"/>
  <c r="K2934" i="2" s="1"/>
  <c r="L2934" i="2" s="1"/>
  <c r="K2935" i="2" a="1"/>
  <c r="K2935" i="2" s="1"/>
  <c r="L2935" i="2" s="1"/>
  <c r="K2936" i="2" a="1"/>
  <c r="K2936" i="2" s="1"/>
  <c r="L2936" i="2" s="1"/>
  <c r="K2937" i="2" a="1"/>
  <c r="K2937" i="2" s="1"/>
  <c r="L2937" i="2" s="1"/>
  <c r="K2938" i="2" a="1"/>
  <c r="K2938" i="2" s="1"/>
  <c r="L2938" i="2" s="1"/>
  <c r="K2939" i="2" a="1"/>
  <c r="K2939" i="2" s="1"/>
  <c r="L2939" i="2" s="1"/>
  <c r="K2940" i="2" a="1"/>
  <c r="K2940" i="2" s="1"/>
  <c r="L2940" i="2" s="1"/>
  <c r="K2941" i="2" a="1"/>
  <c r="K2941" i="2"/>
  <c r="L2941" i="2" s="1"/>
  <c r="K2942" i="2" a="1"/>
  <c r="K2942" i="2" s="1"/>
  <c r="L2942" i="2" s="1"/>
  <c r="K2943" i="2" a="1"/>
  <c r="K2943" i="2" s="1"/>
  <c r="L2943" i="2" s="1"/>
  <c r="K2944" i="2" a="1"/>
  <c r="K2944" i="2"/>
  <c r="L2944" i="2" s="1"/>
  <c r="K2945" i="2" a="1"/>
  <c r="K2945" i="2" s="1"/>
  <c r="L2945" i="2" s="1"/>
  <c r="K2946" i="2" a="1"/>
  <c r="K2946" i="2" s="1"/>
  <c r="L2946" i="2" s="1"/>
  <c r="K2947" i="2" a="1"/>
  <c r="K2947" i="2" s="1"/>
  <c r="L2947" i="2" s="1"/>
  <c r="K2948" i="2" a="1"/>
  <c r="K2948" i="2" s="1"/>
  <c r="L2948" i="2" s="1"/>
  <c r="K2949" i="2" a="1"/>
  <c r="K2949" i="2" s="1"/>
  <c r="L2949" i="2" s="1"/>
  <c r="K2950" i="2" a="1"/>
  <c r="K2950" i="2" s="1"/>
  <c r="L2950" i="2" s="1"/>
  <c r="K2951" i="2" a="1"/>
  <c r="K2951" i="2" s="1"/>
  <c r="L2951" i="2" s="1"/>
  <c r="K2952" i="2" a="1"/>
  <c r="K2952" i="2" s="1"/>
  <c r="L2952" i="2" s="1"/>
  <c r="K2953" i="2" a="1"/>
  <c r="K2953" i="2" s="1"/>
  <c r="L2953" i="2" s="1"/>
  <c r="K2954" i="2" a="1"/>
  <c r="K2954" i="2" s="1"/>
  <c r="L2954" i="2" s="1"/>
  <c r="K2955" i="2" a="1"/>
  <c r="K2955" i="2" s="1"/>
  <c r="L2955" i="2" s="1"/>
  <c r="K2956" i="2" a="1"/>
  <c r="K2956" i="2" s="1"/>
  <c r="L2956" i="2" s="1"/>
  <c r="K2957" i="2" a="1"/>
  <c r="K2957" i="2" s="1"/>
  <c r="L2957" i="2" s="1"/>
  <c r="K2958" i="2" a="1"/>
  <c r="K2958" i="2" s="1"/>
  <c r="L2958" i="2" s="1"/>
  <c r="K2959" i="2" a="1"/>
  <c r="K2959" i="2" s="1"/>
  <c r="L2959" i="2" s="1"/>
  <c r="K2960" i="2" a="1"/>
  <c r="K2960" i="2" s="1"/>
  <c r="L2960" i="2" s="1"/>
  <c r="K2961" i="2" a="1"/>
  <c r="K2961" i="2" s="1"/>
  <c r="L2961" i="2" s="1"/>
  <c r="K2962" i="2" a="1"/>
  <c r="K2962" i="2" s="1"/>
  <c r="L2962" i="2" s="1"/>
  <c r="K2963" i="2" a="1"/>
  <c r="K2963" i="2" s="1"/>
  <c r="L2963" i="2" s="1"/>
  <c r="K2964" i="2" a="1"/>
  <c r="K2964" i="2" s="1"/>
  <c r="L2964" i="2" s="1"/>
  <c r="K2965" i="2" a="1"/>
  <c r="K2965" i="2" s="1"/>
  <c r="L2965" i="2" s="1"/>
  <c r="K2966" i="2" a="1"/>
  <c r="K2966" i="2" s="1"/>
  <c r="L2966" i="2" s="1"/>
  <c r="K2967" i="2" a="1"/>
  <c r="K2967" i="2" s="1"/>
  <c r="L2967" i="2" s="1"/>
  <c r="K2968" i="2" a="1"/>
  <c r="K2968" i="2"/>
  <c r="L2968" i="2" s="1"/>
  <c r="K2969" i="2" a="1"/>
  <c r="K2969" i="2" s="1"/>
  <c r="L2969" i="2" s="1"/>
  <c r="K2970" i="2" a="1"/>
  <c r="K2970" i="2" s="1"/>
  <c r="L2970" i="2" s="1"/>
  <c r="K2971" i="2" a="1"/>
  <c r="K2971" i="2" s="1"/>
  <c r="L2971" i="2" s="1"/>
  <c r="K2972" i="2" a="1"/>
  <c r="K2972" i="2" s="1"/>
  <c r="L2972" i="2" s="1"/>
  <c r="K2973" i="2" a="1"/>
  <c r="K2973" i="2" s="1"/>
  <c r="L2973" i="2" s="1"/>
  <c r="K2974" i="2" a="1"/>
  <c r="K2974" i="2" s="1"/>
  <c r="L2974" i="2" s="1"/>
  <c r="K2975" i="2" a="1"/>
  <c r="K2975" i="2" s="1"/>
  <c r="L2975" i="2" s="1"/>
  <c r="K2976" i="2" a="1"/>
  <c r="K2976" i="2" s="1"/>
  <c r="L2976" i="2" s="1"/>
  <c r="K2977" i="2" a="1"/>
  <c r="K2977" i="2" s="1"/>
  <c r="L2977" i="2" s="1"/>
  <c r="K2978" i="2" a="1"/>
  <c r="K2978" i="2" s="1"/>
  <c r="L2978" i="2" s="1"/>
  <c r="K2979" i="2" a="1"/>
  <c r="K2979" i="2" s="1"/>
  <c r="L2979" i="2" s="1"/>
  <c r="K2980" i="2" a="1"/>
  <c r="K2980" i="2" s="1"/>
  <c r="L2980" i="2" s="1"/>
  <c r="K2981" i="2" a="1"/>
  <c r="K2981" i="2"/>
  <c r="L2981" i="2" s="1"/>
  <c r="K2982" i="2" a="1"/>
  <c r="K2982" i="2" s="1"/>
  <c r="L2982" i="2" s="1"/>
  <c r="K2983" i="2" a="1"/>
  <c r="K2983" i="2" s="1"/>
  <c r="L2983" i="2" s="1"/>
  <c r="K2984" i="2" a="1"/>
  <c r="K2984" i="2" s="1"/>
  <c r="L2984" i="2" s="1"/>
  <c r="K2985" i="2" a="1"/>
  <c r="K2985" i="2" s="1"/>
  <c r="L2985" i="2" s="1"/>
  <c r="K2986" i="2" a="1"/>
  <c r="K2986" i="2" s="1"/>
  <c r="L2986" i="2" s="1"/>
  <c r="K2987" i="2" a="1"/>
  <c r="K2987" i="2" s="1"/>
  <c r="L2987" i="2" s="1"/>
  <c r="K2988" i="2" a="1"/>
  <c r="K2988" i="2" s="1"/>
  <c r="L2988" i="2" s="1"/>
  <c r="K2989" i="2" a="1"/>
  <c r="K2989" i="2" s="1"/>
  <c r="L2989" i="2" s="1"/>
  <c r="K2990" i="2" a="1"/>
  <c r="K2990" i="2" s="1"/>
  <c r="L2990" i="2" s="1"/>
  <c r="K2991" i="2" a="1"/>
  <c r="K2991" i="2" s="1"/>
  <c r="L2991" i="2" s="1"/>
  <c r="K2992" i="2" a="1"/>
  <c r="K2992" i="2" s="1"/>
  <c r="L2992" i="2" s="1"/>
  <c r="K2993" i="2" a="1"/>
  <c r="K2993" i="2" s="1"/>
  <c r="L2993" i="2" s="1"/>
  <c r="K2994" i="2" a="1"/>
  <c r="K2994" i="2" s="1"/>
  <c r="L2994" i="2" s="1"/>
  <c r="K2995" i="2" a="1"/>
  <c r="K2995" i="2"/>
  <c r="L2995" i="2" s="1"/>
  <c r="K2996" i="2" a="1"/>
  <c r="K2996" i="2" s="1"/>
  <c r="L2996" i="2" s="1"/>
  <c r="K2997" i="2" a="1"/>
  <c r="K2997" i="2" s="1"/>
  <c r="L2997" i="2" s="1"/>
  <c r="K2998" i="2" a="1"/>
  <c r="K2998" i="2" s="1"/>
  <c r="L2998" i="2" s="1"/>
  <c r="K2999" i="2" a="1"/>
  <c r="K2999" i="2" s="1"/>
  <c r="L2999" i="2" s="1"/>
  <c r="K3000" i="2" a="1"/>
  <c r="K3000" i="2" s="1"/>
  <c r="L3000" i="2" s="1"/>
  <c r="K3001" i="2" a="1"/>
  <c r="K3001" i="2" s="1"/>
  <c r="L3001" i="2" s="1"/>
  <c r="K3002" i="2" a="1"/>
  <c r="K3002" i="2" s="1"/>
  <c r="L3002" i="2" s="1"/>
  <c r="K3003" i="2" a="1"/>
  <c r="K3003" i="2" s="1"/>
  <c r="L3003" i="2" s="1"/>
  <c r="K3004" i="2" a="1"/>
  <c r="K3004" i="2"/>
  <c r="L3004" i="2" s="1"/>
  <c r="K3005" i="2" a="1"/>
  <c r="K3005" i="2" s="1"/>
  <c r="L3005" i="2" s="1"/>
  <c r="K3006" i="2" a="1"/>
  <c r="K3006" i="2" s="1"/>
  <c r="L3006" i="2" s="1"/>
  <c r="K3007" i="2" a="1"/>
  <c r="K3007" i="2" s="1"/>
  <c r="L3007" i="2" s="1"/>
  <c r="K3008" i="2" a="1"/>
  <c r="K3008" i="2" s="1"/>
  <c r="L3008" i="2" s="1"/>
  <c r="K3009" i="2" a="1"/>
  <c r="K3009" i="2" s="1"/>
  <c r="L3009" i="2" s="1"/>
  <c r="K3010" i="2" a="1"/>
  <c r="K3010" i="2" s="1"/>
  <c r="L3010" i="2" s="1"/>
  <c r="K3011" i="2" a="1"/>
  <c r="K3011" i="2" s="1"/>
  <c r="L3011" i="2" s="1"/>
  <c r="K3012" i="2" a="1"/>
  <c r="K3012" i="2"/>
  <c r="L3012" i="2" s="1"/>
  <c r="K3013" i="2" a="1"/>
  <c r="K3013" i="2" s="1"/>
  <c r="L3013" i="2" s="1"/>
  <c r="K3014" i="2" a="1"/>
  <c r="K3014" i="2" s="1"/>
  <c r="L3014" i="2" s="1"/>
  <c r="K3015" i="2" a="1"/>
  <c r="K3015" i="2" s="1"/>
  <c r="L3015" i="2" s="1"/>
  <c r="K3016" i="2" a="1"/>
  <c r="K3016" i="2" s="1"/>
  <c r="L3016" i="2" s="1"/>
  <c r="K3017" i="2" a="1"/>
  <c r="K3017" i="2" s="1"/>
  <c r="L3017" i="2" s="1"/>
  <c r="K3018" i="2" a="1"/>
  <c r="K3018" i="2" s="1"/>
  <c r="L3018" i="2" s="1"/>
  <c r="K3019" i="2" a="1"/>
  <c r="K3019" i="2" s="1"/>
  <c r="L3019" i="2" s="1"/>
  <c r="K3020" i="2" a="1"/>
  <c r="K3020" i="2" s="1"/>
  <c r="L3020" i="2" s="1"/>
  <c r="K3021" i="2" a="1"/>
  <c r="K3021" i="2" s="1"/>
  <c r="L3021" i="2" s="1"/>
  <c r="K3022" i="2" a="1"/>
  <c r="K3022" i="2" s="1"/>
  <c r="L3022" i="2" s="1"/>
  <c r="K3023" i="2" a="1"/>
  <c r="K3023" i="2" s="1"/>
  <c r="L3023" i="2" s="1"/>
  <c r="K3024" i="2" a="1"/>
  <c r="K3024" i="2" s="1"/>
  <c r="L3024" i="2" s="1"/>
  <c r="K3025" i="2" a="1"/>
  <c r="K3025" i="2" s="1"/>
  <c r="L3025" i="2" s="1"/>
  <c r="K3026" i="2" a="1"/>
  <c r="K3026" i="2" s="1"/>
  <c r="L3026" i="2" s="1"/>
  <c r="K3027" i="2" a="1"/>
  <c r="K3027" i="2" s="1"/>
  <c r="L3027" i="2" s="1"/>
  <c r="K3028" i="2" a="1"/>
  <c r="K3028" i="2"/>
  <c r="L3028" i="2" s="1"/>
  <c r="K3029" i="2" a="1"/>
  <c r="K3029" i="2"/>
  <c r="L3029" i="2" s="1"/>
  <c r="K3030" i="2" a="1"/>
  <c r="K3030" i="2" s="1"/>
  <c r="L3030" i="2" s="1"/>
  <c r="K3031" i="2" a="1"/>
  <c r="K3031" i="2"/>
  <c r="L3031" i="2" s="1"/>
  <c r="K3032" i="2" a="1"/>
  <c r="K3032" i="2"/>
  <c r="L3032" i="2" s="1"/>
  <c r="K3033" i="2" a="1"/>
  <c r="K3033" i="2" s="1"/>
  <c r="L3033" i="2" s="1"/>
  <c r="K3034" i="2" a="1"/>
  <c r="K3034" i="2" s="1"/>
  <c r="L3034" i="2" s="1"/>
  <c r="K3035" i="2" a="1"/>
  <c r="K3035" i="2" s="1"/>
  <c r="L3035" i="2" s="1"/>
  <c r="K3036" i="2" a="1"/>
  <c r="K3036" i="2" s="1"/>
  <c r="L3036" i="2" s="1"/>
  <c r="K3037" i="2" a="1"/>
  <c r="K3037" i="2" s="1"/>
  <c r="L3037" i="2" s="1"/>
  <c r="K3038" i="2" a="1"/>
  <c r="K3038" i="2" s="1"/>
  <c r="L3038" i="2" s="1"/>
  <c r="K3039" i="2" a="1"/>
  <c r="K3039" i="2" s="1"/>
  <c r="L3039" i="2" s="1"/>
  <c r="K3040" i="2" a="1"/>
  <c r="K3040" i="2" s="1"/>
  <c r="L3040" i="2" s="1"/>
  <c r="K3041" i="2" a="1"/>
  <c r="K3041" i="2" s="1"/>
  <c r="L3041" i="2" s="1"/>
  <c r="K3042" i="2" a="1"/>
  <c r="K3042" i="2" s="1"/>
  <c r="L3042" i="2" s="1"/>
  <c r="K3043" i="2" a="1"/>
  <c r="K3043" i="2" s="1"/>
  <c r="L3043" i="2" s="1"/>
  <c r="K3044" i="2" a="1"/>
  <c r="K3044" i="2" s="1"/>
  <c r="L3044" i="2" s="1"/>
  <c r="K3045" i="2" a="1"/>
  <c r="K3045" i="2"/>
  <c r="L3045" i="2" s="1"/>
  <c r="K3046" i="2" a="1"/>
  <c r="K3046" i="2"/>
  <c r="L3046" i="2" s="1"/>
  <c r="K3047" i="2" a="1"/>
  <c r="K3047" i="2" s="1"/>
  <c r="L3047" i="2" s="1"/>
  <c r="K3048" i="2" a="1"/>
  <c r="K3048" i="2"/>
  <c r="L3048" i="2" s="1"/>
  <c r="K3049" i="2" a="1"/>
  <c r="K3049" i="2"/>
  <c r="L3049" i="2" s="1"/>
  <c r="K3050" i="2" a="1"/>
  <c r="K3050" i="2" s="1"/>
  <c r="L3050" i="2" s="1"/>
  <c r="K3051" i="2" a="1"/>
  <c r="K3051" i="2" s="1"/>
  <c r="L3051" i="2" s="1"/>
  <c r="K3052" i="2" a="1"/>
  <c r="K3052" i="2"/>
  <c r="L3052" i="2" s="1"/>
  <c r="K3053" i="2" a="1"/>
  <c r="K3053" i="2" s="1"/>
  <c r="L3053" i="2" s="1"/>
  <c r="K3054" i="2" a="1"/>
  <c r="K3054" i="2" s="1"/>
  <c r="L3054" i="2" s="1"/>
  <c r="K3055" i="2" a="1"/>
  <c r="K3055" i="2" s="1"/>
  <c r="L3055" i="2" s="1"/>
  <c r="K3056" i="2" a="1"/>
  <c r="K3056" i="2" s="1"/>
  <c r="L3056" i="2" s="1"/>
  <c r="K3057" i="2" a="1"/>
  <c r="K3057" i="2" s="1"/>
  <c r="L3057" i="2" s="1"/>
  <c r="K3058" i="2" a="1"/>
  <c r="K3058" i="2" s="1"/>
  <c r="L3058" i="2" s="1"/>
  <c r="K3059" i="2" a="1"/>
  <c r="K3059" i="2" s="1"/>
  <c r="L3059" i="2" s="1"/>
  <c r="K3060" i="2" a="1"/>
  <c r="K3060" i="2" s="1"/>
  <c r="L3060" i="2" s="1"/>
  <c r="K3061" i="2" a="1"/>
  <c r="K3061" i="2" s="1"/>
  <c r="L3061" i="2" s="1"/>
  <c r="K3062" i="2" a="1"/>
  <c r="K3062" i="2"/>
  <c r="L3062" i="2" s="1"/>
  <c r="K3063" i="2" a="1"/>
  <c r="K3063" i="2"/>
  <c r="L3063" i="2" s="1"/>
  <c r="K3064" i="2" a="1"/>
  <c r="K3064" i="2" s="1"/>
  <c r="L3064" i="2" s="1"/>
  <c r="K3065" i="2" a="1"/>
  <c r="K3065" i="2" s="1"/>
  <c r="L3065" i="2" s="1"/>
  <c r="K3066" i="2" a="1"/>
  <c r="K3066" i="2" s="1"/>
  <c r="L3066" i="2" s="1"/>
  <c r="K3067" i="2" a="1"/>
  <c r="K3067" i="2" s="1"/>
  <c r="L3067" i="2" s="1"/>
  <c r="K3068" i="2" a="1"/>
  <c r="K3068" i="2" s="1"/>
  <c r="L3068" i="2" s="1"/>
  <c r="K3069" i="2" a="1"/>
  <c r="K3069" i="2" s="1"/>
  <c r="L3069" i="2" s="1"/>
  <c r="K3070" i="2" a="1"/>
  <c r="K3070" i="2" s="1"/>
  <c r="L3070" i="2" s="1"/>
  <c r="K3071" i="2" a="1"/>
  <c r="K3071" i="2" s="1"/>
  <c r="L3071" i="2" s="1"/>
  <c r="K3072" i="2" a="1"/>
  <c r="K3072" i="2"/>
  <c r="L3072" i="2" s="1"/>
  <c r="K3073" i="2" a="1"/>
  <c r="K3073" i="2" s="1"/>
  <c r="L3073" i="2" s="1"/>
  <c r="K3074" i="2" a="1"/>
  <c r="K3074" i="2" s="1"/>
  <c r="L3074" i="2" s="1"/>
  <c r="K3075" i="2" a="1"/>
  <c r="K3075" i="2"/>
  <c r="L3075" i="2" s="1"/>
  <c r="K3076" i="2" a="1"/>
  <c r="K3076" i="2"/>
  <c r="L3076" i="2" s="1"/>
  <c r="K3077" i="2" a="1"/>
  <c r="K3077" i="2" s="1"/>
  <c r="L3077" i="2" s="1"/>
  <c r="K3078" i="2" a="1"/>
  <c r="K3078" i="2" s="1"/>
  <c r="L3078" i="2" s="1"/>
  <c r="K3079" i="2" a="1"/>
  <c r="K3079" i="2" s="1"/>
  <c r="L3079" i="2" s="1"/>
  <c r="K3080" i="2" a="1"/>
  <c r="K3080" i="2" s="1"/>
  <c r="L3080" i="2" s="1"/>
  <c r="K3081" i="2" a="1"/>
  <c r="K3081" i="2" s="1"/>
  <c r="L3081" i="2" s="1"/>
  <c r="K3082" i="2" a="1"/>
  <c r="K3082" i="2" s="1"/>
  <c r="L3082" i="2" s="1"/>
  <c r="K3083" i="2" a="1"/>
  <c r="K3083" i="2" s="1"/>
  <c r="L3083" i="2" s="1"/>
  <c r="K3084" i="2" a="1"/>
  <c r="K3084" i="2" s="1"/>
  <c r="L3084" i="2" s="1"/>
  <c r="K3085" i="2" a="1"/>
  <c r="K3085" i="2" s="1"/>
  <c r="L3085" i="2" s="1"/>
  <c r="K3086" i="2" a="1"/>
  <c r="K3086" i="2" s="1"/>
  <c r="L3086" i="2" s="1"/>
  <c r="K3087" i="2" a="1"/>
  <c r="K3087" i="2"/>
  <c r="L3087" i="2" s="1"/>
  <c r="K3088" i="2" a="1"/>
  <c r="K3088" i="2" s="1"/>
  <c r="L3088" i="2" s="1"/>
  <c r="K3089" i="2" a="1"/>
  <c r="K3089" i="2" s="1"/>
  <c r="L3089" i="2" s="1"/>
  <c r="K3090" i="2" a="1"/>
  <c r="K3090" i="2" s="1"/>
  <c r="L3090" i="2" s="1"/>
  <c r="K3091" i="2" a="1"/>
  <c r="K3091" i="2" s="1"/>
  <c r="L3091" i="2" s="1"/>
  <c r="K3092" i="2" a="1"/>
  <c r="K3092" i="2" s="1"/>
  <c r="L3092" i="2" s="1"/>
  <c r="K3093" i="2" a="1"/>
  <c r="K3093" i="2" s="1"/>
  <c r="L3093" i="2" s="1"/>
  <c r="K3094" i="2" a="1"/>
  <c r="K3094" i="2" s="1"/>
  <c r="L3094" i="2" s="1"/>
  <c r="K3095" i="2" a="1"/>
  <c r="K3095" i="2" s="1"/>
  <c r="L3095" i="2" s="1"/>
  <c r="K3096" i="2" a="1"/>
  <c r="K3096" i="2" s="1"/>
  <c r="L3096" i="2" s="1"/>
  <c r="K3097" i="2" a="1"/>
  <c r="K3097" i="2" s="1"/>
  <c r="L3097" i="2" s="1"/>
  <c r="K3098" i="2" a="1"/>
  <c r="K3098" i="2" s="1"/>
  <c r="L3098" i="2" s="1"/>
  <c r="K3099" i="2" a="1"/>
  <c r="K3099" i="2" s="1"/>
  <c r="L3099" i="2" s="1"/>
  <c r="K3100" i="2" a="1"/>
  <c r="K3100" i="2" s="1"/>
  <c r="L3100" i="2" s="1"/>
  <c r="K3101" i="2" a="1"/>
  <c r="K3101" i="2" s="1"/>
  <c r="L3101" i="2" s="1"/>
  <c r="K3102" i="2" a="1"/>
  <c r="K3102" i="2" s="1"/>
  <c r="L3102" i="2" s="1"/>
  <c r="K3103" i="2" a="1"/>
  <c r="K3103" i="2" s="1"/>
  <c r="L3103" i="2" s="1"/>
  <c r="K3104" i="2" a="1"/>
  <c r="K3104" i="2" s="1"/>
  <c r="L3104" i="2" s="1"/>
  <c r="K3105" i="2" a="1"/>
  <c r="K3105" i="2"/>
  <c r="L3105" i="2" s="1"/>
  <c r="K3106" i="2" a="1"/>
  <c r="K3106" i="2" s="1"/>
  <c r="L3106" i="2" s="1"/>
  <c r="K3107" i="2" a="1"/>
  <c r="K3107" i="2" s="1"/>
  <c r="L3107" i="2" s="1"/>
  <c r="K3108" i="2" a="1"/>
  <c r="K3108" i="2"/>
  <c r="L3108" i="2" s="1"/>
  <c r="K3109" i="2" a="1"/>
  <c r="K3109" i="2" s="1"/>
  <c r="L3109" i="2" s="1"/>
  <c r="K3110" i="2" a="1"/>
  <c r="K3110" i="2" s="1"/>
  <c r="L3110" i="2" s="1"/>
  <c r="K3111" i="2" a="1"/>
  <c r="K3111" i="2" s="1"/>
  <c r="L3111" i="2" s="1"/>
  <c r="K3112" i="2" a="1"/>
  <c r="K3112" i="2" s="1"/>
  <c r="L3112" i="2" s="1"/>
  <c r="K3113" i="2" a="1"/>
  <c r="K3113" i="2"/>
  <c r="L3113" i="2" s="1"/>
  <c r="K3114" i="2" a="1"/>
  <c r="K3114" i="2" s="1"/>
  <c r="L3114" i="2" s="1"/>
  <c r="K3115" i="2" a="1"/>
  <c r="K3115" i="2" s="1"/>
  <c r="L3115" i="2" s="1"/>
  <c r="K3116" i="2" a="1"/>
  <c r="K3116" i="2" s="1"/>
  <c r="L3116" i="2" s="1"/>
  <c r="K3117" i="2" a="1"/>
  <c r="K3117" i="2" s="1"/>
  <c r="L3117" i="2" s="1"/>
  <c r="K3118" i="2" a="1"/>
  <c r="K3118" i="2" s="1"/>
  <c r="L3118" i="2" s="1"/>
  <c r="K3119" i="2" a="1"/>
  <c r="K3119" i="2" s="1"/>
  <c r="L3119" i="2" s="1"/>
  <c r="K3120" i="2" a="1"/>
  <c r="K3120" i="2" s="1"/>
  <c r="L3120" i="2" s="1"/>
  <c r="K3121" i="2" a="1"/>
  <c r="K3121" i="2" s="1"/>
  <c r="L3121" i="2" s="1"/>
  <c r="K3122" i="2" a="1"/>
  <c r="K3122" i="2" s="1"/>
  <c r="L3122" i="2" s="1"/>
  <c r="K3123" i="2" a="1"/>
  <c r="K3123" i="2" s="1"/>
  <c r="L3123" i="2" s="1"/>
  <c r="K3124" i="2" a="1"/>
  <c r="K3124" i="2"/>
  <c r="L3124" i="2" s="1"/>
  <c r="K3125" i="2" a="1"/>
  <c r="K3125" i="2" s="1"/>
  <c r="L3125" i="2" s="1"/>
  <c r="K3126" i="2" a="1"/>
  <c r="K3126" i="2" s="1"/>
  <c r="L3126" i="2" s="1"/>
  <c r="K3127" i="2" a="1"/>
  <c r="K3127" i="2" s="1"/>
  <c r="L3127" i="2" s="1"/>
  <c r="K3128" i="2" a="1"/>
  <c r="K3128" i="2" s="1"/>
  <c r="L3128" i="2" s="1"/>
  <c r="K3129" i="2" a="1"/>
  <c r="K3129" i="2" s="1"/>
  <c r="L3129" i="2" s="1"/>
  <c r="K3130" i="2" a="1"/>
  <c r="K3130" i="2" s="1"/>
  <c r="L3130" i="2" s="1"/>
  <c r="K3131" i="2" a="1"/>
  <c r="K3131" i="2" s="1"/>
  <c r="L3131" i="2" s="1"/>
  <c r="K3132" i="2" a="1"/>
  <c r="K3132" i="2" s="1"/>
  <c r="L3132" i="2" s="1"/>
  <c r="K3133" i="2" a="1"/>
  <c r="K3133" i="2" s="1"/>
  <c r="L3133" i="2" s="1"/>
  <c r="K3134" i="2" a="1"/>
  <c r="K3134" i="2" s="1"/>
  <c r="L3134" i="2" s="1"/>
  <c r="K3135" i="2" a="1"/>
  <c r="K3135" i="2" s="1"/>
  <c r="L3135" i="2" s="1"/>
  <c r="K3136" i="2" a="1"/>
  <c r="K3136" i="2" s="1"/>
  <c r="L3136" i="2" s="1"/>
  <c r="K3137" i="2" a="1"/>
  <c r="K3137" i="2"/>
  <c r="L3137" i="2" s="1"/>
  <c r="K3138" i="2" a="1"/>
  <c r="K3138" i="2" s="1"/>
  <c r="L3138" i="2" s="1"/>
  <c r="K3139" i="2" a="1"/>
  <c r="K3139" i="2" s="1"/>
  <c r="L3139" i="2" s="1"/>
  <c r="K3140" i="2" a="1"/>
  <c r="K3140" i="2" s="1"/>
  <c r="L3140" i="2" s="1"/>
  <c r="K3141" i="2" a="1"/>
  <c r="K3141" i="2" s="1"/>
  <c r="L3141" i="2" s="1"/>
  <c r="K3142" i="2" a="1"/>
  <c r="K3142" i="2" s="1"/>
  <c r="L3142" i="2" s="1"/>
  <c r="K3143" i="2" a="1"/>
  <c r="K3143" i="2" s="1"/>
  <c r="L3143" i="2" s="1"/>
  <c r="K3144" i="2" a="1"/>
  <c r="K3144" i="2" s="1"/>
  <c r="L3144" i="2" s="1"/>
  <c r="K3145" i="2" a="1"/>
  <c r="K3145" i="2" s="1"/>
  <c r="L3145" i="2" s="1"/>
  <c r="K3146" i="2" a="1"/>
  <c r="K3146" i="2" s="1"/>
  <c r="L3146" i="2" s="1"/>
  <c r="K3147" i="2" a="1"/>
  <c r="K3147" i="2" s="1"/>
  <c r="L3147" i="2" s="1"/>
  <c r="K3148" i="2" a="1"/>
  <c r="K3148" i="2" s="1"/>
  <c r="L3148" i="2" s="1"/>
  <c r="K3149" i="2" a="1"/>
  <c r="K3149" i="2" s="1"/>
  <c r="L3149" i="2" s="1"/>
  <c r="K3150" i="2" a="1"/>
  <c r="K3150" i="2" s="1"/>
  <c r="L3150" i="2" s="1"/>
  <c r="K3151" i="2" a="1"/>
  <c r="K3151" i="2"/>
  <c r="L3151" i="2" s="1"/>
  <c r="K3152" i="2" a="1"/>
  <c r="K3152" i="2" s="1"/>
  <c r="L3152" i="2" s="1"/>
  <c r="K3153" i="2" a="1"/>
  <c r="K3153" i="2" s="1"/>
  <c r="L3153" i="2" s="1"/>
  <c r="K3154" i="2" a="1"/>
  <c r="K3154" i="2" s="1"/>
  <c r="L3154" i="2" s="1"/>
  <c r="K3155" i="2" a="1"/>
  <c r="K3155" i="2" s="1"/>
  <c r="L3155" i="2" s="1"/>
  <c r="K3156" i="2" a="1"/>
  <c r="K3156" i="2" s="1"/>
  <c r="L3156" i="2" s="1"/>
  <c r="K3157" i="2" a="1"/>
  <c r="K3157" i="2" s="1"/>
  <c r="L3157" i="2" s="1"/>
  <c r="K3158" i="2" a="1"/>
  <c r="K3158" i="2" s="1"/>
  <c r="L3158" i="2" s="1"/>
  <c r="K3159" i="2" a="1"/>
  <c r="K3159" i="2" s="1"/>
  <c r="L3159" i="2" s="1"/>
  <c r="K3160" i="2" a="1"/>
  <c r="K3160" i="2" s="1"/>
  <c r="L3160" i="2" s="1"/>
  <c r="K3161" i="2" a="1"/>
  <c r="K3161" i="2"/>
  <c r="L3161" i="2" s="1"/>
  <c r="K3162" i="2" a="1"/>
  <c r="K3162" i="2" s="1"/>
  <c r="L3162" i="2" s="1"/>
  <c r="K3163" i="2" a="1"/>
  <c r="K3163" i="2" s="1"/>
  <c r="L3163" i="2" s="1"/>
  <c r="K3164" i="2" a="1"/>
  <c r="K3164" i="2" s="1"/>
  <c r="L3164" i="2" s="1"/>
  <c r="K3165" i="2" a="1"/>
  <c r="K3165" i="2" s="1"/>
  <c r="L3165" i="2" s="1"/>
  <c r="K3166" i="2" a="1"/>
  <c r="K3166" i="2" s="1"/>
  <c r="L3166" i="2" s="1"/>
  <c r="K3167" i="2" a="1"/>
  <c r="K3167" i="2" s="1"/>
  <c r="L3167" i="2" s="1"/>
  <c r="K3168" i="2" a="1"/>
  <c r="K3168" i="2" s="1"/>
  <c r="L3168" i="2" s="1"/>
  <c r="K3169" i="2" a="1"/>
  <c r="K3169" i="2"/>
  <c r="L3169" i="2" s="1"/>
  <c r="K3170" i="2" a="1"/>
  <c r="K3170" i="2" s="1"/>
  <c r="L3170" i="2" s="1"/>
  <c r="K3171" i="2" a="1"/>
  <c r="K3171" i="2" s="1"/>
  <c r="L3171" i="2" s="1"/>
  <c r="K3172" i="2" a="1"/>
  <c r="K3172" i="2" s="1"/>
  <c r="L3172" i="2" s="1"/>
  <c r="K3173" i="2" a="1"/>
  <c r="K3173" i="2" s="1"/>
  <c r="L3173" i="2" s="1"/>
  <c r="K3174" i="2" a="1"/>
  <c r="K3174" i="2" s="1"/>
  <c r="L3174" i="2" s="1"/>
  <c r="K3175" i="2" a="1"/>
  <c r="K3175" i="2" s="1"/>
  <c r="L3175" i="2" s="1"/>
  <c r="K3176" i="2" a="1"/>
  <c r="K3176" i="2" s="1"/>
  <c r="L3176" i="2" s="1"/>
  <c r="K3177" i="2" a="1"/>
  <c r="K3177" i="2" s="1"/>
  <c r="L3177" i="2" s="1"/>
  <c r="K3178" i="2" a="1"/>
  <c r="K3178" i="2" s="1"/>
  <c r="L3178" i="2" s="1"/>
  <c r="K3179" i="2" a="1"/>
  <c r="K3179" i="2"/>
  <c r="L3179" i="2" s="1"/>
  <c r="K3180" i="2" a="1"/>
  <c r="K3180" i="2"/>
  <c r="L3180" i="2" s="1"/>
  <c r="K3181" i="2" a="1"/>
  <c r="K3181" i="2" s="1"/>
  <c r="L3181" i="2" s="1"/>
  <c r="K3182" i="2" a="1"/>
  <c r="K3182" i="2" s="1"/>
  <c r="L3182" i="2" s="1"/>
  <c r="K3183" i="2" a="1"/>
  <c r="K3183" i="2"/>
  <c r="L3183" i="2" s="1"/>
  <c r="K3184" i="2" a="1"/>
  <c r="K3184" i="2" s="1"/>
  <c r="L3184" i="2" s="1"/>
  <c r="K3185" i="2" a="1"/>
  <c r="K3185" i="2" s="1"/>
  <c r="L3185" i="2" s="1"/>
  <c r="K3186" i="2" a="1"/>
  <c r="K3186" i="2" s="1"/>
  <c r="L3186" i="2" s="1"/>
  <c r="K3187" i="2" a="1"/>
  <c r="K3187" i="2"/>
  <c r="L3187" i="2" s="1"/>
  <c r="K3188" i="2" a="1"/>
  <c r="K3188" i="2" s="1"/>
  <c r="L3188" i="2" s="1"/>
  <c r="K3189" i="2" a="1"/>
  <c r="K3189" i="2" s="1"/>
  <c r="L3189" i="2" s="1"/>
  <c r="K3190" i="2" a="1"/>
  <c r="K3190" i="2" s="1"/>
  <c r="L3190" i="2" s="1"/>
  <c r="K3191" i="2" a="1"/>
  <c r="K3191" i="2"/>
  <c r="L3191" i="2" s="1"/>
  <c r="K3192" i="2" a="1"/>
  <c r="K3192" i="2" s="1"/>
  <c r="L3192" i="2" s="1"/>
  <c r="K3193" i="2" a="1"/>
  <c r="K3193" i="2" s="1"/>
  <c r="L3193" i="2" s="1"/>
  <c r="K3194" i="2" a="1"/>
  <c r="K3194" i="2" s="1"/>
  <c r="L3194" i="2" s="1"/>
  <c r="K3195" i="2" a="1"/>
  <c r="K3195" i="2"/>
  <c r="L3195" i="2" s="1"/>
  <c r="K3196" i="2" a="1"/>
  <c r="K3196" i="2" s="1"/>
  <c r="L3196" i="2" s="1"/>
  <c r="K3197" i="2" a="1"/>
  <c r="K3197" i="2" s="1"/>
  <c r="L3197" i="2" s="1"/>
  <c r="K3198" i="2" a="1"/>
  <c r="K3198" i="2" s="1"/>
  <c r="L3198" i="2" s="1"/>
  <c r="K3199" i="2" a="1"/>
  <c r="K3199" i="2"/>
  <c r="L3199" i="2" s="1"/>
  <c r="K3200" i="2" a="1"/>
  <c r="K3200" i="2" s="1"/>
  <c r="L3200" i="2" s="1"/>
  <c r="K3201" i="2" a="1"/>
  <c r="K3201" i="2" s="1"/>
  <c r="L3201" i="2" s="1"/>
  <c r="K3202" i="2" a="1"/>
  <c r="K3202" i="2" s="1"/>
  <c r="L3202" i="2" s="1"/>
  <c r="K3203" i="2" a="1"/>
  <c r="K3203" i="2" s="1"/>
  <c r="L3203" i="2" s="1"/>
  <c r="K3204" i="2" a="1"/>
  <c r="K3204" i="2" s="1"/>
  <c r="L3204" i="2" s="1"/>
  <c r="K3205" i="2" a="1"/>
  <c r="K3205" i="2" s="1"/>
  <c r="L3205" i="2" s="1"/>
  <c r="K3206" i="2" a="1"/>
  <c r="K3206" i="2" s="1"/>
  <c r="L3206" i="2" s="1"/>
  <c r="K3207" i="2" a="1"/>
  <c r="K3207" i="2"/>
  <c r="L3207" i="2" s="1"/>
  <c r="K3208" i="2" a="1"/>
  <c r="K3208" i="2" s="1"/>
  <c r="L3208" i="2" s="1"/>
  <c r="K3209" i="2" a="1"/>
  <c r="K3209" i="2"/>
  <c r="L3209" i="2" s="1"/>
  <c r="K3210" i="2" a="1"/>
  <c r="K3210" i="2"/>
  <c r="L3210" i="2" s="1"/>
  <c r="K3211" i="2" a="1"/>
  <c r="K3211" i="2"/>
  <c r="L3211" i="2" s="1"/>
  <c r="K3212" i="2" a="1"/>
  <c r="K3212" i="2" s="1"/>
  <c r="L3212" i="2" s="1"/>
  <c r="K3213" i="2" a="1"/>
  <c r="K3213" i="2" s="1"/>
  <c r="L3213" i="2" s="1"/>
  <c r="K3214" i="2" a="1"/>
  <c r="K3214" i="2" s="1"/>
  <c r="L3214" i="2" s="1"/>
  <c r="K3215" i="2" a="1"/>
  <c r="K3215" i="2" s="1"/>
  <c r="L3215" i="2" s="1"/>
  <c r="K3216" i="2" a="1"/>
  <c r="K3216" i="2" s="1"/>
  <c r="L3216" i="2" s="1"/>
  <c r="K3217" i="2" a="1"/>
  <c r="K3217" i="2" s="1"/>
  <c r="L3217" i="2" s="1"/>
  <c r="K3218" i="2" a="1"/>
  <c r="K3218" i="2" s="1"/>
  <c r="L3218" i="2" s="1"/>
  <c r="K3219" i="2" a="1"/>
  <c r="K3219" i="2" s="1"/>
  <c r="L3219" i="2" s="1"/>
  <c r="K3220" i="2" a="1"/>
  <c r="K3220" i="2" s="1"/>
  <c r="L3220" i="2" s="1"/>
  <c r="K3221" i="2" a="1"/>
  <c r="K3221" i="2" s="1"/>
  <c r="L3221" i="2" s="1"/>
  <c r="K3222" i="2" a="1"/>
  <c r="K3222" i="2" s="1"/>
  <c r="L3222" i="2" s="1"/>
  <c r="K3223" i="2" a="1"/>
  <c r="K3223" i="2" s="1"/>
  <c r="L3223" i="2" s="1"/>
  <c r="K3224" i="2" a="1"/>
  <c r="K3224" i="2" s="1"/>
  <c r="L3224" i="2" s="1"/>
  <c r="K3225" i="2" a="1"/>
  <c r="K3225" i="2" s="1"/>
  <c r="L3225" i="2" s="1"/>
  <c r="K3226" i="2" a="1"/>
  <c r="K3226" i="2" s="1"/>
  <c r="L3226" i="2" s="1"/>
  <c r="K3227" i="2" a="1"/>
  <c r="K3227" i="2" s="1"/>
  <c r="L3227" i="2" s="1"/>
  <c r="K3228" i="2" a="1"/>
  <c r="K3228" i="2" s="1"/>
  <c r="L3228" i="2" s="1"/>
  <c r="K3229" i="2" a="1"/>
  <c r="K3229" i="2" s="1"/>
  <c r="L3229" i="2" s="1"/>
  <c r="K3230" i="2" a="1"/>
  <c r="K3230" i="2" s="1"/>
  <c r="L3230" i="2" s="1"/>
  <c r="K3231" i="2" a="1"/>
  <c r="K3231" i="2"/>
  <c r="L3231" i="2" s="1"/>
  <c r="K3232" i="2" a="1"/>
  <c r="K3232" i="2" s="1"/>
  <c r="L3232" i="2" s="1"/>
  <c r="K3233" i="2" a="1"/>
  <c r="K3233" i="2" s="1"/>
  <c r="L3233" i="2" s="1"/>
  <c r="K3234" i="2" a="1"/>
  <c r="K3234" i="2" s="1"/>
  <c r="L3234" i="2" s="1"/>
  <c r="K3235" i="2" a="1"/>
  <c r="K3235" i="2" s="1"/>
  <c r="L3235" i="2" s="1"/>
  <c r="K3236" i="2" a="1"/>
  <c r="K3236" i="2"/>
  <c r="L3236" i="2" s="1"/>
  <c r="K3237" i="2" a="1"/>
  <c r="K3237" i="2" s="1"/>
  <c r="L3237" i="2" s="1"/>
  <c r="K3238" i="2" a="1"/>
  <c r="K3238" i="2" s="1"/>
  <c r="L3238" i="2" s="1"/>
  <c r="K3239" i="2" a="1"/>
  <c r="K3239" i="2" s="1"/>
  <c r="L3239" i="2" s="1"/>
  <c r="K3240" i="2" a="1"/>
  <c r="K3240" i="2" s="1"/>
  <c r="L3240" i="2" s="1"/>
  <c r="K3241" i="2" a="1"/>
  <c r="K3241" i="2" s="1"/>
  <c r="L3241" i="2" s="1"/>
  <c r="K3242" i="2" a="1"/>
  <c r="K3242" i="2"/>
  <c r="L3242" i="2" s="1"/>
  <c r="K3243" i="2" a="1"/>
  <c r="K3243" i="2" s="1"/>
  <c r="L3243" i="2" s="1"/>
  <c r="K3244" i="2" a="1"/>
  <c r="K3244" i="2" s="1"/>
  <c r="L3244" i="2" s="1"/>
  <c r="K3245" i="2" a="1"/>
  <c r="K3245" i="2" s="1"/>
  <c r="L3245" i="2" s="1"/>
  <c r="K3246" i="2" a="1"/>
  <c r="K3246" i="2" s="1"/>
  <c r="L3246" i="2" s="1"/>
  <c r="K3247" i="2" a="1"/>
  <c r="K3247" i="2" s="1"/>
  <c r="L3247" i="2" s="1"/>
  <c r="K3248" i="2" a="1"/>
  <c r="K3248" i="2" s="1"/>
  <c r="L3248" i="2" s="1"/>
  <c r="K3249" i="2" a="1"/>
  <c r="K3249" i="2" s="1"/>
  <c r="L3249" i="2" s="1"/>
  <c r="K3250" i="2" a="1"/>
  <c r="K3250" i="2" s="1"/>
  <c r="L3250" i="2" s="1"/>
  <c r="K3251" i="2" a="1"/>
  <c r="K3251" i="2" s="1"/>
  <c r="L3251" i="2" s="1"/>
  <c r="K3252" i="2" a="1"/>
  <c r="K3252" i="2" s="1"/>
  <c r="L3252" i="2" s="1"/>
  <c r="K3253" i="2" a="1"/>
  <c r="K3253" i="2" s="1"/>
  <c r="L3253" i="2" s="1"/>
  <c r="K3254" i="2" a="1"/>
  <c r="K3254" i="2" s="1"/>
  <c r="L3254" i="2" s="1"/>
  <c r="K3255" i="2" a="1"/>
  <c r="K3255" i="2"/>
  <c r="L3255" i="2" s="1"/>
  <c r="K3256" i="2" a="1"/>
  <c r="K3256" i="2" s="1"/>
  <c r="L3256" i="2" s="1"/>
  <c r="K3257" i="2" a="1"/>
  <c r="K3257" i="2" s="1"/>
  <c r="L3257" i="2" s="1"/>
  <c r="K3258" i="2" a="1"/>
  <c r="K3258" i="2" s="1"/>
  <c r="L3258" i="2" s="1"/>
  <c r="K3259" i="2" a="1"/>
  <c r="K3259" i="2" s="1"/>
  <c r="L3259" i="2" s="1"/>
  <c r="K3260" i="2" a="1"/>
  <c r="K3260" i="2"/>
  <c r="L3260" i="2" s="1"/>
  <c r="K3261" i="2" a="1"/>
  <c r="K3261" i="2" s="1"/>
  <c r="L3261" i="2" s="1"/>
  <c r="K3262" i="2" a="1"/>
  <c r="K3262" i="2" s="1"/>
  <c r="L3262" i="2" s="1"/>
  <c r="K3263" i="2" a="1"/>
  <c r="K3263" i="2"/>
  <c r="L3263" i="2" s="1"/>
  <c r="K3264" i="2" a="1"/>
  <c r="K3264" i="2" s="1"/>
  <c r="L3264" i="2" s="1"/>
  <c r="K3265" i="2" a="1"/>
  <c r="K3265" i="2" s="1"/>
  <c r="L3265" i="2" s="1"/>
  <c r="K3266" i="2" a="1"/>
  <c r="K3266" i="2"/>
  <c r="L3266" i="2" s="1"/>
  <c r="K3267" i="2" a="1"/>
  <c r="K3267" i="2" s="1"/>
  <c r="L3267" i="2" s="1"/>
  <c r="K3268" i="2" a="1"/>
  <c r="K3268" i="2" s="1"/>
  <c r="L3268" i="2" s="1"/>
  <c r="K3269" i="2" a="1"/>
  <c r="K3269" i="2" s="1"/>
  <c r="L3269" i="2" s="1"/>
  <c r="K3270" i="2" a="1"/>
  <c r="K3270" i="2" s="1"/>
  <c r="L3270" i="2" s="1"/>
  <c r="K3271" i="2" a="1"/>
  <c r="K3271" i="2" s="1"/>
  <c r="L3271" i="2" s="1"/>
  <c r="K3272" i="2" a="1"/>
  <c r="K3272" i="2" s="1"/>
  <c r="L3272" i="2" s="1"/>
  <c r="K3273" i="2" a="1"/>
  <c r="K3273" i="2" s="1"/>
  <c r="L3273" i="2" s="1"/>
  <c r="K3274" i="2" a="1"/>
  <c r="K3274" i="2" s="1"/>
  <c r="L3274" i="2" s="1"/>
  <c r="K3275" i="2" a="1"/>
  <c r="K3275" i="2" s="1"/>
  <c r="L3275" i="2" s="1"/>
  <c r="K3276" i="2" a="1"/>
  <c r="K3276" i="2"/>
  <c r="L3276" i="2" s="1"/>
  <c r="K3277" i="2" a="1"/>
  <c r="K3277" i="2" s="1"/>
  <c r="L3277" i="2" s="1"/>
  <c r="K3278" i="2" a="1"/>
  <c r="K3278" i="2" s="1"/>
  <c r="L3278" i="2" s="1"/>
  <c r="K3279" i="2" a="1"/>
  <c r="K3279" i="2" s="1"/>
  <c r="L3279" i="2" s="1"/>
  <c r="K3280" i="2" a="1"/>
  <c r="K3280" i="2" s="1"/>
  <c r="L3280" i="2" s="1"/>
  <c r="K3281" i="2" a="1"/>
  <c r="K3281" i="2" s="1"/>
  <c r="L3281" i="2" s="1"/>
  <c r="K3282" i="2" a="1"/>
  <c r="K3282" i="2" s="1"/>
  <c r="L3282" i="2" s="1"/>
  <c r="K3283" i="2" a="1"/>
  <c r="K3283" i="2" s="1"/>
  <c r="L3283" i="2" s="1"/>
  <c r="K3284" i="2" a="1"/>
  <c r="K3284" i="2" s="1"/>
  <c r="L3284" i="2" s="1"/>
  <c r="K3285" i="2" a="1"/>
  <c r="K3285" i="2" s="1"/>
  <c r="L3285" i="2" s="1"/>
  <c r="K3286" i="2" a="1"/>
  <c r="K3286" i="2" s="1"/>
  <c r="L3286" i="2" s="1"/>
  <c r="K3287" i="2" a="1"/>
  <c r="K3287" i="2" s="1"/>
  <c r="L3287" i="2" s="1"/>
  <c r="K3288" i="2" a="1"/>
  <c r="K3288" i="2" s="1"/>
  <c r="L3288" i="2" s="1"/>
  <c r="K3289" i="2" a="1"/>
  <c r="K3289" i="2" s="1"/>
  <c r="L3289" i="2" s="1"/>
  <c r="K3290" i="2" a="1"/>
  <c r="K3290" i="2" s="1"/>
  <c r="L3290" i="2" s="1"/>
  <c r="K3291" i="2" a="1"/>
  <c r="K3291" i="2" s="1"/>
  <c r="L3291" i="2" s="1"/>
  <c r="K3292" i="2" a="1"/>
  <c r="K3292" i="2" s="1"/>
  <c r="L3292" i="2" s="1"/>
  <c r="K3293" i="2" a="1"/>
  <c r="K3293" i="2" s="1"/>
  <c r="L3293" i="2" s="1"/>
  <c r="K3294" i="2" a="1"/>
  <c r="K3294" i="2" s="1"/>
  <c r="L3294" i="2" s="1"/>
  <c r="K3295" i="2" a="1"/>
  <c r="K3295" i="2" s="1"/>
  <c r="L3295" i="2" s="1"/>
  <c r="K3296" i="2" a="1"/>
  <c r="K3296" i="2" s="1"/>
  <c r="L3296" i="2" s="1"/>
  <c r="K3297" i="2" a="1"/>
  <c r="K3297" i="2" s="1"/>
  <c r="L3297" i="2" s="1"/>
  <c r="K3298" i="2" a="1"/>
  <c r="K3298" i="2" s="1"/>
  <c r="L3298" i="2" s="1"/>
  <c r="K3299" i="2" a="1"/>
  <c r="K3299" i="2" s="1"/>
  <c r="L3299" i="2" s="1"/>
  <c r="K3300" i="2" a="1"/>
  <c r="K3300" i="2" s="1"/>
  <c r="L3300" i="2" s="1"/>
  <c r="K3301" i="2" a="1"/>
  <c r="K3301" i="2" s="1"/>
  <c r="L3301" i="2" s="1"/>
  <c r="K3302" i="2" a="1"/>
  <c r="K3302" i="2" s="1"/>
  <c r="L3302" i="2" s="1"/>
  <c r="K3303" i="2" a="1"/>
  <c r="K3303" i="2" s="1"/>
  <c r="L3303" i="2" s="1"/>
  <c r="K3304" i="2" a="1"/>
  <c r="K3304" i="2" s="1"/>
  <c r="L3304" i="2" s="1"/>
  <c r="K3305" i="2" a="1"/>
  <c r="K3305" i="2" s="1"/>
  <c r="L3305" i="2" s="1"/>
  <c r="K3306" i="2" a="1"/>
  <c r="K3306" i="2" s="1"/>
  <c r="L3306" i="2" s="1"/>
  <c r="K3307" i="2" a="1"/>
  <c r="K3307" i="2" s="1"/>
  <c r="L3307" i="2" s="1"/>
  <c r="K3308" i="2" a="1"/>
  <c r="K3308" i="2" s="1"/>
  <c r="L3308" i="2" s="1"/>
  <c r="K3309" i="2" a="1"/>
  <c r="K3309" i="2" s="1"/>
  <c r="L3309" i="2" s="1"/>
  <c r="K3310" i="2" a="1"/>
  <c r="K3310" i="2" s="1"/>
  <c r="L3310" i="2" s="1"/>
  <c r="K3311" i="2" a="1"/>
  <c r="K3311" i="2" s="1"/>
  <c r="L3311" i="2" s="1"/>
  <c r="K3312" i="2" a="1"/>
  <c r="K3312" i="2" s="1"/>
  <c r="L3312" i="2" s="1"/>
  <c r="K3313" i="2" a="1"/>
  <c r="K3313" i="2" s="1"/>
  <c r="L3313" i="2" s="1"/>
  <c r="K3314" i="2" a="1"/>
  <c r="K3314" i="2" s="1"/>
  <c r="L3314" i="2" s="1"/>
  <c r="K3315" i="2" a="1"/>
  <c r="K3315" i="2" s="1"/>
  <c r="L3315" i="2" s="1"/>
  <c r="K3316" i="2" a="1"/>
  <c r="K3316" i="2" s="1"/>
  <c r="L3316" i="2" s="1"/>
  <c r="K3317" i="2" a="1"/>
  <c r="K3317" i="2" s="1"/>
  <c r="L3317" i="2" s="1"/>
  <c r="K3318" i="2" a="1"/>
  <c r="K3318" i="2" s="1"/>
  <c r="L3318" i="2" s="1"/>
  <c r="K3319" i="2" a="1"/>
  <c r="K3319" i="2" s="1"/>
  <c r="L3319" i="2" s="1"/>
  <c r="K3320" i="2" a="1"/>
  <c r="K3320" i="2" s="1"/>
  <c r="L3320" i="2" s="1"/>
  <c r="K3321" i="2" a="1"/>
  <c r="K3321" i="2" s="1"/>
  <c r="L3321" i="2" s="1"/>
  <c r="K3322" i="2" a="1"/>
  <c r="K3322" i="2" s="1"/>
  <c r="L3322" i="2" s="1"/>
  <c r="K3323" i="2" a="1"/>
  <c r="K3323" i="2" s="1"/>
  <c r="L3323" i="2" s="1"/>
  <c r="K3324" i="2" a="1"/>
  <c r="K3324" i="2" s="1"/>
  <c r="L3324" i="2" s="1"/>
  <c r="K3325" i="2" a="1"/>
  <c r="K3325" i="2" s="1"/>
  <c r="L3325" i="2" s="1"/>
  <c r="K3326" i="2" a="1"/>
  <c r="K3326" i="2" s="1"/>
  <c r="L3326" i="2" s="1"/>
  <c r="K3327" i="2" a="1"/>
  <c r="K3327" i="2" s="1"/>
  <c r="L3327" i="2" s="1"/>
  <c r="K3328" i="2" a="1"/>
  <c r="K3328" i="2" s="1"/>
  <c r="L3328" i="2" s="1"/>
  <c r="K3329" i="2" a="1"/>
  <c r="K3329" i="2" s="1"/>
  <c r="L3329" i="2" s="1"/>
  <c r="K3330" i="2" a="1"/>
  <c r="K3330" i="2" s="1"/>
  <c r="L3330" i="2" s="1"/>
  <c r="K3331" i="2" a="1"/>
  <c r="K3331" i="2" s="1"/>
  <c r="L3331" i="2" s="1"/>
  <c r="K3332" i="2" a="1"/>
  <c r="K3332" i="2" s="1"/>
  <c r="L3332" i="2" s="1"/>
  <c r="K3333" i="2" a="1"/>
  <c r="K3333" i="2" s="1"/>
  <c r="L3333" i="2" s="1"/>
  <c r="K3334" i="2" a="1"/>
  <c r="K3334" i="2" s="1"/>
  <c r="L3334" i="2" s="1"/>
  <c r="K3335" i="2" a="1"/>
  <c r="K3335" i="2" s="1"/>
  <c r="L3335" i="2" s="1"/>
  <c r="K3336" i="2" a="1"/>
  <c r="K3336" i="2" s="1"/>
  <c r="L3336" i="2" s="1"/>
  <c r="K3337" i="2" a="1"/>
  <c r="K3337" i="2" s="1"/>
  <c r="L3337" i="2" s="1"/>
  <c r="K3338" i="2" a="1"/>
  <c r="K3338" i="2" s="1"/>
  <c r="L3338" i="2" s="1"/>
  <c r="K3339" i="2" a="1"/>
  <c r="K3339" i="2" s="1"/>
  <c r="L3339" i="2" s="1"/>
  <c r="K3340" i="2" a="1"/>
  <c r="K3340" i="2" s="1"/>
  <c r="L3340" i="2" s="1"/>
  <c r="K3341" i="2" a="1"/>
  <c r="K3341" i="2" s="1"/>
  <c r="L3341" i="2" s="1"/>
  <c r="K3342" i="2" a="1"/>
  <c r="K3342" i="2" s="1"/>
  <c r="L3342" i="2" s="1"/>
  <c r="K3343" i="2" a="1"/>
  <c r="K3343" i="2" s="1"/>
  <c r="L3343" i="2" s="1"/>
  <c r="K3344" i="2" a="1"/>
  <c r="K3344" i="2" s="1"/>
  <c r="L3344" i="2" s="1"/>
  <c r="K3345" i="2" a="1"/>
  <c r="K3345" i="2" s="1"/>
  <c r="L3345" i="2" s="1"/>
  <c r="K3346" i="2" a="1"/>
  <c r="K3346" i="2" s="1"/>
  <c r="L3346" i="2" s="1"/>
  <c r="K3347" i="2" a="1"/>
  <c r="K3347" i="2" s="1"/>
  <c r="L3347" i="2" s="1"/>
  <c r="K3348" i="2" a="1"/>
  <c r="K3348" i="2" s="1"/>
  <c r="L3348" i="2" s="1"/>
  <c r="K3349" i="2" a="1"/>
  <c r="K3349" i="2" s="1"/>
  <c r="L3349" i="2" s="1"/>
  <c r="K3350" i="2" a="1"/>
  <c r="K3350" i="2" s="1"/>
  <c r="L3350" i="2" s="1"/>
  <c r="K3351" i="2" a="1"/>
  <c r="K3351" i="2" s="1"/>
  <c r="L3351" i="2" s="1"/>
  <c r="K3352" i="2" a="1"/>
  <c r="K3352" i="2" s="1"/>
  <c r="L3352" i="2" s="1"/>
  <c r="K3353" i="2" a="1"/>
  <c r="K3353" i="2" s="1"/>
  <c r="L3353" i="2" s="1"/>
  <c r="K3354" i="2" a="1"/>
  <c r="K3354" i="2" s="1"/>
  <c r="L3354" i="2" s="1"/>
  <c r="K3355" i="2" a="1"/>
  <c r="K3355" i="2" s="1"/>
  <c r="L3355" i="2" s="1"/>
  <c r="K3356" i="2" a="1"/>
  <c r="K3356" i="2" s="1"/>
  <c r="L3356" i="2" s="1"/>
  <c r="K3357" i="2" a="1"/>
  <c r="K3357" i="2" s="1"/>
  <c r="L3357" i="2" s="1"/>
  <c r="K3358" i="2" a="1"/>
  <c r="K3358" i="2" s="1"/>
  <c r="L3358" i="2" s="1"/>
  <c r="K3359" i="2" a="1"/>
  <c r="K3359" i="2" s="1"/>
  <c r="L3359" i="2" s="1"/>
  <c r="K3360" i="2" a="1"/>
  <c r="K3360" i="2" s="1"/>
  <c r="L3360" i="2" s="1"/>
  <c r="K3361" i="2" a="1"/>
  <c r="K3361" i="2" s="1"/>
  <c r="L3361" i="2" s="1"/>
  <c r="K3362" i="2" a="1"/>
  <c r="K3362" i="2" s="1"/>
  <c r="L3362" i="2" s="1"/>
  <c r="K3363" i="2" a="1"/>
  <c r="K3363" i="2" s="1"/>
  <c r="L3363" i="2" s="1"/>
  <c r="K3364" i="2" a="1"/>
  <c r="K3364" i="2" s="1"/>
  <c r="L3364" i="2" s="1"/>
  <c r="K3365" i="2" a="1"/>
  <c r="K3365" i="2" s="1"/>
  <c r="L3365" i="2" s="1"/>
  <c r="K3366" i="2" a="1"/>
  <c r="K3366" i="2" s="1"/>
  <c r="L3366" i="2" s="1"/>
  <c r="K3367" i="2" a="1"/>
  <c r="K3367" i="2" s="1"/>
  <c r="L3367" i="2" s="1"/>
  <c r="K3368" i="2" a="1"/>
  <c r="K3368" i="2" s="1"/>
  <c r="L3368" i="2" s="1"/>
  <c r="K3369" i="2" a="1"/>
  <c r="K3369" i="2" s="1"/>
  <c r="L3369" i="2" s="1"/>
  <c r="K3370" i="2" a="1"/>
  <c r="K3370" i="2" s="1"/>
  <c r="L3370" i="2" s="1"/>
  <c r="K3371" i="2" a="1"/>
  <c r="K3371" i="2" s="1"/>
  <c r="L3371" i="2" s="1"/>
  <c r="K3372" i="2" a="1"/>
  <c r="K3372" i="2" s="1"/>
  <c r="L3372" i="2" s="1"/>
  <c r="K3373" i="2" a="1"/>
  <c r="K3373" i="2" s="1"/>
  <c r="L3373" i="2" s="1"/>
  <c r="K3374" i="2" a="1"/>
  <c r="K3374" i="2" s="1"/>
  <c r="L3374" i="2" s="1"/>
  <c r="K3375" i="2" a="1"/>
  <c r="K3375" i="2" s="1"/>
  <c r="L3375" i="2" s="1"/>
  <c r="K3376" i="2" a="1"/>
  <c r="K3376" i="2" s="1"/>
  <c r="L3376" i="2" s="1"/>
  <c r="K3377" i="2" a="1"/>
  <c r="K3377" i="2" s="1"/>
  <c r="L3377" i="2" s="1"/>
  <c r="K3378" i="2" a="1"/>
  <c r="K3378" i="2" s="1"/>
  <c r="L3378" i="2" s="1"/>
  <c r="K3379" i="2" a="1"/>
  <c r="K3379" i="2" s="1"/>
  <c r="L3379" i="2" s="1"/>
  <c r="K3380" i="2" a="1"/>
  <c r="K3380" i="2" s="1"/>
  <c r="L3380" i="2" s="1"/>
  <c r="K3381" i="2" a="1"/>
  <c r="K3381" i="2" s="1"/>
  <c r="L3381" i="2" s="1"/>
  <c r="K3382" i="2" a="1"/>
  <c r="K3382" i="2" s="1"/>
  <c r="L3382" i="2" s="1"/>
  <c r="K3383" i="2" a="1"/>
  <c r="K3383" i="2" s="1"/>
  <c r="L3383" i="2" s="1"/>
  <c r="K3384" i="2" a="1"/>
  <c r="K3384" i="2" s="1"/>
  <c r="L3384" i="2" s="1"/>
  <c r="K3385" i="2" a="1"/>
  <c r="K3385" i="2" s="1"/>
  <c r="L3385" i="2" s="1"/>
  <c r="K3386" i="2" a="1"/>
  <c r="K3386" i="2" s="1"/>
  <c r="L3386" i="2" s="1"/>
  <c r="K3387" i="2" a="1"/>
  <c r="K3387" i="2" s="1"/>
  <c r="L3387" i="2" s="1"/>
  <c r="K3388" i="2" a="1"/>
  <c r="K3388" i="2" s="1"/>
  <c r="L3388" i="2" s="1"/>
  <c r="K3389" i="2" a="1"/>
  <c r="K3389" i="2" s="1"/>
  <c r="L3389" i="2" s="1"/>
  <c r="K3390" i="2" a="1"/>
  <c r="K3390" i="2" s="1"/>
  <c r="L3390" i="2" s="1"/>
  <c r="K3391" i="2" a="1"/>
  <c r="K3391" i="2" s="1"/>
  <c r="L3391" i="2" s="1"/>
  <c r="K3392" i="2" a="1"/>
  <c r="K3392" i="2" s="1"/>
  <c r="L3392" i="2" s="1"/>
  <c r="K3393" i="2" a="1"/>
  <c r="K3393" i="2" s="1"/>
  <c r="L3393" i="2" s="1"/>
  <c r="K3394" i="2" a="1"/>
  <c r="K3394" i="2" s="1"/>
  <c r="L3394" i="2" s="1"/>
  <c r="K3395" i="2" a="1"/>
  <c r="K3395" i="2" s="1"/>
  <c r="L3395" i="2" s="1"/>
  <c r="K3396" i="2" a="1"/>
  <c r="K3396" i="2" s="1"/>
  <c r="L3396" i="2" s="1"/>
  <c r="K3397" i="2" a="1"/>
  <c r="K3397" i="2" s="1"/>
  <c r="L3397" i="2" s="1"/>
  <c r="K3398" i="2" a="1"/>
  <c r="K3398" i="2" s="1"/>
  <c r="L3398" i="2" s="1"/>
  <c r="K3399" i="2" a="1"/>
  <c r="K3399" i="2" s="1"/>
  <c r="L3399" i="2" s="1"/>
  <c r="K3400" i="2" a="1"/>
  <c r="K3400" i="2" s="1"/>
  <c r="L3400" i="2" s="1"/>
  <c r="K3401" i="2" a="1"/>
  <c r="K3401" i="2" s="1"/>
  <c r="L3401" i="2" s="1"/>
  <c r="K3402" i="2" a="1"/>
  <c r="K3402" i="2" s="1"/>
  <c r="L3402" i="2" s="1"/>
  <c r="K3403" i="2" a="1"/>
  <c r="K3403" i="2" s="1"/>
  <c r="L3403" i="2" s="1"/>
  <c r="K3404" i="2" a="1"/>
  <c r="K3404" i="2" s="1"/>
  <c r="L3404" i="2" s="1"/>
  <c r="K3405" i="2" a="1"/>
  <c r="K3405" i="2" s="1"/>
  <c r="L3405" i="2" s="1"/>
  <c r="K3406" i="2" a="1"/>
  <c r="K3406" i="2" s="1"/>
  <c r="L3406" i="2" s="1"/>
  <c r="K3407" i="2" a="1"/>
  <c r="K3407" i="2" s="1"/>
  <c r="L3407" i="2" s="1"/>
  <c r="K3408" i="2" a="1"/>
  <c r="K3408" i="2" s="1"/>
  <c r="L3408" i="2" s="1"/>
  <c r="K3409" i="2" a="1"/>
  <c r="K3409" i="2" s="1"/>
  <c r="L3409" i="2" s="1"/>
  <c r="K3410" i="2" a="1"/>
  <c r="K3410" i="2" s="1"/>
  <c r="L3410" i="2" s="1"/>
  <c r="K3411" i="2" a="1"/>
  <c r="K3411" i="2" s="1"/>
  <c r="L3411" i="2" s="1"/>
  <c r="K3412" i="2" a="1"/>
  <c r="K3412" i="2" s="1"/>
  <c r="L3412" i="2" s="1"/>
  <c r="K3413" i="2" a="1"/>
  <c r="K3413" i="2" s="1"/>
  <c r="L3413" i="2" s="1"/>
  <c r="K3414" i="2" a="1"/>
  <c r="K3414" i="2" s="1"/>
  <c r="L3414" i="2" s="1"/>
  <c r="K3415" i="2" a="1"/>
  <c r="K3415" i="2" s="1"/>
  <c r="L3415" i="2" s="1"/>
  <c r="K3416" i="2" a="1"/>
  <c r="K3416" i="2" s="1"/>
  <c r="L3416" i="2" s="1"/>
  <c r="K3417" i="2" a="1"/>
  <c r="K3417" i="2" s="1"/>
  <c r="L3417" i="2" s="1"/>
  <c r="K3418" i="2" a="1"/>
  <c r="K3418" i="2" s="1"/>
  <c r="L3418" i="2" s="1"/>
  <c r="K3419" i="2" a="1"/>
  <c r="K3419" i="2" s="1"/>
  <c r="L3419" i="2" s="1"/>
  <c r="K3420" i="2" a="1"/>
  <c r="K3420" i="2" s="1"/>
  <c r="L3420" i="2" s="1"/>
  <c r="K3421" i="2" a="1"/>
  <c r="K3421" i="2" s="1"/>
  <c r="L3421" i="2" s="1"/>
  <c r="K3422" i="2" a="1"/>
  <c r="K3422" i="2" s="1"/>
  <c r="L3422" i="2" s="1"/>
  <c r="K3423" i="2" a="1"/>
  <c r="K3423" i="2" s="1"/>
  <c r="L3423" i="2" s="1"/>
  <c r="K3424" i="2" a="1"/>
  <c r="K3424" i="2" s="1"/>
  <c r="L3424" i="2" s="1"/>
  <c r="K3425" i="2" a="1"/>
  <c r="K3425" i="2" s="1"/>
  <c r="L3425" i="2" s="1"/>
  <c r="K3426" i="2" a="1"/>
  <c r="K3426" i="2" s="1"/>
  <c r="L3426" i="2" s="1"/>
  <c r="K3427" i="2" a="1"/>
  <c r="K3427" i="2" s="1"/>
  <c r="L3427" i="2" s="1"/>
  <c r="K3428" i="2" a="1"/>
  <c r="K3428" i="2" s="1"/>
  <c r="L3428" i="2" s="1"/>
  <c r="K3429" i="2" a="1"/>
  <c r="K3429" i="2" s="1"/>
  <c r="L3429" i="2" s="1"/>
  <c r="K3430" i="2" a="1"/>
  <c r="K3430" i="2" s="1"/>
  <c r="L3430" i="2" s="1"/>
  <c r="K3431" i="2" a="1"/>
  <c r="K3431" i="2" s="1"/>
  <c r="L3431" i="2" s="1"/>
  <c r="K3432" i="2" a="1"/>
  <c r="K3432" i="2" s="1"/>
  <c r="L3432" i="2" s="1"/>
  <c r="K3433" i="2" a="1"/>
  <c r="K3433" i="2" s="1"/>
  <c r="L3433" i="2" s="1"/>
  <c r="K3434" i="2" a="1"/>
  <c r="K3434" i="2" s="1"/>
  <c r="L3434" i="2" s="1"/>
  <c r="K3435" i="2" a="1"/>
  <c r="K3435" i="2" s="1"/>
  <c r="L3435" i="2" s="1"/>
  <c r="K3436" i="2" a="1"/>
  <c r="K3436" i="2" s="1"/>
  <c r="L3436" i="2" s="1"/>
  <c r="K3437" i="2" a="1"/>
  <c r="K3437" i="2" s="1"/>
  <c r="L3437" i="2" s="1"/>
  <c r="K3438" i="2" a="1"/>
  <c r="K3438" i="2" s="1"/>
  <c r="L3438" i="2" s="1"/>
  <c r="K3439" i="2" a="1"/>
  <c r="K3439" i="2" s="1"/>
  <c r="L3439" i="2" s="1"/>
  <c r="K3440" i="2" a="1"/>
  <c r="K3440" i="2" s="1"/>
  <c r="L3440" i="2" s="1"/>
  <c r="K3441" i="2" a="1"/>
  <c r="K3441" i="2" s="1"/>
  <c r="L3441" i="2" s="1"/>
  <c r="K3442" i="2" a="1"/>
  <c r="K3442" i="2" s="1"/>
  <c r="L3442" i="2" s="1"/>
  <c r="K3443" i="2" a="1"/>
  <c r="K3443" i="2" s="1"/>
  <c r="L3443" i="2" s="1"/>
  <c r="K3444" i="2" a="1"/>
  <c r="K3444" i="2" s="1"/>
  <c r="L3444" i="2" s="1"/>
  <c r="K3445" i="2" a="1"/>
  <c r="K3445" i="2" s="1"/>
  <c r="L3445" i="2" s="1"/>
  <c r="K3446" i="2" a="1"/>
  <c r="K3446" i="2" s="1"/>
  <c r="L3446" i="2" s="1"/>
  <c r="K3447" i="2" a="1"/>
  <c r="K3447" i="2" s="1"/>
  <c r="L3447" i="2" s="1"/>
  <c r="K3448" i="2" a="1"/>
  <c r="K3448" i="2" s="1"/>
  <c r="L3448" i="2" s="1"/>
  <c r="K3449" i="2" a="1"/>
  <c r="K3449" i="2" s="1"/>
  <c r="L3449" i="2" s="1"/>
  <c r="K3450" i="2" a="1"/>
  <c r="K3450" i="2" s="1"/>
  <c r="L3450" i="2" s="1"/>
  <c r="K3451" i="2" a="1"/>
  <c r="K3451" i="2" s="1"/>
  <c r="L3451" i="2" s="1"/>
  <c r="K3452" i="2" a="1"/>
  <c r="K3452" i="2" s="1"/>
  <c r="L3452" i="2" s="1"/>
  <c r="K3453" i="2" a="1"/>
  <c r="K3453" i="2" s="1"/>
  <c r="L3453" i="2" s="1"/>
  <c r="K3454" i="2" a="1"/>
  <c r="K3454" i="2" s="1"/>
  <c r="L3454" i="2" s="1"/>
  <c r="K3455" i="2" a="1"/>
  <c r="K3455" i="2" s="1"/>
  <c r="L3455" i="2" s="1"/>
  <c r="K3456" i="2" a="1"/>
  <c r="K3456" i="2" s="1"/>
  <c r="L3456" i="2" s="1"/>
  <c r="K3457" i="2" a="1"/>
  <c r="K3457" i="2" s="1"/>
  <c r="L3457" i="2" s="1"/>
  <c r="K3458" i="2" a="1"/>
  <c r="K3458" i="2" s="1"/>
  <c r="L3458" i="2" s="1"/>
  <c r="K3459" i="2" a="1"/>
  <c r="K3459" i="2" s="1"/>
  <c r="L3459" i="2" s="1"/>
  <c r="K3460" i="2" a="1"/>
  <c r="K3460" i="2" s="1"/>
  <c r="L3460" i="2" s="1"/>
  <c r="K3461" i="2" a="1"/>
  <c r="K3461" i="2" s="1"/>
  <c r="L3461" i="2" s="1"/>
  <c r="K3462" i="2" a="1"/>
  <c r="K3462" i="2" s="1"/>
  <c r="L3462" i="2" s="1"/>
  <c r="K3463" i="2" a="1"/>
  <c r="K3463" i="2" s="1"/>
  <c r="L3463" i="2" s="1"/>
  <c r="K3464" i="2" a="1"/>
  <c r="K3464" i="2" s="1"/>
  <c r="L3464" i="2" s="1"/>
  <c r="K3465" i="2" a="1"/>
  <c r="K3465" i="2" s="1"/>
  <c r="L3465" i="2" s="1"/>
  <c r="K3466" i="2" a="1"/>
  <c r="K3466" i="2" s="1"/>
  <c r="L3466" i="2" s="1"/>
  <c r="K3467" i="2" a="1"/>
  <c r="K3467" i="2" s="1"/>
  <c r="L3467" i="2" s="1"/>
  <c r="K3468" i="2" a="1"/>
  <c r="K3468" i="2" s="1"/>
  <c r="L3468" i="2" s="1"/>
  <c r="K3469" i="2" a="1"/>
  <c r="K3469" i="2" s="1"/>
  <c r="L3469" i="2" s="1"/>
  <c r="K3470" i="2" a="1"/>
  <c r="K3470" i="2" s="1"/>
  <c r="L3470" i="2" s="1"/>
  <c r="K3471" i="2" a="1"/>
  <c r="K3471" i="2" s="1"/>
  <c r="L3471" i="2" s="1"/>
  <c r="K3472" i="2" a="1"/>
  <c r="K3472" i="2" s="1"/>
  <c r="L3472" i="2" s="1"/>
  <c r="K3473" i="2" a="1"/>
  <c r="K3473" i="2" s="1"/>
  <c r="L3473" i="2" s="1"/>
  <c r="K3474" i="2" a="1"/>
  <c r="K3474" i="2" s="1"/>
  <c r="L3474" i="2" s="1"/>
  <c r="K3475" i="2" a="1"/>
  <c r="K3475" i="2" s="1"/>
  <c r="L3475" i="2" s="1"/>
  <c r="K3476" i="2" a="1"/>
  <c r="K3476" i="2" s="1"/>
  <c r="L3476" i="2" s="1"/>
  <c r="K3477" i="2" a="1"/>
  <c r="K3477" i="2" s="1"/>
  <c r="L3477" i="2" s="1"/>
  <c r="K3478" i="2" a="1"/>
  <c r="K3478" i="2" s="1"/>
  <c r="L3478" i="2" s="1"/>
  <c r="K3479" i="2" a="1"/>
  <c r="K3479" i="2" s="1"/>
  <c r="L3479" i="2" s="1"/>
  <c r="K3480" i="2" a="1"/>
  <c r="K3480" i="2" s="1"/>
  <c r="L3480" i="2" s="1"/>
  <c r="K3481" i="2" a="1"/>
  <c r="K3481" i="2" s="1"/>
  <c r="L3481" i="2" s="1"/>
  <c r="K3482" i="2" a="1"/>
  <c r="K3482" i="2" s="1"/>
  <c r="L3482" i="2" s="1"/>
  <c r="K3483" i="2" a="1"/>
  <c r="K3483" i="2" s="1"/>
  <c r="L3483" i="2" s="1"/>
  <c r="K3484" i="2" a="1"/>
  <c r="K3484" i="2" s="1"/>
  <c r="L3484" i="2" s="1"/>
  <c r="K3485" i="2" a="1"/>
  <c r="K3485" i="2" s="1"/>
  <c r="L3485" i="2" s="1"/>
  <c r="K3486" i="2" a="1"/>
  <c r="K3486" i="2" s="1"/>
  <c r="L3486" i="2" s="1"/>
  <c r="K3487" i="2" a="1"/>
  <c r="K3487" i="2" s="1"/>
  <c r="L3487" i="2" s="1"/>
  <c r="K3488" i="2" a="1"/>
  <c r="K3488" i="2" s="1"/>
  <c r="L3488" i="2" s="1"/>
  <c r="K3489" i="2" a="1"/>
  <c r="K3489" i="2" s="1"/>
  <c r="L3489" i="2" s="1"/>
  <c r="K3490" i="2" a="1"/>
  <c r="K3490" i="2" s="1"/>
  <c r="L3490" i="2" s="1"/>
  <c r="K3491" i="2" a="1"/>
  <c r="K3491" i="2" s="1"/>
  <c r="L3491" i="2" s="1"/>
  <c r="K3492" i="2" a="1"/>
  <c r="K3492" i="2" s="1"/>
  <c r="L3492" i="2" s="1"/>
  <c r="K3493" i="2" a="1"/>
  <c r="K3493" i="2" s="1"/>
  <c r="L3493" i="2" s="1"/>
  <c r="K3494" i="2" a="1"/>
  <c r="K3494" i="2" s="1"/>
  <c r="L3494" i="2" s="1"/>
  <c r="K3495" i="2" a="1"/>
  <c r="K3495" i="2" s="1"/>
  <c r="L3495" i="2" s="1"/>
  <c r="K3496" i="2" a="1"/>
  <c r="K3496" i="2" s="1"/>
  <c r="L3496" i="2" s="1"/>
  <c r="K3497" i="2" a="1"/>
  <c r="K3497" i="2" s="1"/>
  <c r="L3497" i="2" s="1"/>
  <c r="K3498" i="2" a="1"/>
  <c r="K3498" i="2" s="1"/>
  <c r="L3498" i="2" s="1"/>
  <c r="K3499" i="2" a="1"/>
  <c r="K3499" i="2" s="1"/>
  <c r="L3499" i="2" s="1"/>
  <c r="K3500" i="2" a="1"/>
  <c r="K3500" i="2" s="1"/>
  <c r="L3500" i="2" s="1"/>
  <c r="K3501" i="2" a="1"/>
  <c r="K3501" i="2" s="1"/>
  <c r="L3501" i="2" s="1"/>
  <c r="K3502" i="2" a="1"/>
  <c r="K3502" i="2" s="1"/>
  <c r="L3502" i="2" s="1"/>
  <c r="K3503" i="2" a="1"/>
  <c r="K3503" i="2" s="1"/>
  <c r="L3503" i="2" s="1"/>
  <c r="K3504" i="2" a="1"/>
  <c r="K3504" i="2" s="1"/>
  <c r="L3504" i="2" s="1"/>
  <c r="K3505" i="2" a="1"/>
  <c r="K3505" i="2" s="1"/>
  <c r="L3505" i="2" s="1"/>
  <c r="K3506" i="2" a="1"/>
  <c r="K3506" i="2" s="1"/>
  <c r="L3506" i="2" s="1"/>
  <c r="K3507" i="2" a="1"/>
  <c r="K3507" i="2" s="1"/>
  <c r="L3507" i="2" s="1"/>
  <c r="K3508" i="2" a="1"/>
  <c r="K3508" i="2" s="1"/>
  <c r="L3508" i="2" s="1"/>
  <c r="K3509" i="2" a="1"/>
  <c r="K3509" i="2" s="1"/>
  <c r="L3509" i="2" s="1"/>
  <c r="K3510" i="2" a="1"/>
  <c r="K3510" i="2" s="1"/>
  <c r="L3510" i="2" s="1"/>
  <c r="K3511" i="2" a="1"/>
  <c r="K3511" i="2" s="1"/>
  <c r="L3511" i="2" s="1"/>
  <c r="K3512" i="2" a="1"/>
  <c r="K3512" i="2" s="1"/>
  <c r="L3512" i="2" s="1"/>
  <c r="K3513" i="2" a="1"/>
  <c r="K3513" i="2" s="1"/>
  <c r="L3513" i="2" s="1"/>
  <c r="K3514" i="2" a="1"/>
  <c r="K3514" i="2" s="1"/>
  <c r="L3514" i="2" s="1"/>
  <c r="K3515" i="2" a="1"/>
  <c r="K3515" i="2" s="1"/>
  <c r="L3515" i="2" s="1"/>
  <c r="K3516" i="2" a="1"/>
  <c r="K3516" i="2" s="1"/>
  <c r="L3516" i="2" s="1"/>
  <c r="K3517" i="2" a="1"/>
  <c r="K3517" i="2" s="1"/>
  <c r="L3517" i="2" s="1"/>
  <c r="K3518" i="2" a="1"/>
  <c r="K3518" i="2" s="1"/>
  <c r="L3518" i="2" s="1"/>
  <c r="K3519" i="2" a="1"/>
  <c r="K3519" i="2" s="1"/>
  <c r="L3519" i="2" s="1"/>
  <c r="K3520" i="2" a="1"/>
  <c r="K3520" i="2" s="1"/>
  <c r="L3520" i="2" s="1"/>
  <c r="K3521" i="2" a="1"/>
  <c r="K3521" i="2" s="1"/>
  <c r="L3521" i="2" s="1"/>
  <c r="K3522" i="2" a="1"/>
  <c r="K3522" i="2" s="1"/>
  <c r="L3522" i="2" s="1"/>
  <c r="K3523" i="2" a="1"/>
  <c r="K3523" i="2" s="1"/>
  <c r="L3523" i="2" s="1"/>
  <c r="K3524" i="2" a="1"/>
  <c r="K3524" i="2" s="1"/>
  <c r="L3524" i="2" s="1"/>
  <c r="K3525" i="2" a="1"/>
  <c r="K3525" i="2" s="1"/>
  <c r="L3525" i="2" s="1"/>
  <c r="K3526" i="2" a="1"/>
  <c r="K3526" i="2" s="1"/>
  <c r="L3526" i="2" s="1"/>
  <c r="K3527" i="2" a="1"/>
  <c r="K3527" i="2" s="1"/>
  <c r="L3527" i="2" s="1"/>
  <c r="K3528" i="2" a="1"/>
  <c r="K3528" i="2" s="1"/>
  <c r="L3528" i="2" s="1"/>
  <c r="K3529" i="2" a="1"/>
  <c r="K3529" i="2" s="1"/>
  <c r="L3529" i="2" s="1"/>
  <c r="K3530" i="2" a="1"/>
  <c r="K3530" i="2" s="1"/>
  <c r="L3530" i="2" s="1"/>
  <c r="K3531" i="2" a="1"/>
  <c r="K3531" i="2" s="1"/>
  <c r="L3531" i="2" s="1"/>
  <c r="K3532" i="2" a="1"/>
  <c r="K3532" i="2" s="1"/>
  <c r="L3532" i="2" s="1"/>
  <c r="K3533" i="2" a="1"/>
  <c r="K3533" i="2" s="1"/>
  <c r="L3533" i="2" s="1"/>
  <c r="K3534" i="2" a="1"/>
  <c r="K3534" i="2" s="1"/>
  <c r="L3534" i="2" s="1"/>
  <c r="K3535" i="2" a="1"/>
  <c r="K3535" i="2" s="1"/>
  <c r="L3535" i="2" s="1"/>
  <c r="K3536" i="2" a="1"/>
  <c r="K3536" i="2" s="1"/>
  <c r="L3536" i="2" s="1"/>
  <c r="K3537" i="2" a="1"/>
  <c r="K3537" i="2" s="1"/>
  <c r="L3537" i="2" s="1"/>
  <c r="K3538" i="2" a="1"/>
  <c r="K3538" i="2" s="1"/>
  <c r="L3538" i="2" s="1"/>
  <c r="K3539" i="2" a="1"/>
  <c r="K3539" i="2" s="1"/>
  <c r="L3539" i="2" s="1"/>
  <c r="K3540" i="2" a="1"/>
  <c r="K3540" i="2" s="1"/>
  <c r="L3540" i="2" s="1"/>
  <c r="K3541" i="2" a="1"/>
  <c r="K3541" i="2" s="1"/>
  <c r="L3541" i="2" s="1"/>
  <c r="K3542" i="2" a="1"/>
  <c r="K3542" i="2" s="1"/>
  <c r="L3542" i="2" s="1"/>
  <c r="K3543" i="2" a="1"/>
  <c r="K3543" i="2" s="1"/>
  <c r="L3543" i="2" s="1"/>
  <c r="K3544" i="2" a="1"/>
  <c r="K3544" i="2" s="1"/>
  <c r="L3544" i="2" s="1"/>
  <c r="K3545" i="2" a="1"/>
  <c r="K3545" i="2" s="1"/>
  <c r="L3545" i="2" s="1"/>
  <c r="K3546" i="2" a="1"/>
  <c r="K3546" i="2" s="1"/>
  <c r="L3546" i="2" s="1"/>
  <c r="K3547" i="2" a="1"/>
  <c r="K3547" i="2" s="1"/>
  <c r="L3547" i="2" s="1"/>
  <c r="K3548" i="2" a="1"/>
  <c r="K3548" i="2" s="1"/>
  <c r="L3548" i="2" s="1"/>
  <c r="K3549" i="2" a="1"/>
  <c r="K3549" i="2" s="1"/>
  <c r="L3549" i="2" s="1"/>
  <c r="K3550" i="2" a="1"/>
  <c r="K3550" i="2" s="1"/>
  <c r="L3550" i="2" s="1"/>
  <c r="K3551" i="2" a="1"/>
  <c r="K3551" i="2" s="1"/>
  <c r="L3551" i="2" s="1"/>
  <c r="K3552" i="2" a="1"/>
  <c r="K3552" i="2" s="1"/>
  <c r="L3552" i="2" s="1"/>
  <c r="K3553" i="2" a="1"/>
  <c r="K3553" i="2" s="1"/>
  <c r="L3553" i="2" s="1"/>
  <c r="K3554" i="2" a="1"/>
  <c r="K3554" i="2" s="1"/>
  <c r="L3554" i="2" s="1"/>
  <c r="K3555" i="2" a="1"/>
  <c r="K3555" i="2" s="1"/>
  <c r="L3555" i="2" s="1"/>
  <c r="K3556" i="2" a="1"/>
  <c r="K3556" i="2" s="1"/>
  <c r="L3556" i="2" s="1"/>
  <c r="K3557" i="2" a="1"/>
  <c r="K3557" i="2" s="1"/>
  <c r="L3557" i="2" s="1"/>
  <c r="K3558" i="2" a="1"/>
  <c r="K3558" i="2" s="1"/>
  <c r="L3558" i="2" s="1"/>
  <c r="K3559" i="2" a="1"/>
  <c r="K3559" i="2" s="1"/>
  <c r="L3559" i="2" s="1"/>
  <c r="K3560" i="2" a="1"/>
  <c r="K3560" i="2" s="1"/>
  <c r="L3560" i="2" s="1"/>
  <c r="K3561" i="2" a="1"/>
  <c r="K3561" i="2" s="1"/>
  <c r="L3561" i="2" s="1"/>
  <c r="K3562" i="2" a="1"/>
  <c r="K3562" i="2" s="1"/>
  <c r="L3562" i="2" s="1"/>
  <c r="K3563" i="2" a="1"/>
  <c r="K3563" i="2" s="1"/>
  <c r="L3563" i="2" s="1"/>
  <c r="K3564" i="2" a="1"/>
  <c r="K3564" i="2" s="1"/>
  <c r="L3564" i="2" s="1"/>
  <c r="K3565" i="2" a="1"/>
  <c r="K3565" i="2" s="1"/>
  <c r="L3565" i="2" s="1"/>
  <c r="K3566" i="2" a="1"/>
  <c r="K3566" i="2" s="1"/>
  <c r="L3566" i="2" s="1"/>
  <c r="K3567" i="2" a="1"/>
  <c r="K3567" i="2" s="1"/>
  <c r="L3567" i="2" s="1"/>
  <c r="K3568" i="2" a="1"/>
  <c r="K3568" i="2" s="1"/>
  <c r="L3568" i="2" s="1"/>
  <c r="K3569" i="2" a="1"/>
  <c r="K3569" i="2" s="1"/>
  <c r="L3569" i="2" s="1"/>
  <c r="K3570" i="2" a="1"/>
  <c r="K3570" i="2" s="1"/>
  <c r="L3570" i="2" s="1"/>
  <c r="K3571" i="2" a="1"/>
  <c r="K3571" i="2" s="1"/>
  <c r="L3571" i="2" s="1"/>
  <c r="K3572" i="2" a="1"/>
  <c r="K3572" i="2" s="1"/>
  <c r="L3572" i="2" s="1"/>
  <c r="K3573" i="2" a="1"/>
  <c r="K3573" i="2" s="1"/>
  <c r="L3573" i="2" s="1"/>
  <c r="K3574" i="2" a="1"/>
  <c r="K3574" i="2" s="1"/>
  <c r="L3574" i="2" s="1"/>
  <c r="K3575" i="2" a="1"/>
  <c r="K3575" i="2" s="1"/>
  <c r="L3575" i="2" s="1"/>
  <c r="K3576" i="2" a="1"/>
  <c r="K3576" i="2" s="1"/>
  <c r="L3576" i="2" s="1"/>
  <c r="K3577" i="2" a="1"/>
  <c r="K3577" i="2" s="1"/>
  <c r="L3577" i="2" s="1"/>
  <c r="K3578" i="2" a="1"/>
  <c r="K3578" i="2" s="1"/>
  <c r="L3578" i="2" s="1"/>
  <c r="K3579" i="2" a="1"/>
  <c r="K3579" i="2" s="1"/>
  <c r="L3579" i="2" s="1"/>
  <c r="K3580" i="2" a="1"/>
  <c r="K3580" i="2" s="1"/>
  <c r="L3580" i="2" s="1"/>
  <c r="K3581" i="2" a="1"/>
  <c r="K3581" i="2" s="1"/>
  <c r="L3581" i="2" s="1"/>
  <c r="K3582" i="2" a="1"/>
  <c r="K3582" i="2" s="1"/>
  <c r="L3582" i="2" s="1"/>
  <c r="K3583" i="2" a="1"/>
  <c r="K3583" i="2" s="1"/>
  <c r="L3583" i="2" s="1"/>
  <c r="K3584" i="2" a="1"/>
  <c r="K3584" i="2" s="1"/>
  <c r="L3584" i="2" s="1"/>
  <c r="K3585" i="2" a="1"/>
  <c r="K3585" i="2" s="1"/>
  <c r="L3585" i="2" s="1"/>
  <c r="K3586" i="2" a="1"/>
  <c r="K3586" i="2" s="1"/>
  <c r="L3586" i="2" s="1"/>
  <c r="K3587" i="2" a="1"/>
  <c r="K3587" i="2" s="1"/>
  <c r="L3587" i="2" s="1"/>
  <c r="K3588" i="2" a="1"/>
  <c r="K3588" i="2" s="1"/>
  <c r="L3588" i="2" s="1"/>
  <c r="K3589" i="2" a="1"/>
  <c r="K3589" i="2" s="1"/>
  <c r="L3589" i="2" s="1"/>
  <c r="K3590" i="2" a="1"/>
  <c r="K3590" i="2" s="1"/>
  <c r="L3590" i="2" s="1"/>
  <c r="K3591" i="2" a="1"/>
  <c r="K3591" i="2" s="1"/>
  <c r="L3591" i="2" s="1"/>
  <c r="K3592" i="2" a="1"/>
  <c r="K3592" i="2" s="1"/>
  <c r="L3592" i="2" s="1"/>
  <c r="K3593" i="2" a="1"/>
  <c r="K3593" i="2" s="1"/>
  <c r="L3593" i="2" s="1"/>
  <c r="K3594" i="2" a="1"/>
  <c r="K3594" i="2" s="1"/>
  <c r="L3594" i="2" s="1"/>
  <c r="K3595" i="2" a="1"/>
  <c r="K3595" i="2" s="1"/>
  <c r="L3595" i="2" s="1"/>
  <c r="K3596" i="2" a="1"/>
  <c r="K3596" i="2" s="1"/>
  <c r="L3596" i="2" s="1"/>
  <c r="K3597" i="2" a="1"/>
  <c r="K3597" i="2" s="1"/>
  <c r="L3597" i="2" s="1"/>
  <c r="K3598" i="2" a="1"/>
  <c r="K3598" i="2" s="1"/>
  <c r="L3598" i="2" s="1"/>
  <c r="K3599" i="2" a="1"/>
  <c r="K3599" i="2" s="1"/>
  <c r="L3599" i="2" s="1"/>
  <c r="K3600" i="2" a="1"/>
  <c r="K3600" i="2" s="1"/>
  <c r="L3600" i="2" s="1"/>
  <c r="K3601" i="2" a="1"/>
  <c r="K3601" i="2" s="1"/>
  <c r="L3601" i="2" s="1"/>
  <c r="K3602" i="2" a="1"/>
  <c r="K3602" i="2" s="1"/>
  <c r="L3602" i="2" s="1"/>
  <c r="K3603" i="2" a="1"/>
  <c r="K3603" i="2" s="1"/>
  <c r="L3603" i="2" s="1"/>
  <c r="K3604" i="2" a="1"/>
  <c r="K3604" i="2" s="1"/>
  <c r="L3604" i="2" s="1"/>
  <c r="K3605" i="2" a="1"/>
  <c r="K3605" i="2" s="1"/>
  <c r="L3605" i="2" s="1"/>
  <c r="K3606" i="2" a="1"/>
  <c r="K3606" i="2" s="1"/>
  <c r="L3606" i="2" s="1"/>
  <c r="K3607" i="2" a="1"/>
  <c r="K3607" i="2" s="1"/>
  <c r="L3607" i="2" s="1"/>
  <c r="K3608" i="2" a="1"/>
  <c r="K3608" i="2" s="1"/>
  <c r="L3608" i="2" s="1"/>
  <c r="K3609" i="2" a="1"/>
  <c r="K3609" i="2" s="1"/>
  <c r="L3609" i="2" s="1"/>
  <c r="K3610" i="2" a="1"/>
  <c r="K3610" i="2" s="1"/>
  <c r="L3610" i="2" s="1"/>
  <c r="K3611" i="2" a="1"/>
  <c r="K3611" i="2" s="1"/>
  <c r="L3611" i="2" s="1"/>
  <c r="K3612" i="2" a="1"/>
  <c r="K3612" i="2" s="1"/>
  <c r="L3612" i="2" s="1"/>
  <c r="K3613" i="2" a="1"/>
  <c r="K3613" i="2" s="1"/>
  <c r="L3613" i="2" s="1"/>
  <c r="K3614" i="2" a="1"/>
  <c r="K3614" i="2" s="1"/>
  <c r="L3614" i="2" s="1"/>
  <c r="K3615" i="2" a="1"/>
  <c r="K3615" i="2" s="1"/>
  <c r="L3615" i="2" s="1"/>
  <c r="K3616" i="2" a="1"/>
  <c r="K3616" i="2" s="1"/>
  <c r="L3616" i="2" s="1"/>
  <c r="K3617" i="2" a="1"/>
  <c r="K3617" i="2" s="1"/>
  <c r="L3617" i="2" s="1"/>
  <c r="K3618" i="2" a="1"/>
  <c r="K3618" i="2" s="1"/>
  <c r="L3618" i="2" s="1"/>
  <c r="K3619" i="2" a="1"/>
  <c r="K3619" i="2" s="1"/>
  <c r="L3619" i="2" s="1"/>
  <c r="K3620" i="2" a="1"/>
  <c r="K3620" i="2" s="1"/>
  <c r="L3620" i="2" s="1"/>
  <c r="K3621" i="2" a="1"/>
  <c r="K3621" i="2" s="1"/>
  <c r="L3621" i="2" s="1"/>
  <c r="K3622" i="2" a="1"/>
  <c r="K3622" i="2" s="1"/>
  <c r="L3622" i="2" s="1"/>
  <c r="K3623" i="2" a="1"/>
  <c r="K3623" i="2" s="1"/>
  <c r="L3623" i="2" s="1"/>
  <c r="K3624" i="2" a="1"/>
  <c r="K3624" i="2" s="1"/>
  <c r="L3624" i="2" s="1"/>
  <c r="K3625" i="2" a="1"/>
  <c r="K3625" i="2" s="1"/>
  <c r="L3625" i="2" s="1"/>
  <c r="K3626" i="2" a="1"/>
  <c r="K3626" i="2" s="1"/>
  <c r="L3626" i="2" s="1"/>
  <c r="K3627" i="2" a="1"/>
  <c r="K3627" i="2" s="1"/>
  <c r="L3627" i="2" s="1"/>
  <c r="K3628" i="2" a="1"/>
  <c r="K3628" i="2" s="1"/>
  <c r="L3628" i="2" s="1"/>
  <c r="K3629" i="2" a="1"/>
  <c r="K3629" i="2" s="1"/>
  <c r="L3629" i="2" s="1"/>
  <c r="K3630" i="2" a="1"/>
  <c r="K3630" i="2" s="1"/>
  <c r="L3630" i="2" s="1"/>
  <c r="K3631" i="2" a="1"/>
  <c r="K3631" i="2" s="1"/>
  <c r="L3631" i="2" s="1"/>
  <c r="K3632" i="2" a="1"/>
  <c r="K3632" i="2" s="1"/>
  <c r="L3632" i="2" s="1"/>
  <c r="K3633" i="2" a="1"/>
  <c r="K3633" i="2" s="1"/>
  <c r="L3633" i="2" s="1"/>
  <c r="K3634" i="2" a="1"/>
  <c r="K3634" i="2" s="1"/>
  <c r="L3634" i="2" s="1"/>
  <c r="K3635" i="2" a="1"/>
  <c r="K3635" i="2" s="1"/>
  <c r="L3635" i="2" s="1"/>
  <c r="K3636" i="2" a="1"/>
  <c r="K3636" i="2" s="1"/>
  <c r="L3636" i="2" s="1"/>
  <c r="K3637" i="2" a="1"/>
  <c r="K3637" i="2" s="1"/>
  <c r="L3637" i="2" s="1"/>
  <c r="K3638" i="2" a="1"/>
  <c r="K3638" i="2" s="1"/>
  <c r="L3638" i="2" s="1"/>
  <c r="K3639" i="2" a="1"/>
  <c r="K3639" i="2" s="1"/>
  <c r="L3639" i="2" s="1"/>
  <c r="K3640" i="2" a="1"/>
  <c r="K3640" i="2" s="1"/>
  <c r="L3640" i="2" s="1"/>
  <c r="K3641" i="2" a="1"/>
  <c r="K3641" i="2" s="1"/>
  <c r="L3641" i="2" s="1"/>
  <c r="K3642" i="2" a="1"/>
  <c r="K3642" i="2" s="1"/>
  <c r="L3642" i="2" s="1"/>
  <c r="K3643" i="2" a="1"/>
  <c r="K3643" i="2" s="1"/>
  <c r="L3643" i="2" s="1"/>
  <c r="K3644" i="2" a="1"/>
  <c r="K3644" i="2" s="1"/>
  <c r="L3644" i="2" s="1"/>
  <c r="K3645" i="2" a="1"/>
  <c r="K3645" i="2" s="1"/>
  <c r="L3645" i="2" s="1"/>
  <c r="K3646" i="2" a="1"/>
  <c r="K3646" i="2" s="1"/>
  <c r="L3646" i="2" s="1"/>
  <c r="K3647" i="2" a="1"/>
  <c r="K3647" i="2" s="1"/>
  <c r="L3647" i="2" s="1"/>
  <c r="K3648" i="2" a="1"/>
  <c r="K3648" i="2" s="1"/>
  <c r="L3648" i="2" s="1"/>
  <c r="K3649" i="2" a="1"/>
  <c r="K3649" i="2" s="1"/>
  <c r="L3649" i="2" s="1"/>
  <c r="K3650" i="2" a="1"/>
  <c r="K3650" i="2" s="1"/>
  <c r="L3650" i="2" s="1"/>
  <c r="K3651" i="2" a="1"/>
  <c r="K3651" i="2" s="1"/>
  <c r="L3651" i="2" s="1"/>
  <c r="K3652" i="2" a="1"/>
  <c r="K3652" i="2" s="1"/>
  <c r="L3652" i="2" s="1"/>
  <c r="K3653" i="2" a="1"/>
  <c r="K3653" i="2" s="1"/>
  <c r="L3653" i="2" s="1"/>
  <c r="K3654" i="2" a="1"/>
  <c r="K3654" i="2" s="1"/>
  <c r="L3654" i="2" s="1"/>
  <c r="K3655" i="2" a="1"/>
  <c r="K3655" i="2" s="1"/>
  <c r="L3655" i="2" s="1"/>
  <c r="K3656" i="2" a="1"/>
  <c r="K3656" i="2" s="1"/>
  <c r="L3656" i="2" s="1"/>
  <c r="K3657" i="2" a="1"/>
  <c r="K3657" i="2" s="1"/>
  <c r="L3657" i="2" s="1"/>
  <c r="K3658" i="2" a="1"/>
  <c r="K3658" i="2" s="1"/>
  <c r="L3658" i="2" s="1"/>
  <c r="K3659" i="2" a="1"/>
  <c r="K3659" i="2" s="1"/>
  <c r="L3659" i="2" s="1"/>
  <c r="K3660" i="2" a="1"/>
  <c r="K3660" i="2" s="1"/>
  <c r="L3660" i="2" s="1"/>
  <c r="K3661" i="2" a="1"/>
  <c r="K3661" i="2" s="1"/>
  <c r="L3661" i="2" s="1"/>
  <c r="K3662" i="2" a="1"/>
  <c r="K3662" i="2" s="1"/>
  <c r="L3662" i="2" s="1"/>
  <c r="K3663" i="2" a="1"/>
  <c r="K3663" i="2" s="1"/>
  <c r="L3663" i="2" s="1"/>
  <c r="K3664" i="2" a="1"/>
  <c r="K3664" i="2" s="1"/>
  <c r="L3664" i="2" s="1"/>
  <c r="K3665" i="2" a="1"/>
  <c r="K3665" i="2" s="1"/>
  <c r="L3665" i="2" s="1"/>
  <c r="K3666" i="2" a="1"/>
  <c r="K3666" i="2" s="1"/>
  <c r="L3666" i="2" s="1"/>
  <c r="K3667" i="2" a="1"/>
  <c r="K3667" i="2" s="1"/>
  <c r="L3667" i="2" s="1"/>
  <c r="K3668" i="2" a="1"/>
  <c r="K3668" i="2" s="1"/>
  <c r="L3668" i="2" s="1"/>
  <c r="K3669" i="2" a="1"/>
  <c r="K3669" i="2" s="1"/>
  <c r="L3669" i="2" s="1"/>
  <c r="K3670" i="2" a="1"/>
  <c r="K3670" i="2" s="1"/>
  <c r="L3670" i="2" s="1"/>
  <c r="K3671" i="2" a="1"/>
  <c r="K3671" i="2" s="1"/>
  <c r="L3671" i="2" s="1"/>
  <c r="K3672" i="2" a="1"/>
  <c r="K3672" i="2" s="1"/>
  <c r="L3672" i="2" s="1"/>
  <c r="K3673" i="2" a="1"/>
  <c r="K3673" i="2" s="1"/>
  <c r="L3673" i="2" s="1"/>
  <c r="K3674" i="2" a="1"/>
  <c r="K3674" i="2" s="1"/>
  <c r="L3674" i="2" s="1"/>
  <c r="K3675" i="2" a="1"/>
  <c r="K3675" i="2" s="1"/>
  <c r="L3675" i="2" s="1"/>
  <c r="K3676" i="2" a="1"/>
  <c r="K3676" i="2" s="1"/>
  <c r="L3676" i="2" s="1"/>
  <c r="K3677" i="2" a="1"/>
  <c r="K3677" i="2" s="1"/>
  <c r="L3677" i="2" s="1"/>
  <c r="K3678" i="2" a="1"/>
  <c r="K3678" i="2" s="1"/>
  <c r="L3678" i="2" s="1"/>
  <c r="K3679" i="2" a="1"/>
  <c r="K3679" i="2" s="1"/>
  <c r="L3679" i="2" s="1"/>
  <c r="K3680" i="2" a="1"/>
  <c r="K3680" i="2" s="1"/>
  <c r="L3680" i="2" s="1"/>
  <c r="K3681" i="2" a="1"/>
  <c r="K3681" i="2" s="1"/>
  <c r="L3681" i="2" s="1"/>
  <c r="K3682" i="2" a="1"/>
  <c r="K3682" i="2" s="1"/>
  <c r="L3682" i="2" s="1"/>
  <c r="K3683" i="2" a="1"/>
  <c r="K3683" i="2" s="1"/>
  <c r="L3683" i="2" s="1"/>
  <c r="K3684" i="2" a="1"/>
  <c r="K3684" i="2" s="1"/>
  <c r="L3684" i="2" s="1"/>
  <c r="K3685" i="2" a="1"/>
  <c r="K3685" i="2" s="1"/>
  <c r="L3685" i="2" s="1"/>
  <c r="K3686" i="2" a="1"/>
  <c r="K3686" i="2" s="1"/>
  <c r="L3686" i="2" s="1"/>
  <c r="K3687" i="2" a="1"/>
  <c r="K3687" i="2" s="1"/>
  <c r="L3687" i="2" s="1"/>
  <c r="K3688" i="2" a="1"/>
  <c r="K3688" i="2" s="1"/>
  <c r="L3688" i="2" s="1"/>
  <c r="K3689" i="2" a="1"/>
  <c r="K3689" i="2" s="1"/>
  <c r="L3689" i="2" s="1"/>
  <c r="K3690" i="2" a="1"/>
  <c r="K3690" i="2" s="1"/>
  <c r="L3690" i="2" s="1"/>
  <c r="K3691" i="2" a="1"/>
  <c r="K3691" i="2" s="1"/>
  <c r="L3691" i="2" s="1"/>
  <c r="K3692" i="2" a="1"/>
  <c r="K3692" i="2" s="1"/>
  <c r="L3692" i="2" s="1"/>
  <c r="K3693" i="2" a="1"/>
  <c r="K3693" i="2" s="1"/>
  <c r="L3693" i="2" s="1"/>
  <c r="K3694" i="2" a="1"/>
  <c r="K3694" i="2" s="1"/>
  <c r="L3694" i="2" s="1"/>
  <c r="K3695" i="2" a="1"/>
  <c r="K3695" i="2" s="1"/>
  <c r="L3695" i="2" s="1"/>
  <c r="K3696" i="2" a="1"/>
  <c r="K3696" i="2" s="1"/>
  <c r="L3696" i="2" s="1"/>
  <c r="K3697" i="2" a="1"/>
  <c r="K3697" i="2" s="1"/>
  <c r="L3697" i="2" s="1"/>
  <c r="K3698" i="2" a="1"/>
  <c r="K3698" i="2" s="1"/>
  <c r="L3698" i="2" s="1"/>
  <c r="K3699" i="2" a="1"/>
  <c r="K3699" i="2" s="1"/>
  <c r="L3699" i="2" s="1"/>
  <c r="K3700" i="2" a="1"/>
  <c r="K3700" i="2" s="1"/>
  <c r="L3700" i="2" s="1"/>
  <c r="K3701" i="2" a="1"/>
  <c r="K3701" i="2" s="1"/>
  <c r="L3701" i="2" s="1"/>
  <c r="K3702" i="2" a="1"/>
  <c r="K3702" i="2" s="1"/>
  <c r="L3702" i="2" s="1"/>
  <c r="K3703" i="2" a="1"/>
  <c r="K3703" i="2" s="1"/>
  <c r="L3703" i="2" s="1"/>
  <c r="K3704" i="2" a="1"/>
  <c r="K3704" i="2" s="1"/>
  <c r="L3704" i="2" s="1"/>
  <c r="K3705" i="2" a="1"/>
  <c r="K3705" i="2" s="1"/>
  <c r="L3705" i="2" s="1"/>
  <c r="K3706" i="2" a="1"/>
  <c r="K3706" i="2" s="1"/>
  <c r="L3706" i="2" s="1"/>
  <c r="K3707" i="2" a="1"/>
  <c r="K3707" i="2" s="1"/>
  <c r="L3707" i="2" s="1"/>
  <c r="K3708" i="2" a="1"/>
  <c r="K3708" i="2" s="1"/>
  <c r="L3708" i="2" s="1"/>
  <c r="K3709" i="2" a="1"/>
  <c r="K3709" i="2" s="1"/>
  <c r="L3709" i="2" s="1"/>
  <c r="K3710" i="2" a="1"/>
  <c r="K3710" i="2" s="1"/>
  <c r="L3710" i="2" s="1"/>
  <c r="K3711" i="2" a="1"/>
  <c r="K3711" i="2" s="1"/>
  <c r="L3711" i="2" s="1"/>
  <c r="K3712" i="2" a="1"/>
  <c r="K3712" i="2" s="1"/>
  <c r="L3712" i="2" s="1"/>
  <c r="K3713" i="2" a="1"/>
  <c r="K3713" i="2" s="1"/>
  <c r="L3713" i="2" s="1"/>
  <c r="K3714" i="2" a="1"/>
  <c r="K3714" i="2" s="1"/>
  <c r="L3714" i="2" s="1"/>
  <c r="K3715" i="2" a="1"/>
  <c r="K3715" i="2" s="1"/>
  <c r="L3715" i="2" s="1"/>
  <c r="K3716" i="2" a="1"/>
  <c r="K3716" i="2" s="1"/>
  <c r="L3716" i="2" s="1"/>
  <c r="K3717" i="2" a="1"/>
  <c r="K3717" i="2" s="1"/>
  <c r="L3717" i="2" s="1"/>
  <c r="K3718" i="2" a="1"/>
  <c r="K3718" i="2" s="1"/>
  <c r="L3718" i="2" s="1"/>
  <c r="K3719" i="2" a="1"/>
  <c r="K3719" i="2" s="1"/>
  <c r="L3719" i="2" s="1"/>
  <c r="K3720" i="2" a="1"/>
  <c r="K3720" i="2" s="1"/>
  <c r="L3720" i="2" s="1"/>
  <c r="K3721" i="2" a="1"/>
  <c r="K3721" i="2" s="1"/>
  <c r="L3721" i="2" s="1"/>
  <c r="K3722" i="2" a="1"/>
  <c r="K3722" i="2" s="1"/>
  <c r="L3722" i="2" s="1"/>
  <c r="K3723" i="2" a="1"/>
  <c r="K3723" i="2" s="1"/>
  <c r="L3723" i="2" s="1"/>
  <c r="K3724" i="2" a="1"/>
  <c r="K3724" i="2" s="1"/>
  <c r="L3724" i="2" s="1"/>
  <c r="K3725" i="2" a="1"/>
  <c r="K3725" i="2" s="1"/>
  <c r="L3725" i="2" s="1"/>
  <c r="K3726" i="2" a="1"/>
  <c r="K3726" i="2" s="1"/>
  <c r="L3726" i="2" s="1"/>
  <c r="K3727" i="2" a="1"/>
  <c r="K3727" i="2" s="1"/>
  <c r="L3727" i="2" s="1"/>
  <c r="K3728" i="2" a="1"/>
  <c r="K3728" i="2" s="1"/>
  <c r="L3728" i="2" s="1"/>
  <c r="K3729" i="2" a="1"/>
  <c r="K3729" i="2" s="1"/>
  <c r="L3729" i="2" s="1"/>
  <c r="K3730" i="2" a="1"/>
  <c r="K3730" i="2" s="1"/>
  <c r="L3730" i="2" s="1"/>
  <c r="K3731" i="2" a="1"/>
  <c r="K3731" i="2" s="1"/>
  <c r="L3731" i="2" s="1"/>
  <c r="K3732" i="2" a="1"/>
  <c r="K3732" i="2" s="1"/>
  <c r="L3732" i="2" s="1"/>
  <c r="K3733" i="2" a="1"/>
  <c r="K3733" i="2" s="1"/>
  <c r="L3733" i="2" s="1"/>
  <c r="K3734" i="2" a="1"/>
  <c r="K3734" i="2" s="1"/>
  <c r="L3734" i="2" s="1"/>
  <c r="K3735" i="2" a="1"/>
  <c r="K3735" i="2" s="1"/>
  <c r="L3735" i="2" s="1"/>
  <c r="K3736" i="2" a="1"/>
  <c r="K3736" i="2" s="1"/>
  <c r="L3736" i="2" s="1"/>
  <c r="K3737" i="2" a="1"/>
  <c r="K3737" i="2" s="1"/>
  <c r="L3737" i="2" s="1"/>
  <c r="K3738" i="2" a="1"/>
  <c r="K3738" i="2" s="1"/>
  <c r="L3738" i="2" s="1"/>
  <c r="K3739" i="2" a="1"/>
  <c r="K3739" i="2" s="1"/>
  <c r="L3739" i="2" s="1"/>
  <c r="K3740" i="2" a="1"/>
  <c r="K3740" i="2" s="1"/>
  <c r="L3740" i="2" s="1"/>
  <c r="K3741" i="2" a="1"/>
  <c r="K3741" i="2" s="1"/>
  <c r="L3741" i="2" s="1"/>
  <c r="K3742" i="2" a="1"/>
  <c r="K3742" i="2" s="1"/>
  <c r="L3742" i="2" s="1"/>
  <c r="K3743" i="2" a="1"/>
  <c r="K3743" i="2" s="1"/>
  <c r="L3743" i="2" s="1"/>
  <c r="K3744" i="2" a="1"/>
  <c r="K3744" i="2" s="1"/>
  <c r="L3744" i="2" s="1"/>
  <c r="K3745" i="2" a="1"/>
  <c r="K3745" i="2" s="1"/>
  <c r="L3745" i="2" s="1"/>
  <c r="K3746" i="2" a="1"/>
  <c r="K3746" i="2" s="1"/>
  <c r="L3746" i="2" s="1"/>
  <c r="K3747" i="2" a="1"/>
  <c r="K3747" i="2" s="1"/>
  <c r="L3747" i="2" s="1"/>
  <c r="K3748" i="2" a="1"/>
  <c r="K3748" i="2" s="1"/>
  <c r="L3748" i="2" s="1"/>
  <c r="K3749" i="2" a="1"/>
  <c r="K3749" i="2" s="1"/>
  <c r="L3749" i="2" s="1"/>
  <c r="K3750" i="2" a="1"/>
  <c r="K3750" i="2" s="1"/>
  <c r="L3750" i="2" s="1"/>
  <c r="K3751" i="2" a="1"/>
  <c r="K3751" i="2" s="1"/>
  <c r="L3751" i="2" s="1"/>
  <c r="K3752" i="2" a="1"/>
  <c r="K3752" i="2" s="1"/>
  <c r="L3752" i="2" s="1"/>
  <c r="K3753" i="2" a="1"/>
  <c r="K3753" i="2" s="1"/>
  <c r="L3753" i="2" s="1"/>
  <c r="K3754" i="2" a="1"/>
  <c r="K3754" i="2" s="1"/>
  <c r="L3754" i="2" s="1"/>
  <c r="K3755" i="2" a="1"/>
  <c r="K3755" i="2" s="1"/>
  <c r="L3755" i="2" s="1"/>
  <c r="K3756" i="2" a="1"/>
  <c r="K3756" i="2" s="1"/>
  <c r="L3756" i="2" s="1"/>
  <c r="K3757" i="2" a="1"/>
  <c r="K3757" i="2" s="1"/>
  <c r="L3757" i="2" s="1"/>
  <c r="K3758" i="2" a="1"/>
  <c r="K3758" i="2" s="1"/>
  <c r="L3758" i="2" s="1"/>
  <c r="K3759" i="2" a="1"/>
  <c r="K3759" i="2" s="1"/>
  <c r="L3759" i="2" s="1"/>
  <c r="K3760" i="2" a="1"/>
  <c r="K3760" i="2" s="1"/>
  <c r="L3760" i="2" s="1"/>
  <c r="K3761" i="2" a="1"/>
  <c r="K3761" i="2" s="1"/>
  <c r="L3761" i="2" s="1"/>
  <c r="K3762" i="2" a="1"/>
  <c r="K3762" i="2" s="1"/>
  <c r="L3762" i="2" s="1"/>
  <c r="K3763" i="2" a="1"/>
  <c r="K3763" i="2" s="1"/>
  <c r="L3763" i="2" s="1"/>
  <c r="K3764" i="2" a="1"/>
  <c r="K3764" i="2" s="1"/>
  <c r="L3764" i="2" s="1"/>
  <c r="K3765" i="2" a="1"/>
  <c r="K3765" i="2" s="1"/>
  <c r="L3765" i="2" s="1"/>
  <c r="K3766" i="2" a="1"/>
  <c r="K3766" i="2" s="1"/>
  <c r="L3766" i="2" s="1"/>
  <c r="K3767" i="2" a="1"/>
  <c r="K3767" i="2" s="1"/>
  <c r="L3767" i="2" s="1"/>
  <c r="K3768" i="2" a="1"/>
  <c r="K3768" i="2" s="1"/>
  <c r="L3768" i="2" s="1"/>
  <c r="K3769" i="2" a="1"/>
  <c r="K3769" i="2" s="1"/>
  <c r="L3769" i="2" s="1"/>
  <c r="K3770" i="2" a="1"/>
  <c r="K3770" i="2" s="1"/>
  <c r="L3770" i="2" s="1"/>
  <c r="K3771" i="2" a="1"/>
  <c r="K3771" i="2" s="1"/>
  <c r="L3771" i="2" s="1"/>
  <c r="K3772" i="2" a="1"/>
  <c r="K3772" i="2" s="1"/>
  <c r="L3772" i="2" s="1"/>
  <c r="K3773" i="2" a="1"/>
  <c r="K3773" i="2" s="1"/>
  <c r="L3773" i="2" s="1"/>
  <c r="K3774" i="2" a="1"/>
  <c r="K3774" i="2" s="1"/>
  <c r="L3774" i="2" s="1"/>
  <c r="K3775" i="2" a="1"/>
  <c r="K3775" i="2" s="1"/>
  <c r="L3775" i="2" s="1"/>
  <c r="K3776" i="2" a="1"/>
  <c r="K3776" i="2" s="1"/>
  <c r="L3776" i="2" s="1"/>
  <c r="K3777" i="2" a="1"/>
  <c r="K3777" i="2" s="1"/>
  <c r="L3777" i="2" s="1"/>
  <c r="K3778" i="2" a="1"/>
  <c r="K3778" i="2" s="1"/>
  <c r="L3778" i="2" s="1"/>
  <c r="K3779" i="2" a="1"/>
  <c r="K3779" i="2" s="1"/>
  <c r="L3779" i="2" s="1"/>
  <c r="K3780" i="2" a="1"/>
  <c r="K3780" i="2" s="1"/>
  <c r="L3780" i="2" s="1"/>
  <c r="K3781" i="2" a="1"/>
  <c r="K3781" i="2" s="1"/>
  <c r="L3781" i="2" s="1"/>
  <c r="K3782" i="2" a="1"/>
  <c r="K3782" i="2" s="1"/>
  <c r="L3782" i="2" s="1"/>
  <c r="K3783" i="2" a="1"/>
  <c r="K3783" i="2" s="1"/>
  <c r="L3783" i="2" s="1"/>
  <c r="K3784" i="2" a="1"/>
  <c r="K3784" i="2" s="1"/>
  <c r="L3784" i="2" s="1"/>
  <c r="K3785" i="2" a="1"/>
  <c r="K3785" i="2" s="1"/>
  <c r="L3785" i="2" s="1"/>
  <c r="K3786" i="2" a="1"/>
  <c r="K3786" i="2" s="1"/>
  <c r="L3786" i="2" s="1"/>
  <c r="K3787" i="2" a="1"/>
  <c r="K3787" i="2" s="1"/>
  <c r="L3787" i="2" s="1"/>
  <c r="K3788" i="2" a="1"/>
  <c r="K3788" i="2" s="1"/>
  <c r="L3788" i="2" s="1"/>
  <c r="K3789" i="2" a="1"/>
  <c r="K3789" i="2" s="1"/>
  <c r="L3789" i="2" s="1"/>
  <c r="K3790" i="2" a="1"/>
  <c r="K3790" i="2" s="1"/>
  <c r="L3790" i="2" s="1"/>
  <c r="K3791" i="2" a="1"/>
  <c r="K3791" i="2" s="1"/>
  <c r="L3791" i="2" s="1"/>
  <c r="K3792" i="2" a="1"/>
  <c r="K3792" i="2" s="1"/>
  <c r="L3792" i="2" s="1"/>
  <c r="K3793" i="2" a="1"/>
  <c r="K3793" i="2" s="1"/>
  <c r="L3793" i="2" s="1"/>
  <c r="K3794" i="2" a="1"/>
  <c r="K3794" i="2" s="1"/>
  <c r="L3794" i="2" s="1"/>
  <c r="K3795" i="2" a="1"/>
  <c r="K3795" i="2" s="1"/>
  <c r="L3795" i="2" s="1"/>
  <c r="K3796" i="2" a="1"/>
  <c r="K3796" i="2" s="1"/>
  <c r="L3796" i="2" s="1"/>
  <c r="K3797" i="2" a="1"/>
  <c r="K3797" i="2" s="1"/>
  <c r="L3797" i="2" s="1"/>
  <c r="K3798" i="2" a="1"/>
  <c r="K3798" i="2" s="1"/>
  <c r="L3798" i="2" s="1"/>
  <c r="K3799" i="2" a="1"/>
  <c r="K3799" i="2" s="1"/>
  <c r="L3799" i="2" s="1"/>
  <c r="K3800" i="2" a="1"/>
  <c r="K3800" i="2" s="1"/>
  <c r="L3800" i="2" s="1"/>
  <c r="K3801" i="2" a="1"/>
  <c r="K3801" i="2" s="1"/>
  <c r="L3801" i="2" s="1"/>
  <c r="K3802" i="2" a="1"/>
  <c r="K3802" i="2" s="1"/>
  <c r="L3802" i="2" s="1"/>
  <c r="K3803" i="2" a="1"/>
  <c r="K3803" i="2" s="1"/>
  <c r="L3803" i="2" s="1"/>
  <c r="K3804" i="2" a="1"/>
  <c r="K3804" i="2" s="1"/>
  <c r="L3804" i="2" s="1"/>
  <c r="K3805" i="2" a="1"/>
  <c r="K3805" i="2" s="1"/>
  <c r="L3805" i="2" s="1"/>
  <c r="K3806" i="2" a="1"/>
  <c r="K3806" i="2" s="1"/>
  <c r="L3806" i="2" s="1"/>
  <c r="K3807" i="2" a="1"/>
  <c r="K3807" i="2" s="1"/>
  <c r="L3807" i="2" s="1"/>
  <c r="K3808" i="2" a="1"/>
  <c r="K3808" i="2" s="1"/>
  <c r="L3808" i="2" s="1"/>
  <c r="K3809" i="2" a="1"/>
  <c r="K3809" i="2" s="1"/>
  <c r="L3809" i="2" s="1"/>
  <c r="K3810" i="2" a="1"/>
  <c r="K3810" i="2" s="1"/>
  <c r="L3810" i="2" s="1"/>
  <c r="K3811" i="2" a="1"/>
  <c r="K3811" i="2" s="1"/>
  <c r="L3811" i="2" s="1"/>
  <c r="K3812" i="2" a="1"/>
  <c r="K3812" i="2" s="1"/>
  <c r="L3812" i="2" s="1"/>
  <c r="K3813" i="2" a="1"/>
  <c r="K3813" i="2" s="1"/>
  <c r="L3813" i="2" s="1"/>
  <c r="K3814" i="2" a="1"/>
  <c r="K3814" i="2" s="1"/>
  <c r="L3814" i="2" s="1"/>
  <c r="K3815" i="2" a="1"/>
  <c r="K3815" i="2" s="1"/>
  <c r="L3815" i="2" s="1"/>
  <c r="K3816" i="2" a="1"/>
  <c r="K3816" i="2" s="1"/>
  <c r="L3816" i="2" s="1"/>
  <c r="K3817" i="2" a="1"/>
  <c r="K3817" i="2" s="1"/>
  <c r="L3817" i="2" s="1"/>
  <c r="K3818" i="2" a="1"/>
  <c r="K3818" i="2" s="1"/>
  <c r="L3818" i="2" s="1"/>
  <c r="K3819" i="2" a="1"/>
  <c r="K3819" i="2" s="1"/>
  <c r="L3819" i="2" s="1"/>
  <c r="K3820" i="2" a="1"/>
  <c r="K3820" i="2" s="1"/>
  <c r="L3820" i="2" s="1"/>
  <c r="K3821" i="2" a="1"/>
  <c r="K3821" i="2" s="1"/>
  <c r="L3821" i="2" s="1"/>
  <c r="K3822" i="2" a="1"/>
  <c r="K3822" i="2" s="1"/>
  <c r="L3822" i="2" s="1"/>
  <c r="K3823" i="2" a="1"/>
  <c r="K3823" i="2" s="1"/>
  <c r="L3823" i="2" s="1"/>
  <c r="K3824" i="2" a="1"/>
  <c r="K3824" i="2" s="1"/>
  <c r="L3824" i="2" s="1"/>
  <c r="K3825" i="2" a="1"/>
  <c r="K3825" i="2" s="1"/>
  <c r="L3825" i="2" s="1"/>
  <c r="K3826" i="2" a="1"/>
  <c r="K3826" i="2" s="1"/>
  <c r="L3826" i="2" s="1"/>
  <c r="K3827" i="2" a="1"/>
  <c r="K3827" i="2" s="1"/>
  <c r="L3827" i="2" s="1"/>
  <c r="K3828" i="2" a="1"/>
  <c r="K3828" i="2" s="1"/>
  <c r="L3828" i="2" s="1"/>
  <c r="K3829" i="2" a="1"/>
  <c r="K3829" i="2" s="1"/>
  <c r="L3829" i="2" s="1"/>
  <c r="K3830" i="2" a="1"/>
  <c r="K3830" i="2" s="1"/>
  <c r="L3830" i="2" s="1"/>
  <c r="K3831" i="2" a="1"/>
  <c r="K3831" i="2" s="1"/>
  <c r="L3831" i="2" s="1"/>
  <c r="K3832" i="2" a="1"/>
  <c r="K3832" i="2" s="1"/>
  <c r="L3832" i="2" s="1"/>
  <c r="K3833" i="2" a="1"/>
  <c r="K3833" i="2" s="1"/>
  <c r="L3833" i="2" s="1"/>
  <c r="K3834" i="2" a="1"/>
  <c r="K3834" i="2" s="1"/>
  <c r="L3834" i="2" s="1"/>
  <c r="K3835" i="2" a="1"/>
  <c r="K3835" i="2" s="1"/>
  <c r="L3835" i="2" s="1"/>
  <c r="K3836" i="2" a="1"/>
  <c r="K3836" i="2" s="1"/>
  <c r="L3836" i="2" s="1"/>
  <c r="K3837" i="2" a="1"/>
  <c r="K3837" i="2" s="1"/>
  <c r="L3837" i="2" s="1"/>
  <c r="K3838" i="2" a="1"/>
  <c r="K3838" i="2" s="1"/>
  <c r="L3838" i="2" s="1"/>
  <c r="K3839" i="2" a="1"/>
  <c r="K3839" i="2" s="1"/>
  <c r="L3839" i="2" s="1"/>
  <c r="K3840" i="2" a="1"/>
  <c r="K3840" i="2" s="1"/>
  <c r="L3840" i="2" s="1"/>
  <c r="K3841" i="2" a="1"/>
  <c r="K3841" i="2" s="1"/>
  <c r="L3841" i="2" s="1"/>
  <c r="K3842" i="2" a="1"/>
  <c r="K3842" i="2" s="1"/>
  <c r="L3842" i="2" s="1"/>
  <c r="K3843" i="2" a="1"/>
  <c r="K3843" i="2" s="1"/>
  <c r="L3843" i="2" s="1"/>
  <c r="K3844" i="2" a="1"/>
  <c r="K3844" i="2" s="1"/>
  <c r="L3844" i="2" s="1"/>
  <c r="K3845" i="2" a="1"/>
  <c r="K3845" i="2" s="1"/>
  <c r="L3845" i="2" s="1"/>
  <c r="K3846" i="2" a="1"/>
  <c r="K3846" i="2" s="1"/>
  <c r="L3846" i="2" s="1"/>
  <c r="K3847" i="2" a="1"/>
  <c r="K3847" i="2" s="1"/>
  <c r="L3847" i="2" s="1"/>
  <c r="K3848" i="2" a="1"/>
  <c r="K3848" i="2" s="1"/>
  <c r="L3848" i="2" s="1"/>
  <c r="K3849" i="2" a="1"/>
  <c r="K3849" i="2" s="1"/>
  <c r="L3849" i="2" s="1"/>
  <c r="K3850" i="2" a="1"/>
  <c r="K3850" i="2" s="1"/>
  <c r="L3850" i="2" s="1"/>
  <c r="K3851" i="2" a="1"/>
  <c r="K3851" i="2" s="1"/>
  <c r="L3851" i="2" s="1"/>
  <c r="K3852" i="2" a="1"/>
  <c r="K3852" i="2" s="1"/>
  <c r="L3852" i="2" s="1"/>
  <c r="K3853" i="2" a="1"/>
  <c r="K3853" i="2" s="1"/>
  <c r="L3853" i="2" s="1"/>
  <c r="K3854" i="2" a="1"/>
  <c r="K3854" i="2" s="1"/>
  <c r="L3854" i="2" s="1"/>
  <c r="K3855" i="2" a="1"/>
  <c r="K3855" i="2" s="1"/>
  <c r="L3855" i="2" s="1"/>
  <c r="K3856" i="2" a="1"/>
  <c r="K3856" i="2" s="1"/>
  <c r="L3856" i="2" s="1"/>
  <c r="K3857" i="2" a="1"/>
  <c r="K3857" i="2" s="1"/>
  <c r="L3857" i="2" s="1"/>
  <c r="K3858" i="2" a="1"/>
  <c r="K3858" i="2" s="1"/>
  <c r="L3858" i="2" s="1"/>
  <c r="K3859" i="2" a="1"/>
  <c r="K3859" i="2" s="1"/>
  <c r="L3859" i="2" s="1"/>
  <c r="K3860" i="2" a="1"/>
  <c r="K3860" i="2" s="1"/>
  <c r="L3860" i="2" s="1"/>
  <c r="K3861" i="2" a="1"/>
  <c r="K3861" i="2" s="1"/>
  <c r="L3861" i="2" s="1"/>
  <c r="K3862" i="2" a="1"/>
  <c r="K3862" i="2" s="1"/>
  <c r="L3862" i="2" s="1"/>
  <c r="K3863" i="2" a="1"/>
  <c r="K3863" i="2" s="1"/>
  <c r="L3863" i="2" s="1"/>
  <c r="K3864" i="2" a="1"/>
  <c r="K3864" i="2" s="1"/>
  <c r="L3864" i="2" s="1"/>
  <c r="K3865" i="2" a="1"/>
  <c r="K3865" i="2" s="1"/>
  <c r="L3865" i="2" s="1"/>
  <c r="K3866" i="2" a="1"/>
  <c r="K3866" i="2" s="1"/>
  <c r="L3866" i="2" s="1"/>
  <c r="K3867" i="2" a="1"/>
  <c r="K3867" i="2" s="1"/>
  <c r="L3867" i="2" s="1"/>
  <c r="K3868" i="2" a="1"/>
  <c r="K3868" i="2" s="1"/>
  <c r="L3868" i="2" s="1"/>
  <c r="K3869" i="2" a="1"/>
  <c r="K3869" i="2" s="1"/>
  <c r="L3869" i="2" s="1"/>
  <c r="K3870" i="2" a="1"/>
  <c r="K3870" i="2" s="1"/>
  <c r="L3870" i="2" s="1"/>
  <c r="K3871" i="2" a="1"/>
  <c r="K3871" i="2" s="1"/>
  <c r="L3871" i="2" s="1"/>
  <c r="K3872" i="2" a="1"/>
  <c r="K3872" i="2" s="1"/>
  <c r="L3872" i="2" s="1"/>
  <c r="K3873" i="2" a="1"/>
  <c r="K3873" i="2" s="1"/>
  <c r="L3873" i="2" s="1"/>
  <c r="K3874" i="2" a="1"/>
  <c r="K3874" i="2" s="1"/>
  <c r="L3874" i="2" s="1"/>
  <c r="K3875" i="2" a="1"/>
  <c r="K3875" i="2" s="1"/>
  <c r="L3875" i="2" s="1"/>
  <c r="K3876" i="2" a="1"/>
  <c r="K3876" i="2" s="1"/>
  <c r="L3876" i="2" s="1"/>
  <c r="K3877" i="2" a="1"/>
  <c r="K3877" i="2" s="1"/>
  <c r="L3877" i="2" s="1"/>
  <c r="K3878" i="2" a="1"/>
  <c r="K3878" i="2" s="1"/>
  <c r="L3878" i="2" s="1"/>
  <c r="K3879" i="2" a="1"/>
  <c r="K3879" i="2" s="1"/>
  <c r="L3879" i="2" s="1"/>
  <c r="K3880" i="2" a="1"/>
  <c r="K3880" i="2" s="1"/>
  <c r="L3880" i="2" s="1"/>
  <c r="K3881" i="2" a="1"/>
  <c r="K3881" i="2" s="1"/>
  <c r="L3881" i="2" s="1"/>
  <c r="K3882" i="2" a="1"/>
  <c r="K3882" i="2" s="1"/>
  <c r="L3882" i="2" s="1"/>
  <c r="K3883" i="2" a="1"/>
  <c r="K3883" i="2" s="1"/>
  <c r="L3883" i="2" s="1"/>
  <c r="K3884" i="2" a="1"/>
  <c r="K3884" i="2" s="1"/>
  <c r="L3884" i="2" s="1"/>
  <c r="K3885" i="2" a="1"/>
  <c r="K3885" i="2" s="1"/>
  <c r="L3885" i="2" s="1"/>
  <c r="K3886" i="2" a="1"/>
  <c r="K3886" i="2" s="1"/>
  <c r="L3886" i="2" s="1"/>
  <c r="K3887" i="2" a="1"/>
  <c r="K3887" i="2" s="1"/>
  <c r="L3887" i="2" s="1"/>
  <c r="K3888" i="2" a="1"/>
  <c r="K3888" i="2" s="1"/>
  <c r="L3888" i="2" s="1"/>
  <c r="K3889" i="2" a="1"/>
  <c r="K3889" i="2" s="1"/>
  <c r="L3889" i="2" s="1"/>
  <c r="K3890" i="2" a="1"/>
  <c r="K3890" i="2" s="1"/>
  <c r="L3890" i="2" s="1"/>
  <c r="K3891" i="2" a="1"/>
  <c r="K3891" i="2" s="1"/>
  <c r="L3891" i="2" s="1"/>
  <c r="K3892" i="2" a="1"/>
  <c r="K3892" i="2" s="1"/>
  <c r="L3892" i="2" s="1"/>
  <c r="K3893" i="2" a="1"/>
  <c r="K3893" i="2" s="1"/>
  <c r="L3893" i="2" s="1"/>
  <c r="K3894" i="2" a="1"/>
  <c r="K3894" i="2" s="1"/>
  <c r="L3894" i="2" s="1"/>
  <c r="K3895" i="2" a="1"/>
  <c r="K3895" i="2" s="1"/>
  <c r="L3895" i="2" s="1"/>
  <c r="K3896" i="2" a="1"/>
  <c r="K3896" i="2" s="1"/>
  <c r="L3896" i="2" s="1"/>
  <c r="K3897" i="2" a="1"/>
  <c r="K3897" i="2" s="1"/>
  <c r="L3897" i="2" s="1"/>
  <c r="K3898" i="2" a="1"/>
  <c r="K3898" i="2" s="1"/>
  <c r="L3898" i="2" s="1"/>
  <c r="K3899" i="2" a="1"/>
  <c r="K3899" i="2" s="1"/>
  <c r="L3899" i="2" s="1"/>
  <c r="K3900" i="2" a="1"/>
  <c r="K3900" i="2" s="1"/>
  <c r="L3900" i="2" s="1"/>
  <c r="K3901" i="2" a="1"/>
  <c r="K3901" i="2" s="1"/>
  <c r="L3901" i="2" s="1"/>
  <c r="K3902" i="2" a="1"/>
  <c r="K3902" i="2" s="1"/>
  <c r="L3902" i="2" s="1"/>
  <c r="K3903" i="2" a="1"/>
  <c r="K3903" i="2" s="1"/>
  <c r="L3903" i="2" s="1"/>
  <c r="K3904" i="2" a="1"/>
  <c r="K3904" i="2" s="1"/>
  <c r="L3904" i="2" s="1"/>
  <c r="K3905" i="2" a="1"/>
  <c r="K3905" i="2" s="1"/>
  <c r="L3905" i="2" s="1"/>
  <c r="K3906" i="2" a="1"/>
  <c r="K3906" i="2" s="1"/>
  <c r="L3906" i="2" s="1"/>
  <c r="K3907" i="2" a="1"/>
  <c r="K3907" i="2" s="1"/>
  <c r="L3907" i="2" s="1"/>
  <c r="K3908" i="2" a="1"/>
  <c r="K3908" i="2" s="1"/>
  <c r="L3908" i="2" s="1"/>
  <c r="K3909" i="2" a="1"/>
  <c r="K3909" i="2" s="1"/>
  <c r="L3909" i="2" s="1"/>
  <c r="K3910" i="2" a="1"/>
  <c r="K3910" i="2" s="1"/>
  <c r="L3910" i="2" s="1"/>
  <c r="K3911" i="2" a="1"/>
  <c r="K3911" i="2" s="1"/>
  <c r="L3911" i="2" s="1"/>
  <c r="K3912" i="2" a="1"/>
  <c r="K3912" i="2" s="1"/>
  <c r="L3912" i="2" s="1"/>
  <c r="K3913" i="2" a="1"/>
  <c r="K3913" i="2" s="1"/>
  <c r="L3913" i="2" s="1"/>
  <c r="K3914" i="2" a="1"/>
  <c r="K3914" i="2" s="1"/>
  <c r="L3914" i="2" s="1"/>
  <c r="K3915" i="2" a="1"/>
  <c r="K3915" i="2" s="1"/>
  <c r="L3915" i="2" s="1"/>
  <c r="K3916" i="2" a="1"/>
  <c r="K3916" i="2" s="1"/>
  <c r="L3916" i="2" s="1"/>
  <c r="K3917" i="2" a="1"/>
  <c r="K3917" i="2" s="1"/>
  <c r="L3917" i="2" s="1"/>
  <c r="K3918" i="2" a="1"/>
  <c r="K3918" i="2" s="1"/>
  <c r="L3918" i="2" s="1"/>
  <c r="K3919" i="2" a="1"/>
  <c r="K3919" i="2" s="1"/>
  <c r="L3919" i="2" s="1"/>
  <c r="K3920" i="2" a="1"/>
  <c r="K3920" i="2" s="1"/>
  <c r="L3920" i="2" s="1"/>
  <c r="K3921" i="2" a="1"/>
  <c r="K3921" i="2" s="1"/>
  <c r="L3921" i="2" s="1"/>
  <c r="K3922" i="2" a="1"/>
  <c r="K3922" i="2" s="1"/>
  <c r="L3922" i="2" s="1"/>
  <c r="K3923" i="2" a="1"/>
  <c r="K3923" i="2" s="1"/>
  <c r="L3923" i="2" s="1"/>
  <c r="K3924" i="2" a="1"/>
  <c r="K3924" i="2" s="1"/>
  <c r="L3924" i="2" s="1"/>
  <c r="K3925" i="2" a="1"/>
  <c r="K3925" i="2" s="1"/>
  <c r="L3925" i="2" s="1"/>
  <c r="K3926" i="2" a="1"/>
  <c r="K3926" i="2" s="1"/>
  <c r="L3926" i="2" s="1"/>
  <c r="K3927" i="2" a="1"/>
  <c r="K3927" i="2" s="1"/>
  <c r="L3927" i="2" s="1"/>
  <c r="K3928" i="2" a="1"/>
  <c r="K3928" i="2" s="1"/>
  <c r="L3928" i="2" s="1"/>
  <c r="K3929" i="2" a="1"/>
  <c r="K3929" i="2" s="1"/>
  <c r="L3929" i="2" s="1"/>
  <c r="K3930" i="2" a="1"/>
  <c r="K3930" i="2" s="1"/>
  <c r="L3930" i="2" s="1"/>
  <c r="K3931" i="2" a="1"/>
  <c r="K3931" i="2" s="1"/>
  <c r="L3931" i="2" s="1"/>
  <c r="K3932" i="2" a="1"/>
  <c r="K3932" i="2" s="1"/>
  <c r="L3932" i="2" s="1"/>
  <c r="K3933" i="2" a="1"/>
  <c r="K3933" i="2" s="1"/>
  <c r="L3933" i="2" s="1"/>
  <c r="K3934" i="2" a="1"/>
  <c r="K3934" i="2" s="1"/>
  <c r="L3934" i="2" s="1"/>
  <c r="K3935" i="2" a="1"/>
  <c r="K3935" i="2" s="1"/>
  <c r="L3935" i="2" s="1"/>
  <c r="K3936" i="2" a="1"/>
  <c r="K3936" i="2" s="1"/>
  <c r="L3936" i="2" s="1"/>
  <c r="K3937" i="2" a="1"/>
  <c r="K3937" i="2" s="1"/>
  <c r="L3937" i="2" s="1"/>
  <c r="K3938" i="2" a="1"/>
  <c r="K3938" i="2" s="1"/>
  <c r="L3938" i="2" s="1"/>
  <c r="K3939" i="2" a="1"/>
  <c r="K3939" i="2" s="1"/>
  <c r="L3939" i="2" s="1"/>
  <c r="K3940" i="2" a="1"/>
  <c r="K3940" i="2" s="1"/>
  <c r="L3940" i="2" s="1"/>
  <c r="K3941" i="2" a="1"/>
  <c r="K3941" i="2" s="1"/>
  <c r="L3941" i="2" s="1"/>
  <c r="K3942" i="2" a="1"/>
  <c r="K3942" i="2" s="1"/>
  <c r="L3942" i="2" s="1"/>
  <c r="K3943" i="2" a="1"/>
  <c r="K3943" i="2"/>
  <c r="L3943" i="2" s="1"/>
  <c r="K3944" i="2" a="1"/>
  <c r="K3944" i="2" s="1"/>
  <c r="L3944" i="2" s="1"/>
  <c r="K3945" i="2" a="1"/>
  <c r="K3945" i="2" s="1"/>
  <c r="L3945" i="2" s="1"/>
  <c r="K3946" i="2" a="1"/>
  <c r="K3946" i="2"/>
  <c r="L3946" i="2" s="1"/>
  <c r="K3947" i="2" a="1"/>
  <c r="K3947" i="2" s="1"/>
  <c r="L3947" i="2" s="1"/>
  <c r="K3948" i="2" a="1"/>
  <c r="K3948" i="2" s="1"/>
  <c r="L3948" i="2" s="1"/>
  <c r="K3949" i="2" a="1"/>
  <c r="K3949" i="2" s="1"/>
  <c r="L3949" i="2" s="1"/>
  <c r="K3950" i="2" a="1"/>
  <c r="K3950" i="2" s="1"/>
  <c r="L3950" i="2" s="1"/>
  <c r="K3951" i="2" a="1"/>
  <c r="K3951" i="2" s="1"/>
  <c r="L3951" i="2" s="1"/>
  <c r="K3952" i="2" a="1"/>
  <c r="K3952" i="2"/>
  <c r="L3952" i="2" s="1"/>
  <c r="K3953" i="2" a="1"/>
  <c r="K3953" i="2" s="1"/>
  <c r="L3953" i="2" s="1"/>
  <c r="K3954" i="2" a="1"/>
  <c r="K3954" i="2" s="1"/>
  <c r="L3954" i="2" s="1"/>
  <c r="K3955" i="2" a="1"/>
  <c r="K3955" i="2" s="1"/>
  <c r="L3955" i="2" s="1"/>
  <c r="K3956" i="2" a="1"/>
  <c r="K3956" i="2" s="1"/>
  <c r="L3956" i="2" s="1"/>
  <c r="K3957" i="2" a="1"/>
  <c r="K3957" i="2" s="1"/>
  <c r="L3957" i="2" s="1"/>
  <c r="K3958" i="2" a="1"/>
  <c r="K3958" i="2" s="1"/>
  <c r="L3958" i="2" s="1"/>
  <c r="K3959" i="2" a="1"/>
  <c r="K3959" i="2" s="1"/>
  <c r="L3959" i="2" s="1"/>
  <c r="K3960" i="2" a="1"/>
  <c r="K3960" i="2" s="1"/>
  <c r="L3960" i="2" s="1"/>
  <c r="K3961" i="2" a="1"/>
  <c r="K3961" i="2" s="1"/>
  <c r="L3961" i="2" s="1"/>
  <c r="K3962" i="2" a="1"/>
  <c r="K3962" i="2" s="1"/>
  <c r="L3962" i="2" s="1"/>
  <c r="K3963" i="2" a="1"/>
  <c r="K3963" i="2" s="1"/>
  <c r="L3963" i="2" s="1"/>
  <c r="K3964" i="2" a="1"/>
  <c r="K3964" i="2" s="1"/>
  <c r="L3964" i="2" s="1"/>
  <c r="K3965" i="2" a="1"/>
  <c r="K3965" i="2" s="1"/>
  <c r="L3965" i="2" s="1"/>
  <c r="K3966" i="2" a="1"/>
  <c r="K3966" i="2" s="1"/>
  <c r="L3966" i="2" s="1"/>
  <c r="K3967" i="2" a="1"/>
  <c r="K3967" i="2" s="1"/>
  <c r="L3967" i="2" s="1"/>
  <c r="K3968" i="2" a="1"/>
  <c r="K3968" i="2" s="1"/>
  <c r="L3968" i="2" s="1"/>
  <c r="K3969" i="2" a="1"/>
  <c r="K3969" i="2" s="1"/>
  <c r="L3969" i="2" s="1"/>
  <c r="K3970" i="2" a="1"/>
  <c r="K3970" i="2" s="1"/>
  <c r="L3970" i="2" s="1"/>
  <c r="K3971" i="2" a="1"/>
  <c r="K3971" i="2" s="1"/>
  <c r="L3971" i="2" s="1"/>
  <c r="K3972" i="2" a="1"/>
  <c r="K3972" i="2" s="1"/>
  <c r="L3972" i="2" s="1"/>
  <c r="K3973" i="2" a="1"/>
  <c r="K3973" i="2" s="1"/>
  <c r="L3973" i="2" s="1"/>
  <c r="K3974" i="2" a="1"/>
  <c r="K3974" i="2" s="1"/>
  <c r="L3974" i="2" s="1"/>
  <c r="K3975" i="2" a="1"/>
  <c r="K3975" i="2" s="1"/>
  <c r="L3975" i="2" s="1"/>
  <c r="K3976" i="2" a="1"/>
  <c r="K3976" i="2"/>
  <c r="L3976" i="2" s="1"/>
  <c r="K3977" i="2" a="1"/>
  <c r="K3977" i="2" s="1"/>
  <c r="L3977" i="2" s="1"/>
  <c r="K3978" i="2" a="1"/>
  <c r="K3978" i="2" s="1"/>
  <c r="L3978" i="2" s="1"/>
  <c r="K3979" i="2" a="1"/>
  <c r="K3979" i="2" s="1"/>
  <c r="L3979" i="2" s="1"/>
  <c r="K3980" i="2" a="1"/>
  <c r="K3980" i="2" s="1"/>
  <c r="L3980" i="2" s="1"/>
  <c r="K3981" i="2" a="1"/>
  <c r="K3981" i="2" s="1"/>
  <c r="L3981" i="2" s="1"/>
  <c r="K3982" i="2" a="1"/>
  <c r="K3982" i="2" s="1"/>
  <c r="L3982" i="2" s="1"/>
  <c r="K3983" i="2" a="1"/>
  <c r="K3983" i="2"/>
  <c r="L3983" i="2" s="1"/>
  <c r="K3984" i="2" a="1"/>
  <c r="K3984" i="2" s="1"/>
  <c r="L3984" i="2" s="1"/>
  <c r="K3985" i="2" a="1"/>
  <c r="K3985" i="2"/>
  <c r="L3985" i="2" s="1"/>
  <c r="K3986" i="2" a="1"/>
  <c r="K3986" i="2" s="1"/>
  <c r="L3986" i="2" s="1"/>
  <c r="K3987" i="2" a="1"/>
  <c r="K3987" i="2" s="1"/>
  <c r="L3987" i="2" s="1"/>
  <c r="K3988" i="2" a="1"/>
  <c r="K3988" i="2" s="1"/>
  <c r="L3988" i="2" s="1"/>
  <c r="K3989" i="2" a="1"/>
  <c r="K3989" i="2" s="1"/>
  <c r="L3989" i="2" s="1"/>
  <c r="K3990" i="2" a="1"/>
  <c r="K3990" i="2" s="1"/>
  <c r="L3990" i="2" s="1"/>
  <c r="K3991" i="2" a="1"/>
  <c r="K3991" i="2" s="1"/>
  <c r="L3991" i="2" s="1"/>
  <c r="K3992" i="2" a="1"/>
  <c r="K3992" i="2" s="1"/>
  <c r="L3992" i="2" s="1"/>
  <c r="K3993" i="2" a="1"/>
  <c r="K3993" i="2" s="1"/>
  <c r="L3993" i="2" s="1"/>
  <c r="K3994" i="2" a="1"/>
  <c r="K3994" i="2" s="1"/>
  <c r="L3994" i="2" s="1"/>
  <c r="K3995" i="2" a="1"/>
  <c r="K3995" i="2" s="1"/>
  <c r="L3995" i="2" s="1"/>
  <c r="K3996" i="2" a="1"/>
  <c r="K3996" i="2"/>
  <c r="L3996" i="2" s="1"/>
  <c r="K3997" i="2" a="1"/>
  <c r="K3997" i="2" s="1"/>
  <c r="L3997" i="2" s="1"/>
  <c r="K3998" i="2" a="1"/>
  <c r="K3998" i="2" s="1"/>
  <c r="L3998" i="2" s="1"/>
  <c r="K3999" i="2" a="1"/>
  <c r="K3999" i="2" s="1"/>
  <c r="L3999" i="2" s="1"/>
  <c r="K4000" i="2" a="1"/>
  <c r="K4000" i="2" s="1"/>
  <c r="L4000" i="2" s="1"/>
  <c r="K4001" i="2" a="1"/>
  <c r="K4001" i="2" s="1"/>
  <c r="L4001" i="2" s="1"/>
  <c r="K4002" i="2" a="1"/>
  <c r="K4002" i="2" s="1"/>
  <c r="L4002" i="2" s="1"/>
  <c r="K4003" i="2" a="1"/>
  <c r="K4003" i="2" s="1"/>
  <c r="L4003" i="2" s="1"/>
  <c r="K4004" i="2" a="1"/>
  <c r="K4004" i="2" s="1"/>
  <c r="L4004" i="2" s="1"/>
  <c r="K4005" i="2" a="1"/>
  <c r="K4005" i="2" s="1"/>
  <c r="L4005" i="2" s="1"/>
  <c r="K4006" i="2" a="1"/>
  <c r="K4006" i="2" s="1"/>
  <c r="L4006" i="2" s="1"/>
  <c r="K4007" i="2" a="1"/>
  <c r="K4007" i="2"/>
  <c r="L4007" i="2" s="1"/>
  <c r="K4008" i="2" a="1"/>
  <c r="K4008" i="2" s="1"/>
  <c r="L4008" i="2" s="1"/>
  <c r="K4009" i="2" a="1"/>
  <c r="K4009" i="2" s="1"/>
  <c r="L4009" i="2" s="1"/>
  <c r="K4010" i="2" a="1"/>
  <c r="K4010" i="2" s="1"/>
  <c r="L4010" i="2" s="1"/>
  <c r="K4011" i="2" a="1"/>
  <c r="K4011" i="2" s="1"/>
  <c r="L4011" i="2" s="1"/>
  <c r="K4012" i="2" a="1"/>
  <c r="K4012" i="2" s="1"/>
  <c r="L4012" i="2" s="1"/>
  <c r="K4013" i="2" a="1"/>
  <c r="K4013" i="2" s="1"/>
  <c r="L4013" i="2" s="1"/>
  <c r="K4014" i="2" a="1"/>
  <c r="K4014" i="2" s="1"/>
  <c r="L4014" i="2" s="1"/>
  <c r="K4015" i="2" a="1"/>
  <c r="K4015" i="2" s="1"/>
  <c r="L4015" i="2" s="1"/>
  <c r="K4016" i="2" a="1"/>
  <c r="K4016" i="2"/>
  <c r="L4016" i="2" s="1"/>
  <c r="K4017" i="2" a="1"/>
  <c r="K4017" i="2" s="1"/>
  <c r="L4017" i="2" s="1"/>
  <c r="K4018" i="2" a="1"/>
  <c r="K4018" i="2" s="1"/>
  <c r="L4018" i="2" s="1"/>
  <c r="K4019" i="2" a="1"/>
  <c r="K4019" i="2" s="1"/>
  <c r="L4019" i="2" s="1"/>
  <c r="K4020" i="2" a="1"/>
  <c r="K4020" i="2" s="1"/>
  <c r="L4020" i="2" s="1"/>
  <c r="K4021" i="2" a="1"/>
  <c r="K4021" i="2" s="1"/>
  <c r="L4021" i="2" s="1"/>
  <c r="K4022" i="2" a="1"/>
  <c r="K4022" i="2" s="1"/>
  <c r="L4022" i="2" s="1"/>
  <c r="K4023" i="2" a="1"/>
  <c r="K4023" i="2" s="1"/>
  <c r="L4023" i="2" s="1"/>
  <c r="K4024" i="2" a="1"/>
  <c r="K4024" i="2"/>
  <c r="L4024" i="2" s="1"/>
  <c r="K4025" i="2" a="1"/>
  <c r="K4025" i="2" s="1"/>
  <c r="L4025" i="2" s="1"/>
  <c r="K4026" i="2" a="1"/>
  <c r="K4026" i="2" s="1"/>
  <c r="L4026" i="2" s="1"/>
  <c r="K4027" i="2" a="1"/>
  <c r="K4027" i="2" s="1"/>
  <c r="L4027" i="2" s="1"/>
  <c r="K4028" i="2" a="1"/>
  <c r="K4028" i="2" s="1"/>
  <c r="L4028" i="2" s="1"/>
  <c r="K4029" i="2" a="1"/>
  <c r="K4029" i="2" s="1"/>
  <c r="L4029" i="2" s="1"/>
  <c r="K4030" i="2" a="1"/>
  <c r="K4030" i="2" s="1"/>
  <c r="L4030" i="2" s="1"/>
  <c r="K4031" i="2" a="1"/>
  <c r="K4031" i="2" s="1"/>
  <c r="L4031" i="2" s="1"/>
  <c r="K4032" i="2" a="1"/>
  <c r="K4032" i="2" s="1"/>
  <c r="L4032" i="2" s="1"/>
  <c r="K4033" i="2" a="1"/>
  <c r="K4033" i="2" s="1"/>
  <c r="L4033" i="2" s="1"/>
  <c r="K4034" i="2" a="1"/>
  <c r="K4034" i="2" s="1"/>
  <c r="L4034" i="2" s="1"/>
  <c r="K4035" i="2" a="1"/>
  <c r="K4035" i="2" s="1"/>
  <c r="L4035" i="2" s="1"/>
  <c r="K4036" i="2" a="1"/>
  <c r="K4036" i="2" s="1"/>
  <c r="L4036" i="2" s="1"/>
  <c r="K4037" i="2" a="1"/>
  <c r="K4037" i="2" s="1"/>
  <c r="L4037" i="2" s="1"/>
  <c r="K4038" i="2" a="1"/>
  <c r="K4038" i="2" s="1"/>
  <c r="L4038" i="2" s="1"/>
  <c r="K4039" i="2" a="1"/>
  <c r="K4039" i="2" s="1"/>
  <c r="L4039" i="2" s="1"/>
  <c r="K4040" i="2" a="1"/>
  <c r="K4040" i="2" s="1"/>
  <c r="L4040" i="2" s="1"/>
  <c r="K4041" i="2" a="1"/>
  <c r="K4041" i="2" s="1"/>
  <c r="L4041" i="2" s="1"/>
  <c r="K4042" i="2" a="1"/>
  <c r="K4042" i="2" s="1"/>
  <c r="L4042" i="2" s="1"/>
  <c r="K4043" i="2" a="1"/>
  <c r="K4043" i="2" s="1"/>
  <c r="L4043" i="2" s="1"/>
  <c r="K4044" i="2" a="1"/>
  <c r="K4044" i="2"/>
  <c r="L4044" i="2" s="1"/>
  <c r="K4045" i="2" a="1"/>
  <c r="K4045" i="2" s="1"/>
  <c r="L4045" i="2" s="1"/>
  <c r="K4046" i="2" a="1"/>
  <c r="K4046" i="2" s="1"/>
  <c r="L4046" i="2" s="1"/>
  <c r="K4047" i="2" a="1"/>
  <c r="K4047" i="2" s="1"/>
  <c r="L4047" i="2" s="1"/>
  <c r="K4048" i="2" a="1"/>
  <c r="K4048" i="2" s="1"/>
  <c r="L4048" i="2" s="1"/>
  <c r="K4049" i="2" a="1"/>
  <c r="K4049" i="2"/>
  <c r="L4049" i="2" s="1"/>
  <c r="K4050" i="2" a="1"/>
  <c r="K4050" i="2" s="1"/>
  <c r="L4050" i="2" s="1"/>
  <c r="K4051" i="2" a="1"/>
  <c r="K4051" i="2"/>
  <c r="L4051" i="2" s="1"/>
  <c r="K4052" i="2" a="1"/>
  <c r="K4052" i="2" s="1"/>
  <c r="L4052" i="2" s="1"/>
  <c r="K4053" i="2" a="1"/>
  <c r="K4053" i="2" s="1"/>
  <c r="L4053" i="2" s="1"/>
  <c r="K4054" i="2" a="1"/>
  <c r="K4054" i="2" s="1"/>
  <c r="L4054" i="2" s="1"/>
  <c r="K4055" i="2" a="1"/>
  <c r="K4055" i="2"/>
  <c r="L4055" i="2" s="1"/>
  <c r="K4056" i="2" a="1"/>
  <c r="K4056" i="2" s="1"/>
  <c r="L4056" i="2" s="1"/>
  <c r="K4057" i="2" a="1"/>
  <c r="K4057" i="2" s="1"/>
  <c r="L4057" i="2" s="1"/>
  <c r="K4058" i="2" a="1"/>
  <c r="K4058" i="2" s="1"/>
  <c r="L4058" i="2" s="1"/>
  <c r="K4059" i="2" a="1"/>
  <c r="K4059" i="2" s="1"/>
  <c r="L4059" i="2" s="1"/>
  <c r="K4060" i="2" a="1"/>
  <c r="K4060" i="2" s="1"/>
  <c r="L4060" i="2" s="1"/>
  <c r="K4061" i="2" a="1"/>
  <c r="K4061" i="2" s="1"/>
  <c r="L4061" i="2" s="1"/>
  <c r="K4062" i="2" a="1"/>
  <c r="K4062" i="2" s="1"/>
  <c r="L4062" i="2" s="1"/>
  <c r="K4063" i="2" a="1"/>
  <c r="K4063" i="2"/>
  <c r="L4063" i="2" s="1"/>
  <c r="K4064" i="2" a="1"/>
  <c r="K4064" i="2" s="1"/>
  <c r="L4064" i="2" s="1"/>
  <c r="K4065" i="2" a="1"/>
  <c r="K4065" i="2" s="1"/>
  <c r="L4065" i="2" s="1"/>
  <c r="K4066" i="2" a="1"/>
  <c r="K4066" i="2" s="1"/>
  <c r="L4066" i="2" s="1"/>
  <c r="K4067" i="2" a="1"/>
  <c r="K4067" i="2" s="1"/>
  <c r="L4067" i="2" s="1"/>
  <c r="K4068" i="2" a="1"/>
  <c r="K4068" i="2" s="1"/>
  <c r="L4068" i="2" s="1"/>
  <c r="K4069" i="2" a="1"/>
  <c r="K4069" i="2" s="1"/>
  <c r="L4069" i="2" s="1"/>
  <c r="K4070" i="2" a="1"/>
  <c r="K4070" i="2" s="1"/>
  <c r="L4070" i="2" s="1"/>
  <c r="K4071" i="2" a="1"/>
  <c r="K4071" i="2" s="1"/>
  <c r="L4071" i="2" s="1"/>
  <c r="K4072" i="2" a="1"/>
  <c r="K4072" i="2" s="1"/>
  <c r="L4072" i="2" s="1"/>
  <c r="K4073" i="2" a="1"/>
  <c r="K4073" i="2" s="1"/>
  <c r="L4073" i="2" s="1"/>
  <c r="K4074" i="2" a="1"/>
  <c r="K4074" i="2" s="1"/>
  <c r="L4074" i="2" s="1"/>
  <c r="K4075" i="2" a="1"/>
  <c r="K4075" i="2" s="1"/>
  <c r="L4075" i="2" s="1"/>
  <c r="K4076" i="2" a="1"/>
  <c r="K4076" i="2" s="1"/>
  <c r="L4076" i="2" s="1"/>
  <c r="K4077" i="2" a="1"/>
  <c r="K4077" i="2" s="1"/>
  <c r="L4077" i="2" s="1"/>
  <c r="K4078" i="2" a="1"/>
  <c r="K4078" i="2" s="1"/>
  <c r="L4078" i="2" s="1"/>
  <c r="K4079" i="2" a="1"/>
  <c r="K4079" i="2" s="1"/>
  <c r="L4079" i="2" s="1"/>
  <c r="K4080" i="2" a="1"/>
  <c r="K4080" i="2" s="1"/>
  <c r="L4080" i="2" s="1"/>
  <c r="K4081" i="2" a="1"/>
  <c r="K4081" i="2" s="1"/>
  <c r="L4081" i="2" s="1"/>
  <c r="K4082" i="2" a="1"/>
  <c r="K4082" i="2" s="1"/>
  <c r="L4082" i="2" s="1"/>
  <c r="K4083" i="2" a="1"/>
  <c r="K4083" i="2" s="1"/>
  <c r="L4083" i="2" s="1"/>
  <c r="K4084" i="2" a="1"/>
  <c r="K4084" i="2"/>
  <c r="L4084" i="2" s="1"/>
  <c r="K4085" i="2" a="1"/>
  <c r="K4085" i="2" s="1"/>
  <c r="L4085" i="2" s="1"/>
  <c r="K4086" i="2" a="1"/>
  <c r="K4086" i="2" s="1"/>
  <c r="L4086" i="2" s="1"/>
  <c r="K4087" i="2" a="1"/>
  <c r="K4087" i="2" s="1"/>
  <c r="L4087" i="2" s="1"/>
  <c r="K4088" i="2" a="1"/>
  <c r="K4088" i="2" s="1"/>
  <c r="L4088" i="2" s="1"/>
  <c r="K4089" i="2" a="1"/>
  <c r="K4089" i="2"/>
  <c r="L4089" i="2" s="1"/>
  <c r="K4090" i="2" a="1"/>
  <c r="K4090" i="2"/>
  <c r="L4090" i="2" s="1"/>
  <c r="K4091" i="2" a="1"/>
  <c r="K4091" i="2" s="1"/>
  <c r="L4091" i="2" s="1"/>
  <c r="K4092" i="2" a="1"/>
  <c r="K4092" i="2" s="1"/>
  <c r="L4092" i="2" s="1"/>
  <c r="K4093" i="2" a="1"/>
  <c r="K4093" i="2" s="1"/>
  <c r="L4093" i="2" s="1"/>
  <c r="K4094" i="2" a="1"/>
  <c r="K4094" i="2" s="1"/>
  <c r="L4094" i="2" s="1"/>
  <c r="K4095" i="2" a="1"/>
  <c r="K4095" i="2" s="1"/>
  <c r="L4095" i="2" s="1"/>
  <c r="K4096" i="2" a="1"/>
  <c r="K4096" i="2" s="1"/>
  <c r="L4096" i="2" s="1"/>
  <c r="K4097" i="2" a="1"/>
  <c r="K4097" i="2" s="1"/>
  <c r="L4097" i="2" s="1"/>
  <c r="K4098" i="2" a="1"/>
  <c r="K4098" i="2"/>
  <c r="L4098" i="2" s="1"/>
  <c r="K4099" i="2" a="1"/>
  <c r="K4099" i="2"/>
  <c r="L4099" i="2" s="1"/>
  <c r="K4100" i="2" a="1"/>
  <c r="K4100" i="2" s="1"/>
  <c r="L4100" i="2" s="1"/>
  <c r="K4101" i="2" a="1"/>
  <c r="K4101" i="2" s="1"/>
  <c r="L4101" i="2" s="1"/>
  <c r="K4102" i="2" a="1"/>
  <c r="K4102" i="2" s="1"/>
  <c r="L4102" i="2" s="1"/>
  <c r="K4103" i="2" a="1"/>
  <c r="K4103" i="2" s="1"/>
  <c r="L4103" i="2" s="1"/>
  <c r="K4104" i="2" a="1"/>
  <c r="K4104" i="2" s="1"/>
  <c r="L4104" i="2" s="1"/>
  <c r="K4105" i="2" a="1"/>
  <c r="K4105" i="2" s="1"/>
  <c r="L4105" i="2" s="1"/>
  <c r="K4106" i="2" a="1"/>
  <c r="K4106" i="2" s="1"/>
  <c r="L4106" i="2" s="1"/>
  <c r="K4107" i="2" a="1"/>
  <c r="K4107" i="2"/>
  <c r="L4107" i="2" s="1"/>
  <c r="K4108" i="2" a="1"/>
  <c r="K4108" i="2"/>
  <c r="L4108" i="2" s="1"/>
  <c r="K4109" i="2" a="1"/>
  <c r="K4109" i="2" s="1"/>
  <c r="L4109" i="2" s="1"/>
  <c r="K4110" i="2" a="1"/>
  <c r="K4110" i="2" s="1"/>
  <c r="L4110" i="2" s="1"/>
  <c r="K4111" i="2" a="1"/>
  <c r="K4111" i="2" s="1"/>
  <c r="L4111" i="2" s="1"/>
  <c r="K4112" i="2" a="1"/>
  <c r="K4112" i="2"/>
  <c r="L4112" i="2" s="1"/>
  <c r="K4113" i="2" a="1"/>
  <c r="K4113" i="2" s="1"/>
  <c r="L4113" i="2" s="1"/>
  <c r="K4114" i="2" a="1"/>
  <c r="K4114" i="2" s="1"/>
  <c r="L4114" i="2" s="1"/>
  <c r="K4115" i="2" a="1"/>
  <c r="K4115" i="2" s="1"/>
  <c r="L4115" i="2" s="1"/>
  <c r="K4116" i="2" a="1"/>
  <c r="K4116" i="2" s="1"/>
  <c r="L4116" i="2" s="1"/>
  <c r="K4117" i="2" a="1"/>
  <c r="K4117" i="2" s="1"/>
  <c r="L4117" i="2" s="1"/>
  <c r="K4118" i="2" a="1"/>
  <c r="K4118" i="2" s="1"/>
  <c r="L4118" i="2" s="1"/>
  <c r="K4119" i="2" a="1"/>
  <c r="K4119" i="2" s="1"/>
  <c r="L4119" i="2" s="1"/>
  <c r="K4120" i="2" a="1"/>
  <c r="K4120" i="2" s="1"/>
  <c r="L4120" i="2" s="1"/>
  <c r="K4121" i="2" a="1"/>
  <c r="K4121" i="2"/>
  <c r="L4121" i="2" s="1"/>
  <c r="K4122" i="2" a="1"/>
  <c r="K4122" i="2"/>
  <c r="L4122" i="2" s="1"/>
  <c r="K4123" i="2" a="1"/>
  <c r="K4123" i="2" s="1"/>
  <c r="L4123" i="2" s="1"/>
  <c r="K4124" i="2" a="1"/>
  <c r="K4124" i="2" s="1"/>
  <c r="L4124" i="2" s="1"/>
  <c r="K4125" i="2" a="1"/>
  <c r="K4125" i="2" s="1"/>
  <c r="L4125" i="2" s="1"/>
  <c r="K4126" i="2" a="1"/>
  <c r="K4126" i="2" s="1"/>
  <c r="L4126" i="2" s="1"/>
  <c r="K4127" i="2" a="1"/>
  <c r="K4127" i="2"/>
  <c r="L4127" i="2" s="1"/>
  <c r="K4128" i="2" a="1"/>
  <c r="K4128" i="2" s="1"/>
  <c r="L4128" i="2" s="1"/>
  <c r="K4129" i="2" a="1"/>
  <c r="K4129" i="2" s="1"/>
  <c r="L4129" i="2" s="1"/>
  <c r="K4130" i="2" a="1"/>
  <c r="K4130" i="2" s="1"/>
  <c r="L4130" i="2" s="1"/>
  <c r="K4131" i="2" a="1"/>
  <c r="K4131" i="2" s="1"/>
  <c r="L4131" i="2" s="1"/>
  <c r="K4132" i="2" a="1"/>
  <c r="K4132" i="2" s="1"/>
  <c r="L4132" i="2" s="1"/>
  <c r="K4133" i="2" a="1"/>
  <c r="K4133" i="2" s="1"/>
  <c r="L4133" i="2" s="1"/>
  <c r="K4134" i="2" a="1"/>
  <c r="K4134" i="2" s="1"/>
  <c r="L4134" i="2" s="1"/>
  <c r="K4135" i="2" a="1"/>
  <c r="K4135" i="2" s="1"/>
  <c r="L4135" i="2" s="1"/>
  <c r="K4136" i="2" a="1"/>
  <c r="K4136" i="2" s="1"/>
  <c r="L4136" i="2" s="1"/>
  <c r="K4137" i="2" a="1"/>
  <c r="K4137" i="2" s="1"/>
  <c r="L4137" i="2" s="1"/>
  <c r="K4138" i="2" a="1"/>
  <c r="K4138" i="2" s="1"/>
  <c r="L4138" i="2" s="1"/>
  <c r="K4139" i="2" a="1"/>
  <c r="K4139" i="2" s="1"/>
  <c r="L4139" i="2" s="1"/>
  <c r="K4140" i="2" a="1"/>
  <c r="K4140" i="2" s="1"/>
  <c r="L4140" i="2" s="1"/>
  <c r="K4141" i="2" a="1"/>
  <c r="K4141" i="2" s="1"/>
  <c r="L4141" i="2" s="1"/>
  <c r="K4142" i="2" a="1"/>
  <c r="K4142" i="2" s="1"/>
  <c r="L4142" i="2" s="1"/>
  <c r="K4143" i="2" a="1"/>
  <c r="K4143" i="2" s="1"/>
  <c r="L4143" i="2" s="1"/>
  <c r="K4144" i="2" a="1"/>
  <c r="K4144" i="2"/>
  <c r="L4144" i="2" s="1"/>
  <c r="K4145" i="2" a="1"/>
  <c r="K4145" i="2" s="1"/>
  <c r="L4145" i="2" s="1"/>
  <c r="K4146" i="2" a="1"/>
  <c r="K4146" i="2" s="1"/>
  <c r="L4146" i="2" s="1"/>
  <c r="K4147" i="2" a="1"/>
  <c r="K4147" i="2" s="1"/>
  <c r="L4147" i="2" s="1"/>
  <c r="K4148" i="2" a="1"/>
  <c r="K4148" i="2" s="1"/>
  <c r="L4148" i="2" s="1"/>
  <c r="K4149" i="2" a="1"/>
  <c r="K4149" i="2" s="1"/>
  <c r="L4149" i="2" s="1"/>
  <c r="K4150" i="2" a="1"/>
  <c r="K4150" i="2" s="1"/>
  <c r="L4150" i="2" s="1"/>
  <c r="K4151" i="2" a="1"/>
  <c r="K4151" i="2" s="1"/>
  <c r="L4151" i="2" s="1"/>
  <c r="K4152" i="2" a="1"/>
  <c r="K4152" i="2" s="1"/>
  <c r="L4152" i="2" s="1"/>
  <c r="K4153" i="2" a="1"/>
  <c r="K4153" i="2"/>
  <c r="L4153" i="2" s="1"/>
  <c r="K4154" i="2" a="1"/>
  <c r="K4154" i="2"/>
  <c r="L4154" i="2" s="1"/>
  <c r="K4155" i="2" a="1"/>
  <c r="K4155" i="2" s="1"/>
  <c r="L4155" i="2" s="1"/>
  <c r="K4156" i="2" a="1"/>
  <c r="K4156" i="2" s="1"/>
  <c r="L4156" i="2" s="1"/>
  <c r="K4157" i="2" a="1"/>
  <c r="K4157" i="2" s="1"/>
  <c r="L4157" i="2" s="1"/>
  <c r="K4158" i="2" a="1"/>
  <c r="K4158" i="2" s="1"/>
  <c r="L4158" i="2" s="1"/>
  <c r="K4159" i="2" a="1"/>
  <c r="K4159" i="2" s="1"/>
  <c r="L4159" i="2" s="1"/>
  <c r="K4160" i="2" a="1"/>
  <c r="K4160" i="2" s="1"/>
  <c r="L4160" i="2" s="1"/>
  <c r="K4161" i="2" a="1"/>
  <c r="K4161" i="2" s="1"/>
  <c r="L4161" i="2" s="1"/>
  <c r="K4162" i="2" a="1"/>
  <c r="K4162" i="2"/>
  <c r="L4162" i="2" s="1"/>
  <c r="K4163" i="2" a="1"/>
  <c r="K4163" i="2" s="1"/>
  <c r="L4163" i="2" s="1"/>
  <c r="K4164" i="2" a="1"/>
  <c r="K4164" i="2" s="1"/>
  <c r="L4164" i="2" s="1"/>
  <c r="K4165" i="2" a="1"/>
  <c r="K4165" i="2" s="1"/>
  <c r="L4165" i="2" s="1"/>
  <c r="K4166" i="2" a="1"/>
  <c r="K4166" i="2" s="1"/>
  <c r="L4166" i="2" s="1"/>
  <c r="K4167" i="2" a="1"/>
  <c r="K4167" i="2"/>
  <c r="L4167" i="2" s="1"/>
  <c r="K4168" i="2" a="1"/>
  <c r="K4168" i="2"/>
  <c r="L4168" i="2" s="1"/>
  <c r="K4169" i="2" a="1"/>
  <c r="K4169" i="2" s="1"/>
  <c r="L4169" i="2" s="1"/>
  <c r="K4170" i="2" a="1"/>
  <c r="K4170" i="2" s="1"/>
  <c r="L4170" i="2" s="1"/>
  <c r="K4171" i="2" a="1"/>
  <c r="K4171" i="2" s="1"/>
  <c r="L4171" i="2" s="1"/>
  <c r="K4172" i="2" a="1"/>
  <c r="K4172" i="2" s="1"/>
  <c r="L4172" i="2" s="1"/>
  <c r="K4173" i="2" a="1"/>
  <c r="K4173" i="2" s="1"/>
  <c r="L4173" i="2" s="1"/>
  <c r="K4174" i="2" a="1"/>
  <c r="K4174" i="2" s="1"/>
  <c r="L4174" i="2" s="1"/>
  <c r="K4175" i="2" a="1"/>
  <c r="K4175" i="2" s="1"/>
  <c r="L4175" i="2" s="1"/>
  <c r="K4176" i="2" a="1"/>
  <c r="K4176" i="2"/>
  <c r="L4176" i="2" s="1"/>
  <c r="K4177" i="2" a="1"/>
  <c r="K4177" i="2"/>
  <c r="L4177" i="2" s="1"/>
  <c r="K4178" i="2" a="1"/>
  <c r="K4178" i="2" s="1"/>
  <c r="L4178" i="2" s="1"/>
  <c r="K4179" i="2" a="1"/>
  <c r="K4179" i="2" s="1"/>
  <c r="L4179" i="2" s="1"/>
  <c r="K4180" i="2" a="1"/>
  <c r="K4180" i="2"/>
  <c r="L4180" i="2" s="1"/>
  <c r="K4181" i="2" a="1"/>
  <c r="K4181" i="2" s="1"/>
  <c r="L4181" i="2" s="1"/>
  <c r="K4182" i="2" a="1"/>
  <c r="K4182" i="2" s="1"/>
  <c r="L4182" i="2" s="1"/>
  <c r="K4183" i="2" a="1"/>
  <c r="K4183" i="2" s="1"/>
  <c r="L4183" i="2" s="1"/>
  <c r="K4184" i="2" a="1"/>
  <c r="K4184" i="2" s="1"/>
  <c r="L4184" i="2" s="1"/>
  <c r="K4185" i="2" a="1"/>
  <c r="K4185" i="2" s="1"/>
  <c r="L4185" i="2" s="1"/>
  <c r="K4186" i="2" a="1"/>
  <c r="K4186" i="2"/>
  <c r="L4186" i="2" s="1"/>
  <c r="K4187" i="2" a="1"/>
  <c r="K4187" i="2" s="1"/>
  <c r="L4187" i="2" s="1"/>
  <c r="K4188" i="2" a="1"/>
  <c r="K4188" i="2" s="1"/>
  <c r="L4188" i="2" s="1"/>
  <c r="K4189" i="2" a="1"/>
  <c r="K4189" i="2" s="1"/>
  <c r="L4189" i="2" s="1"/>
  <c r="K4190" i="2" a="1"/>
  <c r="K4190" i="2" s="1"/>
  <c r="L4190" i="2" s="1"/>
  <c r="K4191" i="2" a="1"/>
  <c r="K4191" i="2" s="1"/>
  <c r="L4191" i="2" s="1"/>
  <c r="K4192" i="2" a="1"/>
  <c r="K4192" i="2" s="1"/>
  <c r="L4192" i="2" s="1"/>
  <c r="K4193" i="2" a="1"/>
  <c r="K4193" i="2" s="1"/>
  <c r="L4193" i="2" s="1"/>
  <c r="K4194" i="2" a="1"/>
  <c r="K4194" i="2"/>
  <c r="L4194" i="2" s="1"/>
  <c r="K4195" i="2" a="1"/>
  <c r="K4195" i="2" s="1"/>
  <c r="L4195" i="2" s="1"/>
  <c r="K4196" i="2" a="1"/>
  <c r="K4196" i="2" s="1"/>
  <c r="L4196" i="2" s="1"/>
  <c r="K4197" i="2" a="1"/>
  <c r="K4197" i="2" s="1"/>
  <c r="L4197" i="2" s="1"/>
  <c r="K4198" i="2" a="1"/>
  <c r="K4198" i="2" s="1"/>
  <c r="L4198" i="2" s="1"/>
  <c r="K4199" i="2" a="1"/>
  <c r="K4199" i="2"/>
  <c r="L4199" i="2" s="1"/>
  <c r="K4200" i="2" a="1"/>
  <c r="K4200" i="2" s="1"/>
  <c r="L4200" i="2" s="1"/>
  <c r="K4201" i="2" a="1"/>
  <c r="K4201" i="2" s="1"/>
  <c r="L4201" i="2" s="1"/>
  <c r="K4202" i="2" a="1"/>
  <c r="K4202" i="2" s="1"/>
  <c r="L4202" i="2" s="1"/>
  <c r="K4203" i="2" a="1"/>
  <c r="K4203" i="2"/>
  <c r="L4203" i="2" s="1"/>
  <c r="K4204" i="2" a="1"/>
  <c r="K4204" i="2"/>
  <c r="L4204" i="2" s="1"/>
  <c r="K4205" i="2" a="1"/>
  <c r="K4205" i="2" s="1"/>
  <c r="L4205" i="2" s="1"/>
  <c r="K4206" i="2" a="1"/>
  <c r="K4206" i="2" s="1"/>
  <c r="L4206" i="2" s="1"/>
  <c r="K4207" i="2" a="1"/>
  <c r="K4207" i="2" s="1"/>
  <c r="L4207" i="2" s="1"/>
  <c r="K4208" i="2" a="1"/>
  <c r="K4208" i="2"/>
  <c r="L4208" i="2" s="1"/>
  <c r="K4209" i="2" a="1"/>
  <c r="K4209" i="2" s="1"/>
  <c r="L4209" i="2" s="1"/>
  <c r="K4210" i="2" a="1"/>
  <c r="K4210" i="2" s="1"/>
  <c r="L4210" i="2" s="1"/>
  <c r="K4211" i="2" a="1"/>
  <c r="K4211" i="2" s="1"/>
  <c r="L4211" i="2" s="1"/>
  <c r="K4212" i="2" a="1"/>
  <c r="K4212" i="2" s="1"/>
  <c r="L4212" i="2" s="1"/>
  <c r="K4213" i="2" a="1"/>
  <c r="K4213" i="2" s="1"/>
  <c r="L4213" i="2" s="1"/>
  <c r="K4214" i="2" a="1"/>
  <c r="K4214" i="2" s="1"/>
  <c r="L4214" i="2" s="1"/>
  <c r="K4215" i="2" a="1"/>
  <c r="K4215" i="2" s="1"/>
  <c r="L4215" i="2" s="1"/>
  <c r="K4216" i="2" a="1"/>
  <c r="K4216" i="2" s="1"/>
  <c r="L4216" i="2" s="1"/>
  <c r="K4217" i="2" a="1"/>
  <c r="K4217" i="2" s="1"/>
  <c r="L4217" i="2" s="1"/>
  <c r="K4218" i="2" a="1"/>
  <c r="K4218" i="2" s="1"/>
  <c r="L4218" i="2" s="1"/>
  <c r="K4219" i="2" a="1"/>
  <c r="K4219" i="2" s="1"/>
  <c r="L4219" i="2" s="1"/>
  <c r="K4220" i="2" a="1"/>
  <c r="K4220" i="2" s="1"/>
  <c r="L4220" i="2" s="1"/>
  <c r="K4221" i="2" a="1"/>
  <c r="K4221" i="2" s="1"/>
  <c r="L4221" i="2" s="1"/>
  <c r="K4222" i="2" a="1"/>
  <c r="K4222" i="2" s="1"/>
  <c r="L4222" i="2" s="1"/>
  <c r="K4223" i="2" a="1"/>
  <c r="K4223" i="2" s="1"/>
  <c r="L4223" i="2" s="1"/>
  <c r="K4224" i="2" a="1"/>
  <c r="K4224" i="2" s="1"/>
  <c r="L4224" i="2" s="1"/>
  <c r="K4225" i="2" a="1"/>
  <c r="K4225" i="2" s="1"/>
  <c r="L4225" i="2" s="1"/>
  <c r="K4226" i="2" a="1"/>
  <c r="K4226" i="2"/>
  <c r="L4226" i="2" s="1"/>
  <c r="K4227" i="2" a="1"/>
  <c r="K4227" i="2" s="1"/>
  <c r="L4227" i="2" s="1"/>
  <c r="K4228" i="2" a="1"/>
  <c r="K4228" i="2" s="1"/>
  <c r="L4228" i="2" s="1"/>
  <c r="K4229" i="2" a="1"/>
  <c r="K4229" i="2" s="1"/>
  <c r="L4229" i="2" s="1"/>
  <c r="K4230" i="2" a="1"/>
  <c r="K4230" i="2" s="1"/>
  <c r="L4230" i="2" s="1"/>
  <c r="K4231" i="2" a="1"/>
  <c r="K4231" i="2"/>
  <c r="L4231" i="2" s="1"/>
  <c r="K4232" i="2" a="1"/>
  <c r="K4232" i="2"/>
  <c r="L4232" i="2" s="1"/>
  <c r="K4233" i="2" a="1"/>
  <c r="K4233" i="2" s="1"/>
  <c r="L4233" i="2" s="1"/>
  <c r="K4234" i="2" a="1"/>
  <c r="K4234" i="2" s="1"/>
  <c r="L4234" i="2" s="1"/>
  <c r="K4235" i="2" a="1"/>
  <c r="K4235" i="2" s="1"/>
  <c r="L4235" i="2" s="1"/>
  <c r="K4236" i="2" a="1"/>
  <c r="K4236" i="2" s="1"/>
  <c r="L4236" i="2" s="1"/>
  <c r="K4237" i="2" a="1"/>
  <c r="K4237" i="2" s="1"/>
  <c r="L4237" i="2" s="1"/>
  <c r="K4238" i="2" a="1"/>
  <c r="K4238" i="2" s="1"/>
  <c r="L4238" i="2" s="1"/>
  <c r="K4239" i="2" a="1"/>
  <c r="K4239" i="2" s="1"/>
  <c r="L4239" i="2" s="1"/>
  <c r="K4240" i="2" a="1"/>
  <c r="K4240" i="2"/>
  <c r="L4240" i="2" s="1"/>
  <c r="K4241" i="2" a="1"/>
  <c r="K4241" i="2"/>
  <c r="L4241" i="2" s="1"/>
  <c r="K4242" i="2" a="1"/>
  <c r="K4242" i="2" s="1"/>
  <c r="L4242" i="2" s="1"/>
  <c r="K4243" i="2" a="1"/>
  <c r="K4243" i="2" s="1"/>
  <c r="L4243" i="2" s="1"/>
  <c r="K4244" i="2" a="1"/>
  <c r="K4244" i="2"/>
  <c r="L4244" i="2" s="1"/>
  <c r="K4245" i="2" a="1"/>
  <c r="K4245" i="2" s="1"/>
  <c r="L4245" i="2" s="1"/>
  <c r="K4246" i="2" a="1"/>
  <c r="K4246" i="2" s="1"/>
  <c r="L4246" i="2" s="1"/>
  <c r="K4247" i="2" a="1"/>
  <c r="K4247" i="2" s="1"/>
  <c r="L4247" i="2" s="1"/>
  <c r="K4248" i="2" a="1"/>
  <c r="K4248" i="2" s="1"/>
  <c r="L4248" i="2" s="1"/>
  <c r="K4249" i="2" a="1"/>
  <c r="K4249" i="2" s="1"/>
  <c r="L4249" i="2" s="1"/>
  <c r="K4250" i="2" a="1"/>
  <c r="K4250" i="2"/>
  <c r="L4250" i="2" s="1"/>
  <c r="K4251" i="2" a="1"/>
  <c r="K4251" i="2" s="1"/>
  <c r="L4251" i="2" s="1"/>
  <c r="K4252" i="2" a="1"/>
  <c r="K4252" i="2" s="1"/>
  <c r="L4252" i="2" s="1"/>
  <c r="K4253" i="2" a="1"/>
  <c r="K4253" i="2" s="1"/>
  <c r="L4253" i="2" s="1"/>
  <c r="K4254" i="2" a="1"/>
  <c r="K4254" i="2" s="1"/>
  <c r="L4254" i="2" s="1"/>
  <c r="K4255" i="2" a="1"/>
  <c r="K4255" i="2" s="1"/>
  <c r="L4255" i="2" s="1"/>
  <c r="K4256" i="2" a="1"/>
  <c r="K4256" i="2" s="1"/>
  <c r="L4256" i="2" s="1"/>
  <c r="K4257" i="2" a="1"/>
  <c r="K4257" i="2" s="1"/>
  <c r="L4257" i="2" s="1"/>
  <c r="K4258" i="2" a="1"/>
  <c r="K4258" i="2" s="1"/>
  <c r="L4258" i="2" s="1"/>
  <c r="K4259" i="2" a="1"/>
  <c r="K4259" i="2" s="1"/>
  <c r="L4259" i="2" s="1"/>
  <c r="K4260" i="2" a="1"/>
  <c r="K4260" i="2" s="1"/>
  <c r="L4260" i="2" s="1"/>
  <c r="K4261" i="2" a="1"/>
  <c r="K4261" i="2" s="1"/>
  <c r="L4261" i="2" s="1"/>
  <c r="K4262" i="2" a="1"/>
  <c r="K4262" i="2" s="1"/>
  <c r="L4262" i="2" s="1"/>
  <c r="K4263" i="2" a="1"/>
  <c r="K4263" i="2"/>
  <c r="L4263" i="2" s="1"/>
  <c r="K4264" i="2" a="1"/>
  <c r="K4264" i="2" s="1"/>
  <c r="L4264" i="2" s="1"/>
  <c r="K4265" i="2" a="1"/>
  <c r="K4265" i="2" s="1"/>
  <c r="L4265" i="2" s="1"/>
  <c r="K4266" i="2" a="1"/>
  <c r="K4266" i="2" s="1"/>
  <c r="L4266" i="2" s="1"/>
  <c r="K4267" i="2" a="1"/>
  <c r="K4267" i="2"/>
  <c r="L4267" i="2" s="1"/>
  <c r="K4268" i="2" a="1"/>
  <c r="K4268" i="2" s="1"/>
  <c r="L4268" i="2" s="1"/>
  <c r="K4269" i="2" a="1"/>
  <c r="K4269" i="2" s="1"/>
  <c r="L4269" i="2" s="1"/>
  <c r="K4270" i="2" a="1"/>
  <c r="K4270" i="2" s="1"/>
  <c r="L4270" i="2" s="1"/>
  <c r="K4271" i="2" a="1"/>
  <c r="K4271" i="2" s="1"/>
  <c r="L4271" i="2" s="1"/>
  <c r="K4272" i="2" a="1"/>
  <c r="K4272" i="2"/>
  <c r="L4272" i="2" s="1"/>
  <c r="K4273" i="2" a="1"/>
  <c r="K4273" i="2" s="1"/>
  <c r="L4273" i="2" s="1"/>
  <c r="K4274" i="2" a="1"/>
  <c r="K4274" i="2" s="1"/>
  <c r="L4274" i="2" s="1"/>
  <c r="K4275" i="2" a="1"/>
  <c r="K4275" i="2" s="1"/>
  <c r="L4275" i="2" s="1"/>
  <c r="K4276" i="2" a="1"/>
  <c r="K4276" i="2"/>
  <c r="L4276" i="2" s="1"/>
  <c r="K4277" i="2" a="1"/>
  <c r="K4277" i="2" s="1"/>
  <c r="L4277" i="2" s="1"/>
  <c r="K4278" i="2" a="1"/>
  <c r="K4278" i="2" s="1"/>
  <c r="L4278" i="2" s="1"/>
  <c r="K4279" i="2" a="1"/>
  <c r="K4279" i="2" s="1"/>
  <c r="L4279" i="2" s="1"/>
  <c r="K4280" i="2" a="1"/>
  <c r="K4280" i="2" s="1"/>
  <c r="L4280" i="2" s="1"/>
  <c r="K4281" i="2" a="1"/>
  <c r="K4281" i="2" s="1"/>
  <c r="L4281" i="2" s="1"/>
  <c r="K4282" i="2" a="1"/>
  <c r="K4282" i="2" s="1"/>
  <c r="L4282" i="2" s="1"/>
  <c r="K4283" i="2" a="1"/>
  <c r="K4283" i="2" s="1"/>
  <c r="L4283" i="2" s="1"/>
  <c r="K4284" i="2" a="1"/>
  <c r="K4284" i="2" s="1"/>
  <c r="L4284" i="2" s="1"/>
  <c r="K4285" i="2" a="1"/>
  <c r="K4285" i="2" s="1"/>
  <c r="L4285" i="2" s="1"/>
  <c r="K4286" i="2" a="1"/>
  <c r="K4286" i="2" s="1"/>
  <c r="L4286" i="2" s="1"/>
  <c r="K4287" i="2" a="1"/>
  <c r="K4287" i="2"/>
  <c r="L4287" i="2" s="1"/>
  <c r="K4288" i="2" a="1"/>
  <c r="K4288" i="2" s="1"/>
  <c r="L4288" i="2" s="1"/>
  <c r="K4289" i="2" a="1"/>
  <c r="K4289" i="2" s="1"/>
  <c r="L4289" i="2" s="1"/>
  <c r="K4290" i="2" a="1"/>
  <c r="K4290" i="2"/>
  <c r="L4290" i="2" s="1"/>
  <c r="K4291" i="2" a="1"/>
  <c r="K4291" i="2" s="1"/>
  <c r="L4291" i="2" s="1"/>
  <c r="K4292" i="2" a="1"/>
  <c r="K4292" i="2" s="1"/>
  <c r="L4292" i="2" s="1"/>
  <c r="K4293" i="2" a="1"/>
  <c r="K4293" i="2" s="1"/>
  <c r="L4293" i="2" s="1"/>
  <c r="K4294" i="2" a="1"/>
  <c r="K4294" i="2" s="1"/>
  <c r="L4294" i="2" s="1"/>
  <c r="K4295" i="2" a="1"/>
  <c r="K4295" i="2"/>
  <c r="L4295" i="2" s="1"/>
  <c r="K4296" i="2" a="1"/>
  <c r="K4296" i="2"/>
  <c r="L4296" i="2" s="1"/>
  <c r="K4297" i="2" a="1"/>
  <c r="K4297" i="2" s="1"/>
  <c r="L4297" i="2" s="1"/>
  <c r="K4298" i="2" a="1"/>
  <c r="K4298" i="2" s="1"/>
  <c r="L4298" i="2" s="1"/>
  <c r="K4299" i="2" a="1"/>
  <c r="K4299" i="2"/>
  <c r="L4299" i="2" s="1"/>
  <c r="K4300" i="2" a="1"/>
  <c r="K4300" i="2" s="1"/>
  <c r="L4300" i="2" s="1"/>
  <c r="K4301" i="2" a="1"/>
  <c r="K4301" i="2" s="1"/>
  <c r="L4301" i="2" s="1"/>
  <c r="K4302" i="2" a="1"/>
  <c r="K4302" i="2" s="1"/>
  <c r="L4302" i="2" s="1"/>
  <c r="K4303" i="2" a="1"/>
  <c r="K4303" i="2" s="1"/>
  <c r="L4303" i="2" s="1"/>
  <c r="K4304" i="2" a="1"/>
  <c r="K4304" i="2" s="1"/>
  <c r="L4304" i="2" s="1"/>
  <c r="K4305" i="2" a="1"/>
  <c r="K4305" i="2" s="1"/>
  <c r="L4305" i="2" s="1"/>
  <c r="K4306" i="2" a="1"/>
  <c r="K4306" i="2" s="1"/>
  <c r="L4306" i="2" s="1"/>
  <c r="K4307" i="2" a="1"/>
  <c r="K4307" i="2" s="1"/>
  <c r="L4307" i="2" s="1"/>
  <c r="K4308" i="2" a="1"/>
  <c r="K4308" i="2"/>
  <c r="L4308" i="2" s="1"/>
  <c r="K4309" i="2" a="1"/>
  <c r="K4309" i="2" s="1"/>
  <c r="L4309" i="2" s="1"/>
  <c r="K4310" i="2" a="1"/>
  <c r="K4310" i="2" s="1"/>
  <c r="L4310" i="2" s="1"/>
  <c r="K4311" i="2" a="1"/>
  <c r="K4311" i="2" s="1"/>
  <c r="L4311" i="2" s="1"/>
  <c r="K4312" i="2" a="1"/>
  <c r="K4312" i="2" s="1"/>
  <c r="L4312" i="2" s="1"/>
  <c r="K4313" i="2" a="1"/>
  <c r="K4313" i="2"/>
  <c r="L4313" i="2" s="1"/>
  <c r="K4314" i="2" a="1"/>
  <c r="K4314" i="2"/>
  <c r="L4314" i="2" s="1"/>
  <c r="K4315" i="2" a="1"/>
  <c r="K4315" i="2" s="1"/>
  <c r="L4315" i="2" s="1"/>
  <c r="K4316" i="2" a="1"/>
  <c r="K4316" i="2" s="1"/>
  <c r="L4316" i="2" s="1"/>
  <c r="K4317" i="2" a="1"/>
  <c r="K4317" i="2" s="1"/>
  <c r="L4317" i="2" s="1"/>
  <c r="K4318" i="2" a="1"/>
  <c r="K4318" i="2" s="1"/>
  <c r="L4318" i="2" s="1"/>
  <c r="K4319" i="2" a="1"/>
  <c r="K4319" i="2" s="1"/>
  <c r="L4319" i="2" s="1"/>
  <c r="K4320" i="2" a="1"/>
  <c r="K4320" i="2" s="1"/>
  <c r="L4320" i="2" s="1"/>
  <c r="K4321" i="2" a="1"/>
  <c r="K4321" i="2" s="1"/>
  <c r="L4321" i="2" s="1"/>
  <c r="K4322" i="2" a="1"/>
  <c r="K4322" i="2" s="1"/>
  <c r="L4322" i="2" s="1"/>
  <c r="K4323" i="2" a="1"/>
  <c r="K4323" i="2" s="1"/>
  <c r="L4323" i="2" s="1"/>
  <c r="K4324" i="2" a="1"/>
  <c r="K4324" i="2" s="1"/>
  <c r="L4324" i="2" s="1"/>
  <c r="K4325" i="2" a="1"/>
  <c r="K4325" i="2" s="1"/>
  <c r="L4325" i="2" s="1"/>
  <c r="K4326" i="2" a="1"/>
  <c r="K4326" i="2" s="1"/>
  <c r="L4326" i="2" s="1"/>
  <c r="K4327" i="2" a="1"/>
  <c r="K4327" i="2"/>
  <c r="L4327" i="2" s="1"/>
  <c r="K4328" i="2" a="1"/>
  <c r="K4328" i="2" s="1"/>
  <c r="L4328" i="2" s="1"/>
  <c r="K4329" i="2" a="1"/>
  <c r="K4329" i="2" s="1"/>
  <c r="L4329" i="2" s="1"/>
  <c r="K4330" i="2" a="1"/>
  <c r="K4330" i="2" s="1"/>
  <c r="L4330" i="2" s="1"/>
  <c r="K4331" i="2" a="1"/>
  <c r="K4331" i="2" s="1"/>
  <c r="L4331" i="2" s="1"/>
  <c r="K4332" i="2" a="1"/>
  <c r="K4332" i="2" s="1"/>
  <c r="L4332" i="2" s="1"/>
  <c r="K4333" i="2" a="1"/>
  <c r="K4333" i="2" s="1"/>
  <c r="L4333" i="2" s="1"/>
  <c r="K4334" i="2" a="1"/>
  <c r="K4334" i="2" s="1"/>
  <c r="L4334" i="2" s="1"/>
  <c r="K4335" i="2" a="1"/>
  <c r="K4335" i="2" s="1"/>
  <c r="L4335" i="2" s="1"/>
  <c r="K4336" i="2" a="1"/>
  <c r="K4336" i="2"/>
  <c r="L4336" i="2" s="1"/>
  <c r="K4337" i="2" a="1"/>
  <c r="K4337" i="2" s="1"/>
  <c r="L4337" i="2" s="1"/>
  <c r="K4338" i="2" a="1"/>
  <c r="K4338" i="2" s="1"/>
  <c r="L4338" i="2" s="1"/>
  <c r="K4339" i="2" a="1"/>
  <c r="K4339" i="2" s="1"/>
  <c r="L4339" i="2" s="1"/>
  <c r="K4340" i="2" a="1"/>
  <c r="K4340" i="2"/>
  <c r="L4340" i="2" s="1"/>
  <c r="K4341" i="2" a="1"/>
  <c r="K4341" i="2"/>
  <c r="L4341" i="2" s="1"/>
  <c r="K4342" i="2" a="1"/>
  <c r="K4342" i="2" s="1"/>
  <c r="L4342" i="2" s="1"/>
  <c r="K4343" i="2" a="1"/>
  <c r="K4343" i="2" s="1"/>
  <c r="L4343" i="2" s="1"/>
  <c r="K4344" i="2" a="1"/>
  <c r="K4344" i="2" s="1"/>
  <c r="L4344" i="2" s="1"/>
  <c r="K4345" i="2" a="1"/>
  <c r="K4345" i="2"/>
  <c r="L4345" i="2" s="1"/>
  <c r="K4346" i="2" a="1"/>
  <c r="K4346" i="2" s="1"/>
  <c r="L4346" i="2" s="1"/>
  <c r="K4347" i="2" a="1"/>
  <c r="K4347" i="2" s="1"/>
  <c r="L4347" i="2" s="1"/>
  <c r="K4348" i="2" a="1"/>
  <c r="K4348" i="2" s="1"/>
  <c r="L4348" i="2" s="1"/>
  <c r="K4349" i="2" a="1"/>
  <c r="K4349" i="2"/>
  <c r="L4349" i="2" s="1"/>
  <c r="K4350" i="2" a="1"/>
  <c r="K4350" i="2" s="1"/>
  <c r="L4350" i="2" s="1"/>
  <c r="K4351" i="2" a="1"/>
  <c r="K4351" i="2" s="1"/>
  <c r="L4351" i="2" s="1"/>
  <c r="K4352" i="2" a="1"/>
  <c r="K4352" i="2" s="1"/>
  <c r="L4352" i="2" s="1"/>
  <c r="K4353" i="2" a="1"/>
  <c r="K4353" i="2" s="1"/>
  <c r="L4353" i="2" s="1"/>
  <c r="K4354" i="2" a="1"/>
  <c r="K4354" i="2" s="1"/>
  <c r="L4354" i="2" s="1"/>
  <c r="K4355" i="2" a="1"/>
  <c r="K4355" i="2" s="1"/>
  <c r="L4355" i="2" s="1"/>
  <c r="K4356" i="2" a="1"/>
  <c r="K4356" i="2" s="1"/>
  <c r="L4356" i="2" s="1"/>
  <c r="K4357" i="2" a="1"/>
  <c r="K4357" i="2"/>
  <c r="L4357" i="2" s="1"/>
  <c r="K4358" i="2" a="1"/>
  <c r="K4358" i="2" s="1"/>
  <c r="L4358" i="2" s="1"/>
  <c r="K4359" i="2" a="1"/>
  <c r="K4359" i="2"/>
  <c r="L4359" i="2" s="1"/>
  <c r="K4360" i="2" a="1"/>
  <c r="K4360" i="2" s="1"/>
  <c r="L4360" i="2" s="1"/>
  <c r="K4361" i="2" a="1"/>
  <c r="K4361" i="2" s="1"/>
  <c r="L4361" i="2" s="1"/>
  <c r="K4362" i="2" a="1"/>
  <c r="K4362" i="2" s="1"/>
  <c r="L4362" i="2" s="1"/>
  <c r="K4363" i="2" a="1"/>
  <c r="K4363" i="2" s="1"/>
  <c r="L4363" i="2" s="1"/>
  <c r="K4364" i="2" a="1"/>
  <c r="K4364" i="2" s="1"/>
  <c r="L4364" i="2" s="1"/>
  <c r="K4365" i="2" a="1"/>
  <c r="K4365" i="2"/>
  <c r="L4365" i="2" s="1"/>
  <c r="K4366" i="2" a="1"/>
  <c r="K4366" i="2" s="1"/>
  <c r="L4366" i="2" s="1"/>
  <c r="K4367" i="2" a="1"/>
  <c r="K4367" i="2" s="1"/>
  <c r="L4367" i="2" s="1"/>
  <c r="K4368" i="2" a="1"/>
  <c r="K4368" i="2" s="1"/>
  <c r="L4368" i="2" s="1"/>
  <c r="K4369" i="2" a="1"/>
  <c r="K4369" i="2"/>
  <c r="L4369" i="2" s="1"/>
  <c r="K4370" i="2" a="1"/>
  <c r="K4370" i="2" s="1"/>
  <c r="L4370" i="2" s="1"/>
  <c r="K4371" i="2" a="1"/>
  <c r="K4371" i="2" s="1"/>
  <c r="L4371" i="2" s="1"/>
  <c r="K4372" i="2" a="1"/>
  <c r="K4372" i="2" s="1"/>
  <c r="L4372" i="2" s="1"/>
  <c r="K4373" i="2" a="1"/>
  <c r="K4373" i="2" s="1"/>
  <c r="L4373" i="2" s="1"/>
  <c r="K4374" i="2" a="1"/>
  <c r="K4374" i="2" s="1"/>
  <c r="L4374" i="2" s="1"/>
  <c r="K4375" i="2" a="1"/>
  <c r="K4375" i="2"/>
  <c r="L4375" i="2" s="1"/>
  <c r="K4376" i="2" a="1"/>
  <c r="K4376" i="2" s="1"/>
  <c r="L4376" i="2" s="1"/>
  <c r="K4377" i="2" a="1"/>
  <c r="K4377" i="2" s="1"/>
  <c r="L4377" i="2" s="1"/>
  <c r="K4378" i="2" a="1"/>
  <c r="K4378" i="2" s="1"/>
  <c r="L4378" i="2" s="1"/>
  <c r="K4379" i="2" a="1"/>
  <c r="K4379" i="2" s="1"/>
  <c r="L4379" i="2" s="1"/>
  <c r="K4380" i="2" a="1"/>
  <c r="K4380" i="2" s="1"/>
  <c r="L4380" i="2" s="1"/>
  <c r="K4381" i="2" a="1"/>
  <c r="K4381" i="2" s="1"/>
  <c r="L4381" i="2" s="1"/>
  <c r="K4382" i="2" a="1"/>
  <c r="K4382" i="2"/>
  <c r="L4382" i="2" s="1"/>
  <c r="K4383" i="2" a="1"/>
  <c r="K4383" i="2" s="1"/>
  <c r="L4383" i="2" s="1"/>
  <c r="K4384" i="2" a="1"/>
  <c r="K4384" i="2" s="1"/>
  <c r="L4384" i="2" s="1"/>
  <c r="K4385" i="2" a="1"/>
  <c r="K4385" i="2" s="1"/>
  <c r="L4385" i="2" s="1"/>
  <c r="K4386" i="2" a="1"/>
  <c r="K4386" i="2" s="1"/>
  <c r="L4386" i="2" s="1"/>
  <c r="K4387" i="2" a="1"/>
  <c r="K4387" i="2"/>
  <c r="L4387" i="2" s="1"/>
  <c r="K4388" i="2" a="1"/>
  <c r="K4388" i="2" s="1"/>
  <c r="L4388" i="2" s="1"/>
  <c r="K4389" i="2" a="1"/>
  <c r="K4389" i="2" s="1"/>
  <c r="L4389" i="2" s="1"/>
  <c r="K4390" i="2" a="1"/>
  <c r="K4390" i="2" s="1"/>
  <c r="L4390" i="2" s="1"/>
  <c r="K4391" i="2" a="1"/>
  <c r="K4391" i="2" s="1"/>
  <c r="L4391" i="2" s="1"/>
  <c r="K4392" i="2" a="1"/>
  <c r="K4392" i="2" s="1"/>
  <c r="L4392" i="2" s="1"/>
  <c r="K4393" i="2" a="1"/>
  <c r="K4393" i="2" s="1"/>
  <c r="L4393" i="2" s="1"/>
  <c r="K4394" i="2" a="1"/>
  <c r="K4394" i="2" s="1"/>
  <c r="L4394" i="2" s="1"/>
  <c r="K4395" i="2" a="1"/>
  <c r="K4395" i="2"/>
  <c r="L4395" i="2" s="1"/>
  <c r="K4396" i="2" a="1"/>
  <c r="K4396" i="2" s="1"/>
  <c r="L4396" i="2" s="1"/>
  <c r="K4397" i="2" a="1"/>
  <c r="K4397" i="2" s="1"/>
  <c r="L4397" i="2" s="1"/>
  <c r="K4398" i="2" a="1"/>
  <c r="K4398" i="2"/>
  <c r="L4398" i="2" s="1"/>
  <c r="K4399" i="2" a="1"/>
  <c r="K4399" i="2" s="1"/>
  <c r="L4399" i="2" s="1"/>
  <c r="K4400" i="2" a="1"/>
  <c r="K4400" i="2" s="1"/>
  <c r="L4400" i="2" s="1"/>
  <c r="K4401" i="2" a="1"/>
  <c r="K4401" i="2" s="1"/>
  <c r="L4401" i="2" s="1"/>
  <c r="K4402" i="2" a="1"/>
  <c r="K4402" i="2" s="1"/>
  <c r="L4402" i="2" s="1"/>
  <c r="K4403" i="2" a="1"/>
  <c r="K4403" i="2" s="1"/>
  <c r="L4403" i="2" s="1"/>
  <c r="K4404" i="2" a="1"/>
  <c r="K4404" i="2" s="1"/>
  <c r="L4404" i="2" s="1"/>
  <c r="K4405" i="2" a="1"/>
  <c r="K4405" i="2" s="1"/>
  <c r="L4405" i="2" s="1"/>
  <c r="K4406" i="2" a="1"/>
  <c r="K4406" i="2" s="1"/>
  <c r="L4406" i="2" s="1"/>
  <c r="K4407" i="2" a="1"/>
  <c r="K4407" i="2"/>
  <c r="L4407" i="2" s="1"/>
  <c r="K4408" i="2" a="1"/>
  <c r="K4408" i="2" s="1"/>
  <c r="L4408" i="2" s="1"/>
  <c r="K4409" i="2" a="1"/>
  <c r="K4409" i="2" s="1"/>
  <c r="L4409" i="2" s="1"/>
  <c r="K4410" i="2" a="1"/>
  <c r="K4410" i="2" s="1"/>
  <c r="L4410" i="2" s="1"/>
  <c r="K4411" i="2" a="1"/>
  <c r="K4411" i="2" s="1"/>
  <c r="L4411" i="2" s="1"/>
  <c r="K4412" i="2" a="1"/>
  <c r="K4412" i="2" s="1"/>
  <c r="L4412" i="2" s="1"/>
  <c r="K4413" i="2" a="1"/>
  <c r="K4413" i="2" s="1"/>
  <c r="L4413" i="2" s="1"/>
  <c r="K4414" i="2" a="1"/>
  <c r="K4414" i="2"/>
  <c r="L4414" i="2" s="1"/>
  <c r="K4415" i="2" a="1"/>
  <c r="K4415" i="2" s="1"/>
  <c r="L4415" i="2" s="1"/>
  <c r="K4416" i="2" a="1"/>
  <c r="K4416" i="2" s="1"/>
  <c r="L4416" i="2" s="1"/>
  <c r="K4417" i="2" a="1"/>
  <c r="K4417" i="2" s="1"/>
  <c r="L4417" i="2" s="1"/>
  <c r="K4418" i="2" a="1"/>
  <c r="K4418" i="2" s="1"/>
  <c r="L4418" i="2" s="1"/>
  <c r="K4419" i="2" a="1"/>
  <c r="K4419" i="2" s="1"/>
  <c r="L4419" i="2" s="1"/>
  <c r="K4420" i="2" a="1"/>
  <c r="K4420" i="2" s="1"/>
  <c r="L4420" i="2" s="1"/>
  <c r="K4421" i="2" a="1"/>
  <c r="K4421" i="2"/>
  <c r="L4421" i="2" s="1"/>
  <c r="K4422" i="2" a="1"/>
  <c r="K4422" i="2" s="1"/>
  <c r="L4422" i="2" s="1"/>
  <c r="K4423" i="2" a="1"/>
  <c r="K4423" i="2" s="1"/>
  <c r="L4423" i="2" s="1"/>
  <c r="K4424" i="2" a="1"/>
  <c r="K4424" i="2" s="1"/>
  <c r="L4424" i="2" s="1"/>
  <c r="K4425" i="2" a="1"/>
  <c r="K4425" i="2" s="1"/>
  <c r="L4425" i="2" s="1"/>
  <c r="K4426" i="2" a="1"/>
  <c r="K4426" i="2" s="1"/>
  <c r="L4426" i="2" s="1"/>
  <c r="K4427" i="2" a="1"/>
  <c r="K4427" i="2" s="1"/>
  <c r="L4427" i="2" s="1"/>
  <c r="K4428" i="2" a="1"/>
  <c r="K4428" i="2" s="1"/>
  <c r="L4428" i="2" s="1"/>
  <c r="K4429" i="2" a="1"/>
  <c r="K4429" i="2"/>
  <c r="L4429" i="2" s="1"/>
  <c r="K4430" i="2" a="1"/>
  <c r="K4430" i="2" s="1"/>
  <c r="L4430" i="2" s="1"/>
  <c r="K4431" i="2" a="1"/>
  <c r="K4431" i="2" s="1"/>
  <c r="L4431" i="2" s="1"/>
  <c r="K4432" i="2" a="1"/>
  <c r="K4432" i="2" s="1"/>
  <c r="L4432" i="2" s="1"/>
  <c r="K4433" i="2" a="1"/>
  <c r="K4433" i="2"/>
  <c r="L4433" i="2" s="1"/>
  <c r="K4434" i="2" a="1"/>
  <c r="K4434" i="2" s="1"/>
  <c r="L4434" i="2" s="1"/>
  <c r="K4435" i="2" a="1"/>
  <c r="K4435" i="2" s="1"/>
  <c r="L4435" i="2" s="1"/>
  <c r="K4436" i="2" a="1"/>
  <c r="K4436" i="2" s="1"/>
  <c r="L4436" i="2" s="1"/>
  <c r="K4437" i="2" a="1"/>
  <c r="K4437" i="2"/>
  <c r="L4437" i="2" s="1"/>
  <c r="K4438" i="2" a="1"/>
  <c r="K4438" i="2" s="1"/>
  <c r="L4438" i="2" s="1"/>
  <c r="K4439" i="2" a="1"/>
  <c r="K4439" i="2" s="1"/>
  <c r="L4439" i="2" s="1"/>
  <c r="K4440" i="2" a="1"/>
  <c r="K4440" i="2" s="1"/>
  <c r="L4440" i="2" s="1"/>
  <c r="K4441" i="2" a="1"/>
  <c r="K4441" i="2" s="1"/>
  <c r="L4441" i="2" s="1"/>
  <c r="K4442" i="2" a="1"/>
  <c r="K4442" i="2"/>
  <c r="L4442" i="2" s="1"/>
  <c r="K4443" i="2" a="1"/>
  <c r="K4443" i="2" s="1"/>
  <c r="L4443" i="2" s="1"/>
  <c r="K4444" i="2" a="1"/>
  <c r="K4444" i="2" s="1"/>
  <c r="L4444" i="2" s="1"/>
  <c r="K4445" i="2" a="1"/>
  <c r="K4445" i="2" s="1"/>
  <c r="L4445" i="2" s="1"/>
  <c r="K4446" i="2" a="1"/>
  <c r="K4446" i="2"/>
  <c r="L4446" i="2" s="1"/>
  <c r="K4447" i="2" a="1"/>
  <c r="K4447" i="2"/>
  <c r="L4447" i="2" s="1"/>
  <c r="K4448" i="2" a="1"/>
  <c r="K4448" i="2" s="1"/>
  <c r="L4448" i="2" s="1"/>
  <c r="K4449" i="2" a="1"/>
  <c r="K4449" i="2" s="1"/>
  <c r="L4449" i="2" s="1"/>
  <c r="K4450" i="2" a="1"/>
  <c r="K4450" i="2" s="1"/>
  <c r="L4450" i="2" s="1"/>
  <c r="K4451" i="2" a="1"/>
  <c r="K4451" i="2"/>
  <c r="L4451" i="2" s="1"/>
  <c r="K4452" i="2" a="1"/>
  <c r="K4452" i="2" s="1"/>
  <c r="L4452" i="2" s="1"/>
  <c r="K4453" i="2" a="1"/>
  <c r="K4453" i="2" s="1"/>
  <c r="L4453" i="2" s="1"/>
  <c r="K4454" i="2" a="1"/>
  <c r="K4454" i="2" s="1"/>
  <c r="L4454" i="2" s="1"/>
  <c r="K4455" i="2" a="1"/>
  <c r="K4455" i="2" s="1"/>
  <c r="L4455" i="2" s="1"/>
  <c r="K4456" i="2" a="1"/>
  <c r="K4456" i="2" s="1"/>
  <c r="L4456" i="2" s="1"/>
  <c r="K4457" i="2" a="1"/>
  <c r="K4457" i="2" s="1"/>
  <c r="L4457" i="2" s="1"/>
  <c r="K4458" i="2" a="1"/>
  <c r="K4458" i="2" s="1"/>
  <c r="L4458" i="2" s="1"/>
  <c r="K4459" i="2" a="1"/>
  <c r="K4459" i="2" s="1"/>
  <c r="L4459" i="2" s="1"/>
  <c r="K4460" i="2" a="1"/>
  <c r="K4460" i="2" s="1"/>
  <c r="L4460" i="2" s="1"/>
  <c r="K4461" i="2" a="1"/>
  <c r="K4461" i="2" s="1"/>
  <c r="L4461" i="2" s="1"/>
  <c r="K4462" i="2" a="1"/>
  <c r="K4462" i="2" s="1"/>
  <c r="L4462" i="2" s="1"/>
  <c r="K4463" i="2" a="1"/>
  <c r="K4463" i="2" s="1"/>
  <c r="L4463" i="2" s="1"/>
  <c r="K4464" i="2" a="1"/>
  <c r="K4464" i="2" s="1"/>
  <c r="L4464" i="2" s="1"/>
  <c r="K4465" i="2" a="1"/>
  <c r="K4465" i="2" s="1"/>
  <c r="L4465" i="2" s="1"/>
  <c r="K4466" i="2" a="1"/>
  <c r="K4466" i="2" s="1"/>
  <c r="L4466" i="2" s="1"/>
  <c r="K4467" i="2" a="1"/>
  <c r="K4467" i="2" s="1"/>
  <c r="L4467" i="2" s="1"/>
  <c r="K4468" i="2" a="1"/>
  <c r="K4468" i="2" s="1"/>
  <c r="L4468" i="2" s="1"/>
  <c r="K4469" i="2" a="1"/>
  <c r="K4469" i="2"/>
  <c r="L4469" i="2" s="1"/>
  <c r="K4470" i="2" a="1"/>
  <c r="K4470" i="2" s="1"/>
  <c r="L4470" i="2" s="1"/>
  <c r="K4471" i="2" a="1"/>
  <c r="K4471" i="2" s="1"/>
  <c r="L4471" i="2" s="1"/>
  <c r="K4472" i="2" a="1"/>
  <c r="K4472" i="2" s="1"/>
  <c r="L4472" i="2" s="1"/>
  <c r="K4473" i="2" a="1"/>
  <c r="K4473" i="2" s="1"/>
  <c r="L4473" i="2" s="1"/>
  <c r="K4474" i="2" a="1"/>
  <c r="K4474" i="2" s="1"/>
  <c r="L4474" i="2" s="1"/>
  <c r="K4475" i="2" a="1"/>
  <c r="K4475" i="2" s="1"/>
  <c r="L4475" i="2" s="1"/>
  <c r="K4476" i="2" a="1"/>
  <c r="K4476" i="2" s="1"/>
  <c r="L4476" i="2" s="1"/>
  <c r="K4477" i="2" a="1"/>
  <c r="K4477" i="2" s="1"/>
  <c r="L4477" i="2" s="1"/>
  <c r="K4478" i="2" a="1"/>
  <c r="K4478" i="2" s="1"/>
  <c r="L4478" i="2" s="1"/>
  <c r="K4479" i="2" a="1"/>
  <c r="K4479" i="2" s="1"/>
  <c r="L4479" i="2" s="1"/>
  <c r="K4480" i="2" a="1"/>
  <c r="K4480" i="2" s="1"/>
  <c r="L4480" i="2" s="1"/>
  <c r="K4481" i="2" a="1"/>
  <c r="K4481" i="2" s="1"/>
  <c r="L4481" i="2" s="1"/>
  <c r="K4482" i="2" a="1"/>
  <c r="K4482" i="2" s="1"/>
  <c r="L4482" i="2" s="1"/>
  <c r="K4483" i="2" a="1"/>
  <c r="K4483" i="2" s="1"/>
  <c r="L4483" i="2" s="1"/>
  <c r="K4484" i="2" a="1"/>
  <c r="K4484" i="2" s="1"/>
  <c r="L4484" i="2" s="1"/>
  <c r="K4485" i="2" a="1"/>
  <c r="K4485" i="2"/>
  <c r="L4485" i="2" s="1"/>
  <c r="K4486" i="2" a="1"/>
  <c r="K4486" i="2" s="1"/>
  <c r="L4486" i="2" s="1"/>
  <c r="K4487" i="2" a="1"/>
  <c r="K4487" i="2" s="1"/>
  <c r="L4487" i="2" s="1"/>
  <c r="K4488" i="2" a="1"/>
  <c r="K4488" i="2" s="1"/>
  <c r="L4488" i="2" s="1"/>
  <c r="K4489" i="2" a="1"/>
  <c r="K4489" i="2" s="1"/>
  <c r="L4489" i="2" s="1"/>
  <c r="K4490" i="2" a="1"/>
  <c r="K4490" i="2" s="1"/>
  <c r="L4490" i="2" s="1"/>
  <c r="K4491" i="2" a="1"/>
  <c r="K4491" i="2" s="1"/>
  <c r="L4491" i="2" s="1"/>
  <c r="K4492" i="2" a="1"/>
  <c r="K4492" i="2" s="1"/>
  <c r="L4492" i="2" s="1"/>
  <c r="K4493" i="2" a="1"/>
  <c r="K4493" i="2"/>
  <c r="L4493" i="2" s="1"/>
  <c r="K4494" i="2" a="1"/>
  <c r="K4494" i="2" s="1"/>
  <c r="L4494" i="2" s="1"/>
  <c r="K4495" i="2" a="1"/>
  <c r="K4495" i="2" s="1"/>
  <c r="L4495" i="2" s="1"/>
  <c r="K4496" i="2" a="1"/>
  <c r="K4496" i="2" s="1"/>
  <c r="L4496" i="2" s="1"/>
  <c r="K4497" i="2" a="1"/>
  <c r="K4497" i="2"/>
  <c r="L4497" i="2" s="1"/>
  <c r="K4498" i="2" a="1"/>
  <c r="K4498" i="2" s="1"/>
  <c r="L4498" i="2" s="1"/>
  <c r="K4499" i="2" a="1"/>
  <c r="K4499" i="2" s="1"/>
  <c r="L4499" i="2" s="1"/>
  <c r="K4500" i="2" a="1"/>
  <c r="K4500" i="2" s="1"/>
  <c r="L4500" i="2" s="1"/>
  <c r="K4501" i="2" a="1"/>
  <c r="K4501" i="2" s="1"/>
  <c r="L4501" i="2" s="1"/>
  <c r="K4502" i="2" a="1"/>
  <c r="K4502" i="2"/>
  <c r="L4502" i="2" s="1"/>
  <c r="K4503" i="2" a="1"/>
  <c r="K4503" i="2" s="1"/>
  <c r="L4503" i="2" s="1"/>
  <c r="K4504" i="2" a="1"/>
  <c r="K4504" i="2" s="1"/>
  <c r="L4504" i="2" s="1"/>
  <c r="K4505" i="2" a="1"/>
  <c r="K4505" i="2" s="1"/>
  <c r="L4505" i="2" s="1"/>
  <c r="K4506" i="2" a="1"/>
  <c r="K4506" i="2"/>
  <c r="L4506" i="2" s="1"/>
  <c r="K4507" i="2" a="1"/>
  <c r="K4507" i="2" s="1"/>
  <c r="L4507" i="2" s="1"/>
  <c r="K4508" i="2" a="1"/>
  <c r="K4508" i="2" s="1"/>
  <c r="L4508" i="2" s="1"/>
  <c r="K4509" i="2" a="1"/>
  <c r="K4509" i="2" s="1"/>
  <c r="L4509" i="2" s="1"/>
  <c r="K4510" i="2" a="1"/>
  <c r="K4510" i="2" s="1"/>
  <c r="L4510" i="2" s="1"/>
  <c r="K4511" i="2" a="1"/>
  <c r="K4511" i="2" s="1"/>
  <c r="L4511" i="2" s="1"/>
  <c r="K4512" i="2" a="1"/>
  <c r="K4512" i="2" s="1"/>
  <c r="L4512" i="2" s="1"/>
  <c r="K4513" i="2" a="1"/>
  <c r="K4513" i="2" s="1"/>
  <c r="L4513" i="2" s="1"/>
  <c r="K4514" i="2" a="1"/>
  <c r="K4514" i="2" s="1"/>
  <c r="L4514" i="2" s="1"/>
  <c r="K4515" i="2" a="1"/>
  <c r="K4515" i="2" s="1"/>
  <c r="L4515" i="2" s="1"/>
  <c r="K4516" i="2" a="1"/>
  <c r="K4516" i="2" s="1"/>
  <c r="L4516" i="2" s="1"/>
  <c r="K4517" i="2" a="1"/>
  <c r="K4517" i="2"/>
  <c r="L4517" i="2" s="1"/>
  <c r="K4518" i="2" a="1"/>
  <c r="K4518" i="2" s="1"/>
  <c r="L4518" i="2" s="1"/>
  <c r="K4519" i="2" a="1"/>
  <c r="K4519" i="2" s="1"/>
  <c r="L4519" i="2" s="1"/>
  <c r="K4520" i="2" a="1"/>
  <c r="K4520" i="2" s="1"/>
  <c r="L4520" i="2" s="1"/>
  <c r="K4521" i="2" a="1"/>
  <c r="K4521" i="2" s="1"/>
  <c r="L4521" i="2" s="1"/>
  <c r="K4522" i="2" a="1"/>
  <c r="K4522" i="2" s="1"/>
  <c r="L4522" i="2" s="1"/>
  <c r="K4523" i="2" a="1"/>
  <c r="K4523" i="2" s="1"/>
  <c r="L4523" i="2" s="1"/>
  <c r="K4524" i="2" a="1"/>
  <c r="K4524" i="2" s="1"/>
  <c r="L4524" i="2" s="1"/>
  <c r="K4525" i="2" a="1"/>
  <c r="K4525" i="2" s="1"/>
  <c r="L4525" i="2" s="1"/>
  <c r="K4526" i="2" a="1"/>
  <c r="K4526" i="2" s="1"/>
  <c r="L4526" i="2" s="1"/>
  <c r="K4527" i="2" a="1"/>
  <c r="K4527" i="2" s="1"/>
  <c r="L4527" i="2" s="1"/>
  <c r="K4528" i="2" a="1"/>
  <c r="K4528" i="2" s="1"/>
  <c r="L4528" i="2" s="1"/>
  <c r="K4529" i="2" a="1"/>
  <c r="K4529" i="2" s="1"/>
  <c r="L4529" i="2" s="1"/>
  <c r="K4530" i="2" a="1"/>
  <c r="K4530" i="2" s="1"/>
  <c r="L4530" i="2" s="1"/>
  <c r="K4531" i="2" a="1"/>
  <c r="K4531" i="2" s="1"/>
  <c r="L4531" i="2" s="1"/>
  <c r="K4532" i="2" a="1"/>
  <c r="K4532" i="2" s="1"/>
  <c r="L4532" i="2" s="1"/>
  <c r="K4533" i="2" a="1"/>
  <c r="K4533" i="2"/>
  <c r="L4533" i="2" s="1"/>
  <c r="K4534" i="2" a="1"/>
  <c r="K4534" i="2" s="1"/>
  <c r="L4534" i="2" s="1"/>
  <c r="K4535" i="2" a="1"/>
  <c r="K4535" i="2" s="1"/>
  <c r="L4535" i="2" s="1"/>
  <c r="K4536" i="2" a="1"/>
  <c r="K4536" i="2" s="1"/>
  <c r="L4536" i="2" s="1"/>
  <c r="K4537" i="2" a="1"/>
  <c r="K4537" i="2"/>
  <c r="L4537" i="2" s="1"/>
  <c r="K4538" i="2" a="1"/>
  <c r="K4538" i="2" s="1"/>
  <c r="L4538" i="2" s="1"/>
  <c r="K4539" i="2" a="1"/>
  <c r="K4539" i="2" s="1"/>
  <c r="L4539" i="2" s="1"/>
  <c r="K4540" i="2" a="1"/>
  <c r="K4540" i="2" s="1"/>
  <c r="L4540" i="2" s="1"/>
  <c r="K4541" i="2" a="1"/>
  <c r="K4541" i="2" s="1"/>
  <c r="L4541" i="2" s="1"/>
  <c r="K4542" i="2" a="1"/>
  <c r="K4542" i="2"/>
  <c r="L4542" i="2" s="1"/>
  <c r="K4543" i="2" a="1"/>
  <c r="K4543" i="2" s="1"/>
  <c r="L4543" i="2" s="1"/>
  <c r="K4544" i="2" a="1"/>
  <c r="K4544" i="2" s="1"/>
  <c r="L4544" i="2" s="1"/>
  <c r="K4545" i="2" a="1"/>
  <c r="K4545" i="2" s="1"/>
  <c r="L4545" i="2" s="1"/>
  <c r="K4546" i="2" a="1"/>
  <c r="K4546" i="2" s="1"/>
  <c r="L4546" i="2" s="1"/>
  <c r="K4547" i="2" a="1"/>
  <c r="K4547" i="2" s="1"/>
  <c r="L4547" i="2" s="1"/>
  <c r="K4548" i="2" a="1"/>
  <c r="K4548" i="2" s="1"/>
  <c r="L4548" i="2" s="1"/>
  <c r="K4549" i="2" a="1"/>
  <c r="K4549" i="2" s="1"/>
  <c r="L4549" i="2" s="1"/>
  <c r="K4550" i="2" a="1"/>
  <c r="K4550" i="2" s="1"/>
  <c r="L4550" i="2" s="1"/>
  <c r="K4551" i="2" a="1"/>
  <c r="K4551" i="2" s="1"/>
  <c r="L4551" i="2" s="1"/>
  <c r="K4552" i="2" a="1"/>
  <c r="K4552" i="2" s="1"/>
  <c r="L4552" i="2" s="1"/>
  <c r="K4553" i="2" a="1"/>
  <c r="K4553" i="2" s="1"/>
  <c r="L4553" i="2" s="1"/>
  <c r="K4554" i="2" a="1"/>
  <c r="K4554" i="2" s="1"/>
  <c r="L4554" i="2" s="1"/>
  <c r="K4555" i="2" a="1"/>
  <c r="K4555" i="2" s="1"/>
  <c r="L4555" i="2" s="1"/>
  <c r="K4556" i="2" a="1"/>
  <c r="K4556" i="2" s="1"/>
  <c r="L4556" i="2" s="1"/>
  <c r="K4557" i="2" a="1"/>
  <c r="K4557" i="2"/>
  <c r="L4557" i="2" s="1"/>
  <c r="K4558" i="2" a="1"/>
  <c r="K4558" i="2"/>
  <c r="L4558" i="2" s="1"/>
  <c r="K4559" i="2" a="1"/>
  <c r="K4559" i="2" s="1"/>
  <c r="L4559" i="2" s="1"/>
  <c r="K4560" i="2" a="1"/>
  <c r="K4560" i="2" s="1"/>
  <c r="L4560" i="2" s="1"/>
  <c r="K4561" i="2" a="1"/>
  <c r="K4561" i="2" s="1"/>
  <c r="L4561" i="2" s="1"/>
  <c r="K4562" i="2" a="1"/>
  <c r="K4562" i="2" s="1"/>
  <c r="L4562" i="2" s="1"/>
  <c r="K4563" i="2" a="1"/>
  <c r="K4563" i="2" s="1"/>
  <c r="L4563" i="2" s="1"/>
  <c r="K4564" i="2" a="1"/>
  <c r="K4564" i="2" s="1"/>
  <c r="L4564" i="2" s="1"/>
  <c r="K4565" i="2" a="1"/>
  <c r="K4565" i="2"/>
  <c r="L4565" i="2" s="1"/>
  <c r="K4566" i="2" a="1"/>
  <c r="K4566" i="2" s="1"/>
  <c r="L4566" i="2" s="1"/>
  <c r="K4567" i="2" a="1"/>
  <c r="K4567" i="2"/>
  <c r="L4567" i="2" s="1"/>
  <c r="K4568" i="2" a="1"/>
  <c r="K4568" i="2" s="1"/>
  <c r="L4568" i="2" s="1"/>
  <c r="K4569" i="2" a="1"/>
  <c r="K4569" i="2"/>
  <c r="L4569" i="2" s="1"/>
  <c r="K4570" i="2" a="1"/>
  <c r="K4570" i="2" s="1"/>
  <c r="L4570" i="2" s="1"/>
  <c r="K4571" i="2" a="1"/>
  <c r="K4571" i="2" s="1"/>
  <c r="L4571" i="2" s="1"/>
  <c r="K4572" i="2" a="1"/>
  <c r="K4572" i="2" s="1"/>
  <c r="L4572" i="2" s="1"/>
  <c r="K4573" i="2" a="1"/>
  <c r="K4573" i="2" s="1"/>
  <c r="L4573" i="2" s="1"/>
  <c r="K4574" i="2" a="1"/>
  <c r="K4574" i="2" s="1"/>
  <c r="L4574" i="2" s="1"/>
  <c r="K4575" i="2" a="1"/>
  <c r="K4575" i="2" s="1"/>
  <c r="L4575" i="2" s="1"/>
  <c r="K4576" i="2" a="1"/>
  <c r="K4576" i="2" s="1"/>
  <c r="L4576" i="2" s="1"/>
  <c r="K4577" i="2" a="1"/>
  <c r="K4577" i="2" s="1"/>
  <c r="L4577" i="2" s="1"/>
  <c r="K4578" i="2" a="1"/>
  <c r="K4578" i="2"/>
  <c r="L4578" i="2" s="1"/>
  <c r="K4579" i="2" a="1"/>
  <c r="K4579" i="2"/>
  <c r="L4579" i="2" s="1"/>
  <c r="K4580" i="2" a="1"/>
  <c r="K4580" i="2" s="1"/>
  <c r="L4580" i="2" s="1"/>
  <c r="K4581" i="2" a="1"/>
  <c r="K4581" i="2" s="1"/>
  <c r="L4581" i="2" s="1"/>
  <c r="K4582" i="2" a="1"/>
  <c r="K4582" i="2" s="1"/>
  <c r="L4582" i="2" s="1"/>
  <c r="K4583" i="2" a="1"/>
  <c r="K4583" i="2"/>
  <c r="L4583" i="2" s="1"/>
  <c r="K4584" i="2" a="1"/>
  <c r="K4584" i="2" s="1"/>
  <c r="L4584" i="2" s="1"/>
  <c r="K4585" i="2" a="1"/>
  <c r="K4585" i="2" s="1"/>
  <c r="L4585" i="2" s="1"/>
  <c r="K4586" i="2" a="1"/>
  <c r="K4586" i="2" s="1"/>
  <c r="L4586" i="2" s="1"/>
  <c r="K4587" i="2" a="1"/>
  <c r="K4587" i="2" s="1"/>
  <c r="L4587" i="2" s="1"/>
  <c r="K4588" i="2" a="1"/>
  <c r="K4588" i="2" s="1"/>
  <c r="L4588" i="2" s="1"/>
  <c r="K4589" i="2" a="1"/>
  <c r="K4589" i="2" s="1"/>
  <c r="L4589" i="2" s="1"/>
  <c r="K4590" i="2" a="1"/>
  <c r="K4590" i="2"/>
  <c r="L4590" i="2" s="1"/>
  <c r="K4591" i="2" a="1"/>
  <c r="K4591" i="2" s="1"/>
  <c r="L4591" i="2" s="1"/>
  <c r="K4592" i="2" a="1"/>
  <c r="K4592" i="2" s="1"/>
  <c r="L4592" i="2" s="1"/>
  <c r="K4593" i="2" a="1"/>
  <c r="K4593" i="2" s="1"/>
  <c r="L4593" i="2" s="1"/>
  <c r="K4594" i="2" a="1"/>
  <c r="K4594" i="2" s="1"/>
  <c r="L4594" i="2" s="1"/>
  <c r="K4595" i="2" a="1"/>
  <c r="K4595" i="2" s="1"/>
  <c r="L4595" i="2" s="1"/>
  <c r="K4596" i="2" a="1"/>
  <c r="K4596" i="2" s="1"/>
  <c r="L4596" i="2" s="1"/>
  <c r="K4597" i="2" a="1"/>
  <c r="K4597" i="2"/>
  <c r="L4597" i="2" s="1"/>
  <c r="K4598" i="2" a="1"/>
  <c r="K4598" i="2" s="1"/>
  <c r="L4598" i="2" s="1"/>
  <c r="K4599" i="2" a="1"/>
  <c r="K4599" i="2" s="1"/>
  <c r="L4599" i="2" s="1"/>
  <c r="K4600" i="2" a="1"/>
  <c r="K4600" i="2" s="1"/>
  <c r="L4600" i="2" s="1"/>
  <c r="K4601" i="2" a="1"/>
  <c r="K4601" i="2" s="1"/>
  <c r="L4601" i="2" s="1"/>
  <c r="K4602" i="2" a="1"/>
  <c r="K4602" i="2" s="1"/>
  <c r="L4602" i="2" s="1"/>
  <c r="K4603" i="2" a="1"/>
  <c r="K4603" i="2" s="1"/>
  <c r="L4603" i="2" s="1"/>
  <c r="K4604" i="2" a="1"/>
  <c r="K4604" i="2" s="1"/>
  <c r="L4604" i="2" s="1"/>
  <c r="K4605" i="2" a="1"/>
  <c r="K4605" i="2" s="1"/>
  <c r="L4605" i="2" s="1"/>
  <c r="K4606" i="2" a="1"/>
  <c r="K4606" i="2" s="1"/>
  <c r="L4606" i="2" s="1"/>
  <c r="K4607" i="2" a="1"/>
  <c r="K4607" i="2" s="1"/>
  <c r="L4607" i="2" s="1"/>
  <c r="K4608" i="2" a="1"/>
  <c r="K4608" i="2" s="1"/>
  <c r="L4608" i="2" s="1"/>
  <c r="K4609" i="2" a="1"/>
  <c r="K4609" i="2" s="1"/>
  <c r="L4609" i="2" s="1"/>
  <c r="K4610" i="2" a="1"/>
  <c r="K4610" i="2"/>
  <c r="L4610" i="2" s="1"/>
  <c r="K4611" i="2" a="1"/>
  <c r="K4611" i="2" s="1"/>
  <c r="L4611" i="2" s="1"/>
  <c r="K4612" i="2" a="1"/>
  <c r="K4612" i="2" s="1"/>
  <c r="L4612" i="2" s="1"/>
  <c r="K4613" i="2" a="1"/>
  <c r="K4613" i="2" s="1"/>
  <c r="L4613" i="2" s="1"/>
  <c r="K4614" i="2" a="1"/>
  <c r="K4614" i="2" s="1"/>
  <c r="L4614" i="2" s="1"/>
  <c r="K4615" i="2" a="1"/>
  <c r="K4615" i="2" s="1"/>
  <c r="L4615" i="2" s="1"/>
  <c r="K4616" i="2" a="1"/>
  <c r="K4616" i="2" s="1"/>
  <c r="L4616" i="2" s="1"/>
  <c r="K4617" i="2" a="1"/>
  <c r="K4617" i="2" s="1"/>
  <c r="L4617" i="2" s="1"/>
  <c r="K4618" i="2" a="1"/>
  <c r="K4618" i="2" s="1"/>
  <c r="L4618" i="2" s="1"/>
  <c r="K4619" i="2" a="1"/>
  <c r="K4619" i="2" s="1"/>
  <c r="L4619" i="2" s="1"/>
  <c r="K4620" i="2" a="1"/>
  <c r="K4620" i="2" s="1"/>
  <c r="L4620" i="2" s="1"/>
  <c r="K4621" i="2" a="1"/>
  <c r="K4621" i="2" s="1"/>
  <c r="L4621" i="2" s="1"/>
  <c r="K4622" i="2" a="1"/>
  <c r="K4622" i="2"/>
  <c r="L4622" i="2" s="1"/>
  <c r="K4623" i="2" a="1"/>
  <c r="K4623" i="2" s="1"/>
  <c r="L4623" i="2" s="1"/>
  <c r="K4624" i="2" a="1"/>
  <c r="K4624" i="2" s="1"/>
  <c r="L4624" i="2" s="1"/>
  <c r="K4625" i="2" a="1"/>
  <c r="K4625" i="2" s="1"/>
  <c r="L4625" i="2" s="1"/>
  <c r="K4626" i="2" a="1"/>
  <c r="K4626" i="2" s="1"/>
  <c r="L4626" i="2" s="1"/>
  <c r="K4627" i="2" a="1"/>
  <c r="K4627" i="2" s="1"/>
  <c r="L4627" i="2" s="1"/>
  <c r="K4628" i="2" a="1"/>
  <c r="K4628" i="2" s="1"/>
  <c r="L4628" i="2" s="1"/>
  <c r="K4629" i="2" a="1"/>
  <c r="K4629" i="2" s="1"/>
  <c r="L4629" i="2" s="1"/>
  <c r="K4630" i="2" a="1"/>
  <c r="K4630" i="2"/>
  <c r="L4630" i="2" s="1"/>
  <c r="K4631" i="2" a="1"/>
  <c r="K4631" i="2"/>
  <c r="L4631" i="2" s="1"/>
  <c r="K4632" i="2" a="1"/>
  <c r="K4632" i="2" s="1"/>
  <c r="L4632" i="2" s="1"/>
  <c r="K4633" i="2" a="1"/>
  <c r="K4633" i="2"/>
  <c r="L4633" i="2" s="1"/>
  <c r="K4634" i="2" a="1"/>
  <c r="K4634" i="2" s="1"/>
  <c r="L4634" i="2" s="1"/>
  <c r="K4635" i="2" a="1"/>
  <c r="K4635" i="2" s="1"/>
  <c r="L4635" i="2" s="1"/>
  <c r="K4636" i="2" a="1"/>
  <c r="K4636" i="2" s="1"/>
  <c r="L4636" i="2" s="1"/>
  <c r="K4637" i="2" a="1"/>
  <c r="K4637" i="2" s="1"/>
  <c r="L4637" i="2" s="1"/>
  <c r="K4638" i="2" a="1"/>
  <c r="K4638" i="2" s="1"/>
  <c r="L4638" i="2" s="1"/>
  <c r="K4639" i="2" a="1"/>
  <c r="K4639" i="2" s="1"/>
  <c r="L4639" i="2" s="1"/>
  <c r="K4640" i="2" a="1"/>
  <c r="K4640" i="2" s="1"/>
  <c r="L4640" i="2" s="1"/>
  <c r="K4641" i="2" a="1"/>
  <c r="K4641" i="2" s="1"/>
  <c r="L4641" i="2" s="1"/>
  <c r="K4642" i="2" a="1"/>
  <c r="K4642" i="2"/>
  <c r="L4642" i="2" s="1"/>
  <c r="K4643" i="2" a="1"/>
  <c r="K4643" i="2" s="1"/>
  <c r="L4643" i="2" s="1"/>
  <c r="K4644" i="2" a="1"/>
  <c r="K4644" i="2" s="1"/>
  <c r="L4644" i="2" s="1"/>
  <c r="K4645" i="2" a="1"/>
  <c r="K4645" i="2" s="1"/>
  <c r="L4645" i="2" s="1"/>
  <c r="K4646" i="2" a="1"/>
  <c r="K4646" i="2" s="1"/>
  <c r="L4646" i="2" s="1"/>
  <c r="K4647" i="2" a="1"/>
  <c r="K4647" i="2" s="1"/>
  <c r="L4647" i="2" s="1"/>
  <c r="K4648" i="2" a="1"/>
  <c r="K4648" i="2" s="1"/>
  <c r="L4648" i="2" s="1"/>
  <c r="K4649" i="2" a="1"/>
  <c r="K4649" i="2" s="1"/>
  <c r="L4649" i="2" s="1"/>
  <c r="K4650" i="2" a="1"/>
  <c r="K4650" i="2" s="1"/>
  <c r="L4650" i="2" s="1"/>
  <c r="K4651" i="2" a="1"/>
  <c r="K4651" i="2" s="1"/>
  <c r="L4651" i="2" s="1"/>
  <c r="K4652" i="2" a="1"/>
  <c r="K4652" i="2" s="1"/>
  <c r="L4652" i="2" s="1"/>
  <c r="K4653" i="2" a="1"/>
  <c r="K4653" i="2" s="1"/>
  <c r="L4653" i="2" s="1"/>
  <c r="K4654" i="2" a="1"/>
  <c r="K4654" i="2" s="1"/>
  <c r="L4654" i="2" s="1"/>
  <c r="K4655" i="2" a="1"/>
  <c r="K4655" i="2" s="1"/>
  <c r="L4655" i="2" s="1"/>
  <c r="K4656" i="2" a="1"/>
  <c r="K4656" i="2" s="1"/>
  <c r="L4656" i="2" s="1"/>
  <c r="K4657" i="2" a="1"/>
  <c r="K4657" i="2" s="1"/>
  <c r="L4657" i="2" s="1"/>
  <c r="K4658" i="2" a="1"/>
  <c r="K4658" i="2" s="1"/>
  <c r="L4658" i="2" s="1"/>
  <c r="K4659" i="2" a="1"/>
  <c r="K4659" i="2" s="1"/>
  <c r="L4659" i="2" s="1"/>
  <c r="K4660" i="2" a="1"/>
  <c r="K4660" i="2" s="1"/>
  <c r="L4660" i="2" s="1"/>
  <c r="K4661" i="2" a="1"/>
  <c r="K4661" i="2" s="1"/>
  <c r="L4661" i="2" s="1"/>
  <c r="K4662" i="2" a="1"/>
  <c r="K4662" i="2" s="1"/>
  <c r="L4662" i="2" s="1"/>
  <c r="K4663" i="2" a="1"/>
  <c r="K4663" i="2"/>
  <c r="L4663" i="2" s="1"/>
  <c r="K4664" i="2" a="1"/>
  <c r="K4664" i="2" s="1"/>
  <c r="L4664" i="2" s="1"/>
  <c r="K4665" i="2" a="1"/>
  <c r="K4665" i="2"/>
  <c r="L4665" i="2" s="1"/>
  <c r="K4666" i="2" a="1"/>
  <c r="K4666" i="2" s="1"/>
  <c r="L4666" i="2" s="1"/>
  <c r="K4667" i="2" a="1"/>
  <c r="K4667" i="2" s="1"/>
  <c r="L4667" i="2" s="1"/>
  <c r="K4668" i="2" a="1"/>
  <c r="K4668" i="2" s="1"/>
  <c r="L4668" i="2" s="1"/>
  <c r="K4669" i="2" a="1"/>
  <c r="K4669" i="2" s="1"/>
  <c r="L4669" i="2" s="1"/>
  <c r="K4670" i="2" a="1"/>
  <c r="K4670" i="2" s="1"/>
  <c r="L4670" i="2" s="1"/>
  <c r="K4671" i="2" a="1"/>
  <c r="K4671" i="2" s="1"/>
  <c r="L4671" i="2" s="1"/>
  <c r="K4672" i="2" a="1"/>
  <c r="K4672" i="2" s="1"/>
  <c r="L4672" i="2" s="1"/>
  <c r="K4673" i="2" a="1"/>
  <c r="K4673" i="2" s="1"/>
  <c r="L4673" i="2" s="1"/>
  <c r="K4674" i="2" a="1"/>
  <c r="K4674" i="2" s="1"/>
  <c r="L4674" i="2" s="1"/>
  <c r="K4675" i="2" a="1"/>
  <c r="K4675" i="2" s="1"/>
  <c r="L4675" i="2" s="1"/>
  <c r="K4676" i="2" a="1"/>
  <c r="K4676" i="2" s="1"/>
  <c r="L4676" i="2" s="1"/>
  <c r="K4677" i="2" a="1"/>
  <c r="K4677" i="2"/>
  <c r="L4677" i="2" s="1"/>
  <c r="K4678" i="2" a="1"/>
  <c r="K4678" i="2" s="1"/>
  <c r="L4678" i="2" s="1"/>
  <c r="K4679" i="2" a="1"/>
  <c r="K4679" i="2" s="1"/>
  <c r="L4679" i="2" s="1"/>
  <c r="K4680" i="2" a="1"/>
  <c r="K4680" i="2" s="1"/>
  <c r="L4680" i="2" s="1"/>
  <c r="K4681" i="2" a="1"/>
  <c r="K4681" i="2" s="1"/>
  <c r="L4681" i="2" s="1"/>
  <c r="K4682" i="2" a="1"/>
  <c r="K4682" i="2" s="1"/>
  <c r="L4682" i="2" s="1"/>
  <c r="K4683" i="2" a="1"/>
  <c r="K4683" i="2" s="1"/>
  <c r="L4683" i="2" s="1"/>
  <c r="K4684" i="2" a="1"/>
  <c r="K4684" i="2" s="1"/>
  <c r="L4684" i="2" s="1"/>
  <c r="K4685" i="2" a="1"/>
  <c r="K4685" i="2" s="1"/>
  <c r="L4685" i="2" s="1"/>
  <c r="K4686" i="2" a="1"/>
  <c r="K4686" i="2" s="1"/>
  <c r="L4686" i="2" s="1"/>
  <c r="K4687" i="2" a="1"/>
  <c r="K4687" i="2" s="1"/>
  <c r="L4687" i="2" s="1"/>
  <c r="K4688" i="2" a="1"/>
  <c r="K4688" i="2" s="1"/>
  <c r="L4688" i="2" s="1"/>
  <c r="K4689" i="2" a="1"/>
  <c r="K4689" i="2" s="1"/>
  <c r="L4689" i="2" s="1"/>
  <c r="K4690" i="2" a="1"/>
  <c r="K4690" i="2" s="1"/>
  <c r="L4690" i="2" s="1"/>
  <c r="K4691" i="2" a="1"/>
  <c r="K4691" i="2" s="1"/>
  <c r="L4691" i="2" s="1"/>
  <c r="K4692" i="2" a="1"/>
  <c r="K4692" i="2" s="1"/>
  <c r="L4692" i="2" s="1"/>
  <c r="K4693" i="2" a="1"/>
  <c r="K4693" i="2" s="1"/>
  <c r="L4693" i="2" s="1"/>
  <c r="K4694" i="2" a="1"/>
  <c r="K4694" i="2" s="1"/>
  <c r="L4694" i="2" s="1"/>
  <c r="K4695" i="2" a="1"/>
  <c r="K4695" i="2"/>
  <c r="L4695" i="2" s="1"/>
  <c r="K4696" i="2" a="1"/>
  <c r="K4696" i="2" s="1"/>
  <c r="L4696" i="2" s="1"/>
  <c r="K4697" i="2" a="1"/>
  <c r="K4697" i="2"/>
  <c r="L4697" i="2" s="1"/>
  <c r="K4698" i="2" a="1"/>
  <c r="K4698" i="2" s="1"/>
  <c r="L4698" i="2" s="1"/>
  <c r="K4699" i="2" a="1"/>
  <c r="K4699" i="2" s="1"/>
  <c r="L4699" i="2" s="1"/>
  <c r="K4700" i="2" a="1"/>
  <c r="K4700" i="2" s="1"/>
  <c r="L4700" i="2" s="1"/>
  <c r="K4701" i="2" a="1"/>
  <c r="K4701" i="2" s="1"/>
  <c r="L4701" i="2" s="1"/>
  <c r="K4702" i="2" a="1"/>
  <c r="K4702" i="2"/>
  <c r="L4702" i="2" s="1"/>
  <c r="K4703" i="2" a="1"/>
  <c r="K4703" i="2" s="1"/>
  <c r="L4703" i="2" s="1"/>
  <c r="K4704" i="2" a="1"/>
  <c r="K4704" i="2" s="1"/>
  <c r="L4704" i="2" s="1"/>
  <c r="K4705" i="2" a="1"/>
  <c r="K4705" i="2" s="1"/>
  <c r="L4705" i="2" s="1"/>
  <c r="K4706" i="2" a="1"/>
  <c r="K4706" i="2" s="1"/>
  <c r="L4706" i="2" s="1"/>
  <c r="K4707" i="2" a="1"/>
  <c r="K4707" i="2" s="1"/>
  <c r="L4707" i="2" s="1"/>
  <c r="K4708" i="2" a="1"/>
  <c r="K4708" i="2" s="1"/>
  <c r="L4708" i="2" s="1"/>
  <c r="K4709" i="2" a="1"/>
  <c r="K4709" i="2" s="1"/>
  <c r="L4709" i="2" s="1"/>
  <c r="K4710" i="2" a="1"/>
  <c r="K4710" i="2" s="1"/>
  <c r="L4710" i="2" s="1"/>
  <c r="K4711" i="2" a="1"/>
  <c r="K4711" i="2" s="1"/>
  <c r="L4711" i="2" s="1"/>
  <c r="K4712" i="2" a="1"/>
  <c r="K4712" i="2" s="1"/>
  <c r="L4712" i="2" s="1"/>
  <c r="K4713" i="2" a="1"/>
  <c r="K4713" i="2" s="1"/>
  <c r="L4713" i="2" s="1"/>
  <c r="K4714" i="2" a="1"/>
  <c r="K4714" i="2" s="1"/>
  <c r="L4714" i="2" s="1"/>
  <c r="K4715" i="2" a="1"/>
  <c r="K4715" i="2" s="1"/>
  <c r="L4715" i="2" s="1"/>
  <c r="K4716" i="2" a="1"/>
  <c r="K4716" i="2" s="1"/>
  <c r="L4716" i="2" s="1"/>
  <c r="K4717" i="2" a="1"/>
  <c r="K4717" i="2" s="1"/>
  <c r="L4717" i="2" s="1"/>
  <c r="K4718" i="2" a="1"/>
  <c r="K4718" i="2"/>
  <c r="L4718" i="2" s="1"/>
  <c r="K4719" i="2" a="1"/>
  <c r="K4719" i="2" s="1"/>
  <c r="L4719" i="2" s="1"/>
  <c r="K4720" i="2" a="1"/>
  <c r="K4720" i="2" s="1"/>
  <c r="L4720" i="2" s="1"/>
  <c r="K4721" i="2" a="1"/>
  <c r="K4721" i="2" s="1"/>
  <c r="L4721" i="2" s="1"/>
  <c r="K4722" i="2" a="1"/>
  <c r="K4722" i="2" s="1"/>
  <c r="L4722" i="2" s="1"/>
  <c r="K4723" i="2" a="1"/>
  <c r="K4723" i="2" s="1"/>
  <c r="L4723" i="2" s="1"/>
  <c r="K4724" i="2" a="1"/>
  <c r="K4724" i="2" s="1"/>
  <c r="L4724" i="2" s="1"/>
  <c r="K4725" i="2" a="1"/>
  <c r="K4725" i="2" s="1"/>
  <c r="L4725" i="2" s="1"/>
  <c r="K4726" i="2" a="1"/>
  <c r="K4726" i="2" s="1"/>
  <c r="L4726" i="2" s="1"/>
  <c r="K4727" i="2" a="1"/>
  <c r="K4727" i="2" s="1"/>
  <c r="L4727" i="2" s="1"/>
  <c r="K4728" i="2" a="1"/>
  <c r="K4728" i="2" s="1"/>
  <c r="L4728" i="2" s="1"/>
  <c r="K4729" i="2" a="1"/>
  <c r="K4729" i="2" s="1"/>
  <c r="L4729" i="2" s="1"/>
  <c r="K4730" i="2" a="1"/>
  <c r="K4730" i="2" s="1"/>
  <c r="L4730" i="2" s="1"/>
  <c r="K4731" i="2" a="1"/>
  <c r="K4731" i="2" s="1"/>
  <c r="L4731" i="2" s="1"/>
  <c r="K4732" i="2" a="1"/>
  <c r="K4732" i="2" s="1"/>
  <c r="L4732" i="2" s="1"/>
  <c r="K4733" i="2" a="1"/>
  <c r="K4733" i="2" s="1"/>
  <c r="L4733" i="2" s="1"/>
  <c r="K4734" i="2" a="1"/>
  <c r="K4734" i="2" s="1"/>
  <c r="L4734" i="2" s="1"/>
  <c r="K4735" i="2" a="1"/>
  <c r="K4735" i="2" s="1"/>
  <c r="L4735" i="2" s="1"/>
  <c r="K4736" i="2" a="1"/>
  <c r="K4736" i="2" s="1"/>
  <c r="L4736" i="2" s="1"/>
  <c r="K4737" i="2" a="1"/>
  <c r="K4737" i="2" s="1"/>
  <c r="L4737" i="2" s="1"/>
  <c r="K4738" i="2" a="1"/>
  <c r="K4738" i="2" s="1"/>
  <c r="L4738" i="2" s="1"/>
  <c r="K4739" i="2" a="1"/>
  <c r="K4739" i="2" s="1"/>
  <c r="L4739" i="2" s="1"/>
  <c r="K4740" i="2" a="1"/>
  <c r="K4740" i="2" s="1"/>
  <c r="L4740" i="2" s="1"/>
  <c r="K4741" i="2" a="1"/>
  <c r="K4741" i="2"/>
  <c r="L4741" i="2" s="1"/>
  <c r="K4742" i="2" a="1"/>
  <c r="K4742" i="2" s="1"/>
  <c r="L4742" i="2" s="1"/>
  <c r="K4743" i="2" a="1"/>
  <c r="K4743" i="2"/>
  <c r="L4743" i="2" s="1"/>
  <c r="K4744" i="2" a="1"/>
  <c r="K4744" i="2" s="1"/>
  <c r="L4744" i="2" s="1"/>
  <c r="K4745" i="2" a="1"/>
  <c r="K4745" i="2" s="1"/>
  <c r="L4745" i="2" s="1"/>
  <c r="K4746" i="2" a="1"/>
  <c r="K4746" i="2" s="1"/>
  <c r="L4746" i="2" s="1"/>
  <c r="K4747" i="2" a="1"/>
  <c r="K4747" i="2" s="1"/>
  <c r="L4747" i="2" s="1"/>
  <c r="K4748" i="2" a="1"/>
  <c r="K4748" i="2" s="1"/>
  <c r="L4748" i="2" s="1"/>
  <c r="K4749" i="2" a="1"/>
  <c r="K4749" i="2"/>
  <c r="L4749" i="2" s="1"/>
  <c r="K4750" i="2" a="1"/>
  <c r="K4750" i="2"/>
  <c r="L4750" i="2" s="1"/>
  <c r="K4751" i="2" a="1"/>
  <c r="K4751" i="2" s="1"/>
  <c r="L4751" i="2" s="1"/>
  <c r="K4752" i="2" a="1"/>
  <c r="K4752" i="2" s="1"/>
  <c r="L4752" i="2" s="1"/>
  <c r="K4753" i="2" a="1"/>
  <c r="K4753" i="2" s="1"/>
  <c r="L4753" i="2" s="1"/>
  <c r="K4754" i="2" a="1"/>
  <c r="K4754" i="2" s="1"/>
  <c r="L4754" i="2" s="1"/>
  <c r="K4755" i="2" a="1"/>
  <c r="K4755" i="2" s="1"/>
  <c r="L4755" i="2" s="1"/>
  <c r="K4756" i="2" a="1"/>
  <c r="K4756" i="2" s="1"/>
  <c r="L4756" i="2" s="1"/>
  <c r="K4757" i="2" a="1"/>
  <c r="K4757" i="2" s="1"/>
  <c r="L4757" i="2" s="1"/>
  <c r="K4758" i="2" a="1"/>
  <c r="K4758" i="2" s="1"/>
  <c r="L4758" i="2" s="1"/>
  <c r="K4759" i="2" a="1"/>
  <c r="K4759" i="2" s="1"/>
  <c r="L4759" i="2" s="1"/>
  <c r="K4760" i="2" a="1"/>
  <c r="K4760" i="2" s="1"/>
  <c r="L4760" i="2" s="1"/>
  <c r="K4761" i="2" a="1"/>
  <c r="K4761" i="2" s="1"/>
  <c r="L4761" i="2" s="1"/>
  <c r="K4762" i="2" a="1"/>
  <c r="K4762" i="2" s="1"/>
  <c r="L4762" i="2" s="1"/>
  <c r="K4763" i="2" a="1"/>
  <c r="K4763" i="2" s="1"/>
  <c r="L4763" i="2" s="1"/>
  <c r="K4764" i="2" a="1"/>
  <c r="K4764" i="2" s="1"/>
  <c r="L4764" i="2" s="1"/>
  <c r="K4765" i="2" a="1"/>
  <c r="K4765" i="2" s="1"/>
  <c r="L4765" i="2" s="1"/>
  <c r="K4766" i="2" a="1"/>
  <c r="K4766" i="2" s="1"/>
  <c r="L4766" i="2" s="1"/>
  <c r="K4767" i="2" a="1"/>
  <c r="K4767" i="2" s="1"/>
  <c r="L4767" i="2" s="1"/>
  <c r="K4768" i="2" a="1"/>
  <c r="K4768" i="2" s="1"/>
  <c r="L4768" i="2" s="1"/>
  <c r="K4769" i="2" a="1"/>
  <c r="K4769" i="2" s="1"/>
  <c r="L4769" i="2" s="1"/>
  <c r="K4770" i="2" a="1"/>
  <c r="K4770" i="2"/>
  <c r="L4770" i="2" s="1"/>
  <c r="K4771" i="2" a="1"/>
  <c r="K4771" i="2" s="1"/>
  <c r="L4771" i="2" s="1"/>
  <c r="K4772" i="2" a="1"/>
  <c r="K4772" i="2" s="1"/>
  <c r="L4772" i="2" s="1"/>
  <c r="K4773" i="2" a="1"/>
  <c r="K4773" i="2" s="1"/>
  <c r="L4773" i="2" s="1"/>
  <c r="K4774" i="2" a="1"/>
  <c r="K4774" i="2" s="1"/>
  <c r="L4774" i="2" s="1"/>
  <c r="K4775" i="2" a="1"/>
  <c r="K4775" i="2" s="1"/>
  <c r="L4775" i="2" s="1"/>
  <c r="K4776" i="2" a="1"/>
  <c r="K4776" i="2" s="1"/>
  <c r="L4776" i="2" s="1"/>
  <c r="K4777" i="2" a="1"/>
  <c r="K4777" i="2" s="1"/>
  <c r="L4777" i="2" s="1"/>
  <c r="K4778" i="2" a="1"/>
  <c r="K4778" i="2" s="1"/>
  <c r="L4778" i="2" s="1"/>
  <c r="K4779" i="2" a="1"/>
  <c r="K4779" i="2" s="1"/>
  <c r="L4779" i="2" s="1"/>
  <c r="K4780" i="2" a="1"/>
  <c r="K4780" i="2" s="1"/>
  <c r="L4780" i="2" s="1"/>
  <c r="K4781" i="2" a="1"/>
  <c r="K4781" i="2" s="1"/>
  <c r="L4781" i="2" s="1"/>
  <c r="K4782" i="2" a="1"/>
  <c r="K4782" i="2" s="1"/>
  <c r="L4782" i="2" s="1"/>
  <c r="K4783" i="2" a="1"/>
  <c r="K4783" i="2" s="1"/>
  <c r="L4783" i="2" s="1"/>
  <c r="K4784" i="2" a="1"/>
  <c r="K4784" i="2" s="1"/>
  <c r="L4784" i="2" s="1"/>
  <c r="K4785" i="2" a="1"/>
  <c r="K4785" i="2" s="1"/>
  <c r="L4785" i="2" s="1"/>
  <c r="K4786" i="2" a="1"/>
  <c r="K4786" i="2" s="1"/>
  <c r="L4786" i="2" s="1"/>
  <c r="K4787" i="2" a="1"/>
  <c r="K4787" i="2" s="1"/>
  <c r="L4787" i="2" s="1"/>
  <c r="K4788" i="2" a="1"/>
  <c r="K4788" i="2" s="1"/>
  <c r="L4788" i="2" s="1"/>
  <c r="K4789" i="2" a="1"/>
  <c r="K4789" i="2" s="1"/>
  <c r="L4789" i="2" s="1"/>
  <c r="K4790" i="2" a="1"/>
  <c r="K4790" i="2" s="1"/>
  <c r="L4790" i="2" s="1"/>
  <c r="K4791" i="2" a="1"/>
  <c r="K4791" i="2" s="1"/>
  <c r="L4791" i="2" s="1"/>
  <c r="K4792" i="2" a="1"/>
  <c r="K4792" i="2" s="1"/>
  <c r="L4792" i="2" s="1"/>
  <c r="K4793" i="2" a="1"/>
  <c r="K4793" i="2" s="1"/>
  <c r="L4793" i="2" s="1"/>
  <c r="K4794" i="2" a="1"/>
  <c r="K4794" i="2" s="1"/>
  <c r="L4794" i="2" s="1"/>
  <c r="K4795" i="2" a="1"/>
  <c r="K4795" i="2" s="1"/>
  <c r="L4795" i="2" s="1"/>
  <c r="K4796" i="2" a="1"/>
  <c r="K4796" i="2" s="1"/>
  <c r="L4796" i="2" s="1"/>
  <c r="K4797" i="2" a="1"/>
  <c r="K4797" i="2" s="1"/>
  <c r="L4797" i="2" s="1"/>
  <c r="K4798" i="2" a="1"/>
  <c r="K4798" i="2" s="1"/>
  <c r="L4798" i="2" s="1"/>
  <c r="K4799" i="2" a="1"/>
  <c r="K4799" i="2" s="1"/>
  <c r="L4799" i="2" s="1"/>
  <c r="K4800" i="2" a="1"/>
  <c r="K4800" i="2" s="1"/>
  <c r="L4800" i="2" s="1"/>
  <c r="K4801" i="2" a="1"/>
  <c r="K4801" i="2" s="1"/>
  <c r="L4801" i="2" s="1"/>
  <c r="K4802" i="2" a="1"/>
  <c r="K4802" i="2" s="1"/>
  <c r="L4802" i="2" s="1"/>
  <c r="K4803" i="2" a="1"/>
  <c r="K4803" i="2" s="1"/>
  <c r="L4803" i="2" s="1"/>
  <c r="K4804" i="2" a="1"/>
  <c r="K4804" i="2" s="1"/>
  <c r="L4804" i="2" s="1"/>
  <c r="K4805" i="2" a="1"/>
  <c r="K4805" i="2" s="1"/>
  <c r="L4805" i="2" s="1"/>
  <c r="K4806" i="2" a="1"/>
  <c r="K4806" i="2" s="1"/>
  <c r="L4806" i="2" s="1"/>
  <c r="K4807" i="2" a="1"/>
  <c r="K4807" i="2" s="1"/>
  <c r="L4807" i="2" s="1"/>
  <c r="K4808" i="2" a="1"/>
  <c r="K4808" i="2" s="1"/>
  <c r="L4808" i="2" s="1"/>
  <c r="K4809" i="2" a="1"/>
  <c r="K4809" i="2" s="1"/>
  <c r="L4809" i="2" s="1"/>
  <c r="K4810" i="2" a="1"/>
  <c r="K4810" i="2" s="1"/>
  <c r="L4810" i="2" s="1"/>
  <c r="K4811" i="2" a="1"/>
  <c r="K4811" i="2" s="1"/>
  <c r="L4811" i="2" s="1"/>
  <c r="K4812" i="2" a="1"/>
  <c r="K4812" i="2" s="1"/>
  <c r="L4812" i="2" s="1"/>
  <c r="K4813" i="2" a="1"/>
  <c r="K4813" i="2" s="1"/>
  <c r="L4813" i="2" s="1"/>
  <c r="K4814" i="2" a="1"/>
  <c r="K4814" i="2" s="1"/>
  <c r="L4814" i="2" s="1"/>
  <c r="K4815" i="2" a="1"/>
  <c r="K4815" i="2" s="1"/>
  <c r="L4815" i="2" s="1"/>
  <c r="K4816" i="2" a="1"/>
  <c r="K4816" i="2" s="1"/>
  <c r="L4816" i="2" s="1"/>
  <c r="K4817" i="2" a="1"/>
  <c r="K4817" i="2"/>
  <c r="L4817" i="2" s="1"/>
  <c r="K4818" i="2" a="1"/>
  <c r="K4818" i="2" s="1"/>
  <c r="L4818" i="2" s="1"/>
  <c r="K4819" i="2" a="1"/>
  <c r="K4819" i="2" s="1"/>
  <c r="L4819" i="2" s="1"/>
  <c r="K4820" i="2" a="1"/>
  <c r="K4820" i="2" s="1"/>
  <c r="L4820" i="2" s="1"/>
  <c r="K4821" i="2" a="1"/>
  <c r="K4821" i="2" s="1"/>
  <c r="L4821" i="2" s="1"/>
  <c r="K4822" i="2" a="1"/>
  <c r="K4822" i="2" s="1"/>
  <c r="L4822" i="2" s="1"/>
  <c r="K4823" i="2" a="1"/>
  <c r="K4823" i="2" s="1"/>
  <c r="L4823" i="2" s="1"/>
  <c r="K4824" i="2" a="1"/>
  <c r="K4824" i="2" s="1"/>
  <c r="L4824" i="2" s="1"/>
  <c r="K4825" i="2" a="1"/>
  <c r="K4825" i="2" s="1"/>
  <c r="L4825" i="2" s="1"/>
  <c r="K4826" i="2" a="1"/>
  <c r="K4826" i="2" s="1"/>
  <c r="L4826" i="2" s="1"/>
  <c r="K4827" i="2" a="1"/>
  <c r="K4827" i="2" s="1"/>
  <c r="L4827" i="2" s="1"/>
  <c r="K4828" i="2" a="1"/>
  <c r="K4828" i="2" s="1"/>
  <c r="L4828" i="2" s="1"/>
  <c r="K4829" i="2" a="1"/>
  <c r="K4829" i="2" s="1"/>
  <c r="L4829" i="2" s="1"/>
  <c r="K4830" i="2" a="1"/>
  <c r="K4830" i="2" s="1"/>
  <c r="L4830" i="2" s="1"/>
  <c r="K4831" i="2" a="1"/>
  <c r="K4831" i="2" s="1"/>
  <c r="L4831" i="2" s="1"/>
  <c r="K4832" i="2" a="1"/>
  <c r="K4832" i="2" s="1"/>
  <c r="L4832" i="2" s="1"/>
  <c r="K4833" i="2" a="1"/>
  <c r="K4833" i="2" s="1"/>
  <c r="L4833" i="2" s="1"/>
  <c r="K4834" i="2" a="1"/>
  <c r="K4834" i="2" s="1"/>
  <c r="L4834" i="2" s="1"/>
  <c r="K4835" i="2" a="1"/>
  <c r="K4835" i="2" s="1"/>
  <c r="L4835" i="2" s="1"/>
  <c r="K4836" i="2" a="1"/>
  <c r="K4836" i="2" s="1"/>
  <c r="L4836" i="2" s="1"/>
  <c r="K4837" i="2" a="1"/>
  <c r="K4837" i="2" s="1"/>
  <c r="L4837" i="2" s="1"/>
  <c r="K4838" i="2" a="1"/>
  <c r="K4838" i="2" s="1"/>
  <c r="L4838" i="2" s="1"/>
  <c r="K4839" i="2" a="1"/>
  <c r="K4839" i="2" s="1"/>
  <c r="L4839" i="2" s="1"/>
  <c r="K4840" i="2" a="1"/>
  <c r="K4840" i="2" s="1"/>
  <c r="L4840" i="2" s="1"/>
  <c r="K4841" i="2" a="1"/>
  <c r="K4841" i="2" s="1"/>
  <c r="L4841" i="2" s="1"/>
  <c r="K4842" i="2" a="1"/>
  <c r="K4842" i="2" s="1"/>
  <c r="L4842" i="2" s="1"/>
  <c r="K4843" i="2" a="1"/>
  <c r="K4843" i="2" s="1"/>
  <c r="L4843" i="2" s="1"/>
  <c r="K4844" i="2" a="1"/>
  <c r="K4844" i="2" s="1"/>
  <c r="L4844" i="2" s="1"/>
  <c r="K4845" i="2" a="1"/>
  <c r="K4845" i="2" s="1"/>
  <c r="L4845" i="2" s="1"/>
  <c r="K4846" i="2" a="1"/>
  <c r="K4846" i="2" s="1"/>
  <c r="L4846" i="2" s="1"/>
  <c r="K4847" i="2" a="1"/>
  <c r="K4847" i="2" s="1"/>
  <c r="L4847" i="2" s="1"/>
  <c r="K4848" i="2" a="1"/>
  <c r="K4848" i="2" s="1"/>
  <c r="L4848" i="2" s="1"/>
  <c r="K4849" i="2" a="1"/>
  <c r="K4849" i="2" s="1"/>
  <c r="L4849" i="2" s="1"/>
  <c r="K4850" i="2" a="1"/>
  <c r="K4850" i="2" s="1"/>
  <c r="L4850" i="2" s="1"/>
  <c r="K4851" i="2" a="1"/>
  <c r="K4851" i="2" s="1"/>
  <c r="L4851" i="2" s="1"/>
  <c r="K4852" i="2" a="1"/>
  <c r="K4852" i="2" s="1"/>
  <c r="L4852" i="2" s="1"/>
  <c r="K4853" i="2" a="1"/>
  <c r="K4853" i="2" s="1"/>
  <c r="L4853" i="2" s="1"/>
  <c r="K4854" i="2" a="1"/>
  <c r="K4854" i="2" s="1"/>
  <c r="L4854" i="2" s="1"/>
  <c r="K4855" i="2" a="1"/>
  <c r="K4855" i="2" s="1"/>
  <c r="L4855" i="2" s="1"/>
  <c r="K4856" i="2" a="1"/>
  <c r="K4856" i="2" s="1"/>
  <c r="L4856" i="2" s="1"/>
  <c r="K4857" i="2" a="1"/>
  <c r="K4857" i="2" s="1"/>
  <c r="L4857" i="2" s="1"/>
  <c r="K4858" i="2" a="1"/>
  <c r="K4858" i="2" s="1"/>
  <c r="L4858" i="2" s="1"/>
  <c r="K4859" i="2" a="1"/>
  <c r="K4859" i="2" s="1"/>
  <c r="L4859" i="2" s="1"/>
  <c r="K4860" i="2" a="1"/>
  <c r="K4860" i="2" s="1"/>
  <c r="L4860" i="2" s="1"/>
  <c r="K4861" i="2" a="1"/>
  <c r="K4861" i="2" s="1"/>
  <c r="L4861" i="2" s="1"/>
  <c r="K4862" i="2" a="1"/>
  <c r="K4862" i="2" s="1"/>
  <c r="L4862" i="2" s="1"/>
  <c r="K4863" i="2" a="1"/>
  <c r="K4863" i="2" s="1"/>
  <c r="L4863" i="2" s="1"/>
  <c r="K4864" i="2" a="1"/>
  <c r="K4864" i="2" s="1"/>
  <c r="L4864" i="2" s="1"/>
  <c r="K4865" i="2" a="1"/>
  <c r="K4865" i="2" s="1"/>
  <c r="L4865" i="2" s="1"/>
  <c r="K4866" i="2" a="1"/>
  <c r="K4866" i="2" s="1"/>
  <c r="L4866" i="2" s="1"/>
  <c r="K4867" i="2" a="1"/>
  <c r="K4867" i="2" s="1"/>
  <c r="L4867" i="2" s="1"/>
  <c r="K4868" i="2" a="1"/>
  <c r="K4868" i="2" s="1"/>
  <c r="L4868" i="2" s="1"/>
  <c r="K4869" i="2" a="1"/>
  <c r="K4869" i="2" s="1"/>
  <c r="L4869" i="2" s="1"/>
  <c r="K4870" i="2" a="1"/>
  <c r="K4870" i="2" s="1"/>
  <c r="L4870" i="2" s="1"/>
  <c r="K4871" i="2" a="1"/>
  <c r="K4871" i="2" s="1"/>
  <c r="L4871" i="2" s="1"/>
  <c r="K4872" i="2" a="1"/>
  <c r="K4872" i="2" s="1"/>
  <c r="L4872" i="2" s="1"/>
  <c r="K4873" i="2" a="1"/>
  <c r="K4873" i="2" s="1"/>
  <c r="L4873" i="2" s="1"/>
  <c r="K4874" i="2" a="1"/>
  <c r="K4874" i="2" s="1"/>
  <c r="L4874" i="2" s="1"/>
  <c r="K4875" i="2" a="1"/>
  <c r="K4875" i="2" s="1"/>
  <c r="L4875" i="2" s="1"/>
  <c r="K4876" i="2" a="1"/>
  <c r="K4876" i="2" s="1"/>
  <c r="L4876" i="2" s="1"/>
  <c r="K4877" i="2" a="1"/>
  <c r="K4877" i="2" s="1"/>
  <c r="L4877" i="2" s="1"/>
  <c r="K4878" i="2" a="1"/>
  <c r="K4878" i="2" s="1"/>
  <c r="L4878" i="2" s="1"/>
  <c r="K4879" i="2" a="1"/>
  <c r="K4879" i="2" s="1"/>
  <c r="L4879" i="2" s="1"/>
  <c r="K4880" i="2" a="1"/>
  <c r="K4880" i="2" s="1"/>
  <c r="L4880" i="2" s="1"/>
  <c r="K4881" i="2" a="1"/>
  <c r="K4881" i="2" s="1"/>
  <c r="L4881" i="2" s="1"/>
  <c r="K4882" i="2" a="1"/>
  <c r="K4882" i="2" s="1"/>
  <c r="L4882" i="2" s="1"/>
  <c r="K4883" i="2" a="1"/>
  <c r="K4883" i="2" s="1"/>
  <c r="L4883" i="2" s="1"/>
  <c r="K4884" i="2" a="1"/>
  <c r="K4884" i="2" s="1"/>
  <c r="L4884" i="2" s="1"/>
  <c r="K4885" i="2" a="1"/>
  <c r="K4885" i="2" s="1"/>
  <c r="L4885" i="2" s="1"/>
  <c r="K4886" i="2" a="1"/>
  <c r="K4886" i="2" s="1"/>
  <c r="L4886" i="2" s="1"/>
  <c r="K4887" i="2" a="1"/>
  <c r="K4887" i="2" s="1"/>
  <c r="L4887" i="2" s="1"/>
  <c r="K4888" i="2" a="1"/>
  <c r="K4888" i="2" s="1"/>
  <c r="L4888" i="2" s="1"/>
  <c r="K4889" i="2" a="1"/>
  <c r="K4889" i="2"/>
  <c r="L4889" i="2" s="1"/>
  <c r="K4890" i="2" a="1"/>
  <c r="K4890" i="2" s="1"/>
  <c r="L4890" i="2" s="1"/>
  <c r="K4891" i="2" a="1"/>
  <c r="K4891" i="2" s="1"/>
  <c r="L4891" i="2" s="1"/>
  <c r="K4892" i="2" a="1"/>
  <c r="K4892" i="2" s="1"/>
  <c r="L4892" i="2" s="1"/>
  <c r="K4893" i="2" a="1"/>
  <c r="K4893" i="2" s="1"/>
  <c r="L4893" i="2" s="1"/>
  <c r="K4894" i="2" a="1"/>
  <c r="K4894" i="2" s="1"/>
  <c r="L4894" i="2" s="1"/>
  <c r="K4895" i="2" a="1"/>
  <c r="K4895" i="2" s="1"/>
  <c r="L4895" i="2" s="1"/>
  <c r="K4896" i="2" a="1"/>
  <c r="K4896" i="2" s="1"/>
  <c r="L4896" i="2" s="1"/>
  <c r="K4897" i="2" a="1"/>
  <c r="K4897" i="2" s="1"/>
  <c r="L4897" i="2" s="1"/>
  <c r="K4898" i="2" a="1"/>
  <c r="K4898" i="2"/>
  <c r="L4898" i="2" s="1"/>
  <c r="K4899" i="2" a="1"/>
  <c r="K4899" i="2" s="1"/>
  <c r="L4899" i="2" s="1"/>
  <c r="K4900" i="2" a="1"/>
  <c r="K4900" i="2" s="1"/>
  <c r="L4900" i="2" s="1"/>
  <c r="K4901" i="2" a="1"/>
  <c r="K4901" i="2"/>
  <c r="L4901" i="2" s="1"/>
  <c r="K4902" i="2" a="1"/>
  <c r="K4902" i="2" s="1"/>
  <c r="L4902" i="2" s="1"/>
  <c r="K4903" i="2" a="1"/>
  <c r="K4903" i="2" s="1"/>
  <c r="L4903" i="2" s="1"/>
  <c r="K4904" i="2" a="1"/>
  <c r="K4904" i="2" s="1"/>
  <c r="L4904" i="2" s="1"/>
  <c r="K4905" i="2" a="1"/>
  <c r="K4905" i="2" s="1"/>
  <c r="L4905" i="2" s="1"/>
  <c r="K4906" i="2" a="1"/>
  <c r="K4906" i="2" s="1"/>
  <c r="L4906" i="2" s="1"/>
  <c r="K4907" i="2" a="1"/>
  <c r="K4907" i="2" s="1"/>
  <c r="L4907" i="2" s="1"/>
  <c r="K4908" i="2" a="1"/>
  <c r="K4908" i="2" s="1"/>
  <c r="L4908" i="2" s="1"/>
  <c r="K4909" i="2" a="1"/>
  <c r="K4909" i="2" s="1"/>
  <c r="L4909" i="2" s="1"/>
  <c r="K4910" i="2" a="1"/>
  <c r="K4910" i="2"/>
  <c r="L4910" i="2" s="1"/>
  <c r="K4911" i="2" a="1"/>
  <c r="K4911" i="2" s="1"/>
  <c r="L4911" i="2" s="1"/>
  <c r="K4912" i="2" a="1"/>
  <c r="K4912" i="2" s="1"/>
  <c r="L4912" i="2" s="1"/>
  <c r="K4913" i="2" a="1"/>
  <c r="K4913" i="2" s="1"/>
  <c r="L4913" i="2" s="1"/>
  <c r="K4914" i="2" a="1"/>
  <c r="K4914" i="2" s="1"/>
  <c r="L4914" i="2" s="1"/>
  <c r="K4915" i="2" a="1"/>
  <c r="K4915" i="2" s="1"/>
  <c r="L4915" i="2" s="1"/>
  <c r="K4916" i="2" a="1"/>
  <c r="K4916" i="2" s="1"/>
  <c r="L4916" i="2" s="1"/>
  <c r="K4917" i="2" a="1"/>
  <c r="K4917" i="2" s="1"/>
  <c r="L4917" i="2" s="1"/>
  <c r="K4918" i="2" a="1"/>
  <c r="K4918" i="2" s="1"/>
  <c r="L4918" i="2" s="1"/>
  <c r="K4919" i="2" a="1"/>
  <c r="K4919" i="2" s="1"/>
  <c r="L4919" i="2" s="1"/>
  <c r="K4920" i="2" a="1"/>
  <c r="K4920" i="2" s="1"/>
  <c r="L4920" i="2" s="1"/>
  <c r="K4921" i="2" a="1"/>
  <c r="K4921" i="2" s="1"/>
  <c r="L4921" i="2" s="1"/>
  <c r="K4922" i="2" a="1"/>
  <c r="K4922" i="2" s="1"/>
  <c r="L4922" i="2" s="1"/>
  <c r="K4923" i="2" a="1"/>
  <c r="K4923" i="2" s="1"/>
  <c r="L4923" i="2" s="1"/>
  <c r="K4924" i="2" a="1"/>
  <c r="K4924" i="2" s="1"/>
  <c r="L4924" i="2" s="1"/>
  <c r="K4925" i="2" a="1"/>
  <c r="K4925" i="2" s="1"/>
  <c r="L4925" i="2" s="1"/>
  <c r="K4926" i="2" a="1"/>
  <c r="K4926" i="2" s="1"/>
  <c r="L4926" i="2" s="1"/>
  <c r="K4927" i="2" a="1"/>
  <c r="K4927" i="2" s="1"/>
  <c r="L4927" i="2" s="1"/>
  <c r="K4928" i="2" a="1"/>
  <c r="K4928" i="2" s="1"/>
  <c r="L4928" i="2" s="1"/>
  <c r="K4929" i="2" a="1"/>
  <c r="K4929" i="2" s="1"/>
  <c r="L4929" i="2" s="1"/>
  <c r="K4930" i="2" a="1"/>
  <c r="K4930" i="2" s="1"/>
  <c r="L4930" i="2" s="1"/>
  <c r="K4931" i="2" a="1"/>
  <c r="K4931" i="2" s="1"/>
  <c r="L4931" i="2" s="1"/>
  <c r="K4932" i="2" a="1"/>
  <c r="K4932" i="2" s="1"/>
  <c r="L4932" i="2" s="1"/>
  <c r="K4933" i="2" a="1"/>
  <c r="K4933" i="2" s="1"/>
  <c r="L4933" i="2" s="1"/>
  <c r="K4934" i="2" a="1"/>
  <c r="K4934" i="2" s="1"/>
  <c r="L4934" i="2" s="1"/>
  <c r="K4935" i="2" a="1"/>
  <c r="K4935" i="2"/>
  <c r="L4935" i="2" s="1"/>
  <c r="K4936" i="2" a="1"/>
  <c r="K4936" i="2" s="1"/>
  <c r="L4936" i="2" s="1"/>
  <c r="K4937" i="2" a="1"/>
  <c r="K4937" i="2" s="1"/>
  <c r="L4937" i="2" s="1"/>
  <c r="K4938" i="2" a="1"/>
  <c r="K4938" i="2" s="1"/>
  <c r="L4938" i="2" s="1"/>
  <c r="K4939" i="2" a="1"/>
  <c r="K4939" i="2"/>
  <c r="L4939" i="2" s="1"/>
  <c r="K4940" i="2" a="1"/>
  <c r="K4940" i="2" s="1"/>
  <c r="L4940" i="2" s="1"/>
  <c r="K4941" i="2" a="1"/>
  <c r="K4941" i="2" s="1"/>
  <c r="L4941" i="2" s="1"/>
  <c r="K4942" i="2" a="1"/>
  <c r="K4942" i="2" s="1"/>
  <c r="L4942" i="2" s="1"/>
  <c r="K4943" i="2" a="1"/>
  <c r="K4943" i="2" s="1"/>
  <c r="L4943" i="2" s="1"/>
  <c r="K4944" i="2" a="1"/>
  <c r="K4944" i="2" s="1"/>
  <c r="L4944" i="2" s="1"/>
  <c r="K4945" i="2" a="1"/>
  <c r="K4945" i="2" s="1"/>
  <c r="L4945" i="2" s="1"/>
  <c r="K4946" i="2" a="1"/>
  <c r="K4946" i="2" s="1"/>
  <c r="L4946" i="2" s="1"/>
  <c r="K4947" i="2" a="1"/>
  <c r="K4947" i="2" s="1"/>
  <c r="L4947" i="2" s="1"/>
  <c r="K4948" i="2" a="1"/>
  <c r="K4948" i="2" s="1"/>
  <c r="L4948" i="2" s="1"/>
  <c r="K4949" i="2" a="1"/>
  <c r="K4949" i="2" s="1"/>
  <c r="L4949" i="2" s="1"/>
  <c r="K4950" i="2" a="1"/>
  <c r="K4950" i="2"/>
  <c r="L4950" i="2" s="1"/>
  <c r="K4951" i="2" a="1"/>
  <c r="K4951" i="2" s="1"/>
  <c r="L4951" i="2" s="1"/>
  <c r="K4952" i="2" a="1"/>
  <c r="K4952" i="2" s="1"/>
  <c r="L4952" i="2" s="1"/>
  <c r="K4953" i="2" a="1"/>
  <c r="K4953" i="2" s="1"/>
  <c r="L4953" i="2" s="1"/>
  <c r="K4954" i="2" a="1"/>
  <c r="K4954" i="2" s="1"/>
  <c r="L4954" i="2" s="1"/>
  <c r="K4955" i="2" a="1"/>
  <c r="K4955" i="2" s="1"/>
  <c r="L4955" i="2" s="1"/>
  <c r="K4956" i="2" a="1"/>
  <c r="K4956" i="2" s="1"/>
  <c r="L4956" i="2" s="1"/>
  <c r="K4957" i="2" a="1"/>
  <c r="K4957" i="2" s="1"/>
  <c r="L4957" i="2" s="1"/>
  <c r="K4958" i="2" a="1"/>
  <c r="K4958" i="2" s="1"/>
  <c r="L4958" i="2" s="1"/>
  <c r="K4959" i="2" a="1"/>
  <c r="K4959" i="2"/>
  <c r="L4959" i="2" s="1"/>
  <c r="K4960" i="2" a="1"/>
  <c r="K4960" i="2" s="1"/>
  <c r="L4960" i="2" s="1"/>
  <c r="K4961" i="2" a="1"/>
  <c r="K4961" i="2" s="1"/>
  <c r="L4961" i="2" s="1"/>
  <c r="K4962" i="2" a="1"/>
  <c r="K4962" i="2" s="1"/>
  <c r="L4962" i="2" s="1"/>
  <c r="K4963" i="2" a="1"/>
  <c r="K4963" i="2" s="1"/>
  <c r="L4963" i="2" s="1"/>
  <c r="K4964" i="2" a="1"/>
  <c r="K4964" i="2" s="1"/>
  <c r="L4964" i="2" s="1"/>
  <c r="K4965" i="2" a="1"/>
  <c r="K4965" i="2" s="1"/>
  <c r="L4965" i="2" s="1"/>
  <c r="K4966" i="2" a="1"/>
  <c r="K4966" i="2" s="1"/>
  <c r="L4966" i="2" s="1"/>
  <c r="K4967" i="2" a="1"/>
  <c r="K4967" i="2" s="1"/>
  <c r="L4967" i="2" s="1"/>
  <c r="K4968" i="2" a="1"/>
  <c r="K4968" i="2" s="1"/>
  <c r="L4968" i="2" s="1"/>
  <c r="K4969" i="2" a="1"/>
  <c r="K4969" i="2" s="1"/>
  <c r="L4969" i="2" s="1"/>
  <c r="K4970" i="2" a="1"/>
  <c r="K4970" i="2" s="1"/>
  <c r="L4970" i="2" s="1"/>
  <c r="K4971" i="2" a="1"/>
  <c r="K4971" i="2" s="1"/>
  <c r="L4971" i="2" s="1"/>
  <c r="K4972" i="2" a="1"/>
  <c r="K4972" i="2" s="1"/>
  <c r="L4972" i="2" s="1"/>
  <c r="K4973" i="2" a="1"/>
  <c r="K4973" i="2" s="1"/>
  <c r="L4973" i="2" s="1"/>
  <c r="K4974" i="2" a="1"/>
  <c r="K4974" i="2" s="1"/>
  <c r="L4974" i="2" s="1"/>
  <c r="K4975" i="2" a="1"/>
  <c r="K4975" i="2" s="1"/>
  <c r="L4975" i="2" s="1"/>
  <c r="K4976" i="2" a="1"/>
  <c r="K4976" i="2" s="1"/>
  <c r="L4976" i="2" s="1"/>
  <c r="K4977" i="2" a="1"/>
  <c r="K4977" i="2" s="1"/>
  <c r="L4977" i="2" s="1"/>
  <c r="K4978" i="2" a="1"/>
  <c r="K4978" i="2" s="1"/>
  <c r="L4978" i="2" s="1"/>
  <c r="K4979" i="2" a="1"/>
  <c r="K4979" i="2" s="1"/>
  <c r="L4979" i="2" s="1"/>
  <c r="K4980" i="2" a="1"/>
  <c r="K4980" i="2" s="1"/>
  <c r="L4980" i="2" s="1"/>
  <c r="K4981" i="2" a="1"/>
  <c r="K4981" i="2"/>
  <c r="L4981" i="2" s="1"/>
  <c r="K4982" i="2" a="1"/>
  <c r="K4982" i="2" s="1"/>
  <c r="L4982" i="2" s="1"/>
  <c r="K4983" i="2" a="1"/>
  <c r="K4983" i="2" s="1"/>
  <c r="L4983" i="2" s="1"/>
  <c r="K4984" i="2" a="1"/>
  <c r="K4984" i="2" s="1"/>
  <c r="L4984" i="2" s="1"/>
  <c r="K4985" i="2" a="1"/>
  <c r="K4985" i="2" s="1"/>
  <c r="L4985" i="2" s="1"/>
  <c r="K4986" i="2" a="1"/>
  <c r="K4986" i="2" s="1"/>
  <c r="L4986" i="2" s="1"/>
  <c r="K4987" i="2" a="1"/>
  <c r="K4987" i="2" s="1"/>
  <c r="L4987" i="2" s="1"/>
  <c r="K4988" i="2" a="1"/>
  <c r="K4988" i="2" s="1"/>
  <c r="L4988" i="2" s="1"/>
  <c r="K4989" i="2" a="1"/>
  <c r="K4989" i="2" s="1"/>
  <c r="L4989" i="2" s="1"/>
  <c r="K4990" i="2" a="1"/>
  <c r="K4990" i="2" s="1"/>
  <c r="L4990" i="2" s="1"/>
  <c r="K4991" i="2" a="1"/>
  <c r="K4991" i="2" s="1"/>
  <c r="L4991" i="2" s="1"/>
  <c r="K4992" i="2" a="1"/>
  <c r="K4992" i="2" s="1"/>
  <c r="L4992" i="2" s="1"/>
  <c r="K4993" i="2" a="1"/>
  <c r="K4993" i="2" s="1"/>
  <c r="L4993" i="2" s="1"/>
  <c r="K4994" i="2" a="1"/>
  <c r="K4994" i="2" s="1"/>
  <c r="L4994" i="2" s="1"/>
  <c r="K4995" i="2" a="1"/>
  <c r="K4995" i="2" s="1"/>
  <c r="L4995" i="2" s="1"/>
  <c r="K4996" i="2" a="1"/>
  <c r="K4996" i="2" s="1"/>
  <c r="L4996" i="2" s="1"/>
  <c r="K4997" i="2" a="1"/>
  <c r="K4997" i="2"/>
  <c r="L4997" i="2" s="1"/>
  <c r="K4998" i="2" a="1"/>
  <c r="K4998" i="2" s="1"/>
  <c r="L4998" i="2" s="1"/>
  <c r="K4999" i="2" a="1"/>
  <c r="K4999" i="2" s="1"/>
  <c r="L4999" i="2" s="1"/>
  <c r="K5000" i="2" a="1"/>
  <c r="K5000" i="2" s="1"/>
  <c r="L5000" i="2" s="1"/>
  <c r="K5001" i="2" a="1"/>
  <c r="K5001" i="2" s="1"/>
  <c r="L5001" i="2" s="1"/>
  <c r="K5002" i="2" a="1"/>
  <c r="K5002" i="2" s="1"/>
  <c r="L5002" i="2" s="1"/>
  <c r="K5003" i="2" a="1"/>
  <c r="K5003" i="2" s="1"/>
  <c r="L5003" i="2" s="1"/>
  <c r="K5004" i="2" a="1"/>
  <c r="K5004" i="2" s="1"/>
  <c r="L5004" i="2" s="1"/>
  <c r="K5005" i="2" a="1"/>
  <c r="K5005" i="2"/>
  <c r="L5005" i="2" s="1"/>
  <c r="K5006" i="2" a="1"/>
  <c r="K5006" i="2"/>
  <c r="L5006" i="2" s="1"/>
  <c r="K5007" i="2" a="1"/>
  <c r="K5007" i="2" s="1"/>
  <c r="L5007" i="2" s="1"/>
  <c r="K5008" i="2" a="1"/>
  <c r="K5008" i="2" s="1"/>
  <c r="L5008" i="2" s="1"/>
  <c r="K5009" i="2" a="1"/>
  <c r="K5009" i="2" s="1"/>
  <c r="L5009" i="2" s="1"/>
  <c r="K5010" i="2" a="1"/>
  <c r="K5010" i="2" s="1"/>
  <c r="L5010" i="2" s="1"/>
  <c r="K5011" i="2" a="1"/>
  <c r="K5011" i="2" s="1"/>
  <c r="L5011" i="2" s="1"/>
  <c r="K5012" i="2" a="1"/>
  <c r="K5012" i="2" s="1"/>
  <c r="L5012" i="2" s="1"/>
  <c r="K5013" i="2" a="1"/>
  <c r="K5013" i="2" s="1"/>
  <c r="L5013" i="2" s="1"/>
  <c r="K5014" i="2" a="1"/>
  <c r="K5014" i="2" s="1"/>
  <c r="L5014" i="2" s="1"/>
  <c r="K5015" i="2" a="1"/>
  <c r="K5015" i="2" s="1"/>
  <c r="L5015" i="2" s="1"/>
  <c r="K5016" i="2" a="1"/>
  <c r="K5016" i="2" s="1"/>
  <c r="L5016" i="2" s="1"/>
  <c r="K5017" i="2" a="1"/>
  <c r="K5017" i="2" s="1"/>
  <c r="L5017" i="2" s="1"/>
  <c r="K5018" i="2" a="1"/>
  <c r="K5018" i="2" s="1"/>
  <c r="L5018" i="2" s="1"/>
  <c r="K5019" i="2" a="1"/>
  <c r="K5019" i="2" s="1"/>
  <c r="L5019" i="2" s="1"/>
  <c r="K5020" i="2" a="1"/>
  <c r="K5020" i="2" s="1"/>
  <c r="L5020" i="2" s="1"/>
  <c r="K5021" i="2" a="1"/>
  <c r="K5021" i="2" s="1"/>
  <c r="L5021" i="2" s="1"/>
  <c r="K5022" i="2" a="1"/>
  <c r="K5022" i="2" s="1"/>
  <c r="L5022" i="2" s="1"/>
  <c r="K5023" i="2" a="1"/>
  <c r="K5023" i="2" s="1"/>
  <c r="L5023" i="2" s="1"/>
  <c r="K5024" i="2" a="1"/>
  <c r="K5024" i="2" s="1"/>
  <c r="L5024" i="2" s="1"/>
  <c r="K5025" i="2" a="1"/>
  <c r="K5025" i="2" s="1"/>
  <c r="L5025" i="2" s="1"/>
  <c r="K5026" i="2" a="1"/>
  <c r="K5026" i="2" s="1"/>
  <c r="L5026" i="2" s="1"/>
  <c r="K5027" i="2" a="1"/>
  <c r="K5027" i="2" s="1"/>
  <c r="L5027" i="2" s="1"/>
  <c r="K5028" i="2" a="1"/>
  <c r="K5028" i="2" s="1"/>
  <c r="L5028" i="2" s="1"/>
  <c r="K5029" i="2" a="1"/>
  <c r="K5029" i="2"/>
  <c r="L5029" i="2" s="1"/>
  <c r="K5030" i="2" a="1"/>
  <c r="K5030" i="2" s="1"/>
  <c r="L5030" i="2" s="1"/>
  <c r="K5031" i="2" a="1"/>
  <c r="K5031" i="2"/>
  <c r="L5031" i="2" s="1"/>
  <c r="K5032" i="2" a="1"/>
  <c r="K5032" i="2" s="1"/>
  <c r="L5032" i="2" s="1"/>
  <c r="K5033" i="2" a="1"/>
  <c r="K5033" i="2" s="1"/>
  <c r="L5033" i="2" s="1"/>
  <c r="K5034" i="2" a="1"/>
  <c r="K5034" i="2" s="1"/>
  <c r="L5034" i="2" s="1"/>
  <c r="K5035" i="2" a="1"/>
  <c r="K5035" i="2" s="1"/>
  <c r="L5035" i="2" s="1"/>
  <c r="K5036" i="2" a="1"/>
  <c r="K5036" i="2" s="1"/>
  <c r="L5036" i="2" s="1"/>
  <c r="K5037" i="2" a="1"/>
  <c r="K5037" i="2" s="1"/>
  <c r="L5037" i="2" s="1"/>
  <c r="K5038" i="2" a="1"/>
  <c r="K5038" i="2" s="1"/>
  <c r="L5038" i="2" s="1"/>
  <c r="K5039" i="2" a="1"/>
  <c r="K5039" i="2" s="1"/>
  <c r="L5039" i="2" s="1"/>
  <c r="K5040" i="2" a="1"/>
  <c r="K5040" i="2" s="1"/>
  <c r="L5040" i="2" s="1"/>
  <c r="K5041" i="2" a="1"/>
  <c r="K5041" i="2" s="1"/>
  <c r="L5041" i="2" s="1"/>
  <c r="K5042" i="2" a="1"/>
  <c r="K5042" i="2" s="1"/>
  <c r="L5042" i="2" s="1"/>
  <c r="K5043" i="2" a="1"/>
  <c r="K5043" i="2" s="1"/>
  <c r="L5043" i="2" s="1"/>
  <c r="K5044" i="2" a="1"/>
  <c r="K5044" i="2" s="1"/>
  <c r="L5044" i="2" s="1"/>
  <c r="K5045" i="2" a="1"/>
  <c r="K5045" i="2" s="1"/>
  <c r="L5045" i="2" s="1"/>
  <c r="K5046" i="2" a="1"/>
  <c r="K5046" i="2" s="1"/>
  <c r="L5046" i="2" s="1"/>
  <c r="K5047" i="2" a="1"/>
  <c r="K5047" i="2"/>
  <c r="L5047" i="2" s="1"/>
  <c r="K5048" i="2" a="1"/>
  <c r="K5048" i="2" s="1"/>
  <c r="L5048" i="2" s="1"/>
  <c r="K5049" i="2" a="1"/>
  <c r="K5049" i="2"/>
  <c r="L5049" i="2" s="1"/>
  <c r="K5050" i="2" a="1"/>
  <c r="K5050" i="2" s="1"/>
  <c r="L5050" i="2" s="1"/>
  <c r="K5051" i="2" a="1"/>
  <c r="K5051" i="2" s="1"/>
  <c r="L5051" i="2" s="1"/>
  <c r="K5052" i="2" a="1"/>
  <c r="K5052" i="2" s="1"/>
  <c r="L5052" i="2" s="1"/>
  <c r="K5053" i="2" a="1"/>
  <c r="K5053" i="2" s="1"/>
  <c r="L5053" i="2" s="1"/>
  <c r="K5054" i="2" a="1"/>
  <c r="K5054" i="2" s="1"/>
  <c r="L5054" i="2" s="1"/>
  <c r="K5055" i="2" a="1"/>
  <c r="K5055" i="2" s="1"/>
  <c r="L5055" i="2" s="1"/>
  <c r="K5056" i="2" a="1"/>
  <c r="K5056" i="2" s="1"/>
  <c r="L5056" i="2" s="1"/>
  <c r="K5057" i="2" a="1"/>
  <c r="K5057" i="2" s="1"/>
  <c r="L5057" i="2" s="1"/>
  <c r="K5058" i="2" a="1"/>
  <c r="K5058" i="2" s="1"/>
  <c r="L5058" i="2" s="1"/>
  <c r="K5059" i="2" a="1"/>
  <c r="K5059" i="2" s="1"/>
  <c r="L5059" i="2" s="1"/>
  <c r="K5060" i="2" a="1"/>
  <c r="K5060" i="2" s="1"/>
  <c r="L5060" i="2" s="1"/>
  <c r="K5061" i="2" a="1"/>
  <c r="K5061" i="2" s="1"/>
  <c r="L5061" i="2" s="1"/>
  <c r="K5062" i="2" a="1"/>
  <c r="K5062" i="2" s="1"/>
  <c r="L5062" i="2" s="1"/>
  <c r="K5063" i="2" a="1"/>
  <c r="K5063" i="2" s="1"/>
  <c r="L5063" i="2" s="1"/>
  <c r="K5064" i="2" a="1"/>
  <c r="K5064" i="2" s="1"/>
  <c r="L5064" i="2" s="1"/>
  <c r="K5065" i="2" a="1"/>
  <c r="K5065" i="2" s="1"/>
  <c r="L5065" i="2" s="1"/>
  <c r="K5066" i="2" a="1"/>
  <c r="K5066" i="2" s="1"/>
  <c r="L5066" i="2" s="1"/>
  <c r="K5067" i="2" a="1"/>
  <c r="K5067" i="2" s="1"/>
  <c r="L5067" i="2" s="1"/>
  <c r="K5068" i="2" a="1"/>
  <c r="K5068" i="2" s="1"/>
  <c r="L5068" i="2" s="1"/>
  <c r="K5069" i="2" a="1"/>
  <c r="K5069" i="2" s="1"/>
  <c r="L5069" i="2" s="1"/>
  <c r="K5070" i="2" a="1"/>
  <c r="K5070" i="2" s="1"/>
  <c r="L5070" i="2" s="1"/>
  <c r="K5071" i="2" a="1"/>
  <c r="K5071" i="2" s="1"/>
  <c r="L5071" i="2" s="1"/>
  <c r="K5072" i="2" a="1"/>
  <c r="K5072" i="2" s="1"/>
  <c r="L5072" i="2" s="1"/>
  <c r="K5073" i="2" a="1"/>
  <c r="K5073" i="2" s="1"/>
  <c r="L5073" i="2" s="1"/>
  <c r="K5074" i="2" a="1"/>
  <c r="K5074" i="2" s="1"/>
  <c r="L5074" i="2" s="1"/>
  <c r="K5075" i="2" a="1"/>
  <c r="K5075" i="2" s="1"/>
  <c r="L5075" i="2" s="1"/>
  <c r="K5076" i="2" a="1"/>
  <c r="K5076" i="2" s="1"/>
  <c r="L5076" i="2" s="1"/>
  <c r="K5077" i="2" a="1"/>
  <c r="K5077" i="2"/>
  <c r="L5077" i="2" s="1"/>
  <c r="K5078" i="2" a="1"/>
  <c r="K5078" i="2" s="1"/>
  <c r="L5078" i="2" s="1"/>
  <c r="K5079" i="2" a="1"/>
  <c r="K5079" i="2"/>
  <c r="L5079" i="2" s="1"/>
  <c r="K5080" i="2" a="1"/>
  <c r="K5080" i="2" s="1"/>
  <c r="L5080" i="2" s="1"/>
  <c r="K5081" i="2" a="1"/>
  <c r="K5081" i="2" s="1"/>
  <c r="L5081" i="2" s="1"/>
  <c r="K5082" i="2" a="1"/>
  <c r="K5082" i="2" s="1"/>
  <c r="L5082" i="2" s="1"/>
  <c r="K5083" i="2" a="1"/>
  <c r="K5083" i="2" s="1"/>
  <c r="L5083" i="2" s="1"/>
  <c r="K5084" i="2" a="1"/>
  <c r="K5084" i="2" s="1"/>
  <c r="L5084" i="2" s="1"/>
  <c r="K5085" i="2" a="1"/>
  <c r="K5085" i="2" s="1"/>
  <c r="L5085" i="2" s="1"/>
  <c r="K5086" i="2" a="1"/>
  <c r="K5086" i="2" s="1"/>
  <c r="L5086" i="2" s="1"/>
  <c r="K5087" i="2" a="1"/>
  <c r="K5087" i="2" s="1"/>
  <c r="L5087" i="2" s="1"/>
  <c r="K5088" i="2" a="1"/>
  <c r="K5088" i="2" s="1"/>
  <c r="L5088" i="2" s="1"/>
  <c r="K5089" i="2" a="1"/>
  <c r="K5089" i="2" s="1"/>
  <c r="L5089" i="2" s="1"/>
  <c r="K5090" i="2" a="1"/>
  <c r="K5090" i="2"/>
  <c r="L5090" i="2" s="1"/>
  <c r="K5091" i="2" a="1"/>
  <c r="K5091" i="2" s="1"/>
  <c r="L5091" i="2" s="1"/>
  <c r="K5092" i="2" a="1"/>
  <c r="K5092" i="2" s="1"/>
  <c r="L5092" i="2" s="1"/>
  <c r="K5093" i="2" a="1"/>
  <c r="K5093" i="2" s="1"/>
  <c r="L5093" i="2" s="1"/>
  <c r="K5094" i="2" a="1"/>
  <c r="K5094" i="2" s="1"/>
  <c r="L5094" i="2" s="1"/>
  <c r="K5095" i="2" a="1"/>
  <c r="K5095" i="2" s="1"/>
  <c r="L5095" i="2" s="1"/>
  <c r="K5096" i="2" a="1"/>
  <c r="K5096" i="2" s="1"/>
  <c r="L5096" i="2" s="1"/>
  <c r="K5097" i="2" a="1"/>
  <c r="K5097" i="2" s="1"/>
  <c r="L5097" i="2" s="1"/>
  <c r="K5098" i="2" a="1"/>
  <c r="K5098" i="2" s="1"/>
  <c r="L5098" i="2" s="1"/>
  <c r="K5099" i="2" a="1"/>
  <c r="K5099" i="2" s="1"/>
  <c r="L5099" i="2" s="1"/>
  <c r="K5100" i="2" a="1"/>
  <c r="K5100" i="2" s="1"/>
  <c r="L5100" i="2" s="1"/>
  <c r="K5101" i="2" a="1"/>
  <c r="K5101" i="2" s="1"/>
  <c r="L5101" i="2" s="1"/>
  <c r="K5102" i="2" a="1"/>
  <c r="K5102" i="2"/>
  <c r="L5102" i="2" s="1"/>
  <c r="K5103" i="2" a="1"/>
  <c r="K5103" i="2" s="1"/>
  <c r="L5103" i="2" s="1"/>
  <c r="K5104" i="2" a="1"/>
  <c r="K5104" i="2" s="1"/>
  <c r="L5104" i="2" s="1"/>
  <c r="K5105" i="2" a="1"/>
  <c r="K5105" i="2" s="1"/>
  <c r="L5105" i="2" s="1"/>
  <c r="K5106" i="2" a="1"/>
  <c r="K5106" i="2" s="1"/>
  <c r="L5106" i="2" s="1"/>
  <c r="K5107" i="2" a="1"/>
  <c r="K5107" i="2" s="1"/>
  <c r="L5107" i="2" s="1"/>
  <c r="K5108" i="2" a="1"/>
  <c r="K5108" i="2" s="1"/>
  <c r="L5108" i="2" s="1"/>
  <c r="K5109" i="2" a="1"/>
  <c r="K5109" i="2" s="1"/>
  <c r="L5109" i="2" s="1"/>
  <c r="K5110" i="2" a="1"/>
  <c r="K5110" i="2" s="1"/>
  <c r="L5110" i="2" s="1"/>
  <c r="K5111" i="2" a="1"/>
  <c r="K5111" i="2" s="1"/>
  <c r="L5111" i="2" s="1"/>
  <c r="K5112" i="2" a="1"/>
  <c r="K5112" i="2" s="1"/>
  <c r="L5112" i="2" s="1"/>
  <c r="K5113" i="2" a="1"/>
  <c r="K5113" i="2" s="1"/>
  <c r="L5113" i="2" s="1"/>
  <c r="K5114" i="2" a="1"/>
  <c r="K5114" i="2" s="1"/>
  <c r="L5114" i="2" s="1"/>
  <c r="K5115" i="2" a="1"/>
  <c r="K5115" i="2" s="1"/>
  <c r="L5115" i="2" s="1"/>
  <c r="K5116" i="2" a="1"/>
  <c r="K5116" i="2" s="1"/>
  <c r="L5116" i="2" s="1"/>
  <c r="K5117" i="2" a="1"/>
  <c r="K5117" i="2" s="1"/>
  <c r="L5117" i="2" s="1"/>
  <c r="K5118" i="2" a="1"/>
  <c r="K5118" i="2" s="1"/>
  <c r="L5118" i="2" s="1"/>
  <c r="K5119" i="2" a="1"/>
  <c r="K5119" i="2" s="1"/>
  <c r="L5119" i="2" s="1"/>
  <c r="K5120" i="2" a="1"/>
  <c r="K5120" i="2" s="1"/>
  <c r="L5120" i="2" s="1"/>
  <c r="K5121" i="2" a="1"/>
  <c r="K5121" i="2" s="1"/>
  <c r="L5121" i="2" s="1"/>
  <c r="K5122" i="2" a="1"/>
  <c r="K5122" i="2" s="1"/>
  <c r="L5122" i="2" s="1"/>
  <c r="K5123" i="2" a="1"/>
  <c r="K5123" i="2" s="1"/>
  <c r="L5123" i="2" s="1"/>
  <c r="K5124" i="2" a="1"/>
  <c r="K5124" i="2" s="1"/>
  <c r="L5124" i="2" s="1"/>
  <c r="K5125" i="2" a="1"/>
  <c r="K5125" i="2" s="1"/>
  <c r="L5125" i="2" s="1"/>
  <c r="K5126" i="2" a="1"/>
  <c r="K5126" i="2" s="1"/>
  <c r="L5126" i="2" s="1"/>
  <c r="K5127" i="2" a="1"/>
  <c r="K5127" i="2" s="1"/>
  <c r="L5127" i="2" s="1"/>
  <c r="K5128" i="2" a="1"/>
  <c r="K5128" i="2" s="1"/>
  <c r="L5128" i="2" s="1"/>
  <c r="K5129" i="2" a="1"/>
  <c r="K5129" i="2" s="1"/>
  <c r="L5129" i="2" s="1"/>
  <c r="K5130" i="2" a="1"/>
  <c r="K5130" i="2" s="1"/>
  <c r="L5130" i="2" s="1"/>
  <c r="K5131" i="2" a="1"/>
  <c r="K5131" i="2"/>
  <c r="L5131" i="2" s="1"/>
  <c r="K5132" i="2" a="1"/>
  <c r="K5132" i="2" s="1"/>
  <c r="L5132" i="2" s="1"/>
  <c r="K5133" i="2" a="1"/>
  <c r="K5133" i="2"/>
  <c r="L5133" i="2" s="1"/>
  <c r="K5134" i="2" a="1"/>
  <c r="K5134" i="2" s="1"/>
  <c r="L5134" i="2" s="1"/>
  <c r="K5135" i="2" a="1"/>
  <c r="K5135" i="2" s="1"/>
  <c r="L5135" i="2" s="1"/>
  <c r="K5136" i="2" a="1"/>
  <c r="K5136" i="2" s="1"/>
  <c r="L5136" i="2" s="1"/>
  <c r="K5137" i="2" a="1"/>
  <c r="K5137" i="2" s="1"/>
  <c r="L5137" i="2" s="1"/>
  <c r="K5138" i="2" a="1"/>
  <c r="K5138" i="2" s="1"/>
  <c r="L5138" i="2" s="1"/>
  <c r="K5139" i="2" a="1"/>
  <c r="K5139" i="2" s="1"/>
  <c r="L5139" i="2" s="1"/>
  <c r="K5140" i="2" a="1"/>
  <c r="K5140" i="2" s="1"/>
  <c r="L5140" i="2" s="1"/>
  <c r="K5141" i="2" a="1"/>
  <c r="K5141" i="2"/>
  <c r="L5141" i="2" s="1"/>
  <c r="K5142" i="2" a="1"/>
  <c r="K5142" i="2" s="1"/>
  <c r="L5142" i="2" s="1"/>
  <c r="K5143" i="2" a="1"/>
  <c r="K5143" i="2" s="1"/>
  <c r="L5143" i="2" s="1"/>
  <c r="K5144" i="2" a="1"/>
  <c r="K5144" i="2" s="1"/>
  <c r="L5144" i="2" s="1"/>
  <c r="K5145" i="2" a="1"/>
  <c r="K5145" i="2" s="1"/>
  <c r="L5145" i="2" s="1"/>
  <c r="K5146" i="2" a="1"/>
  <c r="K5146" i="2" s="1"/>
  <c r="L5146" i="2" s="1"/>
  <c r="K5147" i="2" a="1"/>
  <c r="K5147" i="2" s="1"/>
  <c r="L5147" i="2" s="1"/>
  <c r="K5148" i="2" a="1"/>
  <c r="K5148" i="2" s="1"/>
  <c r="L5148" i="2" s="1"/>
  <c r="K5149" i="2" a="1"/>
  <c r="K5149" i="2" s="1"/>
  <c r="L5149" i="2" s="1"/>
  <c r="K5150" i="2" a="1"/>
  <c r="K5150" i="2" s="1"/>
  <c r="L5150" i="2" s="1"/>
  <c r="K5151" i="2" a="1"/>
  <c r="K5151" i="2" s="1"/>
  <c r="L5151" i="2" s="1"/>
  <c r="K5152" i="2" a="1"/>
  <c r="K5152" i="2" s="1"/>
  <c r="L5152" i="2" s="1"/>
  <c r="K5153" i="2" a="1"/>
  <c r="K5153" i="2" s="1"/>
  <c r="L5153" i="2" s="1"/>
  <c r="K5154" i="2" a="1"/>
  <c r="K5154" i="2" s="1"/>
  <c r="L5154" i="2" s="1"/>
  <c r="K5155" i="2" a="1"/>
  <c r="K5155" i="2" s="1"/>
  <c r="L5155" i="2" s="1"/>
  <c r="K5156" i="2" a="1"/>
  <c r="K5156" i="2" s="1"/>
  <c r="L5156" i="2" s="1"/>
  <c r="K5157" i="2" a="1"/>
  <c r="K5157" i="2" s="1"/>
  <c r="L5157" i="2" s="1"/>
  <c r="K5158" i="2" a="1"/>
  <c r="K5158" i="2" s="1"/>
  <c r="L5158" i="2" s="1"/>
  <c r="K5159" i="2" a="1"/>
  <c r="K5159" i="2"/>
  <c r="L5159" i="2" s="1"/>
  <c r="K5160" i="2" a="1"/>
  <c r="K5160" i="2" s="1"/>
  <c r="L5160" i="2" s="1"/>
  <c r="K5161" i="2" a="1"/>
  <c r="K5161" i="2" s="1"/>
  <c r="L5161" i="2" s="1"/>
  <c r="K5162" i="2" a="1"/>
  <c r="K5162" i="2" s="1"/>
  <c r="L5162" i="2" s="1"/>
  <c r="K5163" i="2" a="1"/>
  <c r="K5163" i="2" s="1"/>
  <c r="L5163" i="2" s="1"/>
  <c r="K5164" i="2" a="1"/>
  <c r="K5164" i="2" s="1"/>
  <c r="L5164" i="2" s="1"/>
  <c r="K5165" i="2" a="1"/>
  <c r="K5165" i="2" s="1"/>
  <c r="L5165" i="2" s="1"/>
  <c r="K5166" i="2" a="1"/>
  <c r="K5166" i="2" s="1"/>
  <c r="L5166" i="2" s="1"/>
  <c r="K5167" i="2" a="1"/>
  <c r="K5167" i="2" s="1"/>
  <c r="L5167" i="2" s="1"/>
  <c r="K5168" i="2" a="1"/>
  <c r="K5168" i="2" s="1"/>
  <c r="L5168" i="2" s="1"/>
  <c r="K5169" i="2" a="1"/>
  <c r="K5169" i="2" s="1"/>
  <c r="L5169" i="2" s="1"/>
  <c r="K5170" i="2" a="1"/>
  <c r="K5170" i="2" s="1"/>
  <c r="L5170" i="2" s="1"/>
  <c r="K5171" i="2" a="1"/>
  <c r="K5171" i="2" s="1"/>
  <c r="L5171" i="2" s="1"/>
  <c r="K5172" i="2" a="1"/>
  <c r="K5172" i="2" s="1"/>
  <c r="L5172" i="2" s="1"/>
  <c r="K5173" i="2" a="1"/>
  <c r="K5173" i="2"/>
  <c r="L5173" i="2" s="1"/>
  <c r="K5174" i="2" a="1"/>
  <c r="K5174" i="2" s="1"/>
  <c r="L5174" i="2" s="1"/>
  <c r="K5175" i="2" a="1"/>
  <c r="K5175" i="2"/>
  <c r="L5175" i="2" s="1"/>
  <c r="K5176" i="2" a="1"/>
  <c r="K5176" i="2" s="1"/>
  <c r="L5176" i="2" s="1"/>
  <c r="K5177" i="2" a="1"/>
  <c r="K5177" i="2" s="1"/>
  <c r="L5177" i="2" s="1"/>
  <c r="K5178" i="2" a="1"/>
  <c r="K5178" i="2" s="1"/>
  <c r="L5178" i="2" s="1"/>
  <c r="K5179" i="2" a="1"/>
  <c r="K5179" i="2" s="1"/>
  <c r="L5179" i="2" s="1"/>
  <c r="K5180" i="2" a="1"/>
  <c r="K5180" i="2" s="1"/>
  <c r="L5180" i="2" s="1"/>
  <c r="K5181" i="2" a="1"/>
  <c r="K5181" i="2" s="1"/>
  <c r="L5181" i="2" s="1"/>
  <c r="K5182" i="2" a="1"/>
  <c r="K5182" i="2" s="1"/>
  <c r="L5182" i="2" s="1"/>
  <c r="K5183" i="2" a="1"/>
  <c r="K5183" i="2" s="1"/>
  <c r="L5183" i="2" s="1"/>
  <c r="K5184" i="2" a="1"/>
  <c r="K5184" i="2" s="1"/>
  <c r="L5184" i="2" s="1"/>
  <c r="K5185" i="2" a="1"/>
  <c r="K5185" i="2" s="1"/>
  <c r="L5185" i="2" s="1"/>
  <c r="K5186" i="2" a="1"/>
  <c r="K5186" i="2" s="1"/>
  <c r="L5186" i="2" s="1"/>
  <c r="K5187" i="2" a="1"/>
  <c r="K5187" i="2" s="1"/>
  <c r="L5187" i="2" s="1"/>
  <c r="K5188" i="2" a="1"/>
  <c r="K5188" i="2" s="1"/>
  <c r="L5188" i="2" s="1"/>
  <c r="K5189" i="2" a="1"/>
  <c r="K5189" i="2" s="1"/>
  <c r="L5189" i="2" s="1"/>
  <c r="K5190" i="2" a="1"/>
  <c r="K5190" i="2" s="1"/>
  <c r="L5190" i="2" s="1"/>
  <c r="K5191" i="2" a="1"/>
  <c r="K5191" i="2"/>
  <c r="L5191" i="2" s="1"/>
  <c r="K5192" i="2" a="1"/>
  <c r="K5192" i="2" s="1"/>
  <c r="L5192" i="2" s="1"/>
  <c r="K5193" i="2" a="1"/>
  <c r="K5193" i="2" s="1"/>
  <c r="L5193" i="2" s="1"/>
  <c r="K5194" i="2" a="1"/>
  <c r="K5194" i="2" s="1"/>
  <c r="L5194" i="2" s="1"/>
  <c r="K5195" i="2" a="1"/>
  <c r="K5195" i="2" s="1"/>
  <c r="L5195" i="2" s="1"/>
  <c r="K5196" i="2" a="1"/>
  <c r="K5196" i="2" s="1"/>
  <c r="L5196" i="2" s="1"/>
  <c r="K5197" i="2" a="1"/>
  <c r="K5197" i="2"/>
  <c r="L5197" i="2" s="1"/>
  <c r="K5198" i="2" a="1"/>
  <c r="K5198" i="2"/>
  <c r="L5198" i="2" s="1"/>
  <c r="K5199" i="2" a="1"/>
  <c r="K5199" i="2" s="1"/>
  <c r="L5199" i="2" s="1"/>
  <c r="K5200" i="2" a="1"/>
  <c r="K5200" i="2" s="1"/>
  <c r="L5200" i="2" s="1"/>
  <c r="K5201" i="2" a="1"/>
  <c r="K5201" i="2" s="1"/>
  <c r="L5201" i="2" s="1"/>
  <c r="K5202" i="2" a="1"/>
  <c r="K5202" i="2" s="1"/>
  <c r="L5202" i="2" s="1"/>
  <c r="K5203" i="2" a="1"/>
  <c r="K5203" i="2" s="1"/>
  <c r="L5203" i="2" s="1"/>
  <c r="K5204" i="2" a="1"/>
  <c r="K5204" i="2" s="1"/>
  <c r="L5204" i="2" s="1"/>
  <c r="K5205" i="2" a="1"/>
  <c r="K5205" i="2" s="1"/>
  <c r="L5205" i="2" s="1"/>
  <c r="K5206" i="2" a="1"/>
  <c r="K5206" i="2" s="1"/>
  <c r="L5206" i="2" s="1"/>
  <c r="K5207" i="2" a="1"/>
  <c r="K5207" i="2"/>
  <c r="L5207" i="2" s="1"/>
  <c r="K5208" i="2" a="1"/>
  <c r="K5208" i="2" s="1"/>
  <c r="L5208" i="2" s="1"/>
  <c r="K5209" i="2" a="1"/>
  <c r="K5209" i="2"/>
  <c r="L5209" i="2" s="1"/>
  <c r="K5210" i="2" a="1"/>
  <c r="K5210" i="2" s="1"/>
  <c r="L5210" i="2" s="1"/>
  <c r="K5211" i="2" a="1"/>
  <c r="K5211" i="2" s="1"/>
  <c r="L5211" i="2" s="1"/>
  <c r="K5212" i="2" a="1"/>
  <c r="K5212" i="2" s="1"/>
  <c r="L5212" i="2" s="1"/>
  <c r="K5213" i="2" a="1"/>
  <c r="K5213" i="2" s="1"/>
  <c r="L5213" i="2" s="1"/>
  <c r="K5214" i="2" a="1"/>
  <c r="K5214" i="2" s="1"/>
  <c r="L5214" i="2" s="1"/>
  <c r="K5215" i="2" a="1"/>
  <c r="K5215" i="2"/>
  <c r="L5215" i="2" s="1"/>
  <c r="K5216" i="2" a="1"/>
  <c r="K5216" i="2" s="1"/>
  <c r="L5216" i="2" s="1"/>
  <c r="K5217" i="2" a="1"/>
  <c r="K5217" i="2" s="1"/>
  <c r="L5217" i="2" s="1"/>
  <c r="K5218" i="2" a="1"/>
  <c r="K5218" i="2" s="1"/>
  <c r="L5218" i="2" s="1"/>
  <c r="K5219" i="2" a="1"/>
  <c r="K5219" i="2"/>
  <c r="L5219" i="2" s="1"/>
  <c r="K5220" i="2" a="1"/>
  <c r="K5220" i="2" s="1"/>
  <c r="L5220" i="2" s="1"/>
  <c r="K5221" i="2" a="1"/>
  <c r="K5221" i="2"/>
  <c r="L5221" i="2" s="1"/>
  <c r="K5222" i="2" a="1"/>
  <c r="K5222" i="2" s="1"/>
  <c r="L5222" i="2" s="1"/>
  <c r="K5223" i="2" a="1"/>
  <c r="K5223" i="2"/>
  <c r="L5223" i="2" s="1"/>
  <c r="K5224" i="2" a="1"/>
  <c r="K5224" i="2" s="1"/>
  <c r="L5224" i="2" s="1"/>
  <c r="K5225" i="2" a="1"/>
  <c r="K5225" i="2" s="1"/>
  <c r="L5225" i="2" s="1"/>
  <c r="K5226" i="2" a="1"/>
  <c r="K5226" i="2" s="1"/>
  <c r="L5226" i="2" s="1"/>
  <c r="K5227" i="2" a="1"/>
  <c r="K5227" i="2" s="1"/>
  <c r="L5227" i="2" s="1"/>
  <c r="K5228" i="2" a="1"/>
  <c r="K5228" i="2" s="1"/>
  <c r="L5228" i="2" s="1"/>
  <c r="K5229" i="2" a="1"/>
  <c r="K5229" i="2" s="1"/>
  <c r="L5229" i="2" s="1"/>
  <c r="K5230" i="2" a="1"/>
  <c r="K5230" i="2" s="1"/>
  <c r="L5230" i="2" s="1"/>
  <c r="K5231" i="2" a="1"/>
  <c r="K5231" i="2" s="1"/>
  <c r="L5231" i="2" s="1"/>
  <c r="K5232" i="2" a="1"/>
  <c r="K5232" i="2" s="1"/>
  <c r="L5232" i="2" s="1"/>
  <c r="K5233" i="2" a="1"/>
  <c r="K5233" i="2" s="1"/>
  <c r="L5233" i="2" s="1"/>
  <c r="K5234" i="2" a="1"/>
  <c r="K5234" i="2" s="1"/>
  <c r="L5234" i="2" s="1"/>
  <c r="K5235" i="2" a="1"/>
  <c r="K5235" i="2" s="1"/>
  <c r="L5235" i="2" s="1"/>
  <c r="K5236" i="2" a="1"/>
  <c r="K5236" i="2" s="1"/>
  <c r="L5236" i="2" s="1"/>
  <c r="K5237" i="2" a="1"/>
  <c r="K5237" i="2" s="1"/>
  <c r="L5237" i="2" s="1"/>
  <c r="K5238" i="2" a="1"/>
  <c r="K5238" i="2" s="1"/>
  <c r="L5238" i="2" s="1"/>
  <c r="K5239" i="2" a="1"/>
  <c r="K5239" i="2" s="1"/>
  <c r="L5239" i="2" s="1"/>
  <c r="K5240" i="2" a="1"/>
  <c r="K5240" i="2" s="1"/>
  <c r="L5240" i="2" s="1"/>
  <c r="K5241" i="2" a="1"/>
  <c r="K5241" i="2"/>
  <c r="L5241" i="2" s="1"/>
  <c r="K5242" i="2" a="1"/>
  <c r="K5242" i="2" s="1"/>
  <c r="L5242" i="2" s="1"/>
  <c r="K5243" i="2" a="1"/>
  <c r="K5243" i="2" s="1"/>
  <c r="L5243" i="2" s="1"/>
  <c r="K5244" i="2" a="1"/>
  <c r="K5244" i="2" s="1"/>
  <c r="L5244" i="2" s="1"/>
  <c r="K5245" i="2" a="1"/>
  <c r="K5245" i="2" s="1"/>
  <c r="L5245" i="2" s="1"/>
  <c r="K5246" i="2" a="1"/>
  <c r="K5246" i="2" s="1"/>
  <c r="L5246" i="2" s="1"/>
  <c r="K5247" i="2" a="1"/>
  <c r="K5247" i="2" s="1"/>
  <c r="L5247" i="2" s="1"/>
  <c r="K5248" i="2" a="1"/>
  <c r="K5248" i="2" s="1"/>
  <c r="L5248" i="2" s="1"/>
  <c r="K5249" i="2" a="1"/>
  <c r="K5249" i="2" s="1"/>
  <c r="L5249" i="2" s="1"/>
  <c r="K5250" i="2" a="1"/>
  <c r="K5250" i="2" s="1"/>
  <c r="L5250" i="2" s="1"/>
  <c r="K5251" i="2" a="1"/>
  <c r="K5251" i="2" s="1"/>
  <c r="L5251" i="2" s="1"/>
  <c r="K5252" i="2" a="1"/>
  <c r="K5252" i="2" s="1"/>
  <c r="L5252" i="2" s="1"/>
  <c r="K5253" i="2" a="1"/>
  <c r="K5253" i="2"/>
  <c r="L5253" i="2" s="1"/>
  <c r="K5254" i="2" a="1"/>
  <c r="K5254" i="2" s="1"/>
  <c r="L5254" i="2" s="1"/>
  <c r="K5255" i="2" a="1"/>
  <c r="K5255" i="2" s="1"/>
  <c r="L5255" i="2" s="1"/>
  <c r="K5256" i="2" a="1"/>
  <c r="K5256" i="2" s="1"/>
  <c r="L5256" i="2" s="1"/>
  <c r="K5257" i="2" a="1"/>
  <c r="K5257" i="2" s="1"/>
  <c r="L5257" i="2" s="1"/>
  <c r="K5258" i="2" a="1"/>
  <c r="K5258" i="2" s="1"/>
  <c r="L5258" i="2" s="1"/>
  <c r="K5259" i="2" a="1"/>
  <c r="K5259" i="2"/>
  <c r="L5259" i="2" s="1"/>
  <c r="K5260" i="2" a="1"/>
  <c r="K5260" i="2" s="1"/>
  <c r="L5260" i="2" s="1"/>
  <c r="K5261" i="2" a="1"/>
  <c r="K5261" i="2"/>
  <c r="L5261" i="2" s="1"/>
  <c r="K5262" i="2" a="1"/>
  <c r="K5262" i="2" s="1"/>
  <c r="L5262" i="2" s="1"/>
  <c r="K5263" i="2" a="1"/>
  <c r="K5263" i="2" s="1"/>
  <c r="L5263" i="2" s="1"/>
  <c r="K5264" i="2" a="1"/>
  <c r="K5264" i="2" s="1"/>
  <c r="L5264" i="2" s="1"/>
  <c r="K5265" i="2" a="1"/>
  <c r="K5265" i="2" s="1"/>
  <c r="L5265" i="2" s="1"/>
  <c r="K5266" i="2" a="1"/>
  <c r="K5266" i="2" s="1"/>
  <c r="L5266" i="2" s="1"/>
  <c r="K5267" i="2" a="1"/>
  <c r="K5267" i="2" s="1"/>
  <c r="L5267" i="2" s="1"/>
  <c r="K5268" i="2" a="1"/>
  <c r="K5268" i="2" s="1"/>
  <c r="L5268" i="2" s="1"/>
  <c r="K5269" i="2" a="1"/>
  <c r="K5269" i="2"/>
  <c r="L5269" i="2" s="1"/>
  <c r="K5270" i="2" a="1"/>
  <c r="K5270" i="2" s="1"/>
  <c r="L5270" i="2" s="1"/>
  <c r="K5271" i="2" a="1"/>
  <c r="K5271" i="2" s="1"/>
  <c r="L5271" i="2" s="1"/>
  <c r="K5272" i="2" a="1"/>
  <c r="K5272" i="2" s="1"/>
  <c r="L5272" i="2" s="1"/>
  <c r="K5273" i="2" a="1"/>
  <c r="K5273" i="2" s="1"/>
  <c r="L5273" i="2" s="1"/>
  <c r="K5274" i="2" a="1"/>
  <c r="K5274" i="2" s="1"/>
  <c r="L5274" i="2" s="1"/>
  <c r="K5275" i="2" a="1"/>
  <c r="K5275" i="2" s="1"/>
  <c r="L5275" i="2" s="1"/>
  <c r="K5276" i="2" a="1"/>
  <c r="K5276" i="2" s="1"/>
  <c r="L5276" i="2" s="1"/>
  <c r="K5277" i="2" a="1"/>
  <c r="K5277" i="2" s="1"/>
  <c r="L5277" i="2" s="1"/>
  <c r="K5278" i="2" a="1"/>
  <c r="K5278" i="2"/>
  <c r="L5278" i="2" s="1"/>
  <c r="K5279" i="2" a="1"/>
  <c r="K5279" i="2" s="1"/>
  <c r="L5279" i="2" s="1"/>
  <c r="K5280" i="2" a="1"/>
  <c r="K5280" i="2" s="1"/>
  <c r="L5280" i="2" s="1"/>
  <c r="K5281" i="2" a="1"/>
  <c r="K5281" i="2" s="1"/>
  <c r="L5281" i="2" s="1"/>
  <c r="K5282" i="2" a="1"/>
  <c r="K5282" i="2" s="1"/>
  <c r="L5282" i="2" s="1"/>
  <c r="K5283" i="2" a="1"/>
  <c r="K5283" i="2" s="1"/>
  <c r="L5283" i="2" s="1"/>
  <c r="K5284" i="2" a="1"/>
  <c r="K5284" i="2" s="1"/>
  <c r="L5284" i="2" s="1"/>
  <c r="K5285" i="2" a="1"/>
  <c r="K5285" i="2" s="1"/>
  <c r="L5285" i="2" s="1"/>
  <c r="K5286" i="2" a="1"/>
  <c r="K5286" i="2" s="1"/>
  <c r="L5286" i="2" s="1"/>
  <c r="K5287" i="2" a="1"/>
  <c r="K5287" i="2" s="1"/>
  <c r="L5287" i="2" s="1"/>
  <c r="K5288" i="2" a="1"/>
  <c r="K5288" i="2" s="1"/>
  <c r="L5288" i="2" s="1"/>
  <c r="K5289" i="2" a="1"/>
  <c r="K5289" i="2" s="1"/>
  <c r="L5289" i="2" s="1"/>
  <c r="K5290" i="2" a="1"/>
  <c r="K5290" i="2" s="1"/>
  <c r="L5290" i="2" s="1"/>
  <c r="K5291" i="2" a="1"/>
  <c r="K5291" i="2" s="1"/>
  <c r="L5291" i="2" s="1"/>
  <c r="K5292" i="2" a="1"/>
  <c r="K5292" i="2" s="1"/>
  <c r="L5292" i="2" s="1"/>
  <c r="K5293" i="2" a="1"/>
  <c r="K5293" i="2" s="1"/>
  <c r="L5293" i="2" s="1"/>
  <c r="K5294" i="2" a="1"/>
  <c r="K5294" i="2" s="1"/>
  <c r="L5294" i="2" s="1"/>
  <c r="K5295" i="2" a="1"/>
  <c r="K5295" i="2" s="1"/>
  <c r="L5295" i="2" s="1"/>
  <c r="K5296" i="2" a="1"/>
  <c r="K5296" i="2" s="1"/>
  <c r="L5296" i="2" s="1"/>
  <c r="K5297" i="2" a="1"/>
  <c r="K5297" i="2" s="1"/>
  <c r="L5297" i="2" s="1"/>
  <c r="K5298" i="2" a="1"/>
  <c r="K5298" i="2" s="1"/>
  <c r="L5298" i="2" s="1"/>
  <c r="K5299" i="2" a="1"/>
  <c r="K5299" i="2" s="1"/>
  <c r="L5299" i="2" s="1"/>
  <c r="K5300" i="2" a="1"/>
  <c r="K5300" i="2" s="1"/>
  <c r="L5300" i="2" s="1"/>
  <c r="K5301" i="2" a="1"/>
  <c r="K5301" i="2" s="1"/>
  <c r="L5301" i="2" s="1"/>
  <c r="K5302" i="2" a="1"/>
  <c r="K5302" i="2"/>
  <c r="L5302" i="2" s="1"/>
  <c r="K5303" i="2" a="1"/>
  <c r="K5303" i="2" s="1"/>
  <c r="L5303" i="2" s="1"/>
  <c r="K5304" i="2" a="1"/>
  <c r="K5304" i="2" s="1"/>
  <c r="L5304" i="2" s="1"/>
  <c r="K5305" i="2" a="1"/>
  <c r="K5305" i="2" s="1"/>
  <c r="L5305" i="2" s="1"/>
  <c r="K5306" i="2" a="1"/>
  <c r="K5306" i="2" s="1"/>
  <c r="L5306" i="2" s="1"/>
  <c r="K5307" i="2" a="1"/>
  <c r="K5307" i="2" s="1"/>
  <c r="L5307" i="2" s="1"/>
  <c r="K5308" i="2" a="1"/>
  <c r="K5308" i="2" s="1"/>
  <c r="L5308" i="2" s="1"/>
  <c r="K5309" i="2" a="1"/>
  <c r="K5309" i="2" s="1"/>
  <c r="L5309" i="2" s="1"/>
  <c r="K5310" i="2" a="1"/>
  <c r="K5310" i="2" s="1"/>
  <c r="L5310" i="2" s="1"/>
  <c r="K5311" i="2" a="1"/>
  <c r="K5311" i="2" s="1"/>
  <c r="L5311" i="2" s="1"/>
  <c r="K5312" i="2" a="1"/>
  <c r="K5312" i="2" s="1"/>
  <c r="L5312" i="2" s="1"/>
  <c r="K5313" i="2" a="1"/>
  <c r="K5313" i="2" s="1"/>
  <c r="L5313" i="2" s="1"/>
  <c r="K5314" i="2" a="1"/>
  <c r="K5314" i="2"/>
  <c r="L5314" i="2" s="1"/>
  <c r="K5315" i="2" a="1"/>
  <c r="K5315" i="2" s="1"/>
  <c r="L5315" i="2" s="1"/>
  <c r="K5316" i="2" a="1"/>
  <c r="K5316" i="2" s="1"/>
  <c r="L5316" i="2" s="1"/>
  <c r="K5317" i="2" a="1"/>
  <c r="K5317" i="2" s="1"/>
  <c r="L5317" i="2" s="1"/>
  <c r="K5318" i="2" a="1"/>
  <c r="K5318" i="2" s="1"/>
  <c r="L5318" i="2" s="1"/>
  <c r="K5319" i="2" a="1"/>
  <c r="K5319" i="2" s="1"/>
  <c r="L5319" i="2" s="1"/>
  <c r="K5320" i="2" a="1"/>
  <c r="K5320" i="2" s="1"/>
  <c r="L5320" i="2" s="1"/>
  <c r="K5321" i="2" a="1"/>
  <c r="K5321" i="2" s="1"/>
  <c r="L5321" i="2" s="1"/>
  <c r="K5322" i="2" a="1"/>
  <c r="K5322" i="2" s="1"/>
  <c r="L5322" i="2" s="1"/>
  <c r="K5323" i="2" a="1"/>
  <c r="K5323" i="2"/>
  <c r="L5323" i="2" s="1"/>
  <c r="K5324" i="2" a="1"/>
  <c r="K5324" i="2" s="1"/>
  <c r="L5324" i="2" s="1"/>
  <c r="K5325" i="2" a="1"/>
  <c r="K5325" i="2" s="1"/>
  <c r="L5325" i="2" s="1"/>
  <c r="K5326" i="2" a="1"/>
  <c r="K5326" i="2" s="1"/>
  <c r="L5326" i="2" s="1"/>
  <c r="K5327" i="2" a="1"/>
  <c r="K5327" i="2" s="1"/>
  <c r="L5327" i="2" s="1"/>
  <c r="K5328" i="2" a="1"/>
  <c r="K5328" i="2" s="1"/>
  <c r="L5328" i="2" s="1"/>
  <c r="K5329" i="2" a="1"/>
  <c r="K5329" i="2" s="1"/>
  <c r="L5329" i="2" s="1"/>
  <c r="K5330" i="2" a="1"/>
  <c r="K5330" i="2" s="1"/>
  <c r="L5330" i="2" s="1"/>
  <c r="K5331" i="2" a="1"/>
  <c r="K5331" i="2" s="1"/>
  <c r="L5331" i="2" s="1"/>
  <c r="K5332" i="2" a="1"/>
  <c r="K5332" i="2" s="1"/>
  <c r="L5332" i="2" s="1"/>
  <c r="K5333" i="2" a="1"/>
  <c r="K5333" i="2" s="1"/>
  <c r="L5333" i="2" s="1"/>
  <c r="K5334" i="2" a="1"/>
  <c r="K5334" i="2" s="1"/>
  <c r="L5334" i="2" s="1"/>
  <c r="K5335" i="2" a="1"/>
  <c r="K5335" i="2"/>
  <c r="L5335" i="2" s="1"/>
  <c r="K5336" i="2" a="1"/>
  <c r="K5336" i="2" s="1"/>
  <c r="L5336" i="2" s="1"/>
  <c r="K5337" i="2" a="1"/>
  <c r="K5337" i="2" s="1"/>
  <c r="L5337" i="2" s="1"/>
  <c r="K5338" i="2" a="1"/>
  <c r="K5338" i="2" s="1"/>
  <c r="L5338" i="2" s="1"/>
  <c r="K5339" i="2" a="1"/>
  <c r="K5339" i="2" s="1"/>
  <c r="L5339" i="2" s="1"/>
  <c r="K5340" i="2" a="1"/>
  <c r="K5340" i="2" s="1"/>
  <c r="L5340" i="2" s="1"/>
  <c r="K5341" i="2" a="1"/>
  <c r="K5341" i="2" s="1"/>
  <c r="L5341" i="2" s="1"/>
  <c r="K5342" i="2" a="1"/>
  <c r="K5342" i="2" s="1"/>
  <c r="L5342" i="2" s="1"/>
  <c r="K5343" i="2" a="1"/>
  <c r="K5343" i="2" s="1"/>
  <c r="L5343" i="2" s="1"/>
  <c r="K5344" i="2" a="1"/>
  <c r="K5344" i="2" s="1"/>
  <c r="L5344" i="2" s="1"/>
  <c r="K5345" i="2" a="1"/>
  <c r="K5345" i="2" s="1"/>
  <c r="L5345" i="2" s="1"/>
  <c r="K5346" i="2" a="1"/>
  <c r="K5346" i="2" s="1"/>
  <c r="L5346" i="2" s="1"/>
  <c r="K5347" i="2" a="1"/>
  <c r="K5347" i="2"/>
  <c r="L5347" i="2" s="1"/>
  <c r="K5348" i="2" a="1"/>
  <c r="K5348" i="2" s="1"/>
  <c r="L5348" i="2" s="1"/>
  <c r="K5349" i="2" a="1"/>
  <c r="K5349" i="2" s="1"/>
  <c r="L5349" i="2" s="1"/>
  <c r="K5350" i="2" a="1"/>
  <c r="K5350" i="2" s="1"/>
  <c r="L5350" i="2" s="1"/>
  <c r="K5351" i="2" a="1"/>
  <c r="K5351" i="2" s="1"/>
  <c r="L5351" i="2" s="1"/>
  <c r="K5352" i="2" a="1"/>
  <c r="K5352" i="2" s="1"/>
  <c r="L5352" i="2" s="1"/>
  <c r="K5353" i="2" a="1"/>
  <c r="K5353" i="2" s="1"/>
  <c r="L5353" i="2" s="1"/>
  <c r="K5354" i="2" a="1"/>
  <c r="K5354" i="2" s="1"/>
  <c r="L5354" i="2" s="1"/>
  <c r="K5355" i="2" a="1"/>
  <c r="K5355" i="2" s="1"/>
  <c r="L5355" i="2" s="1"/>
  <c r="K5356" i="2" a="1"/>
  <c r="K5356" i="2" s="1"/>
  <c r="L5356" i="2" s="1"/>
  <c r="K5357" i="2" a="1"/>
  <c r="K5357" i="2" s="1"/>
  <c r="L5357" i="2" s="1"/>
  <c r="K5358" i="2" a="1"/>
  <c r="K5358" i="2" s="1"/>
  <c r="L5358" i="2" s="1"/>
  <c r="K5359" i="2" a="1"/>
  <c r="K5359" i="2" s="1"/>
  <c r="L5359" i="2" s="1"/>
  <c r="K5360" i="2" a="1"/>
  <c r="K5360" i="2" s="1"/>
  <c r="L5360" i="2" s="1"/>
  <c r="K5361" i="2" a="1"/>
  <c r="K5361" i="2" s="1"/>
  <c r="L5361" i="2" s="1"/>
  <c r="K5362" i="2" a="1"/>
  <c r="K5362" i="2" s="1"/>
  <c r="L5362" i="2" s="1"/>
  <c r="K5363" i="2" a="1"/>
  <c r="K5363" i="2" s="1"/>
  <c r="L5363" i="2" s="1"/>
  <c r="K5364" i="2" a="1"/>
  <c r="K5364" i="2" s="1"/>
  <c r="L5364" i="2" s="1"/>
  <c r="K5365" i="2" a="1"/>
  <c r="K5365" i="2" s="1"/>
  <c r="L5365" i="2" s="1"/>
  <c r="K5366" i="2" a="1"/>
  <c r="K5366" i="2" s="1"/>
  <c r="L5366" i="2" s="1"/>
  <c r="K5367" i="2" a="1"/>
  <c r="K5367" i="2" s="1"/>
  <c r="L5367" i="2" s="1"/>
  <c r="K5368" i="2" a="1"/>
  <c r="K5368" i="2" s="1"/>
  <c r="L5368" i="2" s="1"/>
  <c r="K5369" i="2" a="1"/>
  <c r="K5369" i="2" s="1"/>
  <c r="L5369" i="2" s="1"/>
  <c r="K5370" i="2" a="1"/>
  <c r="K5370" i="2" s="1"/>
  <c r="L5370" i="2" s="1"/>
  <c r="K5371" i="2" a="1"/>
  <c r="K5371" i="2" s="1"/>
  <c r="L5371" i="2" s="1"/>
  <c r="K5372" i="2" a="1"/>
  <c r="K5372" i="2" s="1"/>
  <c r="L5372" i="2" s="1"/>
  <c r="K5373" i="2" a="1"/>
  <c r="K5373" i="2" s="1"/>
  <c r="L5373" i="2" s="1"/>
  <c r="K5374" i="2" a="1"/>
  <c r="K5374" i="2"/>
  <c r="L5374" i="2" s="1"/>
  <c r="K5375" i="2" a="1"/>
  <c r="K5375" i="2" s="1"/>
  <c r="L5375" i="2" s="1"/>
  <c r="K5376" i="2" a="1"/>
  <c r="K5376" i="2" s="1"/>
  <c r="L5376" i="2" s="1"/>
  <c r="K5377" i="2" a="1"/>
  <c r="K5377" i="2" s="1"/>
  <c r="L5377" i="2" s="1"/>
  <c r="K5378" i="2" a="1"/>
  <c r="K5378" i="2" s="1"/>
  <c r="L5378" i="2" s="1"/>
  <c r="K5379" i="2" a="1"/>
  <c r="K5379" i="2" s="1"/>
  <c r="L5379" i="2" s="1"/>
  <c r="K5380" i="2" a="1"/>
  <c r="K5380" i="2" s="1"/>
  <c r="L5380" i="2" s="1"/>
  <c r="K5381" i="2" a="1"/>
  <c r="K5381" i="2"/>
  <c r="L5381" i="2" s="1"/>
  <c r="K5382" i="2" a="1"/>
  <c r="K5382" i="2" s="1"/>
  <c r="L5382" i="2" s="1"/>
  <c r="K5383" i="2" a="1"/>
  <c r="K5383" i="2" s="1"/>
  <c r="L5383" i="2" s="1"/>
  <c r="K5384" i="2" a="1"/>
  <c r="K5384" i="2" s="1"/>
  <c r="L5384" i="2" s="1"/>
  <c r="K5385" i="2" a="1"/>
  <c r="K5385" i="2" s="1"/>
  <c r="L5385" i="2" s="1"/>
  <c r="K5386" i="2" a="1"/>
  <c r="K5386" i="2" s="1"/>
  <c r="L5386" i="2" s="1"/>
  <c r="K5387" i="2" a="1"/>
  <c r="K5387" i="2"/>
  <c r="L5387" i="2" s="1"/>
  <c r="K5388" i="2" a="1"/>
  <c r="K5388" i="2" s="1"/>
  <c r="L5388" i="2" s="1"/>
  <c r="K5389" i="2" a="1"/>
  <c r="K5389" i="2" s="1"/>
  <c r="L5389" i="2" s="1"/>
  <c r="K5390" i="2" a="1"/>
  <c r="K5390" i="2" s="1"/>
  <c r="L5390" i="2" s="1"/>
  <c r="K5391" i="2" a="1"/>
  <c r="K5391" i="2" s="1"/>
  <c r="L5391" i="2" s="1"/>
  <c r="K5392" i="2" a="1"/>
  <c r="K5392" i="2" s="1"/>
  <c r="L5392" i="2" s="1"/>
  <c r="K5393" i="2" a="1"/>
  <c r="K5393" i="2" s="1"/>
  <c r="L5393" i="2" s="1"/>
  <c r="K5394" i="2" a="1"/>
  <c r="K5394" i="2" s="1"/>
  <c r="L5394" i="2" s="1"/>
  <c r="K5395" i="2" a="1"/>
  <c r="K5395" i="2" s="1"/>
  <c r="L5395" i="2" s="1"/>
  <c r="K5396" i="2" a="1"/>
  <c r="K5396" i="2" s="1"/>
  <c r="L5396" i="2" s="1"/>
  <c r="K5397" i="2" a="1"/>
  <c r="K5397" i="2" s="1"/>
  <c r="L5397" i="2" s="1"/>
  <c r="K5398" i="2" a="1"/>
  <c r="K5398" i="2" s="1"/>
  <c r="L5398" i="2" s="1"/>
  <c r="K5399" i="2" a="1"/>
  <c r="K5399" i="2" s="1"/>
  <c r="L5399" i="2" s="1"/>
  <c r="K5400" i="2" a="1"/>
  <c r="K5400" i="2" s="1"/>
  <c r="L5400" i="2" s="1"/>
  <c r="K5401" i="2" a="1"/>
  <c r="K5401" i="2" s="1"/>
  <c r="L5401" i="2" s="1"/>
  <c r="K5402" i="2" a="1"/>
  <c r="K5402" i="2"/>
  <c r="L5402" i="2" s="1"/>
  <c r="K5403" i="2" a="1"/>
  <c r="K5403" i="2" s="1"/>
  <c r="L5403" i="2" s="1"/>
  <c r="K5404" i="2" a="1"/>
  <c r="K5404" i="2" s="1"/>
  <c r="L5404" i="2" s="1"/>
  <c r="K5405" i="2" a="1"/>
  <c r="K5405" i="2" s="1"/>
  <c r="L5405" i="2" s="1"/>
  <c r="K5406" i="2" a="1"/>
  <c r="K5406" i="2" s="1"/>
  <c r="L5406" i="2" s="1"/>
  <c r="K5407" i="2" a="1"/>
  <c r="K5407" i="2" s="1"/>
  <c r="L5407" i="2" s="1"/>
  <c r="K5408" i="2" a="1"/>
  <c r="K5408" i="2" s="1"/>
  <c r="L5408" i="2" s="1"/>
  <c r="K5409" i="2" a="1"/>
  <c r="K5409" i="2" s="1"/>
  <c r="L5409" i="2" s="1"/>
  <c r="K5410" i="2" a="1"/>
  <c r="K5410" i="2" s="1"/>
  <c r="L5410" i="2" s="1"/>
  <c r="K5411" i="2" a="1"/>
  <c r="K5411" i="2" s="1"/>
  <c r="L5411" i="2" s="1"/>
  <c r="K5412" i="2" a="1"/>
  <c r="K5412" i="2" s="1"/>
  <c r="L5412" i="2" s="1"/>
  <c r="K5413" i="2" a="1"/>
  <c r="K5413" i="2"/>
  <c r="L5413" i="2" s="1"/>
  <c r="K5414" i="2" a="1"/>
  <c r="K5414" i="2" s="1"/>
  <c r="L5414" i="2" s="1"/>
  <c r="K5415" i="2" a="1"/>
  <c r="K5415" i="2" s="1"/>
  <c r="L5415" i="2" s="1"/>
  <c r="K5416" i="2" a="1"/>
  <c r="K5416" i="2" s="1"/>
  <c r="L5416" i="2" s="1"/>
  <c r="K5417" i="2" a="1"/>
  <c r="K5417" i="2" s="1"/>
  <c r="L5417" i="2" s="1"/>
  <c r="K5418" i="2" a="1"/>
  <c r="K5418" i="2" s="1"/>
  <c r="L5418" i="2" s="1"/>
  <c r="K5419" i="2" a="1"/>
  <c r="K5419" i="2" s="1"/>
  <c r="L5419" i="2" s="1"/>
  <c r="K5420" i="2" a="1"/>
  <c r="K5420" i="2" s="1"/>
  <c r="L5420" i="2" s="1"/>
  <c r="K5421" i="2" a="1"/>
  <c r="K5421" i="2" s="1"/>
  <c r="L5421" i="2" s="1"/>
  <c r="K5422" i="2" a="1"/>
  <c r="K5422" i="2"/>
  <c r="L5422" i="2" s="1"/>
  <c r="K5423" i="2" a="1"/>
  <c r="K5423" i="2" s="1"/>
  <c r="L5423" i="2" s="1"/>
  <c r="K5424" i="2" a="1"/>
  <c r="K5424" i="2" s="1"/>
  <c r="L5424" i="2" s="1"/>
  <c r="K5425" i="2" a="1"/>
  <c r="K5425" i="2" s="1"/>
  <c r="L5425" i="2" s="1"/>
  <c r="K5426" i="2" a="1"/>
  <c r="K5426" i="2" s="1"/>
  <c r="L5426" i="2" s="1"/>
  <c r="K5427" i="2" a="1"/>
  <c r="K5427" i="2" s="1"/>
  <c r="L5427" i="2" s="1"/>
  <c r="K5428" i="2" a="1"/>
  <c r="K5428" i="2" s="1"/>
  <c r="L5428" i="2" s="1"/>
  <c r="K5429" i="2" a="1"/>
  <c r="K5429" i="2" s="1"/>
  <c r="L5429" i="2" s="1"/>
  <c r="K5430" i="2" a="1"/>
  <c r="K5430" i="2" s="1"/>
  <c r="L5430" i="2" s="1"/>
  <c r="K5431" i="2" a="1"/>
  <c r="K5431" i="2" s="1"/>
  <c r="L5431" i="2" s="1"/>
  <c r="K5432" i="2" a="1"/>
  <c r="K5432" i="2" s="1"/>
  <c r="L5432" i="2" s="1"/>
  <c r="K5433" i="2" a="1"/>
  <c r="K5433" i="2"/>
  <c r="L5433" i="2" s="1"/>
  <c r="K5434" i="2" a="1"/>
  <c r="K5434" i="2" s="1"/>
  <c r="L5434" i="2" s="1"/>
  <c r="K5435" i="2" a="1"/>
  <c r="K5435" i="2" s="1"/>
  <c r="L5435" i="2" s="1"/>
  <c r="K5436" i="2" a="1"/>
  <c r="K5436" i="2" s="1"/>
  <c r="L5436" i="2" s="1"/>
  <c r="K5437" i="2" a="1"/>
  <c r="K5437" i="2" s="1"/>
  <c r="L5437" i="2" s="1"/>
  <c r="K5438" i="2" a="1"/>
  <c r="K5438" i="2" s="1"/>
  <c r="L5438" i="2" s="1"/>
  <c r="K5439" i="2" a="1"/>
  <c r="K5439" i="2" s="1"/>
  <c r="L5439" i="2" s="1"/>
  <c r="K5440" i="2" a="1"/>
  <c r="K5440" i="2" s="1"/>
  <c r="L5440" i="2" s="1"/>
  <c r="K5441" i="2" a="1"/>
  <c r="K5441" i="2" s="1"/>
  <c r="L5441" i="2" s="1"/>
  <c r="K5442" i="2" a="1"/>
  <c r="K5442" i="2"/>
  <c r="L5442" i="2" s="1"/>
  <c r="K5443" i="2" a="1"/>
  <c r="K5443" i="2" s="1"/>
  <c r="L5443" i="2" s="1"/>
  <c r="K5444" i="2" a="1"/>
  <c r="K5444" i="2" s="1"/>
  <c r="L5444" i="2" s="1"/>
  <c r="K5445" i="2" a="1"/>
  <c r="K5445" i="2" s="1"/>
  <c r="L5445" i="2" s="1"/>
  <c r="K5446" i="2" a="1"/>
  <c r="K5446" i="2" s="1"/>
  <c r="L5446" i="2" s="1"/>
  <c r="K5447" i="2" a="1"/>
  <c r="K5447" i="2" s="1"/>
  <c r="L5447" i="2" s="1"/>
  <c r="K5448" i="2" a="1"/>
  <c r="K5448" i="2" s="1"/>
  <c r="L5448" i="2" s="1"/>
  <c r="K5449" i="2" a="1"/>
  <c r="K5449" i="2" s="1"/>
  <c r="L5449" i="2" s="1"/>
  <c r="K5450" i="2" a="1"/>
  <c r="K5450" i="2" s="1"/>
  <c r="L5450" i="2" s="1"/>
  <c r="K5451" i="2" a="1"/>
  <c r="K5451" i="2" s="1"/>
  <c r="L5451" i="2" s="1"/>
  <c r="K5452" i="2" a="1"/>
  <c r="K5452" i="2" s="1"/>
  <c r="L5452" i="2" s="1"/>
  <c r="K5453" i="2" a="1"/>
  <c r="K5453" i="2" s="1"/>
  <c r="L5453" i="2" s="1"/>
  <c r="K5454" i="2" a="1"/>
  <c r="K5454" i="2" s="1"/>
  <c r="L5454" i="2" s="1"/>
  <c r="K5455" i="2" a="1"/>
  <c r="K5455" i="2" s="1"/>
  <c r="L5455" i="2" s="1"/>
  <c r="K5456" i="2" a="1"/>
  <c r="K5456" i="2" s="1"/>
  <c r="L5456" i="2" s="1"/>
  <c r="K5457" i="2" a="1"/>
  <c r="K5457" i="2" s="1"/>
  <c r="L5457" i="2" s="1"/>
  <c r="K5458" i="2" a="1"/>
  <c r="K5458" i="2" s="1"/>
  <c r="L5458" i="2" s="1"/>
  <c r="K5459" i="2" a="1"/>
  <c r="K5459" i="2" s="1"/>
  <c r="L5459" i="2" s="1"/>
  <c r="K5460" i="2" a="1"/>
  <c r="K5460" i="2" s="1"/>
  <c r="L5460" i="2" s="1"/>
  <c r="K5461" i="2" a="1"/>
  <c r="K5461" i="2" s="1"/>
  <c r="L5461" i="2" s="1"/>
  <c r="K5462" i="2" a="1"/>
  <c r="K5462" i="2" s="1"/>
  <c r="L5462" i="2" s="1"/>
  <c r="K5463" i="2" a="1"/>
  <c r="K5463" i="2" s="1"/>
  <c r="L5463" i="2" s="1"/>
  <c r="K5464" i="2" a="1"/>
  <c r="K5464" i="2" s="1"/>
  <c r="L5464" i="2" s="1"/>
  <c r="K5465" i="2" a="1"/>
  <c r="K5465" i="2" s="1"/>
  <c r="L5465" i="2" s="1"/>
  <c r="K5466" i="2" a="1"/>
  <c r="K5466" i="2" s="1"/>
  <c r="L5466" i="2" s="1"/>
  <c r="K5467" i="2" a="1"/>
  <c r="K5467" i="2" s="1"/>
  <c r="L5467" i="2" s="1"/>
  <c r="K5468" i="2" a="1"/>
  <c r="K5468" i="2" s="1"/>
  <c r="L5468" i="2" s="1"/>
  <c r="K5469" i="2" a="1"/>
  <c r="K5469" i="2" s="1"/>
  <c r="L5469" i="2" s="1"/>
  <c r="K5470" i="2" a="1"/>
  <c r="K5470" i="2"/>
  <c r="L5470" i="2" s="1"/>
  <c r="K5471" i="2" a="1"/>
  <c r="K5471" i="2" s="1"/>
  <c r="L5471" i="2" s="1"/>
  <c r="K5472" i="2" a="1"/>
  <c r="K5472" i="2" s="1"/>
  <c r="L5472" i="2" s="1"/>
  <c r="K5473" i="2" a="1"/>
  <c r="K5473" i="2" s="1"/>
  <c r="L5473" i="2" s="1"/>
  <c r="K5474" i="2" a="1"/>
  <c r="K5474" i="2" s="1"/>
  <c r="L5474" i="2" s="1"/>
  <c r="K5475" i="2" a="1"/>
  <c r="K5475" i="2" s="1"/>
  <c r="L5475" i="2" s="1"/>
  <c r="K5476" i="2" a="1"/>
  <c r="K5476" i="2" s="1"/>
  <c r="L5476" i="2" s="1"/>
  <c r="K5477" i="2" a="1"/>
  <c r="K5477" i="2" s="1"/>
  <c r="L5477" i="2" s="1"/>
  <c r="K5478" i="2" a="1"/>
  <c r="K5478" i="2" s="1"/>
  <c r="L5478" i="2" s="1"/>
  <c r="K5479" i="2" a="1"/>
  <c r="K5479" i="2" s="1"/>
  <c r="L5479" i="2" s="1"/>
  <c r="K5480" i="2" a="1"/>
  <c r="K5480" i="2" s="1"/>
  <c r="L5480" i="2" s="1"/>
  <c r="K5481" i="2" a="1"/>
  <c r="K5481" i="2" s="1"/>
  <c r="L5481" i="2" s="1"/>
  <c r="K5482" i="2" a="1"/>
  <c r="K5482" i="2"/>
  <c r="L5482" i="2" s="1"/>
  <c r="K5483" i="2" a="1"/>
  <c r="K5483" i="2" s="1"/>
  <c r="L5483" i="2" s="1"/>
  <c r="K5484" i="2" a="1"/>
  <c r="K5484" i="2" s="1"/>
  <c r="L5484" i="2" s="1"/>
  <c r="K5485" i="2" a="1"/>
  <c r="K5485" i="2" s="1"/>
  <c r="L5485" i="2" s="1"/>
  <c r="K5486" i="2" a="1"/>
  <c r="K5486" i="2" s="1"/>
  <c r="L5486" i="2" s="1"/>
  <c r="K5487" i="2" a="1"/>
  <c r="K5487" i="2" s="1"/>
  <c r="L5487" i="2" s="1"/>
  <c r="K5488" i="2" a="1"/>
  <c r="K5488" i="2" s="1"/>
  <c r="L5488" i="2" s="1"/>
  <c r="K5489" i="2" a="1"/>
  <c r="K5489" i="2" s="1"/>
  <c r="L5489" i="2" s="1"/>
  <c r="K5490" i="2" a="1"/>
  <c r="K5490" i="2" s="1"/>
  <c r="L5490" i="2" s="1"/>
  <c r="K5491" i="2" a="1"/>
  <c r="K5491" i="2" s="1"/>
  <c r="L5491" i="2" s="1"/>
  <c r="K5492" i="2" a="1"/>
  <c r="K5492" i="2" s="1"/>
  <c r="L5492" i="2" s="1"/>
  <c r="K5493" i="2" a="1"/>
  <c r="K5493" i="2" s="1"/>
  <c r="L5493" i="2" s="1"/>
  <c r="K5494" i="2" a="1"/>
  <c r="K5494" i="2" s="1"/>
  <c r="L5494" i="2" s="1"/>
  <c r="K5495" i="2" a="1"/>
  <c r="K5495" i="2" s="1"/>
  <c r="L5495" i="2" s="1"/>
  <c r="K5496" i="2" a="1"/>
  <c r="K5496" i="2" s="1"/>
  <c r="L5496" i="2" s="1"/>
  <c r="K5497" i="2" a="1"/>
  <c r="K5497" i="2"/>
  <c r="L5497" i="2" s="1"/>
  <c r="K5498" i="2" a="1"/>
  <c r="K5498" i="2" s="1"/>
  <c r="L5498" i="2" s="1"/>
  <c r="K5499" i="2" a="1"/>
  <c r="K5499" i="2" s="1"/>
  <c r="L5499" i="2" s="1"/>
  <c r="K5500" i="2" a="1"/>
  <c r="K5500" i="2" s="1"/>
  <c r="L5500" i="2" s="1"/>
  <c r="K5501" i="2" a="1"/>
  <c r="K5501" i="2" s="1"/>
  <c r="L5501" i="2" s="1"/>
  <c r="K5502" i="2" a="1"/>
  <c r="K5502" i="2"/>
  <c r="L5502" i="2" s="1"/>
  <c r="K5503" i="2" a="1"/>
  <c r="K5503" i="2" s="1"/>
  <c r="L5503" i="2" s="1"/>
  <c r="K5504" i="2" a="1"/>
  <c r="K5504" i="2" s="1"/>
  <c r="L5504" i="2" s="1"/>
  <c r="K5505" i="2" a="1"/>
  <c r="K5505" i="2" s="1"/>
  <c r="L5505" i="2" s="1"/>
  <c r="K5506" i="2" a="1"/>
  <c r="K5506" i="2" s="1"/>
  <c r="L5506" i="2" s="1"/>
  <c r="K5507" i="2" a="1"/>
  <c r="K5507" i="2" s="1"/>
  <c r="L5507" i="2" s="1"/>
  <c r="K5508" i="2" a="1"/>
  <c r="K5508" i="2" s="1"/>
  <c r="L5508" i="2" s="1"/>
  <c r="K5509" i="2" a="1"/>
  <c r="K5509" i="2" s="1"/>
  <c r="L5509" i="2" s="1"/>
  <c r="K5510" i="2" a="1"/>
  <c r="K5510" i="2" s="1"/>
  <c r="L5510" i="2" s="1"/>
  <c r="K5511" i="2" a="1"/>
  <c r="K5511" i="2" s="1"/>
  <c r="L5511" i="2" s="1"/>
  <c r="K5512" i="2" a="1"/>
  <c r="K5512" i="2" s="1"/>
  <c r="L5512" i="2" s="1"/>
  <c r="K5513" i="2" a="1"/>
  <c r="K5513" i="2" s="1"/>
  <c r="L5513" i="2" s="1"/>
  <c r="K5514" i="2" a="1"/>
  <c r="K5514" i="2" s="1"/>
  <c r="L5514" i="2" s="1"/>
  <c r="K5515" i="2" a="1"/>
  <c r="K5515" i="2" s="1"/>
  <c r="L5515" i="2" s="1"/>
  <c r="K5516" i="2" a="1"/>
  <c r="K5516" i="2" s="1"/>
  <c r="L5516" i="2" s="1"/>
  <c r="K5517" i="2" a="1"/>
  <c r="K5517" i="2" s="1"/>
  <c r="L5517" i="2" s="1"/>
  <c r="K5518" i="2" a="1"/>
  <c r="K5518" i="2"/>
  <c r="L5518" i="2" s="1"/>
  <c r="K5519" i="2" a="1"/>
  <c r="K5519" i="2" s="1"/>
  <c r="L5519" i="2" s="1"/>
  <c r="K5520" i="2" a="1"/>
  <c r="K5520" i="2" s="1"/>
  <c r="L5520" i="2" s="1"/>
  <c r="K5521" i="2" a="1"/>
  <c r="K5521" i="2" s="1"/>
  <c r="L5521" i="2" s="1"/>
  <c r="K5522" i="2" a="1"/>
  <c r="K5522" i="2" s="1"/>
  <c r="L5522" i="2" s="1"/>
  <c r="K5523" i="2" a="1"/>
  <c r="K5523" i="2" s="1"/>
  <c r="L5523" i="2" s="1"/>
  <c r="K5524" i="2" a="1"/>
  <c r="K5524" i="2" s="1"/>
  <c r="L5524" i="2" s="1"/>
  <c r="K5525" i="2" a="1"/>
  <c r="K5525" i="2" s="1"/>
  <c r="L5525" i="2" s="1"/>
  <c r="K5526" i="2" a="1"/>
  <c r="K5526" i="2" s="1"/>
  <c r="L5526" i="2" s="1"/>
  <c r="K5527" i="2" a="1"/>
  <c r="K5527" i="2" s="1"/>
  <c r="L5527" i="2" s="1"/>
  <c r="K5528" i="2" a="1"/>
  <c r="K5528" i="2" s="1"/>
  <c r="L5528" i="2" s="1"/>
  <c r="K5529" i="2" a="1"/>
  <c r="K5529" i="2" s="1"/>
  <c r="L5529" i="2" s="1"/>
  <c r="K5530" i="2" a="1"/>
  <c r="K5530" i="2" s="1"/>
  <c r="L5530" i="2" s="1"/>
  <c r="K5531" i="2" a="1"/>
  <c r="K5531" i="2" s="1"/>
  <c r="L5531" i="2" s="1"/>
  <c r="K5532" i="2" a="1"/>
  <c r="K5532" i="2" s="1"/>
  <c r="L5532" i="2" s="1"/>
  <c r="K5533" i="2" a="1"/>
  <c r="K5533" i="2" s="1"/>
  <c r="L5533" i="2" s="1"/>
  <c r="K5534" i="2" a="1"/>
  <c r="K5534" i="2" s="1"/>
  <c r="L5534" i="2" s="1"/>
  <c r="K5535" i="2" a="1"/>
  <c r="K5535" i="2" s="1"/>
  <c r="L5535" i="2" s="1"/>
  <c r="K5536" i="2" a="1"/>
  <c r="K5536" i="2" s="1"/>
  <c r="L5536" i="2" s="1"/>
  <c r="K5537" i="2" a="1"/>
  <c r="K5537" i="2" s="1"/>
  <c r="L5537" i="2" s="1"/>
  <c r="K5538" i="2" a="1"/>
  <c r="K5538" i="2" s="1"/>
  <c r="L5538" i="2" s="1"/>
  <c r="K5539" i="2" a="1"/>
  <c r="K5539" i="2" s="1"/>
  <c r="L5539" i="2" s="1"/>
  <c r="K5540" i="2" a="1"/>
  <c r="K5540" i="2" s="1"/>
  <c r="L5540" i="2" s="1"/>
  <c r="K5541" i="2" a="1"/>
  <c r="K5541" i="2" s="1"/>
  <c r="L5541" i="2" s="1"/>
  <c r="K5542" i="2" a="1"/>
  <c r="K5542" i="2" s="1"/>
  <c r="L5542" i="2" s="1"/>
  <c r="K5543" i="2" a="1"/>
  <c r="K5543" i="2" s="1"/>
  <c r="L5543" i="2" s="1"/>
  <c r="K5544" i="2" a="1"/>
  <c r="K5544" i="2" s="1"/>
  <c r="L5544" i="2" s="1"/>
  <c r="K5545" i="2" a="1"/>
  <c r="K5545" i="2" s="1"/>
  <c r="L5545" i="2" s="1"/>
  <c r="K5546" i="2" a="1"/>
  <c r="K5546" i="2" s="1"/>
  <c r="L5546" i="2" s="1"/>
  <c r="K5547" i="2" a="1"/>
  <c r="K5547" i="2" s="1"/>
  <c r="L5547" i="2" s="1"/>
  <c r="K5548" i="2" a="1"/>
  <c r="K5548" i="2" s="1"/>
  <c r="L5548" i="2" s="1"/>
  <c r="K5549" i="2" a="1"/>
  <c r="K5549" i="2" s="1"/>
  <c r="L5549" i="2" s="1"/>
  <c r="K5550" i="2" a="1"/>
  <c r="K5550" i="2" s="1"/>
  <c r="L5550" i="2" s="1"/>
  <c r="K5551" i="2" a="1"/>
  <c r="K5551" i="2" s="1"/>
  <c r="L5551" i="2" s="1"/>
  <c r="K5552" i="2" a="1"/>
  <c r="K5552" i="2" s="1"/>
  <c r="L5552" i="2" s="1"/>
  <c r="K5553" i="2" a="1"/>
  <c r="K5553" i="2" s="1"/>
  <c r="L5553" i="2" s="1"/>
  <c r="K5554" i="2" a="1"/>
  <c r="K5554" i="2" s="1"/>
  <c r="L5554" i="2" s="1"/>
  <c r="K5555" i="2" a="1"/>
  <c r="K5555" i="2" s="1"/>
  <c r="L5555" i="2" s="1"/>
  <c r="K5556" i="2" a="1"/>
  <c r="K5556" i="2" s="1"/>
  <c r="L5556" i="2" s="1"/>
  <c r="K5557" i="2" a="1"/>
  <c r="K5557" i="2"/>
  <c r="L5557" i="2" s="1"/>
  <c r="K5558" i="2" a="1"/>
  <c r="K5558" i="2" s="1"/>
  <c r="L5558" i="2" s="1"/>
  <c r="K5559" i="2" a="1"/>
  <c r="K5559" i="2" s="1"/>
  <c r="L5559" i="2" s="1"/>
  <c r="K5560" i="2" a="1"/>
  <c r="K5560" i="2" s="1"/>
  <c r="L5560" i="2" s="1"/>
  <c r="K5561" i="2" a="1"/>
  <c r="K5561" i="2"/>
  <c r="L5561" i="2" s="1"/>
  <c r="K5562" i="2" a="1"/>
  <c r="K5562" i="2" s="1"/>
  <c r="L5562" i="2" s="1"/>
  <c r="K5563" i="2" a="1"/>
  <c r="K5563" i="2" s="1"/>
  <c r="L5563" i="2" s="1"/>
  <c r="K5564" i="2" a="1"/>
  <c r="K5564" i="2" s="1"/>
  <c r="L5564" i="2" s="1"/>
  <c r="K5565" i="2" a="1"/>
  <c r="K5565" i="2" s="1"/>
  <c r="L5565" i="2" s="1"/>
  <c r="K5566" i="2" a="1"/>
  <c r="K5566" i="2" s="1"/>
  <c r="L5566" i="2" s="1"/>
  <c r="K5567" i="2" a="1"/>
  <c r="K5567" i="2" s="1"/>
  <c r="L5567" i="2" s="1"/>
  <c r="K5568" i="2" a="1"/>
  <c r="K5568" i="2" s="1"/>
  <c r="L5568" i="2" s="1"/>
  <c r="K5569" i="2" a="1"/>
  <c r="K5569" i="2" s="1"/>
  <c r="L5569" i="2" s="1"/>
  <c r="K5570" i="2" a="1"/>
  <c r="K5570" i="2" s="1"/>
  <c r="L5570" i="2" s="1"/>
  <c r="K5571" i="2" a="1"/>
  <c r="K5571" i="2" s="1"/>
  <c r="L5571" i="2" s="1"/>
  <c r="K5572" i="2" a="1"/>
  <c r="K5572" i="2" s="1"/>
  <c r="L5572" i="2" s="1"/>
  <c r="K5573" i="2" a="1"/>
  <c r="K5573" i="2" s="1"/>
  <c r="L5573" i="2" s="1"/>
  <c r="K5574" i="2" a="1"/>
  <c r="K5574" i="2" s="1"/>
  <c r="L5574" i="2" s="1"/>
  <c r="K5575" i="2" a="1"/>
  <c r="K5575" i="2" s="1"/>
  <c r="L5575" i="2" s="1"/>
  <c r="K5576" i="2" a="1"/>
  <c r="K5576" i="2" s="1"/>
  <c r="L5576" i="2" s="1"/>
  <c r="K5577" i="2" a="1"/>
  <c r="K5577" i="2" s="1"/>
  <c r="L5577" i="2" s="1"/>
  <c r="K5578" i="2" a="1"/>
  <c r="K5578" i="2" s="1"/>
  <c r="L5578" i="2" s="1"/>
  <c r="K5579" i="2" a="1"/>
  <c r="K5579" i="2"/>
  <c r="L5579" i="2" s="1"/>
  <c r="K5580" i="2" a="1"/>
  <c r="K5580" i="2" s="1"/>
  <c r="L5580" i="2" s="1"/>
  <c r="K5581" i="2" a="1"/>
  <c r="K5581" i="2" s="1"/>
  <c r="L5581" i="2" s="1"/>
  <c r="K5582" i="2" a="1"/>
  <c r="K5582" i="2"/>
  <c r="L5582" i="2" s="1"/>
  <c r="K5583" i="2" a="1"/>
  <c r="K5583" i="2" s="1"/>
  <c r="L5583" i="2" s="1"/>
  <c r="K5584" i="2" a="1"/>
  <c r="K5584" i="2" s="1"/>
  <c r="L5584" i="2" s="1"/>
  <c r="K5585" i="2" a="1"/>
  <c r="K5585" i="2" s="1"/>
  <c r="L5585" i="2" s="1"/>
  <c r="K5586" i="2" a="1"/>
  <c r="K5586" i="2" s="1"/>
  <c r="L5586" i="2" s="1"/>
  <c r="K5587" i="2" a="1"/>
  <c r="K5587" i="2" s="1"/>
  <c r="L5587" i="2" s="1"/>
  <c r="K5588" i="2" a="1"/>
  <c r="K5588" i="2" s="1"/>
  <c r="L5588" i="2" s="1"/>
  <c r="K5589" i="2" a="1"/>
  <c r="K5589" i="2" s="1"/>
  <c r="L5589" i="2" s="1"/>
  <c r="K5590" i="2" a="1"/>
  <c r="K5590" i="2" s="1"/>
  <c r="L5590" i="2" s="1"/>
  <c r="K5591" i="2" a="1"/>
  <c r="K5591" i="2" s="1"/>
  <c r="L5591" i="2" s="1"/>
  <c r="K5592" i="2" a="1"/>
  <c r="K5592" i="2" s="1"/>
  <c r="L5592" i="2" s="1"/>
  <c r="K5593" i="2" a="1"/>
  <c r="K5593" i="2"/>
  <c r="L5593" i="2" s="1"/>
  <c r="K5594" i="2" a="1"/>
  <c r="K5594" i="2" s="1"/>
  <c r="L5594" i="2" s="1"/>
  <c r="K5595" i="2" a="1"/>
  <c r="K5595" i="2" s="1"/>
  <c r="L5595" i="2" s="1"/>
  <c r="K5596" i="2" a="1"/>
  <c r="K5596" i="2" s="1"/>
  <c r="L5596" i="2" s="1"/>
  <c r="K5597" i="2" a="1"/>
  <c r="K5597" i="2"/>
  <c r="L5597" i="2" s="1"/>
  <c r="K5598" i="2" a="1"/>
  <c r="K5598" i="2" s="1"/>
  <c r="L5598" i="2" s="1"/>
  <c r="K5599" i="2" a="1"/>
  <c r="K5599" i="2" s="1"/>
  <c r="L5599" i="2" s="1"/>
  <c r="K5600" i="2" a="1"/>
  <c r="K5600" i="2" s="1"/>
  <c r="L5600" i="2" s="1"/>
  <c r="K5601" i="2" a="1"/>
  <c r="K5601" i="2" s="1"/>
  <c r="L5601" i="2" s="1"/>
  <c r="K5602" i="2" a="1"/>
  <c r="K5602" i="2"/>
  <c r="L5602" i="2" s="1"/>
  <c r="K5603" i="2" a="1"/>
  <c r="K5603" i="2" s="1"/>
  <c r="L5603" i="2" s="1"/>
  <c r="K5604" i="2" a="1"/>
  <c r="K5604" i="2" s="1"/>
  <c r="L5604" i="2" s="1"/>
  <c r="K5605" i="2" a="1"/>
  <c r="K5605" i="2" s="1"/>
  <c r="L5605" i="2" s="1"/>
  <c r="K5606" i="2" a="1"/>
  <c r="K5606" i="2" s="1"/>
  <c r="L5606" i="2" s="1"/>
  <c r="K5607" i="2" a="1"/>
  <c r="K5607" i="2" s="1"/>
  <c r="L5607" i="2" s="1"/>
  <c r="K5608" i="2" a="1"/>
  <c r="K5608" i="2" s="1"/>
  <c r="L5608" i="2" s="1"/>
  <c r="K5609" i="2" a="1"/>
  <c r="K5609" i="2" s="1"/>
  <c r="L5609" i="2" s="1"/>
  <c r="K5610" i="2" a="1"/>
  <c r="K5610" i="2" s="1"/>
  <c r="L5610" i="2" s="1"/>
  <c r="K5611" i="2" a="1"/>
  <c r="K5611" i="2" s="1"/>
  <c r="L5611" i="2" s="1"/>
  <c r="K5612" i="2" a="1"/>
  <c r="K5612" i="2" s="1"/>
  <c r="L5612" i="2" s="1"/>
  <c r="K5613" i="2" a="1"/>
  <c r="K5613" i="2" s="1"/>
  <c r="L5613" i="2" s="1"/>
  <c r="K5614" i="2" a="1"/>
  <c r="K5614" i="2" s="1"/>
  <c r="L5614" i="2" s="1"/>
  <c r="K5615" i="2" a="1"/>
  <c r="K5615" i="2" s="1"/>
  <c r="L5615" i="2" s="1"/>
  <c r="K5616" i="2" a="1"/>
  <c r="K5616" i="2" s="1"/>
  <c r="L5616" i="2" s="1"/>
  <c r="K5617" i="2" a="1"/>
  <c r="K5617" i="2" s="1"/>
  <c r="L5617" i="2" s="1"/>
  <c r="K5618" i="2" a="1"/>
  <c r="K5618" i="2" s="1"/>
  <c r="L5618" i="2" s="1"/>
  <c r="K5619" i="2" a="1"/>
  <c r="K5619" i="2" s="1"/>
  <c r="L5619" i="2" s="1"/>
  <c r="K5620" i="2" a="1"/>
  <c r="K5620" i="2" s="1"/>
  <c r="L5620" i="2" s="1"/>
  <c r="K5621" i="2" a="1"/>
  <c r="K5621" i="2" s="1"/>
  <c r="L5621" i="2" s="1"/>
  <c r="K5622" i="2" a="1"/>
  <c r="K5622" i="2" s="1"/>
  <c r="L5622" i="2" s="1"/>
  <c r="K5623" i="2" a="1"/>
  <c r="K5623" i="2" s="1"/>
  <c r="L5623" i="2" s="1"/>
  <c r="K5624" i="2" a="1"/>
  <c r="K5624" i="2" s="1"/>
  <c r="L5624" i="2" s="1"/>
  <c r="K5625" i="2" a="1"/>
  <c r="K5625" i="2" s="1"/>
  <c r="L5625" i="2" s="1"/>
  <c r="K5626" i="2" a="1"/>
  <c r="K5626" i="2" s="1"/>
  <c r="L5626" i="2" s="1"/>
  <c r="K5627" i="2" a="1"/>
  <c r="K5627" i="2" s="1"/>
  <c r="L5627" i="2" s="1"/>
  <c r="K5628" i="2" a="1"/>
  <c r="K5628" i="2" s="1"/>
  <c r="L5628" i="2" s="1"/>
  <c r="K5629" i="2" a="1"/>
  <c r="K5629" i="2" s="1"/>
  <c r="L5629" i="2" s="1"/>
  <c r="K5630" i="2" a="1"/>
  <c r="K5630" i="2"/>
  <c r="L5630" i="2" s="1"/>
  <c r="K5631" i="2" a="1"/>
  <c r="K5631" i="2" s="1"/>
  <c r="L5631" i="2" s="1"/>
  <c r="K5632" i="2" a="1"/>
  <c r="K5632" i="2" s="1"/>
  <c r="L5632" i="2" s="1"/>
  <c r="K5633" i="2" a="1"/>
  <c r="K5633" i="2" s="1"/>
  <c r="L5633" i="2" s="1"/>
  <c r="K5634" i="2" a="1"/>
  <c r="K5634" i="2" s="1"/>
  <c r="L5634" i="2" s="1"/>
  <c r="K5635" i="2" a="1"/>
  <c r="K5635" i="2" s="1"/>
  <c r="L5635" i="2" s="1"/>
  <c r="K5636" i="2" a="1"/>
  <c r="K5636" i="2" s="1"/>
  <c r="L5636" i="2" s="1"/>
  <c r="K5637" i="2" a="1"/>
  <c r="K5637" i="2" s="1"/>
  <c r="L5637" i="2" s="1"/>
  <c r="K5638" i="2" a="1"/>
  <c r="K5638" i="2" s="1"/>
  <c r="L5638" i="2" s="1"/>
  <c r="K5639" i="2" a="1"/>
  <c r="K5639" i="2"/>
  <c r="L5639" i="2" s="1"/>
  <c r="K5640" i="2" a="1"/>
  <c r="K5640" i="2" s="1"/>
  <c r="L5640" i="2" s="1"/>
  <c r="K5641" i="2" a="1"/>
  <c r="K5641" i="2" s="1"/>
  <c r="L5641" i="2" s="1"/>
  <c r="K5642" i="2" a="1"/>
  <c r="K5642" i="2" s="1"/>
  <c r="L5642" i="2" s="1"/>
  <c r="K5643" i="2" a="1"/>
  <c r="K5643" i="2"/>
  <c r="L5643" i="2" s="1"/>
  <c r="K5644" i="2" a="1"/>
  <c r="K5644" i="2" s="1"/>
  <c r="L5644" i="2" s="1"/>
  <c r="K5645" i="2" a="1"/>
  <c r="K5645" i="2" s="1"/>
  <c r="L5645" i="2" s="1"/>
  <c r="K5646" i="2" a="1"/>
  <c r="K5646" i="2" s="1"/>
  <c r="L5646" i="2" s="1"/>
  <c r="K5647" i="2" a="1"/>
  <c r="K5647" i="2" s="1"/>
  <c r="L5647" i="2" s="1"/>
  <c r="K5648" i="2" a="1"/>
  <c r="K5648" i="2" s="1"/>
  <c r="L5648" i="2" s="1"/>
  <c r="K5649" i="2" a="1"/>
  <c r="K5649" i="2" s="1"/>
  <c r="L5649" i="2" s="1"/>
  <c r="K5650" i="2" a="1"/>
  <c r="K5650" i="2" s="1"/>
  <c r="L5650" i="2" s="1"/>
  <c r="K5651" i="2" a="1"/>
  <c r="K5651" i="2" s="1"/>
  <c r="L5651" i="2" s="1"/>
  <c r="K5652" i="2" a="1"/>
  <c r="K5652" i="2" s="1"/>
  <c r="L5652" i="2" s="1"/>
  <c r="K5653" i="2" a="1"/>
  <c r="K5653" i="2" s="1"/>
  <c r="L5653" i="2" s="1"/>
  <c r="K5654" i="2" a="1"/>
  <c r="K5654" i="2"/>
  <c r="L5654" i="2" s="1"/>
  <c r="K5655" i="2" a="1"/>
  <c r="K5655" i="2" s="1"/>
  <c r="L5655" i="2" s="1"/>
  <c r="K5656" i="2" a="1"/>
  <c r="K5656" i="2" s="1"/>
  <c r="L5656" i="2" s="1"/>
  <c r="K5657" i="2" a="1"/>
  <c r="K5657" i="2" s="1"/>
  <c r="L5657" i="2" s="1"/>
  <c r="K5658" i="2" a="1"/>
  <c r="K5658" i="2" s="1"/>
  <c r="L5658" i="2" s="1"/>
  <c r="K5659" i="2" a="1"/>
  <c r="K5659" i="2" s="1"/>
  <c r="L5659" i="2" s="1"/>
  <c r="K5660" i="2" a="1"/>
  <c r="K5660" i="2" s="1"/>
  <c r="L5660" i="2" s="1"/>
  <c r="K5661" i="2" a="1"/>
  <c r="K5661" i="2" s="1"/>
  <c r="L5661" i="2" s="1"/>
  <c r="K5662" i="2" a="1"/>
  <c r="K5662" i="2" s="1"/>
  <c r="L5662" i="2" s="1"/>
  <c r="K5663" i="2" a="1"/>
  <c r="K5663" i="2"/>
  <c r="L5663" i="2" s="1"/>
  <c r="K5664" i="2" a="1"/>
  <c r="K5664" i="2" s="1"/>
  <c r="L5664" i="2" s="1"/>
  <c r="K5665" i="2" a="1"/>
  <c r="K5665" i="2" s="1"/>
  <c r="L5665" i="2" s="1"/>
  <c r="K5666" i="2" a="1"/>
  <c r="K5666" i="2" s="1"/>
  <c r="L5666" i="2" s="1"/>
  <c r="K5667" i="2" a="1"/>
  <c r="K5667" i="2" s="1"/>
  <c r="L5667" i="2" s="1"/>
  <c r="K5668" i="2" a="1"/>
  <c r="K5668" i="2" s="1"/>
  <c r="L5668" i="2" s="1"/>
  <c r="K5669" i="2" a="1"/>
  <c r="K5669" i="2" s="1"/>
  <c r="L5669" i="2" s="1"/>
  <c r="K5670" i="2" a="1"/>
  <c r="K5670" i="2" s="1"/>
  <c r="L5670" i="2" s="1"/>
  <c r="K5671" i="2" a="1"/>
  <c r="K5671" i="2" s="1"/>
  <c r="L5671" i="2" s="1"/>
  <c r="K5672" i="2" a="1"/>
  <c r="K5672" i="2" s="1"/>
  <c r="L5672" i="2" s="1"/>
  <c r="K5673" i="2" a="1"/>
  <c r="K5673" i="2" s="1"/>
  <c r="L5673" i="2" s="1"/>
  <c r="K5674" i="2" a="1"/>
  <c r="K5674" i="2" s="1"/>
  <c r="L5674" i="2" s="1"/>
  <c r="K5675" i="2" a="1"/>
  <c r="K5675" i="2" s="1"/>
  <c r="L5675" i="2" s="1"/>
  <c r="K5676" i="2" a="1"/>
  <c r="K5676" i="2" s="1"/>
  <c r="L5676" i="2" s="1"/>
  <c r="K5677" i="2" a="1"/>
  <c r="K5677" i="2"/>
  <c r="L5677" i="2" s="1"/>
  <c r="K5678" i="2" a="1"/>
  <c r="K5678" i="2" s="1"/>
  <c r="L5678" i="2" s="1"/>
  <c r="K5679" i="2" a="1"/>
  <c r="K5679" i="2" s="1"/>
  <c r="L5679" i="2" s="1"/>
  <c r="K5680" i="2" a="1"/>
  <c r="K5680" i="2" s="1"/>
  <c r="L5680" i="2" s="1"/>
  <c r="K5681" i="2" a="1"/>
  <c r="K5681" i="2" s="1"/>
  <c r="L5681" i="2" s="1"/>
  <c r="K5682" i="2" a="1"/>
  <c r="K5682" i="2" s="1"/>
  <c r="L5682" i="2" s="1"/>
  <c r="K5683" i="2" a="1"/>
  <c r="K5683" i="2"/>
  <c r="L5683" i="2" s="1"/>
  <c r="K5684" i="2" a="1"/>
  <c r="K5684" i="2" s="1"/>
  <c r="L5684" i="2" s="1"/>
  <c r="K5685" i="2" a="1"/>
  <c r="K5685" i="2" s="1"/>
  <c r="L5685" i="2" s="1"/>
  <c r="K5686" i="2" a="1"/>
  <c r="K5686" i="2" s="1"/>
  <c r="L5686" i="2" s="1"/>
  <c r="K5687" i="2" a="1"/>
  <c r="K5687" i="2" s="1"/>
  <c r="L5687" i="2" s="1"/>
  <c r="K5688" i="2" a="1"/>
  <c r="K5688" i="2" s="1"/>
  <c r="L5688" i="2" s="1"/>
  <c r="K5689" i="2" a="1"/>
  <c r="K5689" i="2" s="1"/>
  <c r="L5689" i="2" s="1"/>
  <c r="K5690" i="2" a="1"/>
  <c r="K5690" i="2" s="1"/>
  <c r="L5690" i="2" s="1"/>
  <c r="K5691" i="2" a="1"/>
  <c r="K5691" i="2" s="1"/>
  <c r="L5691" i="2" s="1"/>
  <c r="K5692" i="2" a="1"/>
  <c r="K5692" i="2" s="1"/>
  <c r="L5692" i="2" s="1"/>
  <c r="K5693" i="2" a="1"/>
  <c r="K5693" i="2"/>
  <c r="L5693" i="2" s="1"/>
  <c r="K5694" i="2" a="1"/>
  <c r="K5694" i="2" s="1"/>
  <c r="L5694" i="2" s="1"/>
  <c r="K5695" i="2" a="1"/>
  <c r="K5695" i="2" s="1"/>
  <c r="L5695" i="2" s="1"/>
  <c r="K5696" i="2" a="1"/>
  <c r="K5696" i="2" s="1"/>
  <c r="L5696" i="2" s="1"/>
  <c r="K5697" i="2" a="1"/>
  <c r="K5697" i="2" s="1"/>
  <c r="L5697" i="2" s="1"/>
  <c r="K5698" i="2" a="1"/>
  <c r="K5698" i="2" s="1"/>
  <c r="L5698" i="2" s="1"/>
  <c r="K5699" i="2" a="1"/>
  <c r="K5699" i="2" s="1"/>
  <c r="L5699" i="2" s="1"/>
  <c r="K5700" i="2" a="1"/>
  <c r="K5700" i="2" s="1"/>
  <c r="L5700" i="2" s="1"/>
  <c r="K5701" i="2" a="1"/>
  <c r="K5701" i="2" s="1"/>
  <c r="L5701" i="2" s="1"/>
  <c r="K5702" i="2" a="1"/>
  <c r="K5702" i="2" s="1"/>
  <c r="L5702" i="2" s="1"/>
  <c r="K5703" i="2" a="1"/>
  <c r="K5703" i="2" s="1"/>
  <c r="L5703" i="2" s="1"/>
  <c r="K5704" i="2" a="1"/>
  <c r="K5704" i="2" s="1"/>
  <c r="L5704" i="2" s="1"/>
  <c r="K5705" i="2" a="1"/>
  <c r="K5705" i="2" s="1"/>
  <c r="L5705" i="2" s="1"/>
  <c r="K5706" i="2" a="1"/>
  <c r="K5706" i="2" s="1"/>
  <c r="L5706" i="2" s="1"/>
  <c r="K5707" i="2" a="1"/>
  <c r="K5707" i="2"/>
  <c r="L5707" i="2" s="1"/>
  <c r="K5708" i="2" a="1"/>
  <c r="K5708" i="2" s="1"/>
  <c r="L5708" i="2" s="1"/>
  <c r="K5709" i="2" a="1"/>
  <c r="K5709" i="2" s="1"/>
  <c r="L5709" i="2" s="1"/>
  <c r="K5710" i="2" a="1"/>
  <c r="K5710" i="2" s="1"/>
  <c r="L5710" i="2" s="1"/>
  <c r="K5711" i="2" a="1"/>
  <c r="K5711" i="2" s="1"/>
  <c r="L5711" i="2" s="1"/>
  <c r="K5712" i="2" a="1"/>
  <c r="K5712" i="2"/>
  <c r="L5712" i="2" s="1"/>
  <c r="K5713" i="2" a="1"/>
  <c r="K5713" i="2" s="1"/>
  <c r="L5713" i="2" s="1"/>
  <c r="K5714" i="2" a="1"/>
  <c r="K5714" i="2"/>
  <c r="L5714" i="2" s="1"/>
  <c r="K5715" i="2" a="1"/>
  <c r="K5715" i="2" s="1"/>
  <c r="L5715" i="2" s="1"/>
  <c r="K5716" i="2" a="1"/>
  <c r="K5716" i="2" s="1"/>
  <c r="L5716" i="2" s="1"/>
  <c r="K5717" i="2" a="1"/>
  <c r="K5717" i="2"/>
  <c r="L5717" i="2" s="1"/>
  <c r="K5718" i="2" a="1"/>
  <c r="K5718" i="2" s="1"/>
  <c r="L5718" i="2" s="1"/>
  <c r="K5719" i="2" a="1"/>
  <c r="K5719" i="2" s="1"/>
  <c r="L5719" i="2" s="1"/>
  <c r="K5720" i="2" a="1"/>
  <c r="K5720" i="2" s="1"/>
  <c r="L5720" i="2" s="1"/>
  <c r="K5721" i="2" a="1"/>
  <c r="K5721" i="2" s="1"/>
  <c r="L5721" i="2" s="1"/>
  <c r="K5722" i="2" a="1"/>
  <c r="K5722" i="2" s="1"/>
  <c r="L5722" i="2" s="1"/>
  <c r="K5723" i="2" a="1"/>
  <c r="K5723" i="2" s="1"/>
  <c r="L5723" i="2" s="1"/>
  <c r="K5724" i="2" a="1"/>
  <c r="K5724" i="2"/>
  <c r="L5724" i="2" s="1"/>
  <c r="K5725" i="2" a="1"/>
  <c r="K5725" i="2" s="1"/>
  <c r="L5725" i="2" s="1"/>
  <c r="K5726" i="2" a="1"/>
  <c r="K5726" i="2" s="1"/>
  <c r="L5726" i="2" s="1"/>
  <c r="K5727" i="2" a="1"/>
  <c r="K5727" i="2" s="1"/>
  <c r="L5727" i="2" s="1"/>
  <c r="K5728" i="2" a="1"/>
  <c r="K5728" i="2" s="1"/>
  <c r="L5728" i="2" s="1"/>
  <c r="K5729" i="2" a="1"/>
  <c r="K5729" i="2" s="1"/>
  <c r="L5729" i="2" s="1"/>
  <c r="K5730" i="2" a="1"/>
  <c r="K5730" i="2" s="1"/>
  <c r="L5730" i="2" s="1"/>
  <c r="K5731" i="2" a="1"/>
  <c r="K5731" i="2" s="1"/>
  <c r="L5731" i="2" s="1"/>
  <c r="K5732" i="2" a="1"/>
  <c r="K5732" i="2" s="1"/>
  <c r="L5732" i="2" s="1"/>
  <c r="K5733" i="2" a="1"/>
  <c r="K5733" i="2" s="1"/>
  <c r="L5733" i="2" s="1"/>
  <c r="K5734" i="2" a="1"/>
  <c r="K5734" i="2" s="1"/>
  <c r="L5734" i="2" s="1"/>
  <c r="K5735" i="2" a="1"/>
  <c r="K5735" i="2" s="1"/>
  <c r="L5735" i="2" s="1"/>
  <c r="K5736" i="2" a="1"/>
  <c r="K5736" i="2" s="1"/>
  <c r="L5736" i="2" s="1"/>
  <c r="K5737" i="2" a="1"/>
  <c r="K5737" i="2" s="1"/>
  <c r="L5737" i="2" s="1"/>
  <c r="K5738" i="2" a="1"/>
  <c r="K5738" i="2" s="1"/>
  <c r="L5738" i="2" s="1"/>
  <c r="K5739" i="2" a="1"/>
  <c r="K5739" i="2" s="1"/>
  <c r="L5739" i="2" s="1"/>
  <c r="K5740" i="2" a="1"/>
  <c r="K5740" i="2" s="1"/>
  <c r="L5740" i="2" s="1"/>
  <c r="K5741" i="2" a="1"/>
  <c r="K5741" i="2"/>
  <c r="L5741" i="2" s="1"/>
  <c r="K5742" i="2" a="1"/>
  <c r="K5742" i="2" s="1"/>
  <c r="L5742" i="2" s="1"/>
  <c r="K5743" i="2" a="1"/>
  <c r="K5743" i="2" s="1"/>
  <c r="L5743" i="2" s="1"/>
  <c r="K5744" i="2" a="1"/>
  <c r="K5744" i="2" s="1"/>
  <c r="L5744" i="2" s="1"/>
  <c r="K5745" i="2" a="1"/>
  <c r="K5745" i="2" s="1"/>
  <c r="L5745" i="2" s="1"/>
  <c r="K5746" i="2" a="1"/>
  <c r="K5746" i="2" s="1"/>
  <c r="L5746" i="2" s="1"/>
  <c r="K5747" i="2" a="1"/>
  <c r="K5747" i="2" s="1"/>
  <c r="L5747" i="2" s="1"/>
  <c r="K5748" i="2" a="1"/>
  <c r="K5748" i="2" s="1"/>
  <c r="L5748" i="2" s="1"/>
  <c r="K5749" i="2" a="1"/>
  <c r="K5749" i="2"/>
  <c r="L5749" i="2" s="1"/>
  <c r="K5750" i="2" a="1"/>
  <c r="K5750" i="2" s="1"/>
  <c r="L5750" i="2" s="1"/>
  <c r="K5751" i="2" a="1"/>
  <c r="K5751" i="2" s="1"/>
  <c r="L5751" i="2" s="1"/>
  <c r="K5752" i="2" a="1"/>
  <c r="K5752" i="2" s="1"/>
  <c r="L5752" i="2" s="1"/>
  <c r="K5753" i="2" a="1"/>
  <c r="K5753" i="2" s="1"/>
  <c r="L5753" i="2" s="1"/>
  <c r="K5754" i="2" a="1"/>
  <c r="K5754" i="2" s="1"/>
  <c r="L5754" i="2" s="1"/>
  <c r="K5755" i="2" a="1"/>
  <c r="K5755" i="2" s="1"/>
  <c r="L5755" i="2" s="1"/>
  <c r="K5756" i="2" a="1"/>
  <c r="K5756" i="2" s="1"/>
  <c r="L5756" i="2" s="1"/>
  <c r="K5757" i="2" a="1"/>
  <c r="K5757" i="2" s="1"/>
  <c r="L5757" i="2" s="1"/>
  <c r="K5758" i="2" a="1"/>
  <c r="K5758" i="2"/>
  <c r="L5758" i="2" s="1"/>
  <c r="K5759" i="2" a="1"/>
  <c r="K5759" i="2" s="1"/>
  <c r="L5759" i="2" s="1"/>
  <c r="K5760" i="2" a="1"/>
  <c r="K5760" i="2" s="1"/>
  <c r="L5760" i="2" s="1"/>
  <c r="K5761" i="2" a="1"/>
  <c r="K5761" i="2" s="1"/>
  <c r="L5761" i="2" s="1"/>
  <c r="K5762" i="2" a="1"/>
  <c r="K5762" i="2" s="1"/>
  <c r="L5762" i="2" s="1"/>
  <c r="K5763" i="2" a="1"/>
  <c r="K5763" i="2" s="1"/>
  <c r="L5763" i="2" s="1"/>
  <c r="K5764" i="2" a="1"/>
  <c r="K5764" i="2" s="1"/>
  <c r="L5764" i="2" s="1"/>
  <c r="K5765" i="2" a="1"/>
  <c r="K5765" i="2" s="1"/>
  <c r="L5765" i="2" s="1"/>
  <c r="K5766" i="2" a="1"/>
  <c r="K5766" i="2" s="1"/>
  <c r="L5766" i="2" s="1"/>
  <c r="K5767" i="2" a="1"/>
  <c r="K5767" i="2" s="1"/>
  <c r="L5767" i="2" s="1"/>
  <c r="K5768" i="2" a="1"/>
  <c r="K5768" i="2" s="1"/>
  <c r="L5768" i="2" s="1"/>
  <c r="K5769" i="2" a="1"/>
  <c r="K5769" i="2" s="1"/>
  <c r="L5769" i="2" s="1"/>
  <c r="K5770" i="2" a="1"/>
  <c r="K5770" i="2" s="1"/>
  <c r="L5770" i="2" s="1"/>
  <c r="K5771" i="2" a="1"/>
  <c r="K5771" i="2"/>
  <c r="L5771" i="2" s="1"/>
  <c r="K5772" i="2" a="1"/>
  <c r="K5772" i="2" s="1"/>
  <c r="L5772" i="2" s="1"/>
  <c r="K5773" i="2" a="1"/>
  <c r="K5773" i="2" s="1"/>
  <c r="L5773" i="2" s="1"/>
  <c r="K5774" i="2" a="1"/>
  <c r="K5774" i="2" s="1"/>
  <c r="L5774" i="2" s="1"/>
  <c r="K5775" i="2" a="1"/>
  <c r="K5775" i="2" s="1"/>
  <c r="L5775" i="2" s="1"/>
  <c r="K5776" i="2" a="1"/>
  <c r="K5776" i="2" s="1"/>
  <c r="L5776" i="2" s="1"/>
  <c r="K5777" i="2" a="1"/>
  <c r="K5777" i="2" s="1"/>
  <c r="L5777" i="2" s="1"/>
  <c r="K5778" i="2" a="1"/>
  <c r="K5778" i="2" s="1"/>
  <c r="L5778" i="2" s="1"/>
  <c r="K5779" i="2" a="1"/>
  <c r="K5779" i="2" s="1"/>
  <c r="L5779" i="2" s="1"/>
  <c r="K5780" i="2" a="1"/>
  <c r="K5780" i="2" s="1"/>
  <c r="L5780" i="2" s="1"/>
  <c r="K5781" i="2" a="1"/>
  <c r="K5781" i="2" s="1"/>
  <c r="L5781" i="2" s="1"/>
  <c r="K5782" i="2" a="1"/>
  <c r="K5782" i="2"/>
  <c r="L5782" i="2" s="1"/>
  <c r="K5783" i="2" a="1"/>
  <c r="K5783" i="2" s="1"/>
  <c r="L5783" i="2" s="1"/>
  <c r="K5784" i="2" a="1"/>
  <c r="K5784" i="2" s="1"/>
  <c r="L5784" i="2" s="1"/>
  <c r="K5785" i="2" a="1"/>
  <c r="K5785" i="2" s="1"/>
  <c r="L5785" i="2" s="1"/>
  <c r="K5786" i="2" a="1"/>
  <c r="K5786" i="2" s="1"/>
  <c r="L5786" i="2" s="1"/>
  <c r="K5787" i="2" a="1"/>
  <c r="K5787" i="2" s="1"/>
  <c r="L5787" i="2" s="1"/>
  <c r="K5788" i="2" a="1"/>
  <c r="K5788" i="2" s="1"/>
  <c r="L5788" i="2" s="1"/>
  <c r="K5789" i="2" a="1"/>
  <c r="K5789" i="2"/>
  <c r="L5789" i="2" s="1"/>
  <c r="K5790" i="2" a="1"/>
  <c r="K5790" i="2" s="1"/>
  <c r="L5790" i="2" s="1"/>
  <c r="K5791" i="2" a="1"/>
  <c r="K5791" i="2" s="1"/>
  <c r="L5791" i="2" s="1"/>
  <c r="K5792" i="2" a="1"/>
  <c r="K5792" i="2"/>
  <c r="L5792" i="2" s="1"/>
  <c r="K5793" i="2" a="1"/>
  <c r="K5793" i="2" s="1"/>
  <c r="L5793" i="2" s="1"/>
  <c r="K5794" i="2" a="1"/>
  <c r="K5794" i="2"/>
  <c r="L5794" i="2" s="1"/>
  <c r="K5795" i="2" a="1"/>
  <c r="K5795" i="2" s="1"/>
  <c r="L5795" i="2" s="1"/>
  <c r="K5796" i="2" a="1"/>
  <c r="K5796" i="2" s="1"/>
  <c r="L5796" i="2" s="1"/>
  <c r="K5797" i="2" a="1"/>
  <c r="K5797" i="2" s="1"/>
  <c r="L5797" i="2" s="1"/>
  <c r="K5798" i="2" a="1"/>
  <c r="K5798" i="2" s="1"/>
  <c r="L5798" i="2" s="1"/>
  <c r="K5799" i="2" a="1"/>
  <c r="K5799" i="2" s="1"/>
  <c r="L5799" i="2" s="1"/>
  <c r="K5800" i="2" a="1"/>
  <c r="K5800" i="2" s="1"/>
  <c r="L5800" i="2" s="1"/>
  <c r="K5801" i="2" a="1"/>
  <c r="K5801" i="2" s="1"/>
  <c r="L5801" i="2" s="1"/>
  <c r="K5802" i="2" a="1"/>
  <c r="K5802" i="2" s="1"/>
  <c r="L5802" i="2" s="1"/>
  <c r="K5803" i="2" a="1"/>
  <c r="K5803" i="2" s="1"/>
  <c r="L5803" i="2" s="1"/>
  <c r="K5804" i="2" a="1"/>
  <c r="K5804" i="2"/>
  <c r="L5804" i="2" s="1"/>
  <c r="K5805" i="2" a="1"/>
  <c r="K5805" i="2" s="1"/>
  <c r="L5805" i="2" s="1"/>
  <c r="K5806" i="2" a="1"/>
  <c r="K5806" i="2" s="1"/>
  <c r="L5806" i="2" s="1"/>
  <c r="K5807" i="2" a="1"/>
  <c r="K5807" i="2" s="1"/>
  <c r="L5807" i="2" s="1"/>
  <c r="K5808" i="2" a="1"/>
  <c r="K5808" i="2" s="1"/>
  <c r="L5808" i="2" s="1"/>
  <c r="K5809" i="2" a="1"/>
  <c r="K5809" i="2" s="1"/>
  <c r="L5809" i="2" s="1"/>
  <c r="K5810" i="2" a="1"/>
  <c r="K5810" i="2" s="1"/>
  <c r="L5810" i="2" s="1"/>
  <c r="K5811" i="2" a="1"/>
  <c r="K5811" i="2" s="1"/>
  <c r="L5811" i="2" s="1"/>
  <c r="K5812" i="2" a="1"/>
  <c r="K5812" i="2" s="1"/>
  <c r="L5812" i="2" s="1"/>
  <c r="K5813" i="2" a="1"/>
  <c r="K5813" i="2" s="1"/>
  <c r="L5813" i="2" s="1"/>
  <c r="K5814" i="2" a="1"/>
  <c r="K5814" i="2" s="1"/>
  <c r="L5814" i="2" s="1"/>
  <c r="K5815" i="2" a="1"/>
  <c r="K5815" i="2" s="1"/>
  <c r="L5815" i="2" s="1"/>
  <c r="K5816" i="2" a="1"/>
  <c r="K5816" i="2" s="1"/>
  <c r="L5816" i="2" s="1"/>
  <c r="K5817" i="2" a="1"/>
  <c r="K5817" i="2" s="1"/>
  <c r="L5817" i="2" s="1"/>
  <c r="K5818" i="2" a="1"/>
  <c r="K5818" i="2"/>
  <c r="L5818" i="2" s="1"/>
  <c r="K5819" i="2" a="1"/>
  <c r="K5819" i="2" s="1"/>
  <c r="L5819" i="2" s="1"/>
  <c r="K5820" i="2" a="1"/>
  <c r="K5820" i="2" s="1"/>
  <c r="L5820" i="2" s="1"/>
  <c r="K5821" i="2" a="1"/>
  <c r="K5821" i="2" s="1"/>
  <c r="L5821" i="2" s="1"/>
  <c r="K5822" i="2" a="1"/>
  <c r="K5822" i="2" s="1"/>
  <c r="L5822" i="2" s="1"/>
  <c r="K5823" i="2" a="1"/>
  <c r="K5823" i="2" s="1"/>
  <c r="L5823" i="2" s="1"/>
  <c r="K5824" i="2" a="1"/>
  <c r="K5824" i="2" s="1"/>
  <c r="L5824" i="2" s="1"/>
  <c r="K5825" i="2" a="1"/>
  <c r="K5825" i="2" s="1"/>
  <c r="L5825" i="2" s="1"/>
  <c r="K5826" i="2" a="1"/>
  <c r="K5826" i="2" s="1"/>
  <c r="L5826" i="2" s="1"/>
  <c r="K5827" i="2" a="1"/>
  <c r="K5827" i="2" s="1"/>
  <c r="L5827" i="2" s="1"/>
  <c r="K5828" i="2" a="1"/>
  <c r="K5828" i="2" s="1"/>
  <c r="L5828" i="2" s="1"/>
  <c r="K5829" i="2" a="1"/>
  <c r="K5829" i="2" s="1"/>
  <c r="L5829" i="2" s="1"/>
  <c r="K5830" i="2" a="1"/>
  <c r="K5830" i="2" s="1"/>
  <c r="L5830" i="2" s="1"/>
  <c r="K5831" i="2" a="1"/>
  <c r="K5831" i="2" s="1"/>
  <c r="L5831" i="2" s="1"/>
  <c r="K5832" i="2" a="1"/>
  <c r="K5832" i="2" s="1"/>
  <c r="L5832" i="2" s="1"/>
  <c r="K5833" i="2" a="1"/>
  <c r="K5833" i="2" s="1"/>
  <c r="L5833" i="2" s="1"/>
  <c r="K5834" i="2" a="1"/>
  <c r="K5834" i="2" s="1"/>
  <c r="L5834" i="2" s="1"/>
  <c r="K5835" i="2" a="1"/>
  <c r="K5835" i="2" s="1"/>
  <c r="L5835" i="2" s="1"/>
  <c r="K5836" i="2" a="1"/>
  <c r="K5836" i="2" s="1"/>
  <c r="L5836" i="2" s="1"/>
  <c r="K5837" i="2" a="1"/>
  <c r="K5837" i="2" s="1"/>
  <c r="L5837" i="2" s="1"/>
  <c r="K5838" i="2" a="1"/>
  <c r="K5838" i="2" s="1"/>
  <c r="L5838" i="2" s="1"/>
  <c r="K5839" i="2" a="1"/>
  <c r="K5839" i="2" s="1"/>
  <c r="L5839" i="2" s="1"/>
  <c r="K5840" i="2" a="1"/>
  <c r="K5840" i="2" s="1"/>
  <c r="L5840" i="2" s="1"/>
  <c r="K5841" i="2" a="1"/>
  <c r="K5841" i="2" s="1"/>
  <c r="L5841" i="2" s="1"/>
  <c r="K5842" i="2" a="1"/>
  <c r="K5842" i="2" s="1"/>
  <c r="L5842" i="2" s="1"/>
  <c r="K5843" i="2" a="1"/>
  <c r="K5843" i="2" s="1"/>
  <c r="L5843" i="2" s="1"/>
  <c r="K5844" i="2" a="1"/>
  <c r="K5844" i="2" s="1"/>
  <c r="L5844" i="2" s="1"/>
  <c r="K5845" i="2" a="1"/>
  <c r="K5845" i="2" s="1"/>
  <c r="L5845" i="2" s="1"/>
  <c r="K5846" i="2" a="1"/>
  <c r="K5846" i="2" s="1"/>
  <c r="L5846" i="2" s="1"/>
  <c r="K5847" i="2" a="1"/>
  <c r="K5847" i="2" s="1"/>
  <c r="L5847" i="2" s="1"/>
  <c r="K5848" i="2" a="1"/>
  <c r="K5848" i="2" s="1"/>
  <c r="L5848" i="2" s="1"/>
  <c r="K5849" i="2" a="1"/>
  <c r="K5849" i="2" s="1"/>
  <c r="L5849" i="2" s="1"/>
  <c r="K5850" i="2" a="1"/>
  <c r="K5850" i="2" s="1"/>
  <c r="L5850" i="2" s="1"/>
  <c r="K5851" i="2" a="1"/>
  <c r="K5851" i="2" s="1"/>
  <c r="L5851" i="2" s="1"/>
  <c r="K5852" i="2" a="1"/>
  <c r="K5852" i="2" s="1"/>
  <c r="L5852" i="2" s="1"/>
  <c r="K5853" i="2" a="1"/>
  <c r="K5853" i="2" s="1"/>
  <c r="L5853" i="2" s="1"/>
  <c r="K5854" i="2" a="1"/>
  <c r="K5854" i="2" s="1"/>
  <c r="L5854" i="2" s="1"/>
  <c r="K5855" i="2" a="1"/>
  <c r="K5855" i="2"/>
  <c r="L5855" i="2" s="1"/>
  <c r="K5856" i="2" a="1"/>
  <c r="K5856" i="2" s="1"/>
  <c r="L5856" i="2" s="1"/>
  <c r="K5857" i="2" a="1"/>
  <c r="K5857" i="2" s="1"/>
  <c r="L5857" i="2" s="1"/>
  <c r="K5858" i="2" a="1"/>
  <c r="K5858" i="2" s="1"/>
  <c r="L5858" i="2" s="1"/>
  <c r="K5859" i="2" a="1"/>
  <c r="K5859" i="2" s="1"/>
  <c r="L5859" i="2" s="1"/>
  <c r="K5860" i="2" a="1"/>
  <c r="K5860" i="2" s="1"/>
  <c r="L5860" i="2" s="1"/>
  <c r="K5861" i="2" a="1"/>
  <c r="K5861" i="2" s="1"/>
  <c r="L5861" i="2" s="1"/>
  <c r="K5862" i="2" a="1"/>
  <c r="K5862" i="2"/>
  <c r="L5862" i="2" s="1"/>
  <c r="K5863" i="2" a="1"/>
  <c r="K5863" i="2" s="1"/>
  <c r="L5863" i="2" s="1"/>
  <c r="K5864" i="2" a="1"/>
  <c r="K5864" i="2" s="1"/>
  <c r="L5864" i="2" s="1"/>
  <c r="K5865" i="2" a="1"/>
  <c r="K5865" i="2" s="1"/>
  <c r="L5865" i="2" s="1"/>
  <c r="K5866" i="2" a="1"/>
  <c r="K5866" i="2" s="1"/>
  <c r="L5866" i="2" s="1"/>
  <c r="K5867" i="2" a="1"/>
  <c r="K5867" i="2" s="1"/>
  <c r="L5867" i="2" s="1"/>
  <c r="K5868" i="2" a="1"/>
  <c r="K5868" i="2" s="1"/>
  <c r="L5868" i="2" s="1"/>
  <c r="K5869" i="2" a="1"/>
  <c r="K5869" i="2" s="1"/>
  <c r="L5869" i="2" s="1"/>
  <c r="K5870" i="2" a="1"/>
  <c r="K5870" i="2" s="1"/>
  <c r="L5870" i="2" s="1"/>
  <c r="K5871" i="2" a="1"/>
  <c r="K5871" i="2" s="1"/>
  <c r="L5871" i="2" s="1"/>
  <c r="K5872" i="2" a="1"/>
  <c r="K5872" i="2" s="1"/>
  <c r="L5872" i="2" s="1"/>
  <c r="K5873" i="2" a="1"/>
  <c r="K5873" i="2" s="1"/>
  <c r="L5873" i="2" s="1"/>
  <c r="K5874" i="2" a="1"/>
  <c r="K5874" i="2" s="1"/>
  <c r="L5874" i="2" s="1"/>
  <c r="K5875" i="2" a="1"/>
  <c r="K5875" i="2" s="1"/>
  <c r="L5875" i="2" s="1"/>
  <c r="K5876" i="2" a="1"/>
  <c r="K5876" i="2" s="1"/>
  <c r="L5876" i="2" s="1"/>
  <c r="K5877" i="2" a="1"/>
  <c r="K5877" i="2" s="1"/>
  <c r="L5877" i="2" s="1"/>
  <c r="K5878" i="2" a="1"/>
  <c r="K5878" i="2" s="1"/>
  <c r="L5878" i="2" s="1"/>
  <c r="K5879" i="2" a="1"/>
  <c r="K5879" i="2" s="1"/>
  <c r="L5879" i="2" s="1"/>
  <c r="K5880" i="2" a="1"/>
  <c r="K5880" i="2" s="1"/>
  <c r="L5880" i="2" s="1"/>
  <c r="K5881" i="2" a="1"/>
  <c r="K5881" i="2" s="1"/>
  <c r="L5881" i="2" s="1"/>
  <c r="K5882" i="2" a="1"/>
  <c r="K5882" i="2"/>
  <c r="L5882" i="2" s="1"/>
  <c r="K5883" i="2" a="1"/>
  <c r="K5883" i="2" s="1"/>
  <c r="L5883" i="2" s="1"/>
  <c r="K5884" i="2" a="1"/>
  <c r="K5884" i="2" s="1"/>
  <c r="L5884" i="2" s="1"/>
  <c r="K5885" i="2" a="1"/>
  <c r="K5885" i="2" s="1"/>
  <c r="L5885" i="2" s="1"/>
  <c r="K5886" i="2" a="1"/>
  <c r="K5886" i="2" s="1"/>
  <c r="L5886" i="2" s="1"/>
  <c r="K5887" i="2" a="1"/>
  <c r="K5887" i="2" s="1"/>
  <c r="L5887" i="2" s="1"/>
  <c r="K5888" i="2" a="1"/>
  <c r="K5888" i="2" s="1"/>
  <c r="L5888" i="2" s="1"/>
  <c r="K5889" i="2" a="1"/>
  <c r="K5889" i="2" s="1"/>
  <c r="L5889" i="2" s="1"/>
  <c r="K5890" i="2" a="1"/>
  <c r="K5890" i="2" s="1"/>
  <c r="L5890" i="2" s="1"/>
  <c r="K5891" i="2" a="1"/>
  <c r="K5891" i="2" s="1"/>
  <c r="L5891" i="2" s="1"/>
  <c r="K5892" i="2" a="1"/>
  <c r="K5892" i="2" s="1"/>
  <c r="L5892" i="2" s="1"/>
  <c r="K5893" i="2" a="1"/>
  <c r="K5893" i="2" s="1"/>
  <c r="L5893" i="2" s="1"/>
  <c r="K5894" i="2" a="1"/>
  <c r="K5894" i="2"/>
  <c r="L5894" i="2" s="1"/>
  <c r="K5895" i="2" a="1"/>
  <c r="K5895" i="2" s="1"/>
  <c r="L5895" i="2" s="1"/>
  <c r="K5896" i="2" a="1"/>
  <c r="K5896" i="2"/>
  <c r="L5896" i="2" s="1"/>
  <c r="K5897" i="2" a="1"/>
  <c r="K5897" i="2" s="1"/>
  <c r="L5897" i="2" s="1"/>
  <c r="K5898" i="2" a="1"/>
  <c r="K5898" i="2" s="1"/>
  <c r="L5898" i="2" s="1"/>
  <c r="K5899" i="2" a="1"/>
  <c r="K5899" i="2"/>
  <c r="L5899" i="2" s="1"/>
  <c r="K5900" i="2" a="1"/>
  <c r="K5900" i="2"/>
  <c r="L5900" i="2" s="1"/>
  <c r="K5901" i="2" a="1"/>
  <c r="K5901" i="2" s="1"/>
  <c r="L5901" i="2" s="1"/>
  <c r="K5902" i="2" a="1"/>
  <c r="K5902" i="2" s="1"/>
  <c r="L5902" i="2" s="1"/>
  <c r="K5903" i="2" a="1"/>
  <c r="K5903" i="2" s="1"/>
  <c r="L5903" i="2" s="1"/>
  <c r="K5904" i="2" a="1"/>
  <c r="K5904" i="2" s="1"/>
  <c r="L5904" i="2" s="1"/>
  <c r="K5905" i="2" a="1"/>
  <c r="K5905" i="2" s="1"/>
  <c r="L5905" i="2" s="1"/>
  <c r="K5906" i="2" a="1"/>
  <c r="K5906" i="2" s="1"/>
  <c r="L5906" i="2" s="1"/>
  <c r="K5907" i="2" a="1"/>
  <c r="K5907" i="2" s="1"/>
  <c r="L5907" i="2" s="1"/>
  <c r="K5908" i="2" a="1"/>
  <c r="K5908" i="2" s="1"/>
  <c r="L5908" i="2" s="1"/>
  <c r="K5909" i="2" a="1"/>
  <c r="K5909" i="2" s="1"/>
  <c r="L5909" i="2" s="1"/>
  <c r="K5910" i="2" a="1"/>
  <c r="K5910" i="2" s="1"/>
  <c r="L5910" i="2" s="1"/>
  <c r="K5911" i="2" a="1"/>
  <c r="K5911" i="2"/>
  <c r="L5911" i="2" s="1"/>
  <c r="K5912" i="2" a="1"/>
  <c r="K5912" i="2" s="1"/>
  <c r="L5912" i="2" s="1"/>
  <c r="K5913" i="2" a="1"/>
  <c r="K5913" i="2" s="1"/>
  <c r="L5913" i="2" s="1"/>
  <c r="K5914" i="2" a="1"/>
  <c r="K5914" i="2" s="1"/>
  <c r="L5914" i="2" s="1"/>
  <c r="K5915" i="2" a="1"/>
  <c r="K5915" i="2" s="1"/>
  <c r="L5915" i="2" s="1"/>
  <c r="K5916" i="2" a="1"/>
  <c r="K5916" i="2" s="1"/>
  <c r="L5916" i="2" s="1"/>
  <c r="K5917" i="2" a="1"/>
  <c r="K5917" i="2" s="1"/>
  <c r="L5917" i="2" s="1"/>
  <c r="K5918" i="2" a="1"/>
  <c r="K5918" i="2" s="1"/>
  <c r="L5918" i="2" s="1"/>
  <c r="K5919" i="2" a="1"/>
  <c r="K5919" i="2" s="1"/>
  <c r="L5919" i="2" s="1"/>
  <c r="K5920" i="2" a="1"/>
  <c r="K5920" i="2"/>
  <c r="L5920" i="2" s="1"/>
  <c r="K5921" i="2" a="1"/>
  <c r="K5921" i="2" s="1"/>
  <c r="L5921" i="2" s="1"/>
  <c r="K5922" i="2" a="1"/>
  <c r="K5922" i="2"/>
  <c r="L5922" i="2" s="1"/>
  <c r="K5923" i="2" a="1"/>
  <c r="K5923" i="2" s="1"/>
  <c r="L5923" i="2" s="1"/>
  <c r="K5924" i="2" a="1"/>
  <c r="K5924" i="2" s="1"/>
  <c r="L5924" i="2" s="1"/>
  <c r="K5925" i="2" a="1"/>
  <c r="K5925" i="2" s="1"/>
  <c r="L5925" i="2" s="1"/>
  <c r="K5926" i="2" a="1"/>
  <c r="K5926" i="2" s="1"/>
  <c r="L5926" i="2" s="1"/>
  <c r="K5927" i="2" a="1"/>
  <c r="K5927" i="2" s="1"/>
  <c r="L5927" i="2" s="1"/>
  <c r="K5928" i="2" a="1"/>
  <c r="K5928" i="2" s="1"/>
  <c r="L5928" i="2" s="1"/>
  <c r="K5929" i="2" a="1"/>
  <c r="K5929" i="2" s="1"/>
  <c r="L5929" i="2" s="1"/>
  <c r="K5930" i="2" a="1"/>
  <c r="K5930" i="2" s="1"/>
  <c r="L5930" i="2" s="1"/>
  <c r="K5931" i="2" a="1"/>
  <c r="K5931" i="2" s="1"/>
  <c r="L5931" i="2" s="1"/>
  <c r="K5932" i="2" a="1"/>
  <c r="K5932" i="2" s="1"/>
  <c r="L5932" i="2" s="1"/>
  <c r="K5933" i="2" a="1"/>
  <c r="K5933" i="2" s="1"/>
  <c r="L5933" i="2" s="1"/>
  <c r="K5934" i="2" a="1"/>
  <c r="K5934" i="2" s="1"/>
  <c r="L5934" i="2" s="1"/>
  <c r="K5935" i="2" a="1"/>
  <c r="K5935" i="2" s="1"/>
  <c r="L5935" i="2" s="1"/>
  <c r="K5936" i="2" a="1"/>
  <c r="K5936" i="2" s="1"/>
  <c r="L5936" i="2" s="1"/>
  <c r="K5937" i="2" a="1"/>
  <c r="K5937" i="2" s="1"/>
  <c r="L5937" i="2" s="1"/>
  <c r="K5938" i="2" a="1"/>
  <c r="K5938" i="2" s="1"/>
  <c r="L5938" i="2" s="1"/>
  <c r="K5939" i="2" a="1"/>
  <c r="K5939" i="2" s="1"/>
  <c r="L5939" i="2" s="1"/>
  <c r="K5940" i="2" a="1"/>
  <c r="K5940" i="2" s="1"/>
  <c r="L5940" i="2" s="1"/>
  <c r="K5941" i="2" a="1"/>
  <c r="K5941" i="2" s="1"/>
  <c r="L5941" i="2" s="1"/>
  <c r="K5942" i="2" a="1"/>
  <c r="K5942" i="2" s="1"/>
  <c r="L5942" i="2" s="1"/>
  <c r="K5943" i="2" a="1"/>
  <c r="K5943" i="2" s="1"/>
  <c r="L5943" i="2" s="1"/>
  <c r="K5944" i="2" a="1"/>
  <c r="K5944" i="2"/>
  <c r="L5944" i="2" s="1"/>
  <c r="K5945" i="2" a="1"/>
  <c r="K5945" i="2" s="1"/>
  <c r="L5945" i="2" s="1"/>
  <c r="K5946" i="2" a="1"/>
  <c r="K5946" i="2"/>
  <c r="L5946" i="2" s="1"/>
  <c r="K5947" i="2" a="1"/>
  <c r="K5947" i="2" s="1"/>
  <c r="L5947" i="2" s="1"/>
  <c r="K5948" i="2" a="1"/>
  <c r="K5948" i="2" s="1"/>
  <c r="L5948" i="2" s="1"/>
  <c r="K5949" i="2" a="1"/>
  <c r="K5949" i="2" s="1"/>
  <c r="L5949" i="2" s="1"/>
  <c r="K5950" i="2" a="1"/>
  <c r="K5950" i="2" s="1"/>
  <c r="L5950" i="2" s="1"/>
  <c r="K5951" i="2" a="1"/>
  <c r="K5951" i="2" s="1"/>
  <c r="L5951" i="2" s="1"/>
  <c r="K5952" i="2" a="1"/>
  <c r="K5952" i="2" s="1"/>
  <c r="L5952" i="2" s="1"/>
  <c r="K5953" i="2" a="1"/>
  <c r="K5953" i="2" s="1"/>
  <c r="L5953" i="2" s="1"/>
  <c r="K5954" i="2" a="1"/>
  <c r="K5954" i="2" s="1"/>
  <c r="L5954" i="2" s="1"/>
  <c r="K5955" i="2" a="1"/>
  <c r="K5955" i="2" s="1"/>
  <c r="L5955" i="2" s="1"/>
  <c r="K5956" i="2" a="1"/>
  <c r="K5956" i="2" s="1"/>
  <c r="L5956" i="2" s="1"/>
  <c r="K5957" i="2" a="1"/>
  <c r="K5957" i="2" s="1"/>
  <c r="L5957" i="2" s="1"/>
  <c r="K5958" i="2" a="1"/>
  <c r="K5958" i="2" s="1"/>
  <c r="L5958" i="2" s="1"/>
  <c r="K5959" i="2" a="1"/>
  <c r="K5959" i="2" s="1"/>
  <c r="L5959" i="2" s="1"/>
  <c r="K5960" i="2" a="1"/>
  <c r="K5960" i="2" s="1"/>
  <c r="L5960" i="2" s="1"/>
  <c r="K5961" i="2" a="1"/>
  <c r="K5961" i="2" s="1"/>
  <c r="L5961" i="2" s="1"/>
  <c r="K5962" i="2" a="1"/>
  <c r="K5962" i="2" s="1"/>
  <c r="L5962" i="2" s="1"/>
  <c r="K5963" i="2" a="1"/>
  <c r="K5963" i="2" s="1"/>
  <c r="L5963" i="2" s="1"/>
  <c r="K5964" i="2" a="1"/>
  <c r="K5964" i="2" s="1"/>
  <c r="L5964" i="2" s="1"/>
  <c r="K5965" i="2" a="1"/>
  <c r="K5965" i="2" s="1"/>
  <c r="L5965" i="2" s="1"/>
  <c r="K5966" i="2" a="1"/>
  <c r="K5966" i="2"/>
  <c r="L5966" i="2" s="1"/>
  <c r="K5967" i="2" a="1"/>
  <c r="K5967" i="2"/>
  <c r="L5967" i="2" s="1"/>
  <c r="K5968" i="2" a="1"/>
  <c r="K5968" i="2" s="1"/>
  <c r="L5968" i="2" s="1"/>
  <c r="K5969" i="2" a="1"/>
  <c r="K5969" i="2" s="1"/>
  <c r="L5969" i="2" s="1"/>
  <c r="K5970" i="2" a="1"/>
  <c r="K5970" i="2" s="1"/>
  <c r="L5970" i="2" s="1"/>
  <c r="K5971" i="2" a="1"/>
  <c r="K5971" i="2" s="1"/>
  <c r="L5971" i="2" s="1"/>
  <c r="K5972" i="2" a="1"/>
  <c r="K5972" i="2" s="1"/>
  <c r="L5972" i="2" s="1"/>
  <c r="K5973" i="2" a="1"/>
  <c r="K5973" i="2" s="1"/>
  <c r="L5973" i="2" s="1"/>
  <c r="K5974" i="2" a="1"/>
  <c r="K5974" i="2" s="1"/>
  <c r="L5974" i="2" s="1"/>
  <c r="K5975" i="2" a="1"/>
  <c r="K5975" i="2" s="1"/>
  <c r="L5975" i="2" s="1"/>
  <c r="K5976" i="2" a="1"/>
  <c r="K5976" i="2" s="1"/>
  <c r="L5976" i="2" s="1"/>
  <c r="K5977" i="2" a="1"/>
  <c r="K5977" i="2" s="1"/>
  <c r="L5977" i="2" s="1"/>
  <c r="K5978" i="2" a="1"/>
  <c r="K5978" i="2" s="1"/>
  <c r="L5978" i="2" s="1"/>
  <c r="K5979" i="2" a="1"/>
  <c r="K5979" i="2" s="1"/>
  <c r="L5979" i="2" s="1"/>
  <c r="K5980" i="2" a="1"/>
  <c r="K5980" i="2"/>
  <c r="L5980" i="2" s="1"/>
  <c r="K5981" i="2" a="1"/>
  <c r="K5981" i="2" s="1"/>
  <c r="L5981" i="2" s="1"/>
  <c r="K5982" i="2" a="1"/>
  <c r="K5982" i="2" s="1"/>
  <c r="L5982" i="2" s="1"/>
  <c r="K5983" i="2" a="1"/>
  <c r="K5983" i="2" s="1"/>
  <c r="L5983" i="2" s="1"/>
  <c r="K5984" i="2" a="1"/>
  <c r="K5984" i="2" s="1"/>
  <c r="L5984" i="2" s="1"/>
  <c r="K5985" i="2" a="1"/>
  <c r="K5985" i="2" s="1"/>
  <c r="L5985" i="2" s="1"/>
  <c r="K5986" i="2" a="1"/>
  <c r="K5986" i="2" s="1"/>
  <c r="L5986" i="2" s="1"/>
  <c r="K5987" i="2" a="1"/>
  <c r="K5987" i="2" s="1"/>
  <c r="L5987" i="2" s="1"/>
  <c r="K5988" i="2" a="1"/>
  <c r="K5988" i="2"/>
  <c r="L5988" i="2" s="1"/>
  <c r="K5989" i="2" a="1"/>
  <c r="K5989" i="2" s="1"/>
  <c r="L5989" i="2" s="1"/>
  <c r="K5990" i="2" a="1"/>
  <c r="K5990" i="2" s="1"/>
  <c r="L5990" i="2" s="1"/>
  <c r="K5991" i="2" a="1"/>
  <c r="K5991" i="2" s="1"/>
  <c r="L5991" i="2" s="1"/>
  <c r="K5992" i="2" a="1"/>
  <c r="K5992" i="2" s="1"/>
  <c r="L5992" i="2" s="1"/>
  <c r="K5993" i="2" a="1"/>
  <c r="K5993" i="2" s="1"/>
  <c r="L5993" i="2" s="1"/>
  <c r="K5994" i="2" a="1"/>
  <c r="K5994" i="2" s="1"/>
  <c r="L5994" i="2" s="1"/>
  <c r="K5995" i="2" a="1"/>
  <c r="K5995" i="2" s="1"/>
  <c r="L5995" i="2" s="1"/>
  <c r="K5996" i="2" a="1"/>
  <c r="K5996" i="2" s="1"/>
  <c r="L5996" i="2" s="1"/>
  <c r="K5997" i="2" a="1"/>
  <c r="K5997" i="2" s="1"/>
  <c r="L5997" i="2" s="1"/>
  <c r="K5998" i="2" a="1"/>
  <c r="K5998" i="2" s="1"/>
  <c r="L5998" i="2" s="1"/>
  <c r="K5999" i="2" a="1"/>
  <c r="K5999" i="2" s="1"/>
  <c r="L5999" i="2" s="1"/>
  <c r="K6000" i="2" a="1"/>
  <c r="K6000" i="2" s="1"/>
  <c r="L6000" i="2" s="1"/>
  <c r="K6001" i="2" a="1"/>
  <c r="K6001" i="2" s="1"/>
  <c r="L6001" i="2" s="1"/>
  <c r="K6002" i="2" a="1"/>
  <c r="K6002" i="2" s="1"/>
  <c r="L6002" i="2" s="1"/>
  <c r="K6003" i="2" a="1"/>
  <c r="K6003" i="2" s="1"/>
  <c r="L6003" i="2" s="1"/>
  <c r="K6004" i="2" a="1"/>
  <c r="K6004" i="2"/>
  <c r="L6004" i="2" s="1"/>
  <c r="K6005" i="2" a="1"/>
  <c r="K6005" i="2" s="1"/>
  <c r="L6005" i="2" s="1"/>
  <c r="K6006" i="2" a="1"/>
  <c r="K6006" i="2" s="1"/>
  <c r="L6006" i="2" s="1"/>
  <c r="K6007" i="2" a="1"/>
  <c r="K6007" i="2"/>
  <c r="L6007" i="2" s="1"/>
  <c r="K6008" i="2" a="1"/>
  <c r="K6008" i="2" s="1"/>
  <c r="L6008" i="2" s="1"/>
  <c r="K6009" i="2" a="1"/>
  <c r="K6009" i="2" s="1"/>
  <c r="L6009" i="2" s="1"/>
  <c r="K6010" i="2" a="1"/>
  <c r="K6010" i="2" s="1"/>
  <c r="L6010" i="2" s="1"/>
  <c r="K6011" i="2" a="1"/>
  <c r="K6011" i="2" s="1"/>
  <c r="L6011" i="2" s="1"/>
  <c r="K6012" i="2" a="1"/>
  <c r="K6012" i="2" s="1"/>
  <c r="L6012" i="2" s="1"/>
  <c r="K6013" i="2" a="1"/>
  <c r="K6013" i="2" s="1"/>
  <c r="L6013" i="2" s="1"/>
  <c r="K6014" i="2" a="1"/>
  <c r="K6014" i="2" s="1"/>
  <c r="L6014" i="2" s="1"/>
  <c r="K6015" i="2" a="1"/>
  <c r="K6015" i="2" s="1"/>
  <c r="L6015" i="2" s="1"/>
  <c r="K6016" i="2" a="1"/>
  <c r="K6016" i="2" s="1"/>
  <c r="L6016" i="2" s="1"/>
  <c r="K6017" i="2" a="1"/>
  <c r="K6017" i="2" s="1"/>
  <c r="L6017" i="2" s="1"/>
  <c r="K6018" i="2" a="1"/>
  <c r="K6018" i="2" s="1"/>
  <c r="L6018" i="2" s="1"/>
  <c r="K6019" i="2" a="1"/>
  <c r="K6019" i="2" s="1"/>
  <c r="L6019" i="2" s="1"/>
  <c r="K6020" i="2" a="1"/>
  <c r="K6020" i="2" s="1"/>
  <c r="L6020" i="2" s="1"/>
  <c r="K6021" i="2" a="1"/>
  <c r="K6021" i="2" s="1"/>
  <c r="L6021" i="2" s="1"/>
  <c r="K6022" i="2" a="1"/>
  <c r="K6022" i="2" s="1"/>
  <c r="L6022" i="2" s="1"/>
  <c r="K6023" i="2" a="1"/>
  <c r="K6023" i="2" s="1"/>
  <c r="L6023" i="2" s="1"/>
  <c r="K6024" i="2" a="1"/>
  <c r="K6024" i="2" s="1"/>
  <c r="L6024" i="2" s="1"/>
  <c r="K6025" i="2" a="1"/>
  <c r="K6025" i="2" s="1"/>
  <c r="L6025" i="2" s="1"/>
  <c r="K6026" i="2" a="1"/>
  <c r="K6026" i="2" s="1"/>
  <c r="L6026" i="2" s="1"/>
  <c r="K6027" i="2" a="1"/>
  <c r="K6027" i="2" s="1"/>
  <c r="L6027" i="2" s="1"/>
  <c r="K6028" i="2" a="1"/>
  <c r="K6028" i="2" s="1"/>
  <c r="L6028" i="2" s="1"/>
  <c r="K6029" i="2" a="1"/>
  <c r="K6029" i="2" s="1"/>
  <c r="L6029" i="2" s="1"/>
  <c r="K6030" i="2" a="1"/>
  <c r="K6030" i="2" s="1"/>
  <c r="L6030" i="2" s="1"/>
  <c r="K6031" i="2" a="1"/>
  <c r="K6031" i="2" s="1"/>
  <c r="L6031" i="2" s="1"/>
  <c r="K6032" i="2" a="1"/>
  <c r="K6032" i="2" s="1"/>
  <c r="L6032" i="2" s="1"/>
  <c r="K6033" i="2" a="1"/>
  <c r="K6033" i="2" s="1"/>
  <c r="L6033" i="2" s="1"/>
  <c r="K6034" i="2" a="1"/>
  <c r="K6034" i="2" s="1"/>
  <c r="L6034" i="2" s="1"/>
  <c r="K6035" i="2" a="1"/>
  <c r="K6035" i="2" s="1"/>
  <c r="L6035" i="2" s="1"/>
  <c r="K6036" i="2" a="1"/>
  <c r="K6036" i="2" s="1"/>
  <c r="L6036" i="2" s="1"/>
  <c r="K6037" i="2" a="1"/>
  <c r="K6037" i="2" s="1"/>
  <c r="L6037" i="2" s="1"/>
  <c r="K6038" i="2" a="1"/>
  <c r="K6038" i="2" s="1"/>
  <c r="L6038" i="2" s="1"/>
  <c r="K6039" i="2" a="1"/>
  <c r="K6039" i="2" s="1"/>
  <c r="L6039" i="2" s="1"/>
  <c r="K6040" i="2" a="1"/>
  <c r="K6040" i="2" s="1"/>
  <c r="L6040" i="2" s="1"/>
  <c r="K6041" i="2" a="1"/>
  <c r="K6041" i="2" s="1"/>
  <c r="L6041" i="2" s="1"/>
  <c r="K6042" i="2" a="1"/>
  <c r="K6042" i="2" s="1"/>
  <c r="L6042" i="2" s="1"/>
  <c r="K6043" i="2" a="1"/>
  <c r="K6043" i="2" s="1"/>
  <c r="L6043" i="2" s="1"/>
  <c r="K6044" i="2" a="1"/>
  <c r="K6044" i="2"/>
  <c r="L6044" i="2" s="1"/>
  <c r="K6045" i="2" a="1"/>
  <c r="K6045" i="2" s="1"/>
  <c r="L6045" i="2" s="1"/>
  <c r="K6046" i="2" a="1"/>
  <c r="K6046" i="2" s="1"/>
  <c r="L6046" i="2" s="1"/>
  <c r="K6047" i="2" a="1"/>
  <c r="K6047" i="2" s="1"/>
  <c r="L6047" i="2" s="1"/>
  <c r="K6048" i="2" a="1"/>
  <c r="K6048" i="2" s="1"/>
  <c r="L6048" i="2" s="1"/>
  <c r="K6049" i="2" a="1"/>
  <c r="K6049" i="2" s="1"/>
  <c r="L6049" i="2" s="1"/>
  <c r="K6050" i="2" a="1"/>
  <c r="K6050" i="2" s="1"/>
  <c r="L6050" i="2" s="1"/>
  <c r="K6051" i="2" a="1"/>
  <c r="K6051" i="2" s="1"/>
  <c r="L6051" i="2" s="1"/>
  <c r="K6052" i="2" a="1"/>
  <c r="K6052" i="2" s="1"/>
  <c r="L6052" i="2" s="1"/>
  <c r="K6053" i="2" a="1"/>
  <c r="K6053" i="2" s="1"/>
  <c r="L6053" i="2" s="1"/>
  <c r="K6054" i="2" a="1"/>
  <c r="K6054" i="2" s="1"/>
  <c r="L6054" i="2" s="1"/>
  <c r="K6055" i="2" a="1"/>
  <c r="K6055" i="2" s="1"/>
  <c r="L6055" i="2" s="1"/>
  <c r="K6056" i="2" a="1"/>
  <c r="K6056" i="2" s="1"/>
  <c r="L6056" i="2" s="1"/>
  <c r="K6057" i="2" a="1"/>
  <c r="K6057" i="2" s="1"/>
  <c r="L6057" i="2" s="1"/>
  <c r="K6058" i="2" a="1"/>
  <c r="K6058" i="2" s="1"/>
  <c r="L6058" i="2" s="1"/>
  <c r="K6059" i="2" a="1"/>
  <c r="K6059" i="2" s="1"/>
  <c r="L6059" i="2" s="1"/>
  <c r="K6060" i="2" a="1"/>
  <c r="K6060" i="2" s="1"/>
  <c r="L6060" i="2" s="1"/>
  <c r="K6061" i="2" a="1"/>
  <c r="K6061" i="2" s="1"/>
  <c r="L6061" i="2" s="1"/>
  <c r="K6062" i="2" a="1"/>
  <c r="K6062" i="2" s="1"/>
  <c r="L6062" i="2" s="1"/>
  <c r="K6063" i="2" a="1"/>
  <c r="K6063" i="2" s="1"/>
  <c r="L6063" i="2" s="1"/>
  <c r="K6064" i="2" a="1"/>
  <c r="K6064" i="2" s="1"/>
  <c r="L6064" i="2" s="1"/>
  <c r="K6065" i="2" a="1"/>
  <c r="K6065" i="2" s="1"/>
  <c r="L6065" i="2" s="1"/>
  <c r="K6066" i="2" a="1"/>
  <c r="K6066" i="2" s="1"/>
  <c r="L6066" i="2" s="1"/>
  <c r="K6067" i="2" a="1"/>
  <c r="K6067" i="2" s="1"/>
  <c r="L6067" i="2" s="1"/>
  <c r="K6068" i="2" a="1"/>
  <c r="K6068" i="2" s="1"/>
  <c r="L6068" i="2" s="1"/>
  <c r="K6069" i="2" a="1"/>
  <c r="K6069" i="2" s="1"/>
  <c r="L6069" i="2" s="1"/>
  <c r="K6070" i="2" a="1"/>
  <c r="K6070" i="2" s="1"/>
  <c r="L6070" i="2" s="1"/>
  <c r="K6071" i="2" a="1"/>
  <c r="K6071" i="2" s="1"/>
  <c r="L6071" i="2" s="1"/>
  <c r="K6072" i="2" a="1"/>
  <c r="K6072" i="2"/>
  <c r="L6072" i="2" s="1"/>
  <c r="K6073" i="2" a="1"/>
  <c r="K6073" i="2" s="1"/>
  <c r="L6073" i="2" s="1"/>
  <c r="K6074" i="2" a="1"/>
  <c r="K6074" i="2" s="1"/>
  <c r="L6074" i="2" s="1"/>
  <c r="K6075" i="2" a="1"/>
  <c r="K6075" i="2" s="1"/>
  <c r="L6075" i="2" s="1"/>
  <c r="K6076" i="2" a="1"/>
  <c r="K6076" i="2" s="1"/>
  <c r="L6076" i="2" s="1"/>
  <c r="K6077" i="2" a="1"/>
  <c r="K6077" i="2" s="1"/>
  <c r="L6077" i="2" s="1"/>
  <c r="K6078" i="2" a="1"/>
  <c r="K6078" i="2" s="1"/>
  <c r="L6078" i="2" s="1"/>
  <c r="K6079" i="2" a="1"/>
  <c r="K6079" i="2" s="1"/>
  <c r="L6079" i="2" s="1"/>
  <c r="K6080" i="2" a="1"/>
  <c r="K6080" i="2" s="1"/>
  <c r="L6080" i="2" s="1"/>
  <c r="K6081" i="2" a="1"/>
  <c r="K6081" i="2" s="1"/>
  <c r="L6081" i="2" s="1"/>
  <c r="K6082" i="2" a="1"/>
  <c r="K6082" i="2" s="1"/>
  <c r="L6082" i="2" s="1"/>
  <c r="K6083" i="2" a="1"/>
  <c r="K6083" i="2" s="1"/>
  <c r="L6083" i="2" s="1"/>
  <c r="K6084" i="2" a="1"/>
  <c r="K6084" i="2" s="1"/>
  <c r="L6084" i="2" s="1"/>
  <c r="K6085" i="2" a="1"/>
  <c r="K6085" i="2" s="1"/>
  <c r="L6085" i="2" s="1"/>
  <c r="K6086" i="2" a="1"/>
  <c r="K6086" i="2" s="1"/>
  <c r="L6086" i="2" s="1"/>
  <c r="K6087" i="2" a="1"/>
  <c r="K6087" i="2" s="1"/>
  <c r="L6087" i="2" s="1"/>
  <c r="K6088" i="2" a="1"/>
  <c r="K6088" i="2" s="1"/>
  <c r="L6088" i="2" s="1"/>
  <c r="K6089" i="2" a="1"/>
  <c r="K6089" i="2" s="1"/>
  <c r="L6089" i="2" s="1"/>
  <c r="K6090" i="2" a="1"/>
  <c r="K6090" i="2" s="1"/>
  <c r="L6090" i="2" s="1"/>
  <c r="K6091" i="2" a="1"/>
  <c r="K6091" i="2" s="1"/>
  <c r="L6091" i="2" s="1"/>
  <c r="K6092" i="2" a="1"/>
  <c r="K6092" i="2" s="1"/>
  <c r="L6092" i="2" s="1"/>
  <c r="K6093" i="2" a="1"/>
  <c r="K6093" i="2" s="1"/>
  <c r="L6093" i="2" s="1"/>
  <c r="K6094" i="2" a="1"/>
  <c r="K6094" i="2" s="1"/>
  <c r="L6094" i="2" s="1"/>
  <c r="K6095" i="2" a="1"/>
  <c r="K6095" i="2" s="1"/>
  <c r="L6095" i="2" s="1"/>
  <c r="K6096" i="2" a="1"/>
  <c r="K6096" i="2"/>
  <c r="L6096" i="2" s="1"/>
  <c r="K6097" i="2" a="1"/>
  <c r="K6097" i="2" s="1"/>
  <c r="L6097" i="2" s="1"/>
  <c r="K6098" i="2" a="1"/>
  <c r="K6098" i="2"/>
  <c r="L6098" i="2" s="1"/>
  <c r="K6099" i="2" a="1"/>
  <c r="K6099" i="2"/>
  <c r="L6099" i="2" s="1"/>
  <c r="K6100" i="2" a="1"/>
  <c r="K6100" i="2" s="1"/>
  <c r="L6100" i="2" s="1"/>
  <c r="K6101" i="2" a="1"/>
  <c r="K6101" i="2"/>
  <c r="L6101" i="2" s="1"/>
  <c r="K6102" i="2" a="1"/>
  <c r="K6102" i="2" s="1"/>
  <c r="L6102" i="2" s="1"/>
  <c r="K6103" i="2" a="1"/>
  <c r="K6103" i="2" s="1"/>
  <c r="L6103" i="2" s="1"/>
  <c r="K6104" i="2" a="1"/>
  <c r="K6104" i="2" s="1"/>
  <c r="L6104" i="2" s="1"/>
  <c r="K6105" i="2" a="1"/>
  <c r="K6105" i="2" s="1"/>
  <c r="L6105" i="2" s="1"/>
  <c r="K6106" i="2" a="1"/>
  <c r="K6106" i="2" s="1"/>
  <c r="L6106" i="2" s="1"/>
  <c r="K6107" i="2" a="1"/>
  <c r="K6107" i="2" s="1"/>
  <c r="L6107" i="2" s="1"/>
  <c r="K6108" i="2" a="1"/>
  <c r="K6108" i="2"/>
  <c r="L6108" i="2" s="1"/>
  <c r="K6109" i="2" a="1"/>
  <c r="K6109" i="2" s="1"/>
  <c r="L6109" i="2" s="1"/>
  <c r="K6110" i="2" a="1"/>
  <c r="K6110" i="2" s="1"/>
  <c r="L6110" i="2" s="1"/>
  <c r="K6111" i="2" a="1"/>
  <c r="K6111" i="2" s="1"/>
  <c r="L6111" i="2" s="1"/>
  <c r="K6112" i="2" a="1"/>
  <c r="K6112" i="2" s="1"/>
  <c r="L6112" i="2" s="1"/>
  <c r="K6113" i="2" a="1"/>
  <c r="K6113" i="2" s="1"/>
  <c r="L6113" i="2" s="1"/>
  <c r="K6114" i="2" a="1"/>
  <c r="K6114" i="2" s="1"/>
  <c r="L6114" i="2" s="1"/>
  <c r="K6115" i="2" a="1"/>
  <c r="K6115" i="2" s="1"/>
  <c r="L6115" i="2" s="1"/>
  <c r="K6116" i="2" a="1"/>
  <c r="K6116" i="2" s="1"/>
  <c r="L6116" i="2" s="1"/>
  <c r="K6117" i="2" a="1"/>
  <c r="K6117" i="2" s="1"/>
  <c r="L6117" i="2" s="1"/>
  <c r="K6118" i="2" a="1"/>
  <c r="K6118" i="2" s="1"/>
  <c r="L6118" i="2" s="1"/>
  <c r="K6119" i="2" a="1"/>
  <c r="K6119" i="2" s="1"/>
  <c r="L6119" i="2" s="1"/>
  <c r="K6120" i="2" a="1"/>
  <c r="K6120" i="2" s="1"/>
  <c r="L6120" i="2" s="1"/>
  <c r="K6121" i="2" a="1"/>
  <c r="K6121" i="2" s="1"/>
  <c r="L6121" i="2" s="1"/>
  <c r="K6122" i="2" a="1"/>
  <c r="K6122" i="2" s="1"/>
  <c r="L6122" i="2" s="1"/>
  <c r="K6123" i="2" a="1"/>
  <c r="K6123" i="2" s="1"/>
  <c r="L6123" i="2" s="1"/>
  <c r="K6124" i="2" a="1"/>
  <c r="K6124" i="2" s="1"/>
  <c r="L6124" i="2" s="1"/>
  <c r="K6125" i="2" a="1"/>
  <c r="K6125" i="2"/>
  <c r="L6125" i="2" s="1"/>
  <c r="K6126" i="2" a="1"/>
  <c r="K6126" i="2" s="1"/>
  <c r="L6126" i="2" s="1"/>
  <c r="K6127" i="2" a="1"/>
  <c r="K6127" i="2" s="1"/>
  <c r="L6127" i="2" s="1"/>
  <c r="K6128" i="2" a="1"/>
  <c r="K6128" i="2" s="1"/>
  <c r="L6128" i="2" s="1"/>
  <c r="K6129" i="2" a="1"/>
  <c r="K6129" i="2" s="1"/>
  <c r="L6129" i="2" s="1"/>
  <c r="K6130" i="2" a="1"/>
  <c r="K6130" i="2" s="1"/>
  <c r="L6130" i="2" s="1"/>
  <c r="K6131" i="2" a="1"/>
  <c r="K6131" i="2" s="1"/>
  <c r="L6131" i="2" s="1"/>
  <c r="K6132" i="2" a="1"/>
  <c r="K6132" i="2" s="1"/>
  <c r="L6132" i="2" s="1"/>
  <c r="K6133" i="2" a="1"/>
  <c r="K6133" i="2"/>
  <c r="L6133" i="2" s="1"/>
  <c r="K6134" i="2" a="1"/>
  <c r="K6134" i="2" s="1"/>
  <c r="L6134" i="2" s="1"/>
  <c r="K6135" i="2" a="1"/>
  <c r="K6135" i="2" s="1"/>
  <c r="L6135" i="2" s="1"/>
  <c r="K6136" i="2" a="1"/>
  <c r="K6136" i="2" s="1"/>
  <c r="L6136" i="2" s="1"/>
  <c r="K6137" i="2" a="1"/>
  <c r="K6137" i="2" s="1"/>
  <c r="L6137" i="2" s="1"/>
  <c r="K6138" i="2" a="1"/>
  <c r="K6138" i="2" s="1"/>
  <c r="L6138" i="2" s="1"/>
  <c r="K6139" i="2" a="1"/>
  <c r="K6139" i="2" s="1"/>
  <c r="L6139" i="2" s="1"/>
  <c r="K6140" i="2" a="1"/>
  <c r="K6140" i="2" s="1"/>
  <c r="L6140" i="2" s="1"/>
  <c r="K6141" i="2" a="1"/>
  <c r="K6141" i="2" s="1"/>
  <c r="L6141" i="2" s="1"/>
  <c r="K6142" i="2" a="1"/>
  <c r="K6142" i="2"/>
  <c r="L6142" i="2" s="1"/>
  <c r="K6143" i="2" a="1"/>
  <c r="K6143" i="2" s="1"/>
  <c r="L6143" i="2" s="1"/>
  <c r="K6144" i="2" a="1"/>
  <c r="K6144" i="2" s="1"/>
  <c r="L6144" i="2" s="1"/>
  <c r="K6145" i="2" a="1"/>
  <c r="K6145" i="2" s="1"/>
  <c r="L6145" i="2" s="1"/>
  <c r="K6146" i="2" a="1"/>
  <c r="K6146" i="2" s="1"/>
  <c r="L6146" i="2" s="1"/>
  <c r="K6147" i="2" a="1"/>
  <c r="K6147" i="2" s="1"/>
  <c r="L6147" i="2" s="1"/>
  <c r="K6148" i="2" a="1"/>
  <c r="K6148" i="2" s="1"/>
  <c r="L6148" i="2" s="1"/>
  <c r="K6149" i="2" a="1"/>
  <c r="K6149" i="2" s="1"/>
  <c r="L6149" i="2" s="1"/>
  <c r="K6150" i="2" a="1"/>
  <c r="K6150" i="2" s="1"/>
  <c r="L6150" i="2" s="1"/>
  <c r="K6151" i="2" a="1"/>
  <c r="K6151" i="2" s="1"/>
  <c r="L6151" i="2" s="1"/>
  <c r="K6152" i="2" a="1"/>
  <c r="K6152" i="2" s="1"/>
  <c r="L6152" i="2" s="1"/>
  <c r="K6153" i="2" a="1"/>
  <c r="K6153" i="2" s="1"/>
  <c r="L6153" i="2" s="1"/>
  <c r="K6154" i="2" a="1"/>
  <c r="K6154" i="2" s="1"/>
  <c r="L6154" i="2" s="1"/>
  <c r="K6155" i="2" a="1"/>
  <c r="K6155" i="2"/>
  <c r="L6155" i="2" s="1"/>
  <c r="K6156" i="2" a="1"/>
  <c r="K6156" i="2" s="1"/>
  <c r="L6156" i="2" s="1"/>
  <c r="K6157" i="2" a="1"/>
  <c r="K6157" i="2" s="1"/>
  <c r="L6157" i="2" s="1"/>
  <c r="K6158" i="2" a="1"/>
  <c r="K6158" i="2" s="1"/>
  <c r="L6158" i="2" s="1"/>
  <c r="K6159" i="2" a="1"/>
  <c r="K6159" i="2" s="1"/>
  <c r="L6159" i="2" s="1"/>
  <c r="K6160" i="2" a="1"/>
  <c r="K6160" i="2" s="1"/>
  <c r="L6160" i="2" s="1"/>
  <c r="K6161" i="2" a="1"/>
  <c r="K6161" i="2" s="1"/>
  <c r="L6161" i="2" s="1"/>
  <c r="K6162" i="2" a="1"/>
  <c r="K6162" i="2" s="1"/>
  <c r="L6162" i="2" s="1"/>
  <c r="K6163" i="2" a="1"/>
  <c r="K6163" i="2" s="1"/>
  <c r="L6163" i="2" s="1"/>
  <c r="K6164" i="2" a="1"/>
  <c r="K6164" i="2" s="1"/>
  <c r="L6164" i="2" s="1"/>
  <c r="K6165" i="2" a="1"/>
  <c r="K6165" i="2" s="1"/>
  <c r="L6165" i="2" s="1"/>
  <c r="K6166" i="2" a="1"/>
  <c r="K6166" i="2"/>
  <c r="L6166" i="2" s="1"/>
  <c r="K6167" i="2" a="1"/>
  <c r="K6167" i="2" s="1"/>
  <c r="L6167" i="2" s="1"/>
  <c r="K6168" i="2" a="1"/>
  <c r="K6168" i="2" s="1"/>
  <c r="L6168" i="2" s="1"/>
  <c r="K6169" i="2" a="1"/>
  <c r="K6169" i="2" s="1"/>
  <c r="L6169" i="2" s="1"/>
  <c r="K6170" i="2" a="1"/>
  <c r="K6170" i="2" s="1"/>
  <c r="L6170" i="2" s="1"/>
  <c r="K6171" i="2" a="1"/>
  <c r="K6171" i="2" s="1"/>
  <c r="L6171" i="2" s="1"/>
  <c r="K6172" i="2" a="1"/>
  <c r="K6172" i="2" s="1"/>
  <c r="L6172" i="2" s="1"/>
  <c r="K6173" i="2" a="1"/>
  <c r="K6173" i="2" s="1"/>
  <c r="L6173" i="2" s="1"/>
  <c r="K6174" i="2" a="1"/>
  <c r="K6174" i="2" s="1"/>
  <c r="L6174" i="2" s="1"/>
  <c r="K6175" i="2" a="1"/>
  <c r="K6175" i="2" s="1"/>
  <c r="L6175" i="2" s="1"/>
  <c r="K6176" i="2" a="1"/>
  <c r="K6176" i="2" s="1"/>
  <c r="L6176" i="2" s="1"/>
  <c r="K6177" i="2" a="1"/>
  <c r="K6177" i="2" s="1"/>
  <c r="L6177" i="2" s="1"/>
  <c r="K6178" i="2" a="1"/>
  <c r="K6178" i="2" s="1"/>
  <c r="L6178" i="2" s="1"/>
  <c r="K6179" i="2" a="1"/>
  <c r="K6179" i="2" s="1"/>
  <c r="L6179" i="2" s="1"/>
  <c r="K6180" i="2" a="1"/>
  <c r="K6180" i="2" s="1"/>
  <c r="L6180" i="2" s="1"/>
  <c r="K6181" i="2" a="1"/>
  <c r="K6181" i="2" s="1"/>
  <c r="L6181" i="2" s="1"/>
  <c r="K6182" i="2" a="1"/>
  <c r="K6182" i="2" s="1"/>
  <c r="L6182" i="2" s="1"/>
  <c r="K6183" i="2" a="1"/>
  <c r="K6183" i="2"/>
  <c r="L6183" i="2" s="1"/>
  <c r="K6184" i="2" a="1"/>
  <c r="K6184" i="2" s="1"/>
  <c r="L6184" i="2" s="1"/>
  <c r="K6185" i="2" a="1"/>
  <c r="K6185" i="2" s="1"/>
  <c r="L6185" i="2" s="1"/>
  <c r="K6186" i="2" a="1"/>
  <c r="K6186" i="2" s="1"/>
  <c r="L6186" i="2" s="1"/>
  <c r="K6187" i="2" a="1"/>
  <c r="K6187" i="2" s="1"/>
  <c r="L6187" i="2" s="1"/>
  <c r="K6188" i="2" a="1"/>
  <c r="K6188" i="2" s="1"/>
  <c r="L6188" i="2" s="1"/>
  <c r="K6189" i="2" a="1"/>
  <c r="K6189" i="2" s="1"/>
  <c r="L6189" i="2" s="1"/>
  <c r="K6190" i="2" a="1"/>
  <c r="K6190" i="2"/>
  <c r="L6190" i="2" s="1"/>
  <c r="K6191" i="2" a="1"/>
  <c r="K6191" i="2" s="1"/>
  <c r="L6191" i="2" s="1"/>
  <c r="K6192" i="2" a="1"/>
  <c r="K6192" i="2" s="1"/>
  <c r="L6192" i="2" s="1"/>
  <c r="K6193" i="2" a="1"/>
  <c r="K6193" i="2" s="1"/>
  <c r="L6193" i="2" s="1"/>
  <c r="K6194" i="2" a="1"/>
  <c r="K6194" i="2" s="1"/>
  <c r="L6194" i="2" s="1"/>
  <c r="K6195" i="2" a="1"/>
  <c r="K6195" i="2" s="1"/>
  <c r="L6195" i="2" s="1"/>
  <c r="K6196" i="2" a="1"/>
  <c r="K6196" i="2" s="1"/>
  <c r="L6196" i="2" s="1"/>
  <c r="K6197" i="2" a="1"/>
  <c r="K6197" i="2" s="1"/>
  <c r="L6197" i="2" s="1"/>
  <c r="K6198" i="2" a="1"/>
  <c r="K6198" i="2" s="1"/>
  <c r="L6198" i="2" s="1"/>
  <c r="K6199" i="2" a="1"/>
  <c r="K6199" i="2" s="1"/>
  <c r="L6199" i="2" s="1"/>
  <c r="K6200" i="2" a="1"/>
  <c r="K6200" i="2" s="1"/>
  <c r="L6200" i="2" s="1"/>
  <c r="K6201" i="2" a="1"/>
  <c r="K6201" i="2" s="1"/>
  <c r="L6201" i="2" s="1"/>
  <c r="K6202" i="2" a="1"/>
  <c r="K6202" i="2" s="1"/>
  <c r="L6202" i="2" s="1"/>
  <c r="K6203" i="2" a="1"/>
  <c r="K6203" i="2" s="1"/>
  <c r="L6203" i="2" s="1"/>
  <c r="K6204" i="2" a="1"/>
  <c r="K6204" i="2" s="1"/>
  <c r="L6204" i="2" s="1"/>
  <c r="K6205" i="2" a="1"/>
  <c r="K6205" i="2" s="1"/>
  <c r="L6205" i="2" s="1"/>
  <c r="K6206" i="2" a="1"/>
  <c r="K6206" i="2" s="1"/>
  <c r="L6206" i="2" s="1"/>
  <c r="K6207" i="2" a="1"/>
  <c r="K6207" i="2" s="1"/>
  <c r="L6207" i="2" s="1"/>
  <c r="K6208" i="2" a="1"/>
  <c r="K6208" i="2" s="1"/>
  <c r="L6208" i="2" s="1"/>
  <c r="K6209" i="2" a="1"/>
  <c r="K6209" i="2" s="1"/>
  <c r="L6209" i="2" s="1"/>
  <c r="K6210" i="2" a="1"/>
  <c r="K6210" i="2" s="1"/>
  <c r="L6210" i="2" s="1"/>
  <c r="K6211" i="2" a="1"/>
  <c r="K6211" i="2" s="1"/>
  <c r="L6211" i="2" s="1"/>
  <c r="K6212" i="2" a="1"/>
  <c r="K6212" i="2" s="1"/>
  <c r="L6212" i="2" s="1"/>
  <c r="K6213" i="2" a="1"/>
  <c r="K6213" i="2" s="1"/>
  <c r="L6213" i="2" s="1"/>
  <c r="K6214" i="2" a="1"/>
  <c r="K6214" i="2" s="1"/>
  <c r="L6214" i="2" s="1"/>
  <c r="K6215" i="2" a="1"/>
  <c r="K6215" i="2" s="1"/>
  <c r="L6215" i="2" s="1"/>
  <c r="K6216" i="2" a="1"/>
  <c r="K6216" i="2" s="1"/>
  <c r="L6216" i="2" s="1"/>
  <c r="K6217" i="2" a="1"/>
  <c r="K6217" i="2" s="1"/>
  <c r="L6217" i="2" s="1"/>
  <c r="K6218" i="2" a="1"/>
  <c r="K6218" i="2" s="1"/>
  <c r="L6218" i="2" s="1"/>
  <c r="K6219" i="2" a="1"/>
  <c r="K6219" i="2" s="1"/>
  <c r="L6219" i="2" s="1"/>
  <c r="K6220" i="2" a="1"/>
  <c r="K6220" i="2" s="1"/>
  <c r="L6220" i="2" s="1"/>
  <c r="K6221" i="2" a="1"/>
  <c r="K6221" i="2" s="1"/>
  <c r="L6221" i="2" s="1"/>
  <c r="K6222" i="2" a="1"/>
  <c r="K6222" i="2" s="1"/>
  <c r="L6222" i="2" s="1"/>
  <c r="K6223" i="2" a="1"/>
  <c r="K6223" i="2" s="1"/>
  <c r="L6223" i="2" s="1"/>
  <c r="K6224" i="2" a="1"/>
  <c r="K6224" i="2" s="1"/>
  <c r="L6224" i="2" s="1"/>
  <c r="K6225" i="2" a="1"/>
  <c r="K6225" i="2" s="1"/>
  <c r="L6225" i="2" s="1"/>
  <c r="K6226" i="2" a="1"/>
  <c r="K6226" i="2"/>
  <c r="L6226" i="2" s="1"/>
  <c r="K6227" i="2" a="1"/>
  <c r="K6227" i="2" s="1"/>
  <c r="L6227" i="2" s="1"/>
  <c r="K6228" i="2" a="1"/>
  <c r="K6228" i="2" s="1"/>
  <c r="L6228" i="2" s="1"/>
  <c r="K6229" i="2" a="1"/>
  <c r="K6229" i="2" s="1"/>
  <c r="L6229" i="2" s="1"/>
  <c r="K6230" i="2" a="1"/>
  <c r="K6230" i="2" s="1"/>
  <c r="L6230" i="2" s="1"/>
  <c r="K6231" i="2" a="1"/>
  <c r="K6231" i="2" s="1"/>
  <c r="L6231" i="2" s="1"/>
  <c r="K6232" i="2" a="1"/>
  <c r="K6232" i="2" s="1"/>
  <c r="L6232" i="2" s="1"/>
  <c r="K6233" i="2" a="1"/>
  <c r="K6233" i="2" s="1"/>
  <c r="L6233" i="2" s="1"/>
  <c r="K6234" i="2" a="1"/>
  <c r="K6234" i="2" s="1"/>
  <c r="L6234" i="2" s="1"/>
  <c r="K6235" i="2" a="1"/>
  <c r="K6235" i="2" s="1"/>
  <c r="L6235" i="2" s="1"/>
  <c r="K6236" i="2" a="1"/>
  <c r="K6236" i="2" s="1"/>
  <c r="L6236" i="2" s="1"/>
  <c r="K6237" i="2" a="1"/>
  <c r="K6237" i="2" s="1"/>
  <c r="L6237" i="2" s="1"/>
  <c r="K6238" i="2" a="1"/>
  <c r="K6238" i="2"/>
  <c r="L6238" i="2" s="1"/>
  <c r="K6239" i="2" a="1"/>
  <c r="K6239" i="2" s="1"/>
  <c r="L6239" i="2" s="1"/>
  <c r="K6240" i="2" a="1"/>
  <c r="K6240" i="2" s="1"/>
  <c r="L6240" i="2" s="1"/>
  <c r="K6241" i="2" a="1"/>
  <c r="K6241" i="2" s="1"/>
  <c r="L6241" i="2" s="1"/>
  <c r="K6242" i="2" a="1"/>
  <c r="K6242" i="2" s="1"/>
  <c r="L6242" i="2" s="1"/>
  <c r="K6243" i="2" a="1"/>
  <c r="K6243" i="2" s="1"/>
  <c r="L6243" i="2" s="1"/>
  <c r="K6244" i="2" a="1"/>
  <c r="K6244" i="2"/>
  <c r="L6244" i="2" s="1"/>
  <c r="K6245" i="2" a="1"/>
  <c r="K6245" i="2" s="1"/>
  <c r="L6245" i="2" s="1"/>
  <c r="K6246" i="2" a="1"/>
  <c r="K6246" i="2" s="1"/>
  <c r="L6246" i="2" s="1"/>
  <c r="K6247" i="2" a="1"/>
  <c r="K6247" i="2" s="1"/>
  <c r="L6247" i="2" s="1"/>
  <c r="K6248" i="2" a="1"/>
  <c r="K6248" i="2" s="1"/>
  <c r="L6248" i="2" s="1"/>
  <c r="K6249" i="2" a="1"/>
  <c r="K6249" i="2" s="1"/>
  <c r="L6249" i="2" s="1"/>
  <c r="K6250" i="2" a="1"/>
  <c r="K6250" i="2" s="1"/>
  <c r="L6250" i="2" s="1"/>
  <c r="K6251" i="2" a="1"/>
  <c r="K6251" i="2" s="1"/>
  <c r="L6251" i="2" s="1"/>
  <c r="K6252" i="2" a="1"/>
  <c r="K6252" i="2" s="1"/>
  <c r="L6252" i="2" s="1"/>
  <c r="K6253" i="2" a="1"/>
  <c r="K6253" i="2"/>
  <c r="L6253" i="2" s="1"/>
  <c r="K6254" i="2" a="1"/>
  <c r="K6254" i="2" s="1"/>
  <c r="L6254" i="2" s="1"/>
  <c r="K6255" i="2" a="1"/>
  <c r="K6255" i="2" s="1"/>
  <c r="L6255" i="2" s="1"/>
  <c r="K6256" i="2" a="1"/>
  <c r="K6256" i="2"/>
  <c r="L6256" i="2" s="1"/>
  <c r="K6257" i="2" a="1"/>
  <c r="K6257" i="2" s="1"/>
  <c r="L6257" i="2" s="1"/>
  <c r="K6258" i="2" a="1"/>
  <c r="K6258" i="2" s="1"/>
  <c r="L6258" i="2" s="1"/>
  <c r="K6259" i="2" a="1"/>
  <c r="K6259" i="2" s="1"/>
  <c r="L6259" i="2" s="1"/>
  <c r="K6260" i="2" a="1"/>
  <c r="K6260" i="2" s="1"/>
  <c r="L6260" i="2" s="1"/>
  <c r="K6261" i="2" a="1"/>
  <c r="K6261" i="2" s="1"/>
  <c r="L6261" i="2" s="1"/>
  <c r="K6262" i="2" a="1"/>
  <c r="K6262" i="2" s="1"/>
  <c r="L6262" i="2" s="1"/>
  <c r="K6263" i="2" a="1"/>
  <c r="K6263" i="2" s="1"/>
  <c r="L6263" i="2" s="1"/>
  <c r="K6264" i="2" a="1"/>
  <c r="K6264" i="2" s="1"/>
  <c r="L6264" i="2" s="1"/>
  <c r="K6265" i="2" a="1"/>
  <c r="K6265" i="2" s="1"/>
  <c r="L6265" i="2" s="1"/>
  <c r="K6266" i="2" a="1"/>
  <c r="K6266" i="2" s="1"/>
  <c r="L6266" i="2" s="1"/>
  <c r="K6267" i="2" a="1"/>
  <c r="K6267" i="2"/>
  <c r="L6267" i="2" s="1"/>
  <c r="K6268" i="2" a="1"/>
  <c r="K6268" i="2" s="1"/>
  <c r="L6268" i="2" s="1"/>
  <c r="K6269" i="2" a="1"/>
  <c r="K6269" i="2" s="1"/>
  <c r="L6269" i="2" s="1"/>
  <c r="K6270" i="2" a="1"/>
  <c r="K6270" i="2" s="1"/>
  <c r="L6270" i="2" s="1"/>
  <c r="K6271" i="2" a="1"/>
  <c r="K6271" i="2" s="1"/>
  <c r="L6271" i="2" s="1"/>
  <c r="K6272" i="2" a="1"/>
  <c r="K6272" i="2" s="1"/>
  <c r="L6272" i="2" s="1"/>
  <c r="K6273" i="2" a="1"/>
  <c r="K6273" i="2" s="1"/>
  <c r="L6273" i="2" s="1"/>
  <c r="K6274" i="2" a="1"/>
  <c r="K6274" i="2" s="1"/>
  <c r="L6274" i="2" s="1"/>
  <c r="K6275" i="2" a="1"/>
  <c r="K6275" i="2" s="1"/>
  <c r="L6275" i="2" s="1"/>
  <c r="K6276" i="2" a="1"/>
  <c r="K6276" i="2" s="1"/>
  <c r="L6276" i="2" s="1"/>
  <c r="K6277" i="2" a="1"/>
  <c r="K6277" i="2" s="1"/>
  <c r="L6277" i="2" s="1"/>
  <c r="K6278" i="2" a="1"/>
  <c r="K6278" i="2" s="1"/>
  <c r="L6278" i="2" s="1"/>
  <c r="K6279" i="2" a="1"/>
  <c r="K6279" i="2" s="1"/>
  <c r="L6279" i="2" s="1"/>
  <c r="K6280" i="2" a="1"/>
  <c r="K6280" i="2" s="1"/>
  <c r="L6280" i="2" s="1"/>
  <c r="K6281" i="2" a="1"/>
  <c r="K6281" i="2" s="1"/>
  <c r="L6281" i="2" s="1"/>
  <c r="K6282" i="2" a="1"/>
  <c r="K6282" i="2" s="1"/>
  <c r="L6282" i="2" s="1"/>
  <c r="K6283" i="2" a="1"/>
  <c r="K6283" i="2" s="1"/>
  <c r="L6283" i="2" s="1"/>
  <c r="K6284" i="2" a="1"/>
  <c r="K6284" i="2" s="1"/>
  <c r="L6284" i="2" s="1"/>
  <c r="K6285" i="2" a="1"/>
  <c r="K6285" i="2" s="1"/>
  <c r="L6285" i="2" s="1"/>
  <c r="K6286" i="2" a="1"/>
  <c r="K6286" i="2" s="1"/>
  <c r="L6286" i="2" s="1"/>
  <c r="K6287" i="2" a="1"/>
  <c r="K6287" i="2" s="1"/>
  <c r="L6287" i="2" s="1"/>
  <c r="K6288" i="2" a="1"/>
  <c r="K6288" i="2" s="1"/>
  <c r="L6288" i="2" s="1"/>
  <c r="K6289" i="2" a="1"/>
  <c r="K6289" i="2" s="1"/>
  <c r="L6289" i="2" s="1"/>
  <c r="K6290" i="2" a="1"/>
  <c r="K6290" i="2" s="1"/>
  <c r="L6290" i="2" s="1"/>
  <c r="K6291" i="2" a="1"/>
  <c r="K6291" i="2" s="1"/>
  <c r="L6291" i="2" s="1"/>
  <c r="K6292" i="2" a="1"/>
  <c r="K6292" i="2" s="1"/>
  <c r="L6292" i="2" s="1"/>
  <c r="K6293" i="2" a="1"/>
  <c r="K6293" i="2" s="1"/>
  <c r="L6293" i="2" s="1"/>
  <c r="K6294" i="2" a="1"/>
  <c r="K6294" i="2" s="1"/>
  <c r="L6294" i="2" s="1"/>
  <c r="K6295" i="2" a="1"/>
  <c r="K6295" i="2" s="1"/>
  <c r="L6295" i="2" s="1"/>
  <c r="K6296" i="2" a="1"/>
  <c r="K6296" i="2" s="1"/>
  <c r="L6296" i="2" s="1"/>
  <c r="K6297" i="2" a="1"/>
  <c r="K6297" i="2" s="1"/>
  <c r="L6297" i="2" s="1"/>
  <c r="K6298" i="2" a="1"/>
  <c r="K6298" i="2" s="1"/>
  <c r="L6298" i="2" s="1"/>
  <c r="K6299" i="2" a="1"/>
  <c r="K6299" i="2" s="1"/>
  <c r="L6299" i="2" s="1"/>
  <c r="K6300" i="2" a="1"/>
  <c r="K6300" i="2" s="1"/>
  <c r="L6300" i="2" s="1"/>
  <c r="K6301" i="2" a="1"/>
  <c r="K6301" i="2"/>
  <c r="L6301" i="2" s="1"/>
  <c r="K6302" i="2" a="1"/>
  <c r="K6302" i="2" s="1"/>
  <c r="L6302" i="2" s="1"/>
  <c r="K6303" i="2" a="1"/>
  <c r="K6303" i="2" s="1"/>
  <c r="L6303" i="2" s="1"/>
  <c r="K6304" i="2" a="1"/>
  <c r="K6304" i="2" s="1"/>
  <c r="L6304" i="2" s="1"/>
  <c r="K6305" i="2" a="1"/>
  <c r="K6305" i="2" s="1"/>
  <c r="L6305" i="2" s="1"/>
  <c r="K6306" i="2" a="1"/>
  <c r="K6306" i="2" s="1"/>
  <c r="L6306" i="2" s="1"/>
  <c r="K6307" i="2" a="1"/>
  <c r="K6307" i="2" s="1"/>
  <c r="L6307" i="2" s="1"/>
  <c r="K6308" i="2" a="1"/>
  <c r="K6308" i="2" s="1"/>
  <c r="L6308" i="2" s="1"/>
  <c r="K6309" i="2" a="1"/>
  <c r="K6309" i="2" s="1"/>
  <c r="L6309" i="2" s="1"/>
  <c r="K6310" i="2" a="1"/>
  <c r="K6310" i="2" s="1"/>
  <c r="L6310" i="2" s="1"/>
  <c r="K6311" i="2" a="1"/>
  <c r="K6311" i="2"/>
  <c r="L6311" i="2" s="1"/>
  <c r="K6312" i="2" a="1"/>
  <c r="K6312" i="2" s="1"/>
  <c r="L6312" i="2" s="1"/>
  <c r="K6313" i="2" a="1"/>
  <c r="K6313" i="2" s="1"/>
  <c r="L6313" i="2" s="1"/>
  <c r="K6314" i="2" a="1"/>
  <c r="K6314" i="2" s="1"/>
  <c r="L6314" i="2" s="1"/>
  <c r="K6315" i="2" a="1"/>
  <c r="K6315" i="2" s="1"/>
  <c r="L6315" i="2" s="1"/>
  <c r="K6316" i="2" a="1"/>
  <c r="K6316" i="2" s="1"/>
  <c r="L6316" i="2" s="1"/>
  <c r="K6317" i="2" a="1"/>
  <c r="K6317" i="2"/>
  <c r="L6317" i="2" s="1"/>
  <c r="K6318" i="2" a="1"/>
  <c r="K6318" i="2" s="1"/>
  <c r="L6318" i="2" s="1"/>
  <c r="K6319" i="2" a="1"/>
  <c r="K6319" i="2" s="1"/>
  <c r="L6319" i="2" s="1"/>
  <c r="K6320" i="2" a="1"/>
  <c r="K6320" i="2" s="1"/>
  <c r="L6320" i="2" s="1"/>
  <c r="K6321" i="2" a="1"/>
  <c r="K6321" i="2" s="1"/>
  <c r="L6321" i="2" s="1"/>
  <c r="K6322" i="2" a="1"/>
  <c r="K6322" i="2" s="1"/>
  <c r="L6322" i="2" s="1"/>
  <c r="K6323" i="2" a="1"/>
  <c r="K6323" i="2" s="1"/>
  <c r="L6323" i="2" s="1"/>
  <c r="K6324" i="2" a="1"/>
  <c r="K6324" i="2" s="1"/>
  <c r="L6324" i="2" s="1"/>
  <c r="K6325" i="2" a="1"/>
  <c r="K6325" i="2" s="1"/>
  <c r="L6325" i="2" s="1"/>
  <c r="K6326" i="2" a="1"/>
  <c r="K6326" i="2" s="1"/>
  <c r="L6326" i="2" s="1"/>
  <c r="K6327" i="2" a="1"/>
  <c r="K6327" i="2" s="1"/>
  <c r="L6327" i="2" s="1"/>
  <c r="K6328" i="2" a="1"/>
  <c r="K6328" i="2"/>
  <c r="L6328" i="2" s="1"/>
  <c r="K6329" i="2" a="1"/>
  <c r="K6329" i="2" s="1"/>
  <c r="L6329" i="2" s="1"/>
  <c r="K6330" i="2" a="1"/>
  <c r="K6330" i="2" s="1"/>
  <c r="L6330" i="2" s="1"/>
  <c r="K6331" i="2" a="1"/>
  <c r="K6331" i="2" s="1"/>
  <c r="L6331" i="2" s="1"/>
  <c r="K6332" i="2" a="1"/>
  <c r="K6332" i="2" s="1"/>
  <c r="L6332" i="2" s="1"/>
  <c r="K6333" i="2" a="1"/>
  <c r="K6333" i="2" s="1"/>
  <c r="L6333" i="2" s="1"/>
  <c r="K6334" i="2" a="1"/>
  <c r="K6334" i="2" s="1"/>
  <c r="L6334" i="2" s="1"/>
  <c r="K6335" i="2" a="1"/>
  <c r="K6335" i="2"/>
  <c r="L6335" i="2" s="1"/>
  <c r="K6336" i="2" a="1"/>
  <c r="K6336" i="2" s="1"/>
  <c r="L6336" i="2" s="1"/>
  <c r="K6337" i="2" a="1"/>
  <c r="K6337" i="2" s="1"/>
  <c r="L6337" i="2" s="1"/>
  <c r="K6338" i="2" a="1"/>
  <c r="K6338" i="2" s="1"/>
  <c r="L6338" i="2" s="1"/>
  <c r="K6339" i="2" a="1"/>
  <c r="K6339" i="2"/>
  <c r="L6339" i="2" s="1"/>
  <c r="K6340" i="2" a="1"/>
  <c r="K6340" i="2" s="1"/>
  <c r="L6340" i="2" s="1"/>
  <c r="K6341" i="2" a="1"/>
  <c r="K6341" i="2" s="1"/>
  <c r="L6341" i="2" s="1"/>
  <c r="K6342" i="2" a="1"/>
  <c r="K6342" i="2" s="1"/>
  <c r="L6342" i="2" s="1"/>
  <c r="K6343" i="2" a="1"/>
  <c r="K6343" i="2" s="1"/>
  <c r="L6343" i="2" s="1"/>
  <c r="K6344" i="2" a="1"/>
  <c r="K6344" i="2" s="1"/>
  <c r="L6344" i="2" s="1"/>
  <c r="K6345" i="2" a="1"/>
  <c r="K6345" i="2" s="1"/>
  <c r="L6345" i="2" s="1"/>
  <c r="K6346" i="2" a="1"/>
  <c r="K6346" i="2" s="1"/>
  <c r="L6346" i="2" s="1"/>
  <c r="K6347" i="2" a="1"/>
  <c r="K6347" i="2"/>
  <c r="L6347" i="2" s="1"/>
  <c r="K6348" i="2" a="1"/>
  <c r="K6348" i="2" s="1"/>
  <c r="L6348" i="2" s="1"/>
  <c r="K6349" i="2" a="1"/>
  <c r="K6349" i="2"/>
  <c r="L6349" i="2" s="1"/>
  <c r="K6350" i="2" a="1"/>
  <c r="K6350" i="2"/>
  <c r="L6350" i="2" s="1"/>
  <c r="K6351" i="2" a="1"/>
  <c r="K6351" i="2" s="1"/>
  <c r="L6351" i="2" s="1"/>
  <c r="K6352" i="2" a="1"/>
  <c r="K6352" i="2" s="1"/>
  <c r="L6352" i="2" s="1"/>
  <c r="K6353" i="2" a="1"/>
  <c r="K6353" i="2" s="1"/>
  <c r="L6353" i="2" s="1"/>
  <c r="K6354" i="2" a="1"/>
  <c r="K6354" i="2" s="1"/>
  <c r="L6354" i="2" s="1"/>
  <c r="K6355" i="2" a="1"/>
  <c r="K6355" i="2" s="1"/>
  <c r="L6355" i="2" s="1"/>
  <c r="K6356" i="2" a="1"/>
  <c r="K6356" i="2" s="1"/>
  <c r="L6356" i="2" s="1"/>
  <c r="K6357" i="2" a="1"/>
  <c r="K6357" i="2" s="1"/>
  <c r="L6357" i="2" s="1"/>
  <c r="K6358" i="2" a="1"/>
  <c r="K6358" i="2" s="1"/>
  <c r="L6358" i="2" s="1"/>
  <c r="K6359" i="2" a="1"/>
  <c r="K6359" i="2"/>
  <c r="L6359" i="2" s="1"/>
  <c r="K6360" i="2" a="1"/>
  <c r="K6360" i="2" s="1"/>
  <c r="L6360" i="2" s="1"/>
  <c r="K6361" i="2" a="1"/>
  <c r="K6361" i="2" s="1"/>
  <c r="L6361" i="2" s="1"/>
  <c r="K6362" i="2" a="1"/>
  <c r="K6362" i="2" s="1"/>
  <c r="L6362" i="2" s="1"/>
  <c r="K6363" i="2" a="1"/>
  <c r="K6363" i="2"/>
  <c r="L6363" i="2" s="1"/>
  <c r="K6364" i="2" a="1"/>
  <c r="K6364" i="2" s="1"/>
  <c r="L6364" i="2" s="1"/>
  <c r="K6365" i="2" a="1"/>
  <c r="K6365" i="2" s="1"/>
  <c r="L6365" i="2" s="1"/>
  <c r="K6366" i="2" a="1"/>
  <c r="K6366" i="2" s="1"/>
  <c r="L6366" i="2" s="1"/>
  <c r="K6367" i="2" a="1"/>
  <c r="K6367" i="2" s="1"/>
  <c r="L6367" i="2" s="1"/>
  <c r="K6368" i="2" a="1"/>
  <c r="K6368" i="2" s="1"/>
  <c r="L6368" i="2" s="1"/>
  <c r="K6369" i="2" a="1"/>
  <c r="K6369" i="2" s="1"/>
  <c r="L6369" i="2" s="1"/>
  <c r="K6370" i="2" a="1"/>
  <c r="K6370" i="2" s="1"/>
  <c r="L6370" i="2" s="1"/>
  <c r="K6371" i="2" a="1"/>
  <c r="K6371" i="2" s="1"/>
  <c r="L6371" i="2" s="1"/>
  <c r="K6372" i="2" a="1"/>
  <c r="K6372" i="2" s="1"/>
  <c r="L6372" i="2" s="1"/>
  <c r="K6373" i="2" a="1"/>
  <c r="K6373" i="2" s="1"/>
  <c r="L6373" i="2" s="1"/>
  <c r="K6374" i="2" a="1"/>
  <c r="K6374" i="2" s="1"/>
  <c r="L6374" i="2" s="1"/>
  <c r="K6375" i="2" a="1"/>
  <c r="K6375" i="2" s="1"/>
  <c r="L6375" i="2" s="1"/>
  <c r="K6376" i="2" a="1"/>
  <c r="K6376" i="2" s="1"/>
  <c r="L6376" i="2" s="1"/>
  <c r="K6377" i="2" a="1"/>
  <c r="K6377" i="2" s="1"/>
  <c r="L6377" i="2" s="1"/>
  <c r="K6378" i="2" a="1"/>
  <c r="K6378" i="2" s="1"/>
  <c r="L6378" i="2" s="1"/>
  <c r="K6379" i="2" a="1"/>
  <c r="K6379" i="2" s="1"/>
  <c r="L6379" i="2" s="1"/>
  <c r="K6380" i="2" a="1"/>
  <c r="K6380" i="2"/>
  <c r="L6380" i="2" s="1"/>
  <c r="K6381" i="2" a="1"/>
  <c r="K6381" i="2" s="1"/>
  <c r="L6381" i="2" s="1"/>
  <c r="K6382" i="2" a="1"/>
  <c r="K6382" i="2" s="1"/>
  <c r="L6382" i="2" s="1"/>
  <c r="K6383" i="2" a="1"/>
  <c r="K6383" i="2" s="1"/>
  <c r="L6383" i="2" s="1"/>
  <c r="K6384" i="2" a="1"/>
  <c r="K6384" i="2" s="1"/>
  <c r="L6384" i="2" s="1"/>
  <c r="K6385" i="2" a="1"/>
  <c r="K6385" i="2" s="1"/>
  <c r="L6385" i="2" s="1"/>
  <c r="K6386" i="2" a="1"/>
  <c r="K6386" i="2" s="1"/>
  <c r="L6386" i="2" s="1"/>
  <c r="K6387" i="2" a="1"/>
  <c r="K6387" i="2" s="1"/>
  <c r="L6387" i="2" s="1"/>
  <c r="K6388" i="2" a="1"/>
  <c r="K6388" i="2" s="1"/>
  <c r="L6388" i="2" s="1"/>
  <c r="K6389" i="2" a="1"/>
  <c r="K6389" i="2" s="1"/>
  <c r="L6389" i="2" s="1"/>
  <c r="K6390" i="2" a="1"/>
  <c r="K6390" i="2"/>
  <c r="L6390" i="2" s="1"/>
  <c r="K6391" i="2" a="1"/>
  <c r="K6391" i="2" s="1"/>
  <c r="L6391" i="2" s="1"/>
  <c r="K6392" i="2" a="1"/>
  <c r="K6392" i="2" s="1"/>
  <c r="L6392" i="2" s="1"/>
  <c r="K6393" i="2" a="1"/>
  <c r="K6393" i="2" s="1"/>
  <c r="L6393" i="2" s="1"/>
  <c r="K6394" i="2" a="1"/>
  <c r="K6394" i="2" s="1"/>
  <c r="L6394" i="2" s="1"/>
  <c r="K6395" i="2" a="1"/>
  <c r="K6395" i="2" s="1"/>
  <c r="L6395" i="2" s="1"/>
  <c r="K6396" i="2" a="1"/>
  <c r="K6396" i="2" s="1"/>
  <c r="L6396" i="2" s="1"/>
  <c r="K6397" i="2" a="1"/>
  <c r="K6397" i="2"/>
  <c r="L6397" i="2" s="1"/>
  <c r="K6398" i="2" a="1"/>
  <c r="K6398" i="2" s="1"/>
  <c r="L6398" i="2" s="1"/>
  <c r="K6399" i="2" a="1"/>
  <c r="K6399" i="2" s="1"/>
  <c r="L6399" i="2" s="1"/>
  <c r="K6400" i="2" a="1"/>
  <c r="K6400" i="2" s="1"/>
  <c r="L6400" i="2" s="1"/>
  <c r="K6401" i="2" a="1"/>
  <c r="K6401" i="2" s="1"/>
  <c r="L6401" i="2" s="1"/>
  <c r="K6402" i="2" a="1"/>
  <c r="K6402" i="2" s="1"/>
  <c r="L6402" i="2" s="1"/>
  <c r="K6403" i="2" a="1"/>
  <c r="K6403" i="2" s="1"/>
  <c r="L6403" i="2" s="1"/>
  <c r="K6404" i="2" a="1"/>
  <c r="K6404" i="2" s="1"/>
  <c r="L6404" i="2" s="1"/>
  <c r="K6405" i="2" a="1"/>
  <c r="K6405" i="2" s="1"/>
  <c r="L6405" i="2" s="1"/>
  <c r="K6406" i="2" a="1"/>
  <c r="K6406" i="2" s="1"/>
  <c r="L6406" i="2" s="1"/>
  <c r="K6407" i="2" a="1"/>
  <c r="K6407" i="2" s="1"/>
  <c r="L6407" i="2" s="1"/>
  <c r="K6408" i="2" a="1"/>
  <c r="K6408" i="2" s="1"/>
  <c r="L6408" i="2" s="1"/>
  <c r="K6409" i="2" a="1"/>
  <c r="K6409" i="2" s="1"/>
  <c r="L6409" i="2" s="1"/>
  <c r="K6410" i="2" a="1"/>
  <c r="K6410" i="2" s="1"/>
  <c r="L6410" i="2" s="1"/>
  <c r="K6411" i="2" a="1"/>
  <c r="K6411" i="2" s="1"/>
  <c r="L6411" i="2" s="1"/>
  <c r="K6412" i="2" a="1"/>
  <c r="K6412" i="2" s="1"/>
  <c r="L6412" i="2" s="1"/>
  <c r="K6413" i="2" a="1"/>
  <c r="K6413" i="2" s="1"/>
  <c r="L6413" i="2" s="1"/>
  <c r="K6414" i="2" a="1"/>
  <c r="K6414" i="2"/>
  <c r="L6414" i="2" s="1"/>
  <c r="K6415" i="2" a="1"/>
  <c r="K6415" i="2" s="1"/>
  <c r="L6415" i="2" s="1"/>
  <c r="K6416" i="2" a="1"/>
  <c r="K6416" i="2" s="1"/>
  <c r="L6416" i="2" s="1"/>
  <c r="K6417" i="2" a="1"/>
  <c r="K6417" i="2" s="1"/>
  <c r="L6417" i="2" s="1"/>
  <c r="K6418" i="2" a="1"/>
  <c r="K6418" i="2" s="1"/>
  <c r="L6418" i="2" s="1"/>
  <c r="K6419" i="2" a="1"/>
  <c r="K6419" i="2" s="1"/>
  <c r="L6419" i="2" s="1"/>
  <c r="K6420" i="2" a="1"/>
  <c r="K6420" i="2" s="1"/>
  <c r="L6420" i="2" s="1"/>
  <c r="K6421" i="2" a="1"/>
  <c r="K6421" i="2" s="1"/>
  <c r="L6421" i="2" s="1"/>
  <c r="K6422" i="2" a="1"/>
  <c r="K6422" i="2" s="1"/>
  <c r="L6422" i="2" s="1"/>
  <c r="K6423" i="2" a="1"/>
  <c r="K6423" i="2" s="1"/>
  <c r="L6423" i="2" s="1"/>
  <c r="K6424" i="2" a="1"/>
  <c r="K6424" i="2" s="1"/>
  <c r="L6424" i="2" s="1"/>
  <c r="K6425" i="2" a="1"/>
  <c r="K6425" i="2" s="1"/>
  <c r="L6425" i="2" s="1"/>
  <c r="K6426" i="2" a="1"/>
  <c r="K6426" i="2" s="1"/>
  <c r="L6426" i="2" s="1"/>
  <c r="K6427" i="2" a="1"/>
  <c r="K6427" i="2" s="1"/>
  <c r="L6427" i="2" s="1"/>
  <c r="K6428" i="2" a="1"/>
  <c r="K6428" i="2" s="1"/>
  <c r="L6428" i="2" s="1"/>
  <c r="K6429" i="2" a="1"/>
  <c r="K6429" i="2" s="1"/>
  <c r="L6429" i="2" s="1"/>
  <c r="K6430" i="2" a="1"/>
  <c r="K6430" i="2" s="1"/>
  <c r="L6430" i="2" s="1"/>
  <c r="K6431" i="2" a="1"/>
  <c r="K6431" i="2" s="1"/>
  <c r="L6431" i="2" s="1"/>
  <c r="K6432" i="2" a="1"/>
  <c r="K6432" i="2" s="1"/>
  <c r="L6432" i="2" s="1"/>
  <c r="K6433" i="2" a="1"/>
  <c r="K6433" i="2" s="1"/>
  <c r="L6433" i="2" s="1"/>
  <c r="K6434" i="2" a="1"/>
  <c r="K6434" i="2" s="1"/>
  <c r="L6434" i="2" s="1"/>
  <c r="K6435" i="2" a="1"/>
  <c r="K6435" i="2" s="1"/>
  <c r="L6435" i="2" s="1"/>
  <c r="K6436" i="2" a="1"/>
  <c r="K6436" i="2" s="1"/>
  <c r="L6436" i="2" s="1"/>
  <c r="K6437" i="2" a="1"/>
  <c r="K6437" i="2" s="1"/>
  <c r="L6437" i="2" s="1"/>
  <c r="K6438" i="2" a="1"/>
  <c r="K6438" i="2" s="1"/>
  <c r="L6438" i="2" s="1"/>
  <c r="K6439" i="2" a="1"/>
  <c r="K6439" i="2" s="1"/>
  <c r="L6439" i="2" s="1"/>
  <c r="K6440" i="2" a="1"/>
  <c r="K6440" i="2" s="1"/>
  <c r="L6440" i="2" s="1"/>
  <c r="K6441" i="2" a="1"/>
  <c r="K6441" i="2" s="1"/>
  <c r="L6441" i="2" s="1"/>
  <c r="K6442" i="2" a="1"/>
  <c r="K6442" i="2" s="1"/>
  <c r="L6442" i="2" s="1"/>
  <c r="K6443" i="2" a="1"/>
  <c r="K6443" i="2" s="1"/>
  <c r="L6443" i="2" s="1"/>
  <c r="K6444" i="2" a="1"/>
  <c r="K6444" i="2" s="1"/>
  <c r="L6444" i="2" s="1"/>
  <c r="K6445" i="2" a="1"/>
  <c r="K6445" i="2" s="1"/>
  <c r="L6445" i="2" s="1"/>
  <c r="K6446" i="2" a="1"/>
  <c r="K6446" i="2" s="1"/>
  <c r="L6446" i="2" s="1"/>
  <c r="K6447" i="2" a="1"/>
  <c r="K6447" i="2" s="1"/>
  <c r="L6447" i="2" s="1"/>
  <c r="K6448" i="2" a="1"/>
  <c r="K6448" i="2" s="1"/>
  <c r="L6448" i="2" s="1"/>
  <c r="K6449" i="2" a="1"/>
  <c r="K6449" i="2" s="1"/>
  <c r="L6449" i="2" s="1"/>
  <c r="K6450" i="2" a="1"/>
  <c r="K6450" i="2" s="1"/>
  <c r="L6450" i="2" s="1"/>
  <c r="K6451" i="2" a="1"/>
  <c r="K6451" i="2" s="1"/>
  <c r="L6451" i="2" s="1"/>
  <c r="K6452" i="2" a="1"/>
  <c r="K6452" i="2" s="1"/>
  <c r="L6452" i="2" s="1"/>
  <c r="K6453" i="2" a="1"/>
  <c r="K6453" i="2"/>
  <c r="L6453" i="2" s="1"/>
  <c r="K6454" i="2" a="1"/>
  <c r="K6454" i="2" s="1"/>
  <c r="L6454" i="2" s="1"/>
  <c r="K6455" i="2" a="1"/>
  <c r="K6455" i="2" s="1"/>
  <c r="L6455" i="2" s="1"/>
  <c r="K6456" i="2" a="1"/>
  <c r="K6456" i="2" s="1"/>
  <c r="L6456" i="2" s="1"/>
  <c r="K6457" i="2" a="1"/>
  <c r="K6457" i="2" s="1"/>
  <c r="L6457" i="2" s="1"/>
  <c r="K6458" i="2" a="1"/>
  <c r="K6458" i="2" s="1"/>
  <c r="L6458" i="2" s="1"/>
  <c r="K6459" i="2" a="1"/>
  <c r="K6459" i="2" s="1"/>
  <c r="L6459" i="2" s="1"/>
  <c r="K6460" i="2" a="1"/>
  <c r="K6460" i="2" s="1"/>
  <c r="L6460" i="2" s="1"/>
  <c r="K6461" i="2" a="1"/>
  <c r="K6461" i="2" s="1"/>
  <c r="L6461" i="2" s="1"/>
  <c r="K6462" i="2" a="1"/>
  <c r="K6462" i="2" s="1"/>
  <c r="L6462" i="2" s="1"/>
  <c r="K6463" i="2" a="1"/>
  <c r="K6463" i="2" s="1"/>
  <c r="L6463" i="2" s="1"/>
  <c r="K6464" i="2" a="1"/>
  <c r="K6464" i="2" s="1"/>
  <c r="L6464" i="2" s="1"/>
  <c r="K6465" i="2" a="1"/>
  <c r="K6465" i="2" s="1"/>
  <c r="L6465" i="2" s="1"/>
  <c r="K6466" i="2" a="1"/>
  <c r="K6466" i="2" s="1"/>
  <c r="L6466" i="2" s="1"/>
  <c r="K6467" i="2" a="1"/>
  <c r="K6467" i="2" s="1"/>
  <c r="L6467" i="2" s="1"/>
  <c r="K6468" i="2" a="1"/>
  <c r="K6468" i="2" s="1"/>
  <c r="L6468" i="2" s="1"/>
  <c r="K6469" i="2" a="1"/>
  <c r="K6469" i="2" s="1"/>
  <c r="L6469" i="2" s="1"/>
  <c r="K6470" i="2" a="1"/>
  <c r="K6470" i="2" s="1"/>
  <c r="L6470" i="2" s="1"/>
  <c r="K6471" i="2" a="1"/>
  <c r="K6471" i="2" s="1"/>
  <c r="L6471" i="2" s="1"/>
  <c r="K6472" i="2" a="1"/>
  <c r="K6472" i="2" s="1"/>
  <c r="L6472" i="2" s="1"/>
  <c r="K6473" i="2" a="1"/>
  <c r="K6473" i="2" s="1"/>
  <c r="L6473" i="2" s="1"/>
  <c r="K6474" i="2" a="1"/>
  <c r="K6474" i="2" s="1"/>
  <c r="L6474" i="2" s="1"/>
  <c r="K6475" i="2" a="1"/>
  <c r="K6475" i="2" s="1"/>
  <c r="L6475" i="2" s="1"/>
  <c r="K6476" i="2" a="1"/>
  <c r="K6476" i="2" s="1"/>
  <c r="L6476" i="2" s="1"/>
  <c r="K6477" i="2" a="1"/>
  <c r="K6477" i="2" s="1"/>
  <c r="L6477" i="2" s="1"/>
  <c r="K6478" i="2" a="1"/>
  <c r="K6478" i="2" s="1"/>
  <c r="L6478" i="2" s="1"/>
  <c r="K6479" i="2" a="1"/>
  <c r="K6479" i="2" s="1"/>
  <c r="L6479" i="2" s="1"/>
  <c r="K6480" i="2" a="1"/>
  <c r="K6480" i="2" s="1"/>
  <c r="L6480" i="2" s="1"/>
  <c r="K6481" i="2" a="1"/>
  <c r="K6481" i="2" s="1"/>
  <c r="L6481" i="2" s="1"/>
  <c r="K6482" i="2" a="1"/>
  <c r="K6482" i="2" s="1"/>
  <c r="L6482" i="2" s="1"/>
  <c r="K6483" i="2" a="1"/>
  <c r="K6483" i="2" s="1"/>
  <c r="L6483" i="2" s="1"/>
  <c r="K6484" i="2" a="1"/>
  <c r="K6484" i="2" s="1"/>
  <c r="L6484" i="2" s="1"/>
  <c r="K6485" i="2" a="1"/>
  <c r="K6485" i="2" s="1"/>
  <c r="L6485" i="2" s="1"/>
  <c r="K6486" i="2" a="1"/>
  <c r="K6486" i="2" s="1"/>
  <c r="L6486" i="2" s="1"/>
  <c r="K6487" i="2" a="1"/>
  <c r="K6487" i="2" s="1"/>
  <c r="L6487" i="2" s="1"/>
  <c r="K6488" i="2" a="1"/>
  <c r="K6488" i="2" s="1"/>
  <c r="L6488" i="2" s="1"/>
  <c r="K6489" i="2" a="1"/>
  <c r="K6489" i="2" s="1"/>
  <c r="L6489" i="2" s="1"/>
  <c r="K6490" i="2" a="1"/>
  <c r="K6490" i="2" s="1"/>
  <c r="L6490" i="2" s="1"/>
  <c r="K6491" i="2" a="1"/>
  <c r="K6491" i="2" s="1"/>
  <c r="L6491" i="2" s="1"/>
  <c r="K6492" i="2" a="1"/>
  <c r="K6492" i="2" s="1"/>
  <c r="L6492" i="2" s="1"/>
  <c r="K6493" i="2" a="1"/>
  <c r="K6493" i="2" s="1"/>
  <c r="L6493" i="2" s="1"/>
  <c r="K6494" i="2" a="1"/>
  <c r="K6494" i="2"/>
  <c r="L6494" i="2" s="1"/>
  <c r="K6495" i="2" a="1"/>
  <c r="K6495" i="2" s="1"/>
  <c r="L6495" i="2" s="1"/>
  <c r="K6496" i="2" a="1"/>
  <c r="K6496" i="2" s="1"/>
  <c r="L6496" i="2" s="1"/>
  <c r="K6497" i="2" a="1"/>
  <c r="K6497" i="2" s="1"/>
  <c r="L6497" i="2" s="1"/>
  <c r="K6498" i="2" a="1"/>
  <c r="K6498" i="2" s="1"/>
  <c r="L6498" i="2" s="1"/>
  <c r="K6499" i="2" a="1"/>
  <c r="K6499" i="2" s="1"/>
  <c r="L6499" i="2" s="1"/>
  <c r="K6500" i="2" a="1"/>
  <c r="K6500" i="2" s="1"/>
  <c r="L6500" i="2" s="1"/>
  <c r="K6501" i="2" a="1"/>
  <c r="K6501" i="2" s="1"/>
  <c r="L6501" i="2" s="1"/>
  <c r="K6502" i="2" a="1"/>
  <c r="K6502" i="2" s="1"/>
  <c r="L6502" i="2" s="1"/>
  <c r="K6503" i="2" a="1"/>
  <c r="K6503" i="2" s="1"/>
  <c r="L6503" i="2" s="1"/>
  <c r="K6504" i="2" a="1"/>
  <c r="K6504" i="2" s="1"/>
  <c r="L6504" i="2" s="1"/>
  <c r="K6505" i="2" a="1"/>
  <c r="K6505" i="2" s="1"/>
  <c r="L6505" i="2" s="1"/>
  <c r="K6506" i="2" a="1"/>
  <c r="K6506" i="2" s="1"/>
  <c r="L6506" i="2" s="1"/>
  <c r="K6507" i="2" a="1"/>
  <c r="K6507" i="2" s="1"/>
  <c r="L6507" i="2" s="1"/>
  <c r="K6508" i="2" a="1"/>
  <c r="K6508" i="2" s="1"/>
  <c r="L6508" i="2" s="1"/>
  <c r="K6509" i="2" a="1"/>
  <c r="K6509" i="2"/>
  <c r="L6509" i="2" s="1"/>
  <c r="K6510" i="2" a="1"/>
  <c r="K6510" i="2" s="1"/>
  <c r="L6510" i="2" s="1"/>
  <c r="K6511" i="2" a="1"/>
  <c r="K6511" i="2" s="1"/>
  <c r="L6511" i="2" s="1"/>
  <c r="K6512" i="2" a="1"/>
  <c r="K6512" i="2" s="1"/>
  <c r="L6512" i="2" s="1"/>
  <c r="K6513" i="2" a="1"/>
  <c r="K6513" i="2" s="1"/>
  <c r="L6513" i="2" s="1"/>
  <c r="K6514" i="2" a="1"/>
  <c r="K6514" i="2" s="1"/>
  <c r="L6514" i="2" s="1"/>
  <c r="K6515" i="2" a="1"/>
  <c r="K6515" i="2" s="1"/>
  <c r="L6515" i="2" s="1"/>
  <c r="K6516" i="2" a="1"/>
  <c r="K6516" i="2" s="1"/>
  <c r="L6516" i="2" s="1"/>
  <c r="K6517" i="2" a="1"/>
  <c r="K6517" i="2" s="1"/>
  <c r="L6517" i="2" s="1"/>
  <c r="K6518" i="2" a="1"/>
  <c r="K6518" i="2" s="1"/>
  <c r="L6518" i="2" s="1"/>
  <c r="K6519" i="2" a="1"/>
  <c r="K6519" i="2" s="1"/>
  <c r="L6519" i="2" s="1"/>
  <c r="K6520" i="2" a="1"/>
  <c r="K6520" i="2" s="1"/>
  <c r="L6520" i="2" s="1"/>
  <c r="K6521" i="2" a="1"/>
  <c r="K6521" i="2" s="1"/>
  <c r="L6521" i="2" s="1"/>
  <c r="K6522" i="2" a="1"/>
  <c r="K6522" i="2" s="1"/>
  <c r="L6522" i="2" s="1"/>
  <c r="K6523" i="2" a="1"/>
  <c r="K6523" i="2" s="1"/>
  <c r="L6523" i="2" s="1"/>
  <c r="K6524" i="2" a="1"/>
  <c r="K6524" i="2" s="1"/>
  <c r="L6524" i="2" s="1"/>
  <c r="K6525" i="2" a="1"/>
  <c r="K6525" i="2" s="1"/>
  <c r="L6525" i="2" s="1"/>
  <c r="K6526" i="2" a="1"/>
  <c r="K6526" i="2"/>
  <c r="L6526" i="2" s="1"/>
  <c r="K6527" i="2" a="1"/>
  <c r="K6527" i="2" s="1"/>
  <c r="L6527" i="2" s="1"/>
  <c r="K6528" i="2" a="1"/>
  <c r="K6528" i="2" s="1"/>
  <c r="L6528" i="2" s="1"/>
  <c r="K6529" i="2" a="1"/>
  <c r="K6529" i="2" s="1"/>
  <c r="L6529" i="2" s="1"/>
  <c r="K6530" i="2" a="1"/>
  <c r="K6530" i="2" s="1"/>
  <c r="L6530" i="2" s="1"/>
  <c r="K6531" i="2" a="1"/>
  <c r="K6531" i="2" s="1"/>
  <c r="L6531" i="2" s="1"/>
  <c r="K6532" i="2" a="1"/>
  <c r="K6532" i="2" s="1"/>
  <c r="L6532" i="2" s="1"/>
  <c r="K6533" i="2" a="1"/>
  <c r="K6533" i="2" s="1"/>
  <c r="L6533" i="2" s="1"/>
  <c r="K6534" i="2" a="1"/>
  <c r="K6534" i="2" s="1"/>
  <c r="L6534" i="2" s="1"/>
  <c r="K6535" i="2" a="1"/>
  <c r="K6535" i="2" s="1"/>
  <c r="L6535" i="2" s="1"/>
  <c r="K6536" i="2" a="1"/>
  <c r="K6536" i="2" s="1"/>
  <c r="L6536" i="2" s="1"/>
  <c r="K6537" i="2" a="1"/>
  <c r="K6537" i="2"/>
  <c r="L6537" i="2" s="1"/>
  <c r="K6538" i="2" a="1"/>
  <c r="K6538" i="2" s="1"/>
  <c r="L6538" i="2" s="1"/>
  <c r="K6539" i="2" a="1"/>
  <c r="K6539" i="2" s="1"/>
  <c r="L6539" i="2" s="1"/>
  <c r="K6540" i="2" a="1"/>
  <c r="K6540" i="2" s="1"/>
  <c r="L6540" i="2" s="1"/>
  <c r="K6541" i="2" a="1"/>
  <c r="K6541" i="2" s="1"/>
  <c r="L6541" i="2" s="1"/>
  <c r="K6542" i="2" a="1"/>
  <c r="K6542" i="2" s="1"/>
  <c r="L6542" i="2" s="1"/>
  <c r="K6543" i="2" a="1"/>
  <c r="K6543" i="2"/>
  <c r="L6543" i="2" s="1"/>
  <c r="K6544" i="2" a="1"/>
  <c r="K6544" i="2" s="1"/>
  <c r="L6544" i="2" s="1"/>
  <c r="K6545" i="2" a="1"/>
  <c r="K6545" i="2" s="1"/>
  <c r="L6545" i="2" s="1"/>
  <c r="K6546" i="2" a="1"/>
  <c r="K6546" i="2" s="1"/>
  <c r="L6546" i="2" s="1"/>
  <c r="K6547" i="2" a="1"/>
  <c r="K6547" i="2"/>
  <c r="L6547" i="2" s="1"/>
  <c r="K6548" i="2" a="1"/>
  <c r="K6548" i="2" s="1"/>
  <c r="L6548" i="2" s="1"/>
  <c r="K6549" i="2" a="1"/>
  <c r="K6549" i="2" s="1"/>
  <c r="L6549" i="2" s="1"/>
  <c r="K6550" i="2" a="1"/>
  <c r="K6550" i="2" s="1"/>
  <c r="L6550" i="2" s="1"/>
  <c r="K6551" i="2" a="1"/>
  <c r="K6551" i="2" s="1"/>
  <c r="L6551" i="2" s="1"/>
  <c r="K6552" i="2" a="1"/>
  <c r="K6552" i="2" s="1"/>
  <c r="L6552" i="2" s="1"/>
  <c r="K6553" i="2" a="1"/>
  <c r="K6553" i="2" s="1"/>
  <c r="L6553" i="2" s="1"/>
  <c r="K6554" i="2" a="1"/>
  <c r="K6554" i="2" s="1"/>
  <c r="L6554" i="2" s="1"/>
  <c r="K6555" i="2" a="1"/>
  <c r="K6555" i="2" s="1"/>
  <c r="L6555" i="2" s="1"/>
  <c r="K6556" i="2" a="1"/>
  <c r="K6556" i="2" s="1"/>
  <c r="L6556" i="2" s="1"/>
  <c r="K6557" i="2" a="1"/>
  <c r="K6557" i="2" s="1"/>
  <c r="L6557" i="2" s="1"/>
  <c r="K6558" i="2" a="1"/>
  <c r="K6558" i="2" s="1"/>
  <c r="L6558" i="2" s="1"/>
  <c r="K6559" i="2" a="1"/>
  <c r="K6559" i="2"/>
  <c r="L6559" i="2" s="1"/>
  <c r="K6560" i="2" a="1"/>
  <c r="K6560" i="2" s="1"/>
  <c r="L6560" i="2" s="1"/>
  <c r="K6561" i="2" a="1"/>
  <c r="K6561" i="2"/>
  <c r="L6561" i="2" s="1"/>
  <c r="K6562" i="2" a="1"/>
  <c r="K6562" i="2" s="1"/>
  <c r="L6562" i="2" s="1"/>
  <c r="K6563" i="2" a="1"/>
  <c r="K6563" i="2" s="1"/>
  <c r="L6563" i="2" s="1"/>
  <c r="K6564" i="2" a="1"/>
  <c r="K6564" i="2" s="1"/>
  <c r="L6564" i="2" s="1"/>
  <c r="K6565" i="2" a="1"/>
  <c r="K6565" i="2" s="1"/>
  <c r="L6565" i="2" s="1"/>
  <c r="K6566" i="2" a="1"/>
  <c r="K6566" i="2" s="1"/>
  <c r="L6566" i="2" s="1"/>
  <c r="K6567" i="2" a="1"/>
  <c r="K6567" i="2" s="1"/>
  <c r="L6567" i="2" s="1"/>
  <c r="K6568" i="2" a="1"/>
  <c r="K6568" i="2" s="1"/>
  <c r="L6568" i="2" s="1"/>
  <c r="K6569" i="2" a="1"/>
  <c r="K6569" i="2" s="1"/>
  <c r="L6569" i="2" s="1"/>
  <c r="K6570" i="2" a="1"/>
  <c r="K6570" i="2" s="1"/>
  <c r="L6570" i="2" s="1"/>
  <c r="K6571" i="2" a="1"/>
  <c r="K6571" i="2" s="1"/>
  <c r="L6571" i="2" s="1"/>
  <c r="K6572" i="2" a="1"/>
  <c r="K6572" i="2" s="1"/>
  <c r="L6572" i="2" s="1"/>
  <c r="K6573" i="2" a="1"/>
  <c r="K6573" i="2" s="1"/>
  <c r="L6573" i="2" s="1"/>
  <c r="K6574" i="2" a="1"/>
  <c r="K6574" i="2" s="1"/>
  <c r="L6574" i="2" s="1"/>
  <c r="K6575" i="2" a="1"/>
  <c r="K6575" i="2" s="1"/>
  <c r="L6575" i="2" s="1"/>
  <c r="K6576" i="2" a="1"/>
  <c r="K6576" i="2" s="1"/>
  <c r="L6576" i="2" s="1"/>
  <c r="K6577" i="2" a="1"/>
  <c r="K6577" i="2" s="1"/>
  <c r="L6577" i="2" s="1"/>
  <c r="K6578" i="2" a="1"/>
  <c r="K6578" i="2" s="1"/>
  <c r="L6578" i="2" s="1"/>
  <c r="K6579" i="2" a="1"/>
  <c r="K6579" i="2" s="1"/>
  <c r="L6579" i="2" s="1"/>
  <c r="K6580" i="2" a="1"/>
  <c r="K6580" i="2" s="1"/>
  <c r="L6580" i="2" s="1"/>
  <c r="K6581" i="2" a="1"/>
  <c r="K6581" i="2" s="1"/>
  <c r="L6581" i="2" s="1"/>
  <c r="K6582" i="2" a="1"/>
  <c r="K6582" i="2" s="1"/>
  <c r="L6582" i="2" s="1"/>
  <c r="K6583" i="2" a="1"/>
  <c r="K6583" i="2" s="1"/>
  <c r="L6583" i="2" s="1"/>
  <c r="K6584" i="2" a="1"/>
  <c r="K6584" i="2" s="1"/>
  <c r="L6584" i="2" s="1"/>
  <c r="K6585" i="2" a="1"/>
  <c r="K6585" i="2" s="1"/>
  <c r="L6585" i="2" s="1"/>
  <c r="K6586" i="2" a="1"/>
  <c r="K6586" i="2" s="1"/>
  <c r="L6586" i="2" s="1"/>
  <c r="K6587" i="2" a="1"/>
  <c r="K6587" i="2" s="1"/>
  <c r="L6587" i="2" s="1"/>
  <c r="K6588" i="2" a="1"/>
  <c r="K6588" i="2"/>
  <c r="L6588" i="2" s="1"/>
  <c r="K6589" i="2" a="1"/>
  <c r="K6589" i="2" s="1"/>
  <c r="L6589" i="2" s="1"/>
  <c r="K6590" i="2" a="1"/>
  <c r="K6590" i="2" s="1"/>
  <c r="L6590" i="2" s="1"/>
  <c r="K6591" i="2" a="1"/>
  <c r="K6591" i="2" s="1"/>
  <c r="L6591" i="2" s="1"/>
  <c r="K6592" i="2" a="1"/>
  <c r="K6592" i="2" s="1"/>
  <c r="L6592" i="2" s="1"/>
  <c r="K6593" i="2" a="1"/>
  <c r="K6593" i="2" s="1"/>
  <c r="L6593" i="2" s="1"/>
  <c r="K6594" i="2" a="1"/>
  <c r="K6594" i="2" s="1"/>
  <c r="L6594" i="2" s="1"/>
  <c r="K6595" i="2" a="1"/>
  <c r="K6595" i="2" s="1"/>
  <c r="L6595" i="2" s="1"/>
  <c r="K6596" i="2" a="1"/>
  <c r="K6596" i="2" s="1"/>
  <c r="L6596" i="2" s="1"/>
  <c r="K6597" i="2" a="1"/>
  <c r="K6597" i="2" s="1"/>
  <c r="L6597" i="2" s="1"/>
  <c r="K6598" i="2" a="1"/>
  <c r="K6598" i="2" s="1"/>
  <c r="L6598" i="2" s="1"/>
  <c r="K6599" i="2" a="1"/>
  <c r="K6599" i="2" s="1"/>
  <c r="L6599" i="2" s="1"/>
  <c r="K6600" i="2" a="1"/>
  <c r="K6600" i="2" s="1"/>
  <c r="L6600" i="2" s="1"/>
  <c r="K6601" i="2" a="1"/>
  <c r="K6601" i="2" s="1"/>
  <c r="L6601" i="2" s="1"/>
  <c r="K6602" i="2" a="1"/>
  <c r="K6602" i="2" s="1"/>
  <c r="L6602" i="2" s="1"/>
  <c r="K6603" i="2" a="1"/>
  <c r="K6603" i="2"/>
  <c r="L6603" i="2" s="1"/>
  <c r="K6604" i="2" a="1"/>
  <c r="K6604" i="2" s="1"/>
  <c r="L6604" i="2" s="1"/>
  <c r="K6605" i="2" a="1"/>
  <c r="K6605" i="2" s="1"/>
  <c r="L6605" i="2" s="1"/>
  <c r="K6606" i="2" a="1"/>
  <c r="K6606" i="2" s="1"/>
  <c r="L6606" i="2" s="1"/>
  <c r="K6607" i="2" a="1"/>
  <c r="K6607" i="2" s="1"/>
  <c r="L6607" i="2" s="1"/>
  <c r="K6608" i="2" a="1"/>
  <c r="K6608" i="2" s="1"/>
  <c r="L6608" i="2" s="1"/>
  <c r="K6609" i="2" a="1"/>
  <c r="K6609" i="2" s="1"/>
  <c r="L6609" i="2" s="1"/>
  <c r="K6610" i="2" a="1"/>
  <c r="K6610" i="2" s="1"/>
  <c r="L6610" i="2" s="1"/>
  <c r="K6611" i="2" a="1"/>
  <c r="K6611" i="2" s="1"/>
  <c r="L6611" i="2" s="1"/>
  <c r="K6612" i="2" a="1"/>
  <c r="K6612" i="2"/>
  <c r="L6612" i="2" s="1"/>
  <c r="K6613" i="2" a="1"/>
  <c r="K6613" i="2" s="1"/>
  <c r="L6613" i="2" s="1"/>
  <c r="K6614" i="2" a="1"/>
  <c r="K6614" i="2" s="1"/>
  <c r="L6614" i="2" s="1"/>
  <c r="K6615" i="2" a="1"/>
  <c r="K6615" i="2" s="1"/>
  <c r="L6615" i="2" s="1"/>
  <c r="K6616" i="2" a="1"/>
  <c r="K6616" i="2" s="1"/>
  <c r="L6616" i="2" s="1"/>
  <c r="K6617" i="2" a="1"/>
  <c r="K6617" i="2" s="1"/>
  <c r="L6617" i="2" s="1"/>
  <c r="K6618" i="2" a="1"/>
  <c r="K6618" i="2" s="1"/>
  <c r="L6618" i="2" s="1"/>
  <c r="K6619" i="2" a="1"/>
  <c r="K6619" i="2" s="1"/>
  <c r="L6619" i="2" s="1"/>
  <c r="K6620" i="2" a="1"/>
  <c r="K6620" i="2" s="1"/>
  <c r="L6620" i="2" s="1"/>
  <c r="K6621" i="2" a="1"/>
  <c r="K6621" i="2" s="1"/>
  <c r="L6621" i="2" s="1"/>
  <c r="K6622" i="2" a="1"/>
  <c r="K6622" i="2" s="1"/>
  <c r="L6622" i="2" s="1"/>
  <c r="K6623" i="2" a="1"/>
  <c r="K6623" i="2" s="1"/>
  <c r="L6623" i="2" s="1"/>
  <c r="K6624" i="2" a="1"/>
  <c r="K6624" i="2" s="1"/>
  <c r="L6624" i="2" s="1"/>
  <c r="K6625" i="2" a="1"/>
  <c r="K6625" i="2" s="1"/>
  <c r="L6625" i="2" s="1"/>
  <c r="K6626" i="2" a="1"/>
  <c r="K6626" i="2" s="1"/>
  <c r="L6626" i="2" s="1"/>
  <c r="K6627" i="2" a="1"/>
  <c r="K6627" i="2" s="1"/>
  <c r="L6627" i="2" s="1"/>
  <c r="K6628" i="2" a="1"/>
  <c r="K6628" i="2" s="1"/>
  <c r="L6628" i="2" s="1"/>
  <c r="K6629" i="2" a="1"/>
  <c r="K6629" i="2" s="1"/>
  <c r="L6629" i="2" s="1"/>
  <c r="K6630" i="2" a="1"/>
  <c r="K6630" i="2" s="1"/>
  <c r="L6630" i="2" s="1"/>
  <c r="K6631" i="2" a="1"/>
  <c r="K6631" i="2" s="1"/>
  <c r="L6631" i="2" s="1"/>
  <c r="K6632" i="2" a="1"/>
  <c r="K6632" i="2" s="1"/>
  <c r="L6632" i="2" s="1"/>
  <c r="K6633" i="2" a="1"/>
  <c r="K6633" i="2" s="1"/>
  <c r="L6633" i="2" s="1"/>
  <c r="K6634" i="2" a="1"/>
  <c r="K6634" i="2" s="1"/>
  <c r="L6634" i="2" s="1"/>
  <c r="K6635" i="2" a="1"/>
  <c r="K6635" i="2" s="1"/>
  <c r="L6635" i="2" s="1"/>
  <c r="K6636" i="2" a="1"/>
  <c r="K6636" i="2" s="1"/>
  <c r="L6636" i="2" s="1"/>
  <c r="K6637" i="2" a="1"/>
  <c r="K6637" i="2" s="1"/>
  <c r="L6637" i="2" s="1"/>
  <c r="K6638" i="2" a="1"/>
  <c r="K6638" i="2" s="1"/>
  <c r="L6638" i="2" s="1"/>
  <c r="K6639" i="2" a="1"/>
  <c r="K6639" i="2" s="1"/>
  <c r="L6639" i="2" s="1"/>
  <c r="K6640" i="2" a="1"/>
  <c r="K6640" i="2" s="1"/>
  <c r="L6640" i="2" s="1"/>
  <c r="K6641" i="2" a="1"/>
  <c r="K6641" i="2" s="1"/>
  <c r="L6641" i="2" s="1"/>
  <c r="K6642" i="2" a="1"/>
  <c r="K6642" i="2" s="1"/>
  <c r="L6642" i="2" s="1"/>
  <c r="K6643" i="2" a="1"/>
  <c r="K6643" i="2" s="1"/>
  <c r="L6643" i="2" s="1"/>
  <c r="K6644" i="2" a="1"/>
  <c r="K6644" i="2"/>
  <c r="L6644" i="2" s="1"/>
  <c r="K6645" i="2" a="1"/>
  <c r="K6645" i="2" s="1"/>
  <c r="L6645" i="2" s="1"/>
  <c r="K6646" i="2" a="1"/>
  <c r="K6646" i="2"/>
  <c r="L6646" i="2" s="1"/>
  <c r="K6647" i="2" a="1"/>
  <c r="K6647" i="2" s="1"/>
  <c r="L6647" i="2" s="1"/>
  <c r="K6648" i="2" a="1"/>
  <c r="K6648" i="2" s="1"/>
  <c r="L6648" i="2" s="1"/>
  <c r="K6649" i="2" a="1"/>
  <c r="K6649" i="2" s="1"/>
  <c r="L6649" i="2" s="1"/>
  <c r="K6650" i="2" a="1"/>
  <c r="K6650" i="2" s="1"/>
  <c r="L6650" i="2" s="1"/>
  <c r="K6651" i="2" a="1"/>
  <c r="K6651" i="2" s="1"/>
  <c r="L6651" i="2" s="1"/>
  <c r="K6652" i="2" a="1"/>
  <c r="K6652" i="2" s="1"/>
  <c r="L6652" i="2" s="1"/>
  <c r="K6653" i="2" a="1"/>
  <c r="K6653" i="2" s="1"/>
  <c r="L6653" i="2" s="1"/>
  <c r="K6654" i="2" a="1"/>
  <c r="K6654" i="2" s="1"/>
  <c r="L6654" i="2" s="1"/>
  <c r="K6655" i="2" a="1"/>
  <c r="K6655" i="2" s="1"/>
  <c r="L6655" i="2" s="1"/>
  <c r="K6656" i="2" a="1"/>
  <c r="K6656" i="2" s="1"/>
  <c r="L6656" i="2" s="1"/>
  <c r="K6657" i="2" a="1"/>
  <c r="K6657" i="2" s="1"/>
  <c r="L6657" i="2" s="1"/>
  <c r="K6658" i="2" a="1"/>
  <c r="K6658" i="2" s="1"/>
  <c r="L6658" i="2" s="1"/>
  <c r="K6659" i="2" a="1"/>
  <c r="K6659" i="2" s="1"/>
  <c r="L6659" i="2" s="1"/>
  <c r="K6660" i="2" a="1"/>
  <c r="K6660" i="2"/>
  <c r="L6660" i="2" s="1"/>
  <c r="K6661" i="2" a="1"/>
  <c r="K6661" i="2" s="1"/>
  <c r="L6661" i="2" s="1"/>
  <c r="K6662" i="2" a="1"/>
  <c r="K6662" i="2" s="1"/>
  <c r="L6662" i="2" s="1"/>
  <c r="K6663" i="2" a="1"/>
  <c r="K6663" i="2" s="1"/>
  <c r="L6663" i="2" s="1"/>
  <c r="K6664" i="2" a="1"/>
  <c r="K6664" i="2" s="1"/>
  <c r="L6664" i="2" s="1"/>
  <c r="K6665" i="2" a="1"/>
  <c r="K6665" i="2" s="1"/>
  <c r="L6665" i="2" s="1"/>
  <c r="K6666" i="2" a="1"/>
  <c r="K6666" i="2" s="1"/>
  <c r="L6666" i="2" s="1"/>
  <c r="K6667" i="2" a="1"/>
  <c r="K6667" i="2" s="1"/>
  <c r="L6667" i="2" s="1"/>
  <c r="K6668" i="2" a="1"/>
  <c r="K6668" i="2" s="1"/>
  <c r="L6668" i="2" s="1"/>
  <c r="K6669" i="2" a="1"/>
  <c r="K6669" i="2" s="1"/>
  <c r="L6669" i="2" s="1"/>
  <c r="K6670" i="2" a="1"/>
  <c r="K6670" i="2" s="1"/>
  <c r="L6670" i="2" s="1"/>
  <c r="K6671" i="2" a="1"/>
  <c r="K6671" i="2"/>
  <c r="L6671" i="2" s="1"/>
  <c r="K6672" i="2" a="1"/>
  <c r="K6672" i="2" s="1"/>
  <c r="L6672" i="2" s="1"/>
  <c r="K6673" i="2" a="1"/>
  <c r="K6673" i="2" s="1"/>
  <c r="L6673" i="2" s="1"/>
  <c r="K6674" i="2" a="1"/>
  <c r="K6674" i="2" s="1"/>
  <c r="L6674" i="2" s="1"/>
  <c r="K6675" i="2" a="1"/>
  <c r="K6675" i="2"/>
  <c r="L6675" i="2" s="1"/>
  <c r="K6676" i="2" a="1"/>
  <c r="K6676" i="2" s="1"/>
  <c r="L6676" i="2" s="1"/>
  <c r="K6677" i="2" a="1"/>
  <c r="K6677" i="2" s="1"/>
  <c r="L6677" i="2" s="1"/>
  <c r="K6678" i="2" a="1"/>
  <c r="K6678" i="2"/>
  <c r="L6678" i="2" s="1"/>
  <c r="K6679" i="2" a="1"/>
  <c r="K6679" i="2" s="1"/>
  <c r="L6679" i="2" s="1"/>
  <c r="K6680" i="2" a="1"/>
  <c r="K6680" i="2" s="1"/>
  <c r="L6680" i="2" s="1"/>
  <c r="K6681" i="2" a="1"/>
  <c r="K6681" i="2" s="1"/>
  <c r="L6681" i="2" s="1"/>
  <c r="K6682" i="2" a="1"/>
  <c r="K6682" i="2" s="1"/>
  <c r="L6682" i="2" s="1"/>
  <c r="K6683" i="2" a="1"/>
  <c r="K6683" i="2" s="1"/>
  <c r="L6683" i="2" s="1"/>
  <c r="K6684" i="2" a="1"/>
  <c r="K6684" i="2" s="1"/>
  <c r="L6684" i="2" s="1"/>
  <c r="K6685" i="2" a="1"/>
  <c r="K6685" i="2" s="1"/>
  <c r="L6685" i="2" s="1"/>
  <c r="K6686" i="2" a="1"/>
  <c r="K6686" i="2" s="1"/>
  <c r="L6686" i="2" s="1"/>
  <c r="K6687" i="2" a="1"/>
  <c r="K6687" i="2" s="1"/>
  <c r="L6687" i="2" s="1"/>
  <c r="K6688" i="2" a="1"/>
  <c r="K6688" i="2" s="1"/>
  <c r="L6688" i="2" s="1"/>
  <c r="K6689" i="2" a="1"/>
  <c r="K6689" i="2"/>
  <c r="L6689" i="2" s="1"/>
  <c r="K6690" i="2" a="1"/>
  <c r="K6690" i="2" s="1"/>
  <c r="L6690" i="2" s="1"/>
  <c r="K6691" i="2" a="1"/>
  <c r="K6691" i="2" s="1"/>
  <c r="L6691" i="2" s="1"/>
  <c r="K6692" i="2" a="1"/>
  <c r="K6692" i="2" s="1"/>
  <c r="L6692" i="2" s="1"/>
  <c r="K6693" i="2" a="1"/>
  <c r="K6693" i="2" s="1"/>
  <c r="L6693" i="2" s="1"/>
  <c r="K6694" i="2" a="1"/>
  <c r="K6694" i="2" s="1"/>
  <c r="L6694" i="2" s="1"/>
  <c r="K6695" i="2" a="1"/>
  <c r="K6695" i="2" s="1"/>
  <c r="L6695" i="2" s="1"/>
  <c r="K6696" i="2" a="1"/>
  <c r="K6696" i="2" s="1"/>
  <c r="L6696" i="2" s="1"/>
  <c r="K6697" i="2" a="1"/>
  <c r="K6697" i="2" s="1"/>
  <c r="L6697" i="2" s="1"/>
  <c r="K6698" i="2" a="1"/>
  <c r="K6698" i="2" s="1"/>
  <c r="L6698" i="2" s="1"/>
  <c r="K6699" i="2" a="1"/>
  <c r="K6699" i="2" s="1"/>
  <c r="L6699" i="2" s="1"/>
  <c r="K6700" i="2" a="1"/>
  <c r="K6700" i="2" s="1"/>
  <c r="L6700" i="2" s="1"/>
  <c r="K6701" i="2" a="1"/>
  <c r="K6701" i="2" s="1"/>
  <c r="L6701" i="2" s="1"/>
  <c r="K6702" i="2" a="1"/>
  <c r="K6702" i="2" s="1"/>
  <c r="L6702" i="2" s="1"/>
  <c r="K6703" i="2" a="1"/>
  <c r="K6703" i="2" s="1"/>
  <c r="L6703" i="2" s="1"/>
  <c r="K6704" i="2" a="1"/>
  <c r="K6704" i="2" s="1"/>
  <c r="L6704" i="2" s="1"/>
  <c r="K6705" i="2" a="1"/>
  <c r="K6705" i="2" s="1"/>
  <c r="L6705" i="2" s="1"/>
  <c r="K6706" i="2" a="1"/>
  <c r="K6706" i="2" s="1"/>
  <c r="L6706" i="2" s="1"/>
  <c r="K6707" i="2" a="1"/>
  <c r="K6707" i="2" s="1"/>
  <c r="L6707" i="2" s="1"/>
  <c r="K6708" i="2" a="1"/>
  <c r="K6708" i="2" s="1"/>
  <c r="L6708" i="2" s="1"/>
  <c r="K6709" i="2" a="1"/>
  <c r="K6709" i="2" s="1"/>
  <c r="L6709" i="2" s="1"/>
  <c r="K6710" i="2" a="1"/>
  <c r="K6710" i="2" s="1"/>
  <c r="L6710" i="2" s="1"/>
  <c r="K6711" i="2" a="1"/>
  <c r="K6711" i="2"/>
  <c r="L6711" i="2" s="1"/>
  <c r="K6712" i="2" a="1"/>
  <c r="K6712" i="2" s="1"/>
  <c r="L6712" i="2" s="1"/>
  <c r="K6713" i="2" a="1"/>
  <c r="K6713" i="2" s="1"/>
  <c r="L6713" i="2" s="1"/>
  <c r="K6714" i="2" a="1"/>
  <c r="K6714" i="2" s="1"/>
  <c r="L6714" i="2" s="1"/>
  <c r="K6715" i="2" a="1"/>
  <c r="K6715" i="2" s="1"/>
  <c r="L6715" i="2" s="1"/>
  <c r="K6716" i="2" a="1"/>
  <c r="K6716" i="2" s="1"/>
  <c r="L6716" i="2" s="1"/>
  <c r="K6717" i="2" a="1"/>
  <c r="K6717" i="2" s="1"/>
  <c r="L6717" i="2" s="1"/>
  <c r="K6718" i="2" a="1"/>
  <c r="K6718" i="2" s="1"/>
  <c r="L6718" i="2" s="1"/>
  <c r="K6719" i="2" a="1"/>
  <c r="K6719" i="2" s="1"/>
  <c r="L6719" i="2" s="1"/>
  <c r="K6720" i="2" a="1"/>
  <c r="K6720" i="2" s="1"/>
  <c r="L6720" i="2" s="1"/>
  <c r="K6721" i="2" a="1"/>
  <c r="K6721" i="2" s="1"/>
  <c r="L6721" i="2" s="1"/>
  <c r="K6722" i="2" a="1"/>
  <c r="K6722" i="2" s="1"/>
  <c r="L6722" i="2" s="1"/>
  <c r="K6723" i="2" a="1"/>
  <c r="K6723" i="2" s="1"/>
  <c r="L6723" i="2" s="1"/>
  <c r="K6724" i="2" a="1"/>
  <c r="K6724" i="2" s="1"/>
  <c r="L6724" i="2" s="1"/>
  <c r="K6725" i="2" a="1"/>
  <c r="K6725" i="2" s="1"/>
  <c r="L6725" i="2" s="1"/>
  <c r="K6726" i="2" a="1"/>
  <c r="K6726" i="2" s="1"/>
  <c r="L6726" i="2" s="1"/>
  <c r="K6727" i="2" a="1"/>
  <c r="K6727" i="2" s="1"/>
  <c r="L6727" i="2" s="1"/>
  <c r="K6728" i="2" a="1"/>
  <c r="K6728" i="2" s="1"/>
  <c r="L6728" i="2" s="1"/>
  <c r="K6729" i="2" a="1"/>
  <c r="K6729" i="2" s="1"/>
  <c r="L6729" i="2" s="1"/>
  <c r="K6730" i="2" a="1"/>
  <c r="K6730" i="2" s="1"/>
  <c r="L6730" i="2" s="1"/>
  <c r="K6731" i="2" a="1"/>
  <c r="K6731" i="2" s="1"/>
  <c r="L6731" i="2" s="1"/>
  <c r="K6732" i="2" a="1"/>
  <c r="K6732" i="2" s="1"/>
  <c r="L6732" i="2" s="1"/>
  <c r="K6733" i="2" a="1"/>
  <c r="K6733" i="2" s="1"/>
  <c r="L6733" i="2" s="1"/>
  <c r="K6734" i="2" a="1"/>
  <c r="K6734" i="2" s="1"/>
  <c r="L6734" i="2" s="1"/>
  <c r="K6735" i="2" a="1"/>
  <c r="K6735" i="2" s="1"/>
  <c r="L6735" i="2" s="1"/>
  <c r="K6736" i="2" a="1"/>
  <c r="K6736" i="2" s="1"/>
  <c r="L6736" i="2" s="1"/>
  <c r="K6737" i="2" a="1"/>
  <c r="K6737" i="2"/>
  <c r="L6737" i="2" s="1"/>
  <c r="K6738" i="2" a="1"/>
  <c r="K6738" i="2" s="1"/>
  <c r="L6738" i="2" s="1"/>
  <c r="K6739" i="2" a="1"/>
  <c r="K6739" i="2" s="1"/>
  <c r="L6739" i="2" s="1"/>
  <c r="K6740" i="2" a="1"/>
  <c r="K6740" i="2" s="1"/>
  <c r="L6740" i="2" s="1"/>
  <c r="K6741" i="2" a="1"/>
  <c r="K6741" i="2" s="1"/>
  <c r="L6741" i="2" s="1"/>
  <c r="K6742" i="2" a="1"/>
  <c r="K6742" i="2" s="1"/>
  <c r="L6742" i="2" s="1"/>
  <c r="K6743" i="2" a="1"/>
  <c r="K6743" i="2"/>
  <c r="L6743" i="2" s="1"/>
  <c r="K6744" i="2" a="1"/>
  <c r="K6744" i="2" s="1"/>
  <c r="L6744" i="2" s="1"/>
  <c r="K6745" i="2" a="1"/>
  <c r="K6745" i="2" s="1"/>
  <c r="L6745" i="2" s="1"/>
  <c r="K6746" i="2" a="1"/>
  <c r="K6746" i="2" s="1"/>
  <c r="L6746" i="2" s="1"/>
  <c r="K6747" i="2" a="1"/>
  <c r="K6747" i="2" s="1"/>
  <c r="L6747" i="2" s="1"/>
  <c r="K6748" i="2" a="1"/>
  <c r="K6748" i="2" s="1"/>
  <c r="L6748" i="2" s="1"/>
  <c r="K6749" i="2" a="1"/>
  <c r="K6749" i="2" s="1"/>
  <c r="L6749" i="2" s="1"/>
  <c r="K6750" i="2" a="1"/>
  <c r="K6750" i="2" s="1"/>
  <c r="L6750" i="2" s="1"/>
  <c r="K6751" i="2" a="1"/>
  <c r="K6751" i="2" s="1"/>
  <c r="L6751" i="2" s="1"/>
  <c r="K6752" i="2" a="1"/>
  <c r="K6752" i="2" s="1"/>
  <c r="L6752" i="2" s="1"/>
  <c r="K6753" i="2" a="1"/>
  <c r="K6753" i="2" s="1"/>
  <c r="L6753" i="2" s="1"/>
  <c r="K6754" i="2" a="1"/>
  <c r="K6754" i="2" s="1"/>
  <c r="L6754" i="2" s="1"/>
  <c r="K6755" i="2" a="1"/>
  <c r="K6755" i="2"/>
  <c r="L6755" i="2" s="1"/>
  <c r="K6756" i="2" a="1"/>
  <c r="K6756" i="2" s="1"/>
  <c r="L6756" i="2" s="1"/>
  <c r="K6757" i="2" a="1"/>
  <c r="K6757" i="2" s="1"/>
  <c r="L6757" i="2" s="1"/>
  <c r="K6758" i="2" a="1"/>
  <c r="K6758" i="2" s="1"/>
  <c r="L6758" i="2" s="1"/>
  <c r="K6759" i="2" a="1"/>
  <c r="K6759" i="2" s="1"/>
  <c r="L6759" i="2" s="1"/>
  <c r="K6760" i="2" a="1"/>
  <c r="K6760" i="2" s="1"/>
  <c r="L6760" i="2" s="1"/>
  <c r="K6761" i="2" a="1"/>
  <c r="K6761" i="2" s="1"/>
  <c r="L6761" i="2" s="1"/>
  <c r="K6762" i="2" a="1"/>
  <c r="K6762" i="2" s="1"/>
  <c r="L6762" i="2" s="1"/>
  <c r="K6763" i="2" a="1"/>
  <c r="K6763" i="2" s="1"/>
  <c r="L6763" i="2" s="1"/>
  <c r="K6764" i="2" a="1"/>
  <c r="K6764" i="2" s="1"/>
  <c r="L6764" i="2" s="1"/>
  <c r="K6765" i="2" a="1"/>
  <c r="K6765" i="2" s="1"/>
  <c r="L6765" i="2" s="1"/>
  <c r="K6766" i="2" a="1"/>
  <c r="K6766" i="2" s="1"/>
  <c r="L6766" i="2" s="1"/>
  <c r="K6767" i="2" a="1"/>
  <c r="K6767" i="2" s="1"/>
  <c r="L6767" i="2" s="1"/>
  <c r="K6768" i="2" a="1"/>
  <c r="K6768" i="2" s="1"/>
  <c r="L6768" i="2" s="1"/>
  <c r="K6769" i="2" a="1"/>
  <c r="K6769" i="2" s="1"/>
  <c r="L6769" i="2" s="1"/>
  <c r="K6770" i="2" a="1"/>
  <c r="K6770" i="2" s="1"/>
  <c r="L6770" i="2" s="1"/>
  <c r="K6771" i="2" a="1"/>
  <c r="K6771" i="2" s="1"/>
  <c r="L6771" i="2" s="1"/>
  <c r="K6772" i="2" a="1"/>
  <c r="K6772" i="2"/>
  <c r="L6772" i="2" s="1"/>
  <c r="K6773" i="2" a="1"/>
  <c r="K6773" i="2" s="1"/>
  <c r="L6773" i="2" s="1"/>
  <c r="K6774" i="2" a="1"/>
  <c r="K6774" i="2"/>
  <c r="L6774" i="2" s="1"/>
  <c r="K6775" i="2" a="1"/>
  <c r="K6775" i="2" s="1"/>
  <c r="L6775" i="2" s="1"/>
  <c r="K6776" i="2" a="1"/>
  <c r="K6776" i="2" s="1"/>
  <c r="L6776" i="2" s="1"/>
  <c r="K6777" i="2" a="1"/>
  <c r="K6777" i="2" s="1"/>
  <c r="L6777" i="2" s="1"/>
  <c r="K6778" i="2" a="1"/>
  <c r="K6778" i="2" s="1"/>
  <c r="L6778" i="2" s="1"/>
  <c r="K6779" i="2" a="1"/>
  <c r="K6779" i="2" s="1"/>
  <c r="L6779" i="2" s="1"/>
  <c r="K6780" i="2" a="1"/>
  <c r="K6780" i="2" s="1"/>
  <c r="L6780" i="2" s="1"/>
  <c r="K6781" i="2" a="1"/>
  <c r="K6781" i="2" s="1"/>
  <c r="L6781" i="2" s="1"/>
  <c r="K6782" i="2" a="1"/>
  <c r="K6782" i="2" s="1"/>
  <c r="L6782" i="2" s="1"/>
  <c r="K6783" i="2" a="1"/>
  <c r="K6783" i="2" s="1"/>
  <c r="L6783" i="2" s="1"/>
  <c r="K6784" i="2" a="1"/>
  <c r="K6784" i="2" s="1"/>
  <c r="L6784" i="2" s="1"/>
  <c r="K6785" i="2" a="1"/>
  <c r="K6785" i="2" s="1"/>
  <c r="L6785" i="2" s="1"/>
  <c r="K6786" i="2" a="1"/>
  <c r="K6786" i="2" s="1"/>
  <c r="L6786" i="2" s="1"/>
  <c r="K6787" i="2" a="1"/>
  <c r="K6787" i="2" s="1"/>
  <c r="L6787" i="2" s="1"/>
  <c r="K6788" i="2" a="1"/>
  <c r="K6788" i="2" s="1"/>
  <c r="L6788" i="2" s="1"/>
  <c r="K6789" i="2" a="1"/>
  <c r="K6789" i="2"/>
  <c r="L6789" i="2" s="1"/>
  <c r="K6790" i="2" a="1"/>
  <c r="K6790" i="2" s="1"/>
  <c r="L6790" i="2" s="1"/>
  <c r="K6791" i="2" a="1"/>
  <c r="K6791" i="2" s="1"/>
  <c r="L6791" i="2" s="1"/>
  <c r="K6792" i="2" a="1"/>
  <c r="K6792" i="2" s="1"/>
  <c r="L6792" i="2" s="1"/>
  <c r="K6793" i="2" a="1"/>
  <c r="K6793" i="2" s="1"/>
  <c r="L6793" i="2" s="1"/>
  <c r="K6794" i="2" a="1"/>
  <c r="K6794" i="2" s="1"/>
  <c r="L6794" i="2" s="1"/>
  <c r="K6795" i="2" a="1"/>
  <c r="K6795" i="2" s="1"/>
  <c r="L6795" i="2" s="1"/>
  <c r="K6796" i="2" a="1"/>
  <c r="K6796" i="2" s="1"/>
  <c r="L6796" i="2" s="1"/>
  <c r="K6797" i="2" a="1"/>
  <c r="K6797" i="2" s="1"/>
  <c r="L6797" i="2" s="1"/>
  <c r="K6798" i="2" a="1"/>
  <c r="K6798" i="2" s="1"/>
  <c r="L6798" i="2" s="1"/>
  <c r="K6799" i="2" a="1"/>
  <c r="K6799" i="2" s="1"/>
  <c r="L6799" i="2" s="1"/>
  <c r="K6800" i="2" a="1"/>
  <c r="K6800" i="2" s="1"/>
  <c r="L6800" i="2" s="1"/>
  <c r="K6801" i="2" a="1"/>
  <c r="K6801" i="2" s="1"/>
  <c r="L6801" i="2" s="1"/>
  <c r="K6802" i="2" a="1"/>
  <c r="K6802" i="2" s="1"/>
  <c r="L6802" i="2" s="1"/>
  <c r="K6803" i="2" a="1"/>
  <c r="K6803" i="2" s="1"/>
  <c r="L6803" i="2" s="1"/>
  <c r="K6804" i="2" a="1"/>
  <c r="K6804" i="2" s="1"/>
  <c r="L6804" i="2" s="1"/>
  <c r="K6805" i="2" a="1"/>
  <c r="K6805" i="2" s="1"/>
  <c r="L6805" i="2" s="1"/>
  <c r="K6806" i="2" a="1"/>
  <c r="K6806" i="2"/>
  <c r="L6806" i="2" s="1"/>
  <c r="K6807" i="2" a="1"/>
  <c r="K6807" i="2" s="1"/>
  <c r="L6807" i="2" s="1"/>
  <c r="K6808" i="2" a="1"/>
  <c r="K6808" i="2" s="1"/>
  <c r="L6808" i="2" s="1"/>
  <c r="K6809" i="2" a="1"/>
  <c r="K6809" i="2" s="1"/>
  <c r="L6809" i="2" s="1"/>
  <c r="K6810" i="2" a="1"/>
  <c r="K6810" i="2" s="1"/>
  <c r="L6810" i="2" s="1"/>
  <c r="K6811" i="2" a="1"/>
  <c r="K6811" i="2" s="1"/>
  <c r="L6811" i="2" s="1"/>
  <c r="K6812" i="2" a="1"/>
  <c r="K6812" i="2" s="1"/>
  <c r="L6812" i="2" s="1"/>
  <c r="K6813" i="2" a="1"/>
  <c r="K6813" i="2" s="1"/>
  <c r="L6813" i="2" s="1"/>
  <c r="K6814" i="2" a="1"/>
  <c r="K6814" i="2" s="1"/>
  <c r="L6814" i="2" s="1"/>
  <c r="K6815" i="2" a="1"/>
  <c r="K6815" i="2" s="1"/>
  <c r="L6815" i="2" s="1"/>
  <c r="K6816" i="2" a="1"/>
  <c r="K6816" i="2" s="1"/>
  <c r="L6816" i="2" s="1"/>
  <c r="K6817" i="2" a="1"/>
  <c r="K6817" i="2"/>
  <c r="L6817" i="2" s="1"/>
  <c r="K6818" i="2" a="1"/>
  <c r="K6818" i="2" s="1"/>
  <c r="L6818" i="2" s="1"/>
  <c r="K6819" i="2" a="1"/>
  <c r="K6819" i="2" s="1"/>
  <c r="L6819" i="2" s="1"/>
  <c r="K6820" i="2" a="1"/>
  <c r="K6820" i="2"/>
  <c r="L6820" i="2" s="1"/>
  <c r="K6821" i="2" a="1"/>
  <c r="K6821" i="2" s="1"/>
  <c r="L6821" i="2" s="1"/>
  <c r="K6822" i="2" a="1"/>
  <c r="K6822" i="2" s="1"/>
  <c r="L6822" i="2" s="1"/>
  <c r="K6823" i="2" a="1"/>
  <c r="K6823" i="2" s="1"/>
  <c r="L6823" i="2" s="1"/>
  <c r="K6824" i="2" a="1"/>
  <c r="K6824" i="2" s="1"/>
  <c r="L6824" i="2" s="1"/>
  <c r="K6825" i="2" a="1"/>
  <c r="K6825" i="2" s="1"/>
  <c r="L6825" i="2" s="1"/>
  <c r="K6826" i="2" a="1"/>
  <c r="K6826" i="2" s="1"/>
  <c r="L6826" i="2" s="1"/>
  <c r="K6827" i="2" a="1"/>
  <c r="K6827" i="2" s="1"/>
  <c r="L6827" i="2" s="1"/>
  <c r="K6828" i="2" a="1"/>
  <c r="K6828" i="2" s="1"/>
  <c r="L6828" i="2" s="1"/>
  <c r="K6829" i="2" a="1"/>
  <c r="K6829" i="2" s="1"/>
  <c r="L6829" i="2" s="1"/>
  <c r="K6830" i="2" a="1"/>
  <c r="K6830" i="2" s="1"/>
  <c r="L6830" i="2" s="1"/>
  <c r="K6831" i="2" a="1"/>
  <c r="K6831" i="2" s="1"/>
  <c r="L6831" i="2" s="1"/>
  <c r="K6832" i="2" a="1"/>
  <c r="K6832" i="2" s="1"/>
  <c r="L6832" i="2" s="1"/>
  <c r="K6833" i="2" a="1"/>
  <c r="K6833" i="2" s="1"/>
  <c r="L6833" i="2" s="1"/>
  <c r="K6834" i="2" a="1"/>
  <c r="K6834" i="2" s="1"/>
  <c r="L6834" i="2" s="1"/>
  <c r="K6835" i="2" a="1"/>
  <c r="K6835" i="2" s="1"/>
  <c r="L6835" i="2" s="1"/>
  <c r="K6836" i="2" a="1"/>
  <c r="K6836" i="2" s="1"/>
  <c r="L6836" i="2" s="1"/>
  <c r="K6837" i="2" a="1"/>
  <c r="K6837" i="2" s="1"/>
  <c r="L6837" i="2" s="1"/>
  <c r="K6838" i="2" a="1"/>
  <c r="K6838" i="2" s="1"/>
  <c r="L6838" i="2" s="1"/>
  <c r="K6839" i="2" a="1"/>
  <c r="K6839" i="2" s="1"/>
  <c r="L6839" i="2" s="1"/>
  <c r="K6840" i="2" a="1"/>
  <c r="K6840" i="2" s="1"/>
  <c r="L6840" i="2" s="1"/>
  <c r="K6841" i="2" a="1"/>
  <c r="K6841" i="2" s="1"/>
  <c r="L6841" i="2" s="1"/>
  <c r="K6842" i="2" a="1"/>
  <c r="K6842" i="2" s="1"/>
  <c r="L6842" i="2" s="1"/>
  <c r="K6843" i="2" a="1"/>
  <c r="K6843" i="2" s="1"/>
  <c r="L6843" i="2" s="1"/>
  <c r="K6844" i="2" a="1"/>
  <c r="K6844" i="2" s="1"/>
  <c r="L6844" i="2" s="1"/>
  <c r="K6845" i="2" a="1"/>
  <c r="K6845" i="2" s="1"/>
  <c r="L6845" i="2" s="1"/>
  <c r="K6846" i="2" a="1"/>
  <c r="K6846" i="2" s="1"/>
  <c r="L6846" i="2" s="1"/>
  <c r="K6847" i="2" a="1"/>
  <c r="K6847" i="2" s="1"/>
  <c r="L6847" i="2" s="1"/>
  <c r="K6848" i="2" a="1"/>
  <c r="K6848" i="2" s="1"/>
  <c r="L6848" i="2" s="1"/>
  <c r="K6849" i="2" a="1"/>
  <c r="K6849" i="2" s="1"/>
  <c r="L6849" i="2" s="1"/>
  <c r="K6850" i="2" a="1"/>
  <c r="K6850" i="2" s="1"/>
  <c r="L6850" i="2" s="1"/>
  <c r="K6851" i="2" a="1"/>
  <c r="K6851" i="2" s="1"/>
  <c r="L6851" i="2" s="1"/>
  <c r="K6852" i="2" a="1"/>
  <c r="K6852" i="2" s="1"/>
  <c r="L6852" i="2" s="1"/>
  <c r="K6853" i="2" a="1"/>
  <c r="K6853" i="2" s="1"/>
  <c r="L6853" i="2" s="1"/>
  <c r="K6854" i="2" a="1"/>
  <c r="K6854" i="2" s="1"/>
  <c r="L6854" i="2" s="1"/>
  <c r="K6855" i="2" a="1"/>
  <c r="K6855" i="2" s="1"/>
  <c r="L6855" i="2" s="1"/>
  <c r="K6856" i="2" a="1"/>
  <c r="K6856" i="2" s="1"/>
  <c r="L6856" i="2" s="1"/>
  <c r="K6857" i="2" a="1"/>
  <c r="K6857" i="2" s="1"/>
  <c r="L6857" i="2" s="1"/>
  <c r="K6858" i="2" a="1"/>
  <c r="K6858" i="2" s="1"/>
  <c r="L6858" i="2" s="1"/>
  <c r="K6859" i="2" a="1"/>
  <c r="K6859" i="2" s="1"/>
  <c r="L6859" i="2" s="1"/>
  <c r="K6860" i="2" a="1"/>
  <c r="K6860" i="2" s="1"/>
  <c r="L6860" i="2" s="1"/>
  <c r="K6861" i="2" a="1"/>
  <c r="K6861" i="2" s="1"/>
  <c r="L6861" i="2" s="1"/>
  <c r="K6862" i="2" a="1"/>
  <c r="K6862" i="2" s="1"/>
  <c r="L6862" i="2" s="1"/>
  <c r="K6863" i="2" a="1"/>
  <c r="K6863" i="2" s="1"/>
  <c r="L6863" i="2" s="1"/>
  <c r="K6864" i="2" a="1"/>
  <c r="K6864" i="2" s="1"/>
  <c r="L6864" i="2" s="1"/>
  <c r="K6865" i="2" a="1"/>
  <c r="K6865" i="2" s="1"/>
  <c r="L6865" i="2" s="1"/>
  <c r="K6866" i="2" a="1"/>
  <c r="K6866" i="2" s="1"/>
  <c r="L6866" i="2" s="1"/>
  <c r="K6867" i="2" a="1"/>
  <c r="K6867" i="2" s="1"/>
  <c r="L6867" i="2" s="1"/>
  <c r="K6868" i="2" a="1"/>
  <c r="K6868" i="2" s="1"/>
  <c r="L6868" i="2" s="1"/>
  <c r="K6869" i="2" a="1"/>
  <c r="K6869" i="2" s="1"/>
  <c r="L6869" i="2" s="1"/>
  <c r="K6870" i="2" a="1"/>
  <c r="K6870" i="2" s="1"/>
  <c r="L6870" i="2" s="1"/>
  <c r="K6871" i="2" a="1"/>
  <c r="K6871" i="2" s="1"/>
  <c r="L6871" i="2" s="1"/>
  <c r="K6872" i="2" a="1"/>
  <c r="K6872" i="2" s="1"/>
  <c r="L6872" i="2" s="1"/>
  <c r="K6873" i="2" a="1"/>
  <c r="K6873" i="2" s="1"/>
  <c r="L6873" i="2" s="1"/>
  <c r="K6874" i="2" a="1"/>
  <c r="K6874" i="2" s="1"/>
  <c r="L6874" i="2" s="1"/>
  <c r="K6875" i="2" a="1"/>
  <c r="K6875" i="2" s="1"/>
  <c r="L6875" i="2" s="1"/>
  <c r="K6876" i="2" a="1"/>
  <c r="K6876" i="2"/>
  <c r="L6876" i="2" s="1"/>
  <c r="K6877" i="2" a="1"/>
  <c r="K6877" i="2" s="1"/>
  <c r="L6877" i="2" s="1"/>
  <c r="K6878" i="2" a="1"/>
  <c r="K6878" i="2" s="1"/>
  <c r="L6878" i="2" s="1"/>
  <c r="K6879" i="2" a="1"/>
  <c r="K6879" i="2" s="1"/>
  <c r="L6879" i="2" s="1"/>
  <c r="K6880" i="2" a="1"/>
  <c r="K6880" i="2" s="1"/>
  <c r="L6880" i="2" s="1"/>
  <c r="K6881" i="2" a="1"/>
  <c r="K6881" i="2" s="1"/>
  <c r="L6881" i="2" s="1"/>
  <c r="K6882" i="2" a="1"/>
  <c r="K6882" i="2" s="1"/>
  <c r="L6882" i="2" s="1"/>
  <c r="K6883" i="2" a="1"/>
  <c r="K6883" i="2"/>
  <c r="L6883" i="2" s="1"/>
  <c r="K6884" i="2" a="1"/>
  <c r="K6884" i="2" s="1"/>
  <c r="L6884" i="2" s="1"/>
  <c r="K6885" i="2" a="1"/>
  <c r="K6885" i="2"/>
  <c r="L6885" i="2" s="1"/>
  <c r="K6886" i="2" a="1"/>
  <c r="K6886" i="2" s="1"/>
  <c r="L6886" i="2" s="1"/>
  <c r="K6887" i="2" a="1"/>
  <c r="K6887" i="2" s="1"/>
  <c r="L6887" i="2" s="1"/>
  <c r="K6888" i="2" a="1"/>
  <c r="K6888" i="2" s="1"/>
  <c r="L6888" i="2" s="1"/>
  <c r="K6889" i="2" a="1"/>
  <c r="K6889" i="2" s="1"/>
  <c r="L6889" i="2" s="1"/>
  <c r="K6890" i="2" a="1"/>
  <c r="K6890" i="2" s="1"/>
  <c r="L6890" i="2" s="1"/>
  <c r="K6891" i="2" a="1"/>
  <c r="K6891" i="2" s="1"/>
  <c r="L6891" i="2" s="1"/>
  <c r="K6892" i="2" a="1"/>
  <c r="K6892" i="2" s="1"/>
  <c r="L6892" i="2" s="1"/>
  <c r="K6893" i="2" a="1"/>
  <c r="K6893" i="2" s="1"/>
  <c r="L6893" i="2" s="1"/>
  <c r="K6894" i="2" a="1"/>
  <c r="K6894" i="2" s="1"/>
  <c r="L6894" i="2" s="1"/>
  <c r="K6895" i="2" a="1"/>
  <c r="K6895" i="2" s="1"/>
  <c r="L6895" i="2" s="1"/>
  <c r="K6896" i="2" a="1"/>
  <c r="K6896" i="2" s="1"/>
  <c r="L6896" i="2" s="1"/>
  <c r="K6897" i="2" a="1"/>
  <c r="K6897" i="2" s="1"/>
  <c r="L6897" i="2" s="1"/>
  <c r="K6898" i="2" a="1"/>
  <c r="K6898" i="2" s="1"/>
  <c r="L6898" i="2" s="1"/>
  <c r="K6899" i="2" a="1"/>
  <c r="K6899" i="2" s="1"/>
  <c r="L6899" i="2" s="1"/>
  <c r="K6900" i="2" a="1"/>
  <c r="K6900" i="2"/>
  <c r="L6900" i="2" s="1"/>
  <c r="K6901" i="2" a="1"/>
  <c r="K6901" i="2" s="1"/>
  <c r="L6901" i="2" s="1"/>
  <c r="K6902" i="2" a="1"/>
  <c r="K6902" i="2"/>
  <c r="L6902" i="2" s="1"/>
  <c r="K6903" i="2" a="1"/>
  <c r="K6903" i="2" s="1"/>
  <c r="L6903" i="2" s="1"/>
  <c r="K6904" i="2" a="1"/>
  <c r="K6904" i="2" s="1"/>
  <c r="L6904" i="2" s="1"/>
  <c r="K6905" i="2" a="1"/>
  <c r="K6905" i="2" s="1"/>
  <c r="L6905" i="2" s="1"/>
  <c r="K6906" i="2" a="1"/>
  <c r="K6906" i="2" s="1"/>
  <c r="L6906" i="2" s="1"/>
  <c r="K6907" i="2" a="1"/>
  <c r="K6907" i="2" s="1"/>
  <c r="L6907" i="2" s="1"/>
  <c r="K6908" i="2" a="1"/>
  <c r="K6908" i="2" s="1"/>
  <c r="L6908" i="2" s="1"/>
  <c r="K6909" i="2" a="1"/>
  <c r="K6909" i="2" s="1"/>
  <c r="L6909" i="2" s="1"/>
  <c r="K6910" i="2" a="1"/>
  <c r="K6910" i="2" s="1"/>
  <c r="L6910" i="2" s="1"/>
  <c r="K6911" i="2" a="1"/>
  <c r="K6911" i="2" s="1"/>
  <c r="L6911" i="2" s="1"/>
  <c r="K6912" i="2" a="1"/>
  <c r="K6912" i="2" s="1"/>
  <c r="L6912" i="2" s="1"/>
  <c r="K6913" i="2" a="1"/>
  <c r="K6913" i="2" s="1"/>
  <c r="L6913" i="2" s="1"/>
  <c r="K6914" i="2" a="1"/>
  <c r="K6914" i="2" s="1"/>
  <c r="L6914" i="2" s="1"/>
  <c r="K6915" i="2" a="1"/>
  <c r="K6915" i="2" s="1"/>
  <c r="L6915" i="2" s="1"/>
  <c r="K6916" i="2" a="1"/>
  <c r="K6916" i="2"/>
  <c r="L6916" i="2" s="1"/>
  <c r="K6917" i="2" a="1"/>
  <c r="K6917" i="2"/>
  <c r="L6917" i="2" s="1"/>
  <c r="K6918" i="2" a="1"/>
  <c r="K6918" i="2" s="1"/>
  <c r="L6918" i="2" s="1"/>
  <c r="K6919" i="2" a="1"/>
  <c r="K6919" i="2" s="1"/>
  <c r="L6919" i="2" s="1"/>
  <c r="K6920" i="2" a="1"/>
  <c r="K6920" i="2" s="1"/>
  <c r="L6920" i="2" s="1"/>
  <c r="K6921" i="2" a="1"/>
  <c r="K6921" i="2" s="1"/>
  <c r="L6921" i="2" s="1"/>
  <c r="K6922" i="2" a="1"/>
  <c r="K6922" i="2" s="1"/>
  <c r="L6922" i="2" s="1"/>
  <c r="K6923" i="2" a="1"/>
  <c r="K6923" i="2" s="1"/>
  <c r="L6923" i="2" s="1"/>
  <c r="K6924" i="2" a="1"/>
  <c r="K6924" i="2" s="1"/>
  <c r="L6924" i="2" s="1"/>
  <c r="K6925" i="2" a="1"/>
  <c r="K6925" i="2" s="1"/>
  <c r="L6925" i="2" s="1"/>
  <c r="K6926" i="2" a="1"/>
  <c r="K6926" i="2" s="1"/>
  <c r="L6926" i="2" s="1"/>
  <c r="K6927" i="2" a="1"/>
  <c r="K6927" i="2"/>
  <c r="L6927" i="2" s="1"/>
  <c r="K6928" i="2" a="1"/>
  <c r="K6928" i="2" s="1"/>
  <c r="L6928" i="2" s="1"/>
  <c r="K6929" i="2" a="1"/>
  <c r="K6929" i="2" s="1"/>
  <c r="L6929" i="2" s="1"/>
  <c r="K6930" i="2" a="1"/>
  <c r="K6930" i="2" s="1"/>
  <c r="L6930" i="2" s="1"/>
  <c r="K6931" i="2" a="1"/>
  <c r="K6931" i="2" s="1"/>
  <c r="L6931" i="2" s="1"/>
  <c r="K6932" i="2" a="1"/>
  <c r="K6932" i="2" s="1"/>
  <c r="L6932" i="2" s="1"/>
  <c r="K6933" i="2" a="1"/>
  <c r="K6933" i="2" s="1"/>
  <c r="L6933" i="2" s="1"/>
  <c r="K6934" i="2" a="1"/>
  <c r="K6934" i="2" s="1"/>
  <c r="L6934" i="2" s="1"/>
  <c r="K6935" i="2" a="1"/>
  <c r="K6935" i="2" s="1"/>
  <c r="L6935" i="2" s="1"/>
  <c r="K6936" i="2" a="1"/>
  <c r="K6936" i="2" s="1"/>
  <c r="L6936" i="2" s="1"/>
  <c r="K6937" i="2" a="1"/>
  <c r="K6937" i="2" s="1"/>
  <c r="L6937" i="2" s="1"/>
  <c r="K6938" i="2" a="1"/>
  <c r="K6938" i="2" s="1"/>
  <c r="L6938" i="2" s="1"/>
  <c r="K6939" i="2" a="1"/>
  <c r="K6939" i="2" s="1"/>
  <c r="L6939" i="2" s="1"/>
  <c r="K6940" i="2" a="1"/>
  <c r="K6940" i="2" s="1"/>
  <c r="L6940" i="2" s="1"/>
  <c r="K6941" i="2" a="1"/>
  <c r="K6941" i="2" s="1"/>
  <c r="L6941" i="2" s="1"/>
  <c r="K6942" i="2" a="1"/>
  <c r="K6942" i="2" s="1"/>
  <c r="L6942" i="2" s="1"/>
  <c r="K6943" i="2" a="1"/>
  <c r="K6943" i="2" s="1"/>
  <c r="L6943" i="2" s="1"/>
  <c r="K6944" i="2" a="1"/>
  <c r="K6944" i="2" s="1"/>
  <c r="L6944" i="2" s="1"/>
  <c r="K6945" i="2" a="1"/>
  <c r="K6945" i="2" s="1"/>
  <c r="L6945" i="2" s="1"/>
  <c r="K6946" i="2" a="1"/>
  <c r="K6946" i="2" s="1"/>
  <c r="L6946" i="2" s="1"/>
  <c r="K6947" i="2" a="1"/>
  <c r="K6947" i="2" s="1"/>
  <c r="L6947" i="2" s="1"/>
  <c r="K6948" i="2" a="1"/>
  <c r="K6948" i="2" s="1"/>
  <c r="L6948" i="2" s="1"/>
  <c r="K6949" i="2" a="1"/>
  <c r="K6949" i="2" s="1"/>
  <c r="L6949" i="2" s="1"/>
  <c r="K6950" i="2" a="1"/>
  <c r="K6950" i="2" s="1"/>
  <c r="L6950" i="2" s="1"/>
  <c r="K6951" i="2" a="1"/>
  <c r="K6951" i="2" s="1"/>
  <c r="L6951" i="2" s="1"/>
  <c r="K6952" i="2" a="1"/>
  <c r="K6952" i="2" s="1"/>
  <c r="L6952" i="2" s="1"/>
  <c r="K6953" i="2" a="1"/>
  <c r="K6953" i="2" s="1"/>
  <c r="L6953" i="2" s="1"/>
  <c r="K6954" i="2" a="1"/>
  <c r="K6954" i="2" s="1"/>
  <c r="L6954" i="2" s="1"/>
  <c r="K6955" i="2" a="1"/>
  <c r="K6955" i="2" s="1"/>
  <c r="L6955" i="2" s="1"/>
  <c r="K6956" i="2" a="1"/>
  <c r="K6956" i="2" s="1"/>
  <c r="L6956" i="2" s="1"/>
  <c r="K6957" i="2" a="1"/>
  <c r="K6957" i="2" s="1"/>
  <c r="L6957" i="2" s="1"/>
  <c r="K6958" i="2" a="1"/>
  <c r="K6958" i="2" s="1"/>
  <c r="L6958" i="2" s="1"/>
  <c r="K6959" i="2" a="1"/>
  <c r="K6959" i="2" s="1"/>
  <c r="L6959" i="2" s="1"/>
  <c r="K6960" i="2" a="1"/>
  <c r="K6960" i="2" s="1"/>
  <c r="L6960" i="2" s="1"/>
  <c r="K6961" i="2" a="1"/>
  <c r="K6961" i="2" s="1"/>
  <c r="L6961" i="2" s="1"/>
  <c r="K6962" i="2" a="1"/>
  <c r="K6962" i="2" s="1"/>
  <c r="L6962" i="2" s="1"/>
  <c r="K6963" i="2" a="1"/>
  <c r="K6963" i="2" s="1"/>
  <c r="L6963" i="2" s="1"/>
  <c r="K6964" i="2" a="1"/>
  <c r="K6964" i="2" s="1"/>
  <c r="L6964" i="2" s="1"/>
  <c r="K6965" i="2" a="1"/>
  <c r="K6965" i="2" s="1"/>
  <c r="L6965" i="2" s="1"/>
  <c r="K6966" i="2" a="1"/>
  <c r="K6966" i="2" s="1"/>
  <c r="L6966" i="2" s="1"/>
  <c r="K6967" i="2" a="1"/>
  <c r="K6967" i="2" s="1"/>
  <c r="L6967" i="2" s="1"/>
  <c r="K6968" i="2" a="1"/>
  <c r="K6968" i="2" s="1"/>
  <c r="L6968" i="2" s="1"/>
  <c r="K6969" i="2" a="1"/>
  <c r="K6969" i="2" s="1"/>
  <c r="L6969" i="2" s="1"/>
  <c r="K6970" i="2" a="1"/>
  <c r="K6970" i="2" s="1"/>
  <c r="L6970" i="2" s="1"/>
  <c r="K6971" i="2" a="1"/>
  <c r="K6971" i="2" s="1"/>
  <c r="L6971" i="2" s="1"/>
  <c r="K6972" i="2" a="1"/>
  <c r="K6972" i="2"/>
  <c r="L6972" i="2" s="1"/>
  <c r="K6973" i="2" a="1"/>
  <c r="K6973" i="2" s="1"/>
  <c r="L6973" i="2" s="1"/>
  <c r="K6974" i="2" a="1"/>
  <c r="K6974" i="2" s="1"/>
  <c r="L6974" i="2" s="1"/>
  <c r="K6975" i="2" a="1"/>
  <c r="K6975" i="2" s="1"/>
  <c r="L6975" i="2" s="1"/>
  <c r="K6976" i="2" a="1"/>
  <c r="K6976" i="2" s="1"/>
  <c r="L6976" i="2" s="1"/>
  <c r="K6977" i="2" a="1"/>
  <c r="K6977" i="2" s="1"/>
  <c r="L6977" i="2" s="1"/>
  <c r="K6978" i="2" a="1"/>
  <c r="K6978" i="2" s="1"/>
  <c r="L6978" i="2" s="1"/>
  <c r="K6979" i="2" a="1"/>
  <c r="K6979" i="2" s="1"/>
  <c r="L6979" i="2" s="1"/>
  <c r="K6980" i="2" a="1"/>
  <c r="K6980" i="2" s="1"/>
  <c r="L6980" i="2" s="1"/>
  <c r="K6981" i="2" a="1"/>
  <c r="K6981" i="2" s="1"/>
  <c r="L6981" i="2" s="1"/>
  <c r="K6982" i="2" a="1"/>
  <c r="K6982" i="2" s="1"/>
  <c r="L6982" i="2" s="1"/>
  <c r="K6983" i="2" a="1"/>
  <c r="K6983" i="2" s="1"/>
  <c r="L6983" i="2" s="1"/>
  <c r="K6984" i="2" a="1"/>
  <c r="K6984" i="2" s="1"/>
  <c r="L6984" i="2" s="1"/>
  <c r="K6985" i="2" a="1"/>
  <c r="K6985" i="2" s="1"/>
  <c r="L6985" i="2" s="1"/>
  <c r="K6986" i="2" a="1"/>
  <c r="K6986" i="2" s="1"/>
  <c r="L6986" i="2" s="1"/>
  <c r="K6987" i="2" a="1"/>
  <c r="K6987" i="2" s="1"/>
  <c r="L6987" i="2" s="1"/>
  <c r="K6988" i="2" a="1"/>
  <c r="K6988" i="2" s="1"/>
  <c r="L6988" i="2" s="1"/>
  <c r="K6989" i="2" a="1"/>
  <c r="K6989" i="2" s="1"/>
  <c r="L6989" i="2" s="1"/>
  <c r="K6990" i="2" a="1"/>
  <c r="K6990" i="2" s="1"/>
  <c r="L6990" i="2" s="1"/>
  <c r="K6991" i="2" a="1"/>
  <c r="K6991" i="2" s="1"/>
  <c r="L6991" i="2" s="1"/>
  <c r="K6992" i="2" a="1"/>
  <c r="K6992" i="2" s="1"/>
  <c r="L6992" i="2" s="1"/>
  <c r="K6993" i="2" a="1"/>
  <c r="K6993" i="2" s="1"/>
  <c r="L6993" i="2" s="1"/>
  <c r="K6994" i="2" a="1"/>
  <c r="K6994" i="2"/>
  <c r="L6994" i="2" s="1"/>
  <c r="K6995" i="2" a="1"/>
  <c r="K6995" i="2" s="1"/>
  <c r="L6995" i="2" s="1"/>
  <c r="K6996" i="2" a="1"/>
  <c r="K6996" i="2"/>
  <c r="L6996" i="2" s="1"/>
  <c r="K6997" i="2" a="1"/>
  <c r="K6997" i="2" s="1"/>
  <c r="L6997" i="2" s="1"/>
  <c r="K6998" i="2" a="1"/>
  <c r="K6998" i="2" s="1"/>
  <c r="L6998" i="2" s="1"/>
  <c r="K6999" i="2" a="1"/>
  <c r="K6999" i="2"/>
  <c r="L6999" i="2" s="1"/>
  <c r="K7000" i="2" a="1"/>
  <c r="K7000" i="2" s="1"/>
  <c r="L7000" i="2" s="1"/>
  <c r="K7001" i="2" a="1"/>
  <c r="K7001" i="2" s="1"/>
  <c r="L7001" i="2" s="1"/>
  <c r="K7002" i="2" a="1"/>
  <c r="K7002" i="2" s="1"/>
  <c r="L7002" i="2" s="1"/>
  <c r="K7003" i="2" a="1"/>
  <c r="K7003" i="2" s="1"/>
  <c r="L7003" i="2" s="1"/>
  <c r="K7004" i="2" a="1"/>
  <c r="K7004" i="2" s="1"/>
  <c r="L7004" i="2" s="1"/>
  <c r="K7005" i="2" a="1"/>
  <c r="K7005" i="2" s="1"/>
  <c r="L7005" i="2" s="1"/>
  <c r="K7006" i="2" a="1"/>
  <c r="K7006" i="2"/>
  <c r="L7006" i="2" s="1"/>
  <c r="K7007" i="2" a="1"/>
  <c r="K7007" i="2" s="1"/>
  <c r="L7007" i="2" s="1"/>
  <c r="K7008" i="2" a="1"/>
  <c r="K7008" i="2" s="1"/>
  <c r="L7008" i="2" s="1"/>
  <c r="K7009" i="2" a="1"/>
  <c r="K7009" i="2" s="1"/>
  <c r="L7009" i="2" s="1"/>
  <c r="K7010" i="2" a="1"/>
  <c r="K7010" i="2" s="1"/>
  <c r="L7010" i="2" s="1"/>
  <c r="K7011" i="2" a="1"/>
  <c r="K7011" i="2"/>
  <c r="L7011" i="2" s="1"/>
  <c r="K7012" i="2" a="1"/>
  <c r="K7012" i="2" s="1"/>
  <c r="L7012" i="2" s="1"/>
  <c r="K7013" i="2" a="1"/>
  <c r="K7013" i="2" s="1"/>
  <c r="L7013" i="2" s="1"/>
  <c r="K7014" i="2" a="1"/>
  <c r="K7014" i="2" s="1"/>
  <c r="L7014" i="2" s="1"/>
  <c r="K7015" i="2" a="1"/>
  <c r="K7015" i="2" s="1"/>
  <c r="L7015" i="2" s="1"/>
  <c r="K7016" i="2" a="1"/>
  <c r="K7016" i="2" s="1"/>
  <c r="L7016" i="2" s="1"/>
  <c r="K7017" i="2" a="1"/>
  <c r="K7017" i="2" s="1"/>
  <c r="L7017" i="2" s="1"/>
  <c r="K7018" i="2" a="1"/>
  <c r="K7018" i="2" s="1"/>
  <c r="L7018" i="2" s="1"/>
  <c r="K7019" i="2" a="1"/>
  <c r="K7019" i="2" s="1"/>
  <c r="L7019" i="2" s="1"/>
  <c r="K7020" i="2" a="1"/>
  <c r="K7020" i="2" s="1"/>
  <c r="L7020" i="2" s="1"/>
  <c r="K7021" i="2" a="1"/>
  <c r="K7021" i="2" s="1"/>
  <c r="L7021" i="2" s="1"/>
  <c r="K7022" i="2" a="1"/>
  <c r="K7022" i="2" s="1"/>
  <c r="L7022" i="2" s="1"/>
  <c r="K7023" i="2" a="1"/>
  <c r="K7023" i="2" s="1"/>
  <c r="L7023" i="2" s="1"/>
  <c r="K7024" i="2" a="1"/>
  <c r="K7024" i="2" s="1"/>
  <c r="L7024" i="2" s="1"/>
  <c r="K7025" i="2" a="1"/>
  <c r="K7025" i="2" s="1"/>
  <c r="L7025" i="2" s="1"/>
  <c r="K7026" i="2" a="1"/>
  <c r="K7026" i="2" s="1"/>
  <c r="L7026" i="2" s="1"/>
  <c r="K7027" i="2" a="1"/>
  <c r="K7027" i="2" s="1"/>
  <c r="L7027" i="2" s="1"/>
  <c r="K7028" i="2" a="1"/>
  <c r="K7028" i="2"/>
  <c r="L7028" i="2" s="1"/>
  <c r="K7029" i="2" a="1"/>
  <c r="K7029" i="2" s="1"/>
  <c r="L7029" i="2" s="1"/>
  <c r="K7030" i="2" a="1"/>
  <c r="K7030" i="2" s="1"/>
  <c r="L7030" i="2" s="1"/>
  <c r="K7031" i="2" a="1"/>
  <c r="K7031" i="2" s="1"/>
  <c r="L7031" i="2" s="1"/>
  <c r="K7032" i="2" a="1"/>
  <c r="K7032" i="2" s="1"/>
  <c r="L7032" i="2" s="1"/>
  <c r="K7033" i="2" a="1"/>
  <c r="K7033" i="2" s="1"/>
  <c r="L7033" i="2" s="1"/>
  <c r="K7034" i="2" a="1"/>
  <c r="K7034" i="2" s="1"/>
  <c r="L7034" i="2" s="1"/>
  <c r="K7035" i="2" a="1"/>
  <c r="K7035" i="2"/>
  <c r="L7035" i="2" s="1"/>
  <c r="K7036" i="2" a="1"/>
  <c r="K7036" i="2" s="1"/>
  <c r="L7036" i="2" s="1"/>
  <c r="K7037" i="2" a="1"/>
  <c r="K7037" i="2" s="1"/>
  <c r="L7037" i="2" s="1"/>
  <c r="K7038" i="2" a="1"/>
  <c r="K7038" i="2" s="1"/>
  <c r="L7038" i="2" s="1"/>
  <c r="K7039" i="2" a="1"/>
  <c r="K7039" i="2" s="1"/>
  <c r="L7039" i="2" s="1"/>
  <c r="K7040" i="2" a="1"/>
  <c r="K7040" i="2" s="1"/>
  <c r="L7040" i="2" s="1"/>
  <c r="K7041" i="2" a="1"/>
  <c r="K7041" i="2" s="1"/>
  <c r="L7041" i="2" s="1"/>
  <c r="K7042" i="2" a="1"/>
  <c r="K7042" i="2" s="1"/>
  <c r="L7042" i="2" s="1"/>
  <c r="K7043" i="2" a="1"/>
  <c r="K7043" i="2" s="1"/>
  <c r="L7043" i="2" s="1"/>
  <c r="K7044" i="2" a="1"/>
  <c r="K7044" i="2" s="1"/>
  <c r="L7044" i="2" s="1"/>
  <c r="K7045" i="2" a="1"/>
  <c r="K7045" i="2" s="1"/>
  <c r="L7045" i="2" s="1"/>
  <c r="K7046" i="2" a="1"/>
  <c r="K7046" i="2" s="1"/>
  <c r="L7046" i="2" s="1"/>
  <c r="K7047" i="2" a="1"/>
  <c r="K7047" i="2" s="1"/>
  <c r="L7047" i="2" s="1"/>
  <c r="K7048" i="2" a="1"/>
  <c r="K7048" i="2" s="1"/>
  <c r="L7048" i="2" s="1"/>
  <c r="K7049" i="2" a="1"/>
  <c r="K7049" i="2" s="1"/>
  <c r="L7049" i="2" s="1"/>
  <c r="K7050" i="2" a="1"/>
  <c r="K7050" i="2" s="1"/>
  <c r="L7050" i="2" s="1"/>
  <c r="K7051" i="2" a="1"/>
  <c r="K7051" i="2" s="1"/>
  <c r="L7051" i="2" s="1"/>
  <c r="K7052" i="2" a="1"/>
  <c r="K7052" i="2" s="1"/>
  <c r="L7052" i="2" s="1"/>
  <c r="K7053" i="2" a="1"/>
  <c r="K7053" i="2" s="1"/>
  <c r="L7053" i="2" s="1"/>
  <c r="K7054" i="2" a="1"/>
  <c r="K7054" i="2" s="1"/>
  <c r="L7054" i="2" s="1"/>
  <c r="K7055" i="2" a="1"/>
  <c r="K7055" i="2" s="1"/>
  <c r="L7055" i="2" s="1"/>
  <c r="K7056" i="2" a="1"/>
  <c r="K7056" i="2" s="1"/>
  <c r="L7056" i="2" s="1"/>
  <c r="K7057" i="2" a="1"/>
  <c r="K7057" i="2" s="1"/>
  <c r="L7057" i="2" s="1"/>
  <c r="K7058" i="2" a="1"/>
  <c r="K7058" i="2" s="1"/>
  <c r="L7058" i="2" s="1"/>
  <c r="K7059" i="2" a="1"/>
  <c r="K7059" i="2"/>
  <c r="L7059" i="2" s="1"/>
  <c r="K7060" i="2" a="1"/>
  <c r="K7060" i="2" s="1"/>
  <c r="L7060" i="2" s="1"/>
  <c r="K7061" i="2" a="1"/>
  <c r="K7061" i="2" s="1"/>
  <c r="L7061" i="2" s="1"/>
  <c r="K7062" i="2" a="1"/>
  <c r="K7062" i="2" s="1"/>
  <c r="L7062" i="2" s="1"/>
  <c r="K7063" i="2" a="1"/>
  <c r="K7063" i="2" s="1"/>
  <c r="L7063" i="2" s="1"/>
  <c r="K7064" i="2" a="1"/>
  <c r="K7064" i="2" s="1"/>
  <c r="L7064" i="2" s="1"/>
  <c r="K7065" i="2" a="1"/>
  <c r="K7065" i="2" s="1"/>
  <c r="L7065" i="2" s="1"/>
  <c r="K7066" i="2" a="1"/>
  <c r="K7066" i="2" s="1"/>
  <c r="L7066" i="2" s="1"/>
  <c r="K7067" i="2" a="1"/>
  <c r="K7067" i="2" s="1"/>
  <c r="L7067" i="2" s="1"/>
  <c r="K7068" i="2" a="1"/>
  <c r="K7068" i="2" s="1"/>
  <c r="L7068" i="2" s="1"/>
  <c r="K7069" i="2" a="1"/>
  <c r="K7069" i="2" s="1"/>
  <c r="L7069" i="2" s="1"/>
  <c r="K7070" i="2" a="1"/>
  <c r="K7070" i="2" s="1"/>
  <c r="L7070" i="2" s="1"/>
  <c r="K7071" i="2" a="1"/>
  <c r="K7071" i="2" s="1"/>
  <c r="L7071" i="2" s="1"/>
  <c r="K7072" i="2" a="1"/>
  <c r="K7072" i="2" s="1"/>
  <c r="L7072" i="2" s="1"/>
  <c r="K7073" i="2" a="1"/>
  <c r="K7073" i="2" s="1"/>
  <c r="L7073" i="2" s="1"/>
  <c r="K7074" i="2" a="1"/>
  <c r="K7074" i="2" s="1"/>
  <c r="L7074" i="2" s="1"/>
  <c r="K7075" i="2" a="1"/>
  <c r="K7075" i="2" s="1"/>
  <c r="L7075" i="2" s="1"/>
  <c r="K7076" i="2" a="1"/>
  <c r="K7076" i="2" s="1"/>
  <c r="L7076" i="2" s="1"/>
  <c r="K7077" i="2" a="1"/>
  <c r="K7077" i="2" s="1"/>
  <c r="L7077" i="2" s="1"/>
  <c r="K7078" i="2" a="1"/>
  <c r="K7078" i="2" s="1"/>
  <c r="L7078" i="2" s="1"/>
  <c r="K7079" i="2" a="1"/>
  <c r="K7079" i="2" s="1"/>
  <c r="L7079" i="2" s="1"/>
  <c r="K7080" i="2" a="1"/>
  <c r="K7080" i="2" s="1"/>
  <c r="L7080" i="2" s="1"/>
  <c r="K7081" i="2" a="1"/>
  <c r="K7081" i="2"/>
  <c r="L7081" i="2" s="1"/>
  <c r="K7082" i="2" a="1"/>
  <c r="K7082" i="2" s="1"/>
  <c r="L7082" i="2" s="1"/>
  <c r="K7083" i="2" a="1"/>
  <c r="K7083" i="2" s="1"/>
  <c r="L7083" i="2" s="1"/>
  <c r="K7084" i="2" a="1"/>
  <c r="K7084" i="2" s="1"/>
  <c r="L7084" i="2" s="1"/>
  <c r="K7085" i="2" a="1"/>
  <c r="K7085" i="2" s="1"/>
  <c r="L7085" i="2" s="1"/>
  <c r="K7086" i="2" a="1"/>
  <c r="K7086" i="2" s="1"/>
  <c r="L7086" i="2" s="1"/>
  <c r="K7087" i="2" a="1"/>
  <c r="K7087" i="2" s="1"/>
  <c r="L7087" i="2" s="1"/>
  <c r="K7088" i="2" a="1"/>
  <c r="K7088" i="2" s="1"/>
  <c r="L7088" i="2" s="1"/>
  <c r="K7089" i="2" a="1"/>
  <c r="K7089" i="2" s="1"/>
  <c r="L7089" i="2" s="1"/>
  <c r="K7090" i="2" a="1"/>
  <c r="K7090" i="2" s="1"/>
  <c r="L7090" i="2" s="1"/>
  <c r="K7091" i="2" a="1"/>
  <c r="K7091" i="2" s="1"/>
  <c r="L7091" i="2" s="1"/>
  <c r="K7092" i="2" a="1"/>
  <c r="K7092" i="2" s="1"/>
  <c r="L7092" i="2" s="1"/>
  <c r="K7093" i="2" a="1"/>
  <c r="K7093" i="2"/>
  <c r="L7093" i="2" s="1"/>
  <c r="K7094" i="2" a="1"/>
  <c r="K7094" i="2" s="1"/>
  <c r="L7094" i="2" s="1"/>
  <c r="K7095" i="2" a="1"/>
  <c r="K7095" i="2" s="1"/>
  <c r="L7095" i="2" s="1"/>
  <c r="K7096" i="2" a="1"/>
  <c r="K7096" i="2" s="1"/>
  <c r="L7096" i="2" s="1"/>
  <c r="K7097" i="2" a="1"/>
  <c r="K7097" i="2" s="1"/>
  <c r="L7097" i="2" s="1"/>
  <c r="K7098" i="2" a="1"/>
  <c r="K7098" i="2" s="1"/>
  <c r="L7098" i="2" s="1"/>
  <c r="K7099" i="2" a="1"/>
  <c r="K7099" i="2" s="1"/>
  <c r="L7099" i="2" s="1"/>
  <c r="K7100" i="2" a="1"/>
  <c r="K7100" i="2"/>
  <c r="L7100" i="2" s="1"/>
  <c r="K7101" i="2" a="1"/>
  <c r="K7101" i="2" s="1"/>
  <c r="L7101" i="2" s="1"/>
  <c r="K7102" i="2" a="1"/>
  <c r="K7102" i="2" s="1"/>
  <c r="L7102" i="2" s="1"/>
  <c r="K7103" i="2" a="1"/>
  <c r="K7103" i="2" s="1"/>
  <c r="L7103" i="2" s="1"/>
  <c r="K7104" i="2" a="1"/>
  <c r="K7104" i="2" s="1"/>
  <c r="L7104" i="2" s="1"/>
  <c r="K7105" i="2" a="1"/>
  <c r="K7105" i="2"/>
  <c r="L7105" i="2" s="1"/>
  <c r="K7106" i="2" a="1"/>
  <c r="K7106" i="2" s="1"/>
  <c r="L7106" i="2" s="1"/>
  <c r="K7107" i="2" a="1"/>
  <c r="K7107" i="2"/>
  <c r="L7107" i="2" s="1"/>
  <c r="K7108" i="2" a="1"/>
  <c r="K7108" i="2" s="1"/>
  <c r="L7108" i="2" s="1"/>
  <c r="K7109" i="2" a="1"/>
  <c r="K7109" i="2" s="1"/>
  <c r="L7109" i="2" s="1"/>
  <c r="K7110" i="2" a="1"/>
  <c r="K7110" i="2" s="1"/>
  <c r="L7110" i="2" s="1"/>
  <c r="K7111" i="2" a="1"/>
  <c r="K7111" i="2" s="1"/>
  <c r="L7111" i="2" s="1"/>
  <c r="K7112" i="2" a="1"/>
  <c r="K7112" i="2" s="1"/>
  <c r="L7112" i="2" s="1"/>
  <c r="K7113" i="2" a="1"/>
  <c r="K7113" i="2" s="1"/>
  <c r="L7113" i="2" s="1"/>
  <c r="K7114" i="2" a="1"/>
  <c r="K7114" i="2" s="1"/>
  <c r="L7114" i="2" s="1"/>
  <c r="K7115" i="2" a="1"/>
  <c r="K7115" i="2" s="1"/>
  <c r="L7115" i="2" s="1"/>
  <c r="K7116" i="2" a="1"/>
  <c r="K7116" i="2" s="1"/>
  <c r="L7116" i="2" s="1"/>
  <c r="K7117" i="2" a="1"/>
  <c r="K7117" i="2"/>
  <c r="L7117" i="2" s="1"/>
  <c r="K7118" i="2" a="1"/>
  <c r="K7118" i="2" s="1"/>
  <c r="L7118" i="2" s="1"/>
  <c r="K7119" i="2" a="1"/>
  <c r="K7119" i="2" s="1"/>
  <c r="L7119" i="2" s="1"/>
  <c r="K7120" i="2" a="1"/>
  <c r="K7120" i="2" s="1"/>
  <c r="L7120" i="2" s="1"/>
  <c r="K7121" i="2" a="1"/>
  <c r="K7121" i="2" s="1"/>
  <c r="L7121" i="2" s="1"/>
  <c r="K7122" i="2" a="1"/>
  <c r="K7122" i="2"/>
  <c r="L7122" i="2" s="1"/>
  <c r="K7123" i="2" a="1"/>
  <c r="K7123" i="2" s="1"/>
  <c r="L7123" i="2" s="1"/>
  <c r="K7124" i="2" a="1"/>
  <c r="K7124" i="2" s="1"/>
  <c r="L7124" i="2" s="1"/>
  <c r="K7125" i="2" a="1"/>
  <c r="K7125" i="2" s="1"/>
  <c r="L7125" i="2" s="1"/>
  <c r="K7126" i="2" a="1"/>
  <c r="K7126" i="2" s="1"/>
  <c r="L7126" i="2" s="1"/>
  <c r="K7127" i="2" a="1"/>
  <c r="K7127" i="2" s="1"/>
  <c r="L7127" i="2" s="1"/>
  <c r="K7128" i="2" a="1"/>
  <c r="K7128" i="2" s="1"/>
  <c r="L7128" i="2" s="1"/>
  <c r="K7129" i="2" a="1"/>
  <c r="K7129" i="2" s="1"/>
  <c r="L7129" i="2" s="1"/>
  <c r="K7130" i="2" a="1"/>
  <c r="K7130" i="2" s="1"/>
  <c r="L7130" i="2" s="1"/>
  <c r="K7131" i="2" a="1"/>
  <c r="K7131" i="2" s="1"/>
  <c r="L7131" i="2" s="1"/>
  <c r="K7132" i="2" a="1"/>
  <c r="K7132" i="2" s="1"/>
  <c r="L7132" i="2" s="1"/>
  <c r="K7133" i="2" a="1"/>
  <c r="K7133" i="2" s="1"/>
  <c r="L7133" i="2" s="1"/>
  <c r="K7134" i="2" a="1"/>
  <c r="K7134" i="2"/>
  <c r="L7134" i="2" s="1"/>
  <c r="K7135" i="2" a="1"/>
  <c r="K7135" i="2" s="1"/>
  <c r="L7135" i="2" s="1"/>
  <c r="K7136" i="2" a="1"/>
  <c r="K7136" i="2" s="1"/>
  <c r="L7136" i="2" s="1"/>
  <c r="K7137" i="2" a="1"/>
  <c r="K7137" i="2" s="1"/>
  <c r="L7137" i="2" s="1"/>
  <c r="K7138" i="2" a="1"/>
  <c r="K7138" i="2" s="1"/>
  <c r="L7138" i="2" s="1"/>
  <c r="K7139" i="2" a="1"/>
  <c r="K7139" i="2" s="1"/>
  <c r="L7139" i="2" s="1"/>
  <c r="K7140" i="2" a="1"/>
  <c r="K7140" i="2" s="1"/>
  <c r="L7140" i="2" s="1"/>
  <c r="K7141" i="2" a="1"/>
  <c r="K7141" i="2" s="1"/>
  <c r="L7141" i="2" s="1"/>
  <c r="K7142" i="2" a="1"/>
  <c r="K7142" i="2" s="1"/>
  <c r="L7142" i="2" s="1"/>
  <c r="K7143" i="2" a="1"/>
  <c r="K7143" i="2" s="1"/>
  <c r="L7143" i="2" s="1"/>
  <c r="K7144" i="2" a="1"/>
  <c r="K7144" i="2" s="1"/>
  <c r="L7144" i="2" s="1"/>
  <c r="K7145" i="2" a="1"/>
  <c r="K7145" i="2" s="1"/>
  <c r="L7145" i="2" s="1"/>
  <c r="K7146" i="2" a="1"/>
  <c r="K7146" i="2"/>
  <c r="L7146" i="2" s="1"/>
  <c r="K7147" i="2" a="1"/>
  <c r="K7147" i="2" s="1"/>
  <c r="L7147" i="2" s="1"/>
  <c r="K7148" i="2" a="1"/>
  <c r="K7148" i="2" s="1"/>
  <c r="L7148" i="2" s="1"/>
  <c r="K7149" i="2" a="1"/>
  <c r="K7149" i="2" s="1"/>
  <c r="L7149" i="2" s="1"/>
  <c r="K7150" i="2" a="1"/>
  <c r="K7150" i="2" s="1"/>
  <c r="L7150" i="2" s="1"/>
  <c r="K7151" i="2" a="1"/>
  <c r="K7151" i="2" s="1"/>
  <c r="L7151" i="2" s="1"/>
  <c r="K7152" i="2" a="1"/>
  <c r="K7152" i="2" s="1"/>
  <c r="L7152" i="2" s="1"/>
  <c r="K7153" i="2" a="1"/>
  <c r="K7153" i="2" s="1"/>
  <c r="L7153" i="2" s="1"/>
  <c r="K7154" i="2" a="1"/>
  <c r="K7154" i="2" s="1"/>
  <c r="L7154" i="2" s="1"/>
  <c r="K7155" i="2" a="1"/>
  <c r="K7155" i="2" s="1"/>
  <c r="L7155" i="2" s="1"/>
  <c r="K7156" i="2" a="1"/>
  <c r="K7156" i="2" s="1"/>
  <c r="L7156" i="2" s="1"/>
  <c r="K7157" i="2" a="1"/>
  <c r="K7157" i="2" s="1"/>
  <c r="L7157" i="2" s="1"/>
  <c r="K7158" i="2" a="1"/>
  <c r="K7158" i="2"/>
  <c r="L7158" i="2" s="1"/>
  <c r="K7159" i="2" a="1"/>
  <c r="K7159" i="2" s="1"/>
  <c r="L7159" i="2" s="1"/>
  <c r="K7160" i="2" a="1"/>
  <c r="K7160" i="2" s="1"/>
  <c r="L7160" i="2" s="1"/>
  <c r="K7161" i="2" a="1"/>
  <c r="K7161" i="2" s="1"/>
  <c r="L7161" i="2" s="1"/>
  <c r="K7162" i="2" a="1"/>
  <c r="K7162" i="2" s="1"/>
  <c r="L7162" i="2" s="1"/>
  <c r="K7163" i="2" a="1"/>
  <c r="K7163" i="2" s="1"/>
  <c r="L7163" i="2" s="1"/>
  <c r="K7164" i="2" a="1"/>
  <c r="K7164" i="2" s="1"/>
  <c r="L7164" i="2" s="1"/>
  <c r="K7165" i="2" a="1"/>
  <c r="K7165" i="2" s="1"/>
  <c r="L7165" i="2" s="1"/>
  <c r="K7166" i="2" a="1"/>
  <c r="K7166" i="2" s="1"/>
  <c r="L7166" i="2" s="1"/>
  <c r="K7167" i="2" a="1"/>
  <c r="K7167" i="2" s="1"/>
  <c r="L7167" i="2" s="1"/>
  <c r="K7168" i="2" a="1"/>
  <c r="K7168" i="2" s="1"/>
  <c r="L7168" i="2" s="1"/>
  <c r="K7169" i="2" a="1"/>
  <c r="K7169" i="2" s="1"/>
  <c r="L7169" i="2" s="1"/>
  <c r="K7170" i="2" a="1"/>
  <c r="K7170" i="2"/>
  <c r="L7170" i="2" s="1"/>
  <c r="K7171" i="2" a="1"/>
  <c r="K7171" i="2" s="1"/>
  <c r="L7171" i="2" s="1"/>
  <c r="K7172" i="2" a="1"/>
  <c r="K7172" i="2" s="1"/>
  <c r="L7172" i="2" s="1"/>
  <c r="K7173" i="2" a="1"/>
  <c r="K7173" i="2"/>
  <c r="L7173" i="2" s="1"/>
  <c r="K7174" i="2" a="1"/>
  <c r="K7174" i="2" s="1"/>
  <c r="L7174" i="2" s="1"/>
  <c r="K7175" i="2" a="1"/>
  <c r="K7175" i="2" s="1"/>
  <c r="L7175" i="2" s="1"/>
  <c r="K7176" i="2" a="1"/>
  <c r="K7176" i="2" s="1"/>
  <c r="L7176" i="2" s="1"/>
  <c r="K7177" i="2" a="1"/>
  <c r="K7177" i="2" s="1"/>
  <c r="L7177" i="2" s="1"/>
  <c r="K7178" i="2" a="1"/>
  <c r="K7178" i="2" s="1"/>
  <c r="L7178" i="2" s="1"/>
  <c r="K7179" i="2" a="1"/>
  <c r="K7179" i="2" s="1"/>
  <c r="L7179" i="2" s="1"/>
  <c r="K7180" i="2" a="1"/>
  <c r="K7180" i="2" s="1"/>
  <c r="L7180" i="2" s="1"/>
  <c r="K7181" i="2" a="1"/>
  <c r="K7181" i="2" s="1"/>
  <c r="L7181" i="2" s="1"/>
  <c r="K7182" i="2" a="1"/>
  <c r="K7182" i="2" s="1"/>
  <c r="L7182" i="2" s="1"/>
  <c r="K7183" i="2" a="1"/>
  <c r="K7183" i="2" s="1"/>
  <c r="L7183" i="2" s="1"/>
  <c r="K7184" i="2" a="1"/>
  <c r="K7184" i="2" s="1"/>
  <c r="L7184" i="2" s="1"/>
  <c r="K7185" i="2" a="1"/>
  <c r="K7185" i="2" s="1"/>
  <c r="L7185" i="2" s="1"/>
  <c r="K7186" i="2" a="1"/>
  <c r="K7186" i="2" s="1"/>
  <c r="L7186" i="2" s="1"/>
  <c r="K7187" i="2" a="1"/>
  <c r="K7187" i="2" s="1"/>
  <c r="L7187" i="2" s="1"/>
  <c r="K7188" i="2" a="1"/>
  <c r="K7188" i="2" s="1"/>
  <c r="L7188" i="2" s="1"/>
  <c r="K7189" i="2" a="1"/>
  <c r="K7189" i="2" s="1"/>
  <c r="L7189" i="2" s="1"/>
  <c r="K7190" i="2" a="1"/>
  <c r="K7190" i="2"/>
  <c r="L7190" i="2" s="1"/>
  <c r="K7191" i="2" a="1"/>
  <c r="K7191" i="2" s="1"/>
  <c r="L7191" i="2" s="1"/>
  <c r="K7192" i="2" a="1"/>
  <c r="K7192" i="2" s="1"/>
  <c r="L7192" i="2" s="1"/>
  <c r="K7193" i="2" a="1"/>
  <c r="K7193" i="2" s="1"/>
  <c r="L7193" i="2" s="1"/>
  <c r="K7194" i="2" a="1"/>
  <c r="K7194" i="2" s="1"/>
  <c r="L7194" i="2" s="1"/>
  <c r="K7195" i="2" a="1"/>
  <c r="K7195" i="2" s="1"/>
  <c r="L7195" i="2" s="1"/>
  <c r="K7196" i="2" a="1"/>
  <c r="K7196" i="2" s="1"/>
  <c r="L7196" i="2" s="1"/>
  <c r="K7197" i="2" a="1"/>
  <c r="K7197" i="2"/>
  <c r="L7197" i="2" s="1"/>
  <c r="K7198" i="2" a="1"/>
  <c r="K7198" i="2" s="1"/>
  <c r="L7198" i="2" s="1"/>
  <c r="K7199" i="2" a="1"/>
  <c r="K7199" i="2" s="1"/>
  <c r="L7199" i="2" s="1"/>
  <c r="K7200" i="2" a="1"/>
  <c r="K7200" i="2" s="1"/>
  <c r="L7200" i="2" s="1"/>
  <c r="K7201" i="2" a="1"/>
  <c r="K7201" i="2" s="1"/>
  <c r="L7201" i="2" s="1"/>
  <c r="K7202" i="2" a="1"/>
  <c r="K7202" i="2" s="1"/>
  <c r="L7202" i="2" s="1"/>
  <c r="K7203" i="2" a="1"/>
  <c r="K7203" i="2" s="1"/>
  <c r="L7203" i="2" s="1"/>
  <c r="K7204" i="2" a="1"/>
  <c r="K7204" i="2" s="1"/>
  <c r="L7204" i="2" s="1"/>
  <c r="K7205" i="2" a="1"/>
  <c r="K7205" i="2" s="1"/>
  <c r="L7205" i="2" s="1"/>
  <c r="K7206" i="2" a="1"/>
  <c r="K7206" i="2" s="1"/>
  <c r="L7206" i="2" s="1"/>
  <c r="K7207" i="2" a="1"/>
  <c r="K7207" i="2" s="1"/>
  <c r="L7207" i="2" s="1"/>
  <c r="K7208" i="2" a="1"/>
  <c r="K7208" i="2" s="1"/>
  <c r="L7208" i="2" s="1"/>
  <c r="K7209" i="2" a="1"/>
  <c r="K7209" i="2" s="1"/>
  <c r="L7209" i="2" s="1"/>
  <c r="K7210" i="2" a="1"/>
  <c r="K7210" i="2" s="1"/>
  <c r="L7210" i="2" s="1"/>
  <c r="K7211" i="2" a="1"/>
  <c r="K7211" i="2" s="1"/>
  <c r="L7211" i="2" s="1"/>
  <c r="K7212" i="2" a="1"/>
  <c r="K7212" i="2" s="1"/>
  <c r="L7212" i="2" s="1"/>
  <c r="K7213" i="2" a="1"/>
  <c r="K7213" i="2" s="1"/>
  <c r="L7213" i="2" s="1"/>
  <c r="K7214" i="2" a="1"/>
  <c r="K7214" i="2"/>
  <c r="L7214" i="2" s="1"/>
  <c r="K7215" i="2" a="1"/>
  <c r="K7215" i="2" s="1"/>
  <c r="L7215" i="2" s="1"/>
  <c r="K7216" i="2" a="1"/>
  <c r="K7216" i="2" s="1"/>
  <c r="L7216" i="2" s="1"/>
  <c r="K7217" i="2" a="1"/>
  <c r="K7217" i="2" s="1"/>
  <c r="L7217" i="2" s="1"/>
  <c r="K7218" i="2" a="1"/>
  <c r="K7218" i="2" s="1"/>
  <c r="L7218" i="2" s="1"/>
  <c r="K7219" i="2" a="1"/>
  <c r="K7219" i="2" s="1"/>
  <c r="L7219" i="2" s="1"/>
  <c r="K7220" i="2" a="1"/>
  <c r="K7220" i="2" s="1"/>
  <c r="L7220" i="2" s="1"/>
  <c r="K7221" i="2" a="1"/>
  <c r="K7221" i="2"/>
  <c r="L7221" i="2" s="1"/>
  <c r="K7222" i="2" a="1"/>
  <c r="K7222" i="2" s="1"/>
  <c r="L7222" i="2" s="1"/>
  <c r="K7223" i="2" a="1"/>
  <c r="K7223" i="2" s="1"/>
  <c r="L7223" i="2" s="1"/>
  <c r="K7224" i="2" a="1"/>
  <c r="K7224" i="2" s="1"/>
  <c r="L7224" i="2" s="1"/>
  <c r="K7225" i="2" a="1"/>
  <c r="K7225" i="2" s="1"/>
  <c r="L7225" i="2" s="1"/>
  <c r="K7226" i="2" a="1"/>
  <c r="K7226" i="2" s="1"/>
  <c r="L7226" i="2" s="1"/>
  <c r="K7227" i="2" a="1"/>
  <c r="K7227" i="2" s="1"/>
  <c r="L7227" i="2" s="1"/>
  <c r="K7228" i="2" a="1"/>
  <c r="K7228" i="2" s="1"/>
  <c r="L7228" i="2" s="1"/>
  <c r="K7229" i="2" a="1"/>
  <c r="K7229" i="2" s="1"/>
  <c r="L7229" i="2" s="1"/>
  <c r="K7230" i="2" a="1"/>
  <c r="K7230" i="2" s="1"/>
  <c r="L7230" i="2" s="1"/>
  <c r="K7231" i="2" a="1"/>
  <c r="K7231" i="2" s="1"/>
  <c r="L7231" i="2" s="1"/>
  <c r="K7232" i="2" a="1"/>
  <c r="K7232" i="2" s="1"/>
  <c r="L7232" i="2" s="1"/>
  <c r="K7233" i="2" a="1"/>
  <c r="K7233" i="2"/>
  <c r="L7233" i="2" s="1"/>
  <c r="K7234" i="2" a="1"/>
  <c r="K7234" i="2" s="1"/>
  <c r="L7234" i="2" s="1"/>
  <c r="K7235" i="2" a="1"/>
  <c r="K7235" i="2" s="1"/>
  <c r="L7235" i="2" s="1"/>
  <c r="K7236" i="2" a="1"/>
  <c r="K7236" i="2" s="1"/>
  <c r="L7236" i="2" s="1"/>
  <c r="K7237" i="2" a="1"/>
  <c r="K7237" i="2" s="1"/>
  <c r="L7237" i="2" s="1"/>
  <c r="K7238" i="2" a="1"/>
  <c r="K7238" i="2"/>
  <c r="L7238" i="2" s="1"/>
  <c r="K7239" i="2" a="1"/>
  <c r="K7239" i="2" s="1"/>
  <c r="L7239" i="2" s="1"/>
  <c r="K7240" i="2" a="1"/>
  <c r="K7240" i="2" s="1"/>
  <c r="L7240" i="2" s="1"/>
  <c r="K7241" i="2" a="1"/>
  <c r="K7241" i="2" s="1"/>
  <c r="L7241" i="2" s="1"/>
  <c r="K7242" i="2" a="1"/>
  <c r="K7242" i="2" s="1"/>
  <c r="L7242" i="2" s="1"/>
  <c r="K7243" i="2" a="1"/>
  <c r="K7243" i="2"/>
  <c r="L7243" i="2" s="1"/>
  <c r="K7244" i="2" a="1"/>
  <c r="K7244" i="2" s="1"/>
  <c r="L7244" i="2" s="1"/>
  <c r="K7245" i="2" a="1"/>
  <c r="K7245" i="2" s="1"/>
  <c r="L7245" i="2" s="1"/>
  <c r="K7246" i="2" a="1"/>
  <c r="K7246" i="2" s="1"/>
  <c r="L7246" i="2" s="1"/>
  <c r="K7247" i="2" a="1"/>
  <c r="K7247" i="2" s="1"/>
  <c r="L7247" i="2" s="1"/>
  <c r="K7248" i="2" a="1"/>
  <c r="K7248" i="2" s="1"/>
  <c r="L7248" i="2" s="1"/>
  <c r="K7249" i="2" a="1"/>
  <c r="K7249" i="2" s="1"/>
  <c r="L7249" i="2" s="1"/>
  <c r="K7250" i="2" a="1"/>
  <c r="K7250" i="2" s="1"/>
  <c r="L7250" i="2" s="1"/>
  <c r="K7251" i="2" a="1"/>
  <c r="K7251" i="2" s="1"/>
  <c r="L7251" i="2" s="1"/>
  <c r="K7252" i="2" a="1"/>
  <c r="K7252" i="2"/>
  <c r="L7252" i="2" s="1"/>
  <c r="K7253" i="2" a="1"/>
  <c r="K7253" i="2" s="1"/>
  <c r="L7253" i="2" s="1"/>
  <c r="K7254" i="2" a="1"/>
  <c r="K7254" i="2" s="1"/>
  <c r="L7254" i="2" s="1"/>
  <c r="K7255" i="2" a="1"/>
  <c r="K7255" i="2" s="1"/>
  <c r="L7255" i="2" s="1"/>
  <c r="K7256" i="2" a="1"/>
  <c r="K7256" i="2" s="1"/>
  <c r="L7256" i="2" s="1"/>
  <c r="K7257" i="2" a="1"/>
  <c r="K7257" i="2" s="1"/>
  <c r="L7257" i="2" s="1"/>
  <c r="K7258" i="2" a="1"/>
  <c r="K7258" i="2" s="1"/>
  <c r="L7258" i="2" s="1"/>
  <c r="K7259" i="2" a="1"/>
  <c r="K7259" i="2" s="1"/>
  <c r="L7259" i="2" s="1"/>
  <c r="K7260" i="2" a="1"/>
  <c r="K7260" i="2" s="1"/>
  <c r="L7260" i="2" s="1"/>
  <c r="K7261" i="2" a="1"/>
  <c r="K7261" i="2" s="1"/>
  <c r="L7261" i="2" s="1"/>
  <c r="K7262" i="2" a="1"/>
  <c r="K7262" i="2"/>
  <c r="L7262" i="2" s="1"/>
  <c r="K7263" i="2" a="1"/>
  <c r="K7263" i="2" s="1"/>
  <c r="L7263" i="2" s="1"/>
  <c r="K7264" i="2" a="1"/>
  <c r="K7264" i="2" s="1"/>
  <c r="L7264" i="2" s="1"/>
  <c r="K7265" i="2" a="1"/>
  <c r="K7265" i="2" s="1"/>
  <c r="L7265" i="2" s="1"/>
  <c r="K7266" i="2" a="1"/>
  <c r="K7266" i="2" s="1"/>
  <c r="L7266" i="2" s="1"/>
  <c r="K7267" i="2" a="1"/>
  <c r="K7267" i="2" s="1"/>
  <c r="L7267" i="2" s="1"/>
  <c r="K7268" i="2" a="1"/>
  <c r="K7268" i="2" s="1"/>
  <c r="L7268" i="2" s="1"/>
  <c r="K7269" i="2" a="1"/>
  <c r="K7269" i="2" s="1"/>
  <c r="L7269" i="2" s="1"/>
  <c r="K7270" i="2" a="1"/>
  <c r="K7270" i="2" s="1"/>
  <c r="L7270" i="2" s="1"/>
  <c r="K7271" i="2" a="1"/>
  <c r="K7271" i="2" s="1"/>
  <c r="L7271" i="2" s="1"/>
  <c r="K7272" i="2" a="1"/>
  <c r="K7272" i="2" s="1"/>
  <c r="L7272" i="2" s="1"/>
  <c r="K7273" i="2" a="1"/>
  <c r="K7273" i="2" s="1"/>
  <c r="L7273" i="2" s="1"/>
  <c r="K7274" i="2" a="1"/>
  <c r="K7274" i="2" s="1"/>
  <c r="L7274" i="2" s="1"/>
  <c r="K7275" i="2" a="1"/>
  <c r="K7275" i="2" s="1"/>
  <c r="L7275" i="2" s="1"/>
  <c r="K7276" i="2" a="1"/>
  <c r="K7276" i="2"/>
  <c r="L7276" i="2" s="1"/>
  <c r="K7277" i="2" a="1"/>
  <c r="K7277" i="2" s="1"/>
  <c r="L7277" i="2" s="1"/>
  <c r="K7278" i="2" a="1"/>
  <c r="K7278" i="2" s="1"/>
  <c r="L7278" i="2" s="1"/>
  <c r="K7279" i="2" a="1"/>
  <c r="K7279" i="2"/>
  <c r="L7279" i="2" s="1"/>
  <c r="K7280" i="2" a="1"/>
  <c r="K7280" i="2" s="1"/>
  <c r="L7280" i="2" s="1"/>
  <c r="K7281" i="2" a="1"/>
  <c r="K7281" i="2" s="1"/>
  <c r="L7281" i="2" s="1"/>
  <c r="K7282" i="2" a="1"/>
  <c r="K7282" i="2" s="1"/>
  <c r="L7282" i="2" s="1"/>
  <c r="K7283" i="2" a="1"/>
  <c r="K7283" i="2" s="1"/>
  <c r="L7283" i="2" s="1"/>
  <c r="K7284" i="2" a="1"/>
  <c r="K7284" i="2" s="1"/>
  <c r="L7284" i="2" s="1"/>
  <c r="K7285" i="2" a="1"/>
  <c r="K7285" i="2" s="1"/>
  <c r="L7285" i="2" s="1"/>
  <c r="K7286" i="2" a="1"/>
  <c r="K7286" i="2" s="1"/>
  <c r="L7286" i="2" s="1"/>
  <c r="K7287" i="2" a="1"/>
  <c r="K7287" i="2" s="1"/>
  <c r="L7287" i="2" s="1"/>
  <c r="K7288" i="2" a="1"/>
  <c r="K7288" i="2" s="1"/>
  <c r="L7288" i="2" s="1"/>
  <c r="K7289" i="2" a="1"/>
  <c r="K7289" i="2" s="1"/>
  <c r="L7289" i="2" s="1"/>
  <c r="K7290" i="2" a="1"/>
  <c r="K7290" i="2" s="1"/>
  <c r="L7290" i="2" s="1"/>
  <c r="K7291" i="2" a="1"/>
  <c r="K7291" i="2"/>
  <c r="L7291" i="2" s="1"/>
  <c r="K7292" i="2" a="1"/>
  <c r="K7292" i="2" s="1"/>
  <c r="L7292" i="2" s="1"/>
  <c r="K7293" i="2" a="1"/>
  <c r="K7293" i="2" s="1"/>
  <c r="L7293" i="2" s="1"/>
  <c r="K7294" i="2" a="1"/>
  <c r="K7294" i="2" s="1"/>
  <c r="L7294" i="2" s="1"/>
  <c r="K7295" i="2" a="1"/>
  <c r="K7295" i="2" s="1"/>
  <c r="L7295" i="2" s="1"/>
  <c r="K7296" i="2" a="1"/>
  <c r="K7296" i="2" s="1"/>
  <c r="L7296" i="2" s="1"/>
  <c r="K7297" i="2" a="1"/>
  <c r="K7297" i="2" s="1"/>
  <c r="L7297" i="2" s="1"/>
  <c r="K7298" i="2" a="1"/>
  <c r="K7298" i="2"/>
  <c r="L7298" i="2" s="1"/>
  <c r="K7299" i="2" a="1"/>
  <c r="K7299" i="2" s="1"/>
  <c r="L7299" i="2" s="1"/>
  <c r="K7300" i="2" a="1"/>
  <c r="K7300" i="2" s="1"/>
  <c r="L7300" i="2" s="1"/>
  <c r="K7301" i="2" a="1"/>
  <c r="K7301" i="2"/>
  <c r="L7301" i="2" s="1"/>
  <c r="K7302" i="2" a="1"/>
  <c r="K7302" i="2" s="1"/>
  <c r="L7302" i="2" s="1"/>
  <c r="K7303" i="2" a="1"/>
  <c r="K7303" i="2"/>
  <c r="L7303" i="2" s="1"/>
  <c r="K7304" i="2" a="1"/>
  <c r="K7304" i="2" s="1"/>
  <c r="L7304" i="2" s="1"/>
  <c r="K7305" i="2" a="1"/>
  <c r="K7305" i="2"/>
  <c r="L7305" i="2" s="1"/>
  <c r="K7306" i="2" a="1"/>
  <c r="K7306" i="2" s="1"/>
  <c r="L7306" i="2" s="1"/>
  <c r="K7307" i="2" a="1"/>
  <c r="K7307" i="2" s="1"/>
  <c r="L7307" i="2" s="1"/>
  <c r="K7308" i="2" a="1"/>
  <c r="K7308" i="2" s="1"/>
  <c r="L7308" i="2" s="1"/>
  <c r="K7309" i="2" a="1"/>
  <c r="K7309" i="2" s="1"/>
  <c r="L7309" i="2" s="1"/>
  <c r="K7310" i="2" a="1"/>
  <c r="K7310" i="2"/>
  <c r="L7310" i="2" s="1"/>
  <c r="K7311" i="2" a="1"/>
  <c r="K7311" i="2" s="1"/>
  <c r="L7311" i="2" s="1"/>
  <c r="K7312" i="2" a="1"/>
  <c r="K7312" i="2" s="1"/>
  <c r="L7312" i="2" s="1"/>
  <c r="K7313" i="2" a="1"/>
  <c r="K7313" i="2" s="1"/>
  <c r="L7313" i="2" s="1"/>
  <c r="K7314" i="2" a="1"/>
  <c r="K7314" i="2" s="1"/>
  <c r="L7314" i="2" s="1"/>
  <c r="K7315" i="2" a="1"/>
  <c r="K7315" i="2" s="1"/>
  <c r="L7315" i="2" s="1"/>
  <c r="K7316" i="2" a="1"/>
  <c r="K7316" i="2"/>
  <c r="L7316" i="2" s="1"/>
  <c r="K7317" i="2" a="1"/>
  <c r="K7317" i="2" s="1"/>
  <c r="L7317" i="2" s="1"/>
  <c r="K7318" i="2" a="1"/>
  <c r="K7318" i="2" s="1"/>
  <c r="L7318" i="2" s="1"/>
  <c r="K7319" i="2" a="1"/>
  <c r="K7319" i="2" s="1"/>
  <c r="L7319" i="2" s="1"/>
  <c r="K7320" i="2" a="1"/>
  <c r="K7320" i="2" s="1"/>
  <c r="L7320" i="2" s="1"/>
  <c r="K7321" i="2" a="1"/>
  <c r="K7321" i="2" s="1"/>
  <c r="L7321" i="2" s="1"/>
  <c r="K7322" i="2" a="1"/>
  <c r="K7322" i="2" s="1"/>
  <c r="L7322" i="2" s="1"/>
  <c r="K7323" i="2" a="1"/>
  <c r="K7323" i="2" s="1"/>
  <c r="L7323" i="2" s="1"/>
  <c r="K7324" i="2" a="1"/>
  <c r="K7324" i="2" s="1"/>
  <c r="L7324" i="2" s="1"/>
  <c r="K7325" i="2" a="1"/>
  <c r="K7325" i="2" s="1"/>
  <c r="L7325" i="2" s="1"/>
  <c r="K7326" i="2" a="1"/>
  <c r="K7326" i="2" s="1"/>
  <c r="L7326" i="2" s="1"/>
  <c r="K7327" i="2" a="1"/>
  <c r="K7327" i="2" s="1"/>
  <c r="L7327" i="2" s="1"/>
  <c r="K7328" i="2" a="1"/>
  <c r="K7328" i="2" s="1"/>
  <c r="L7328" i="2" s="1"/>
  <c r="K7329" i="2" a="1"/>
  <c r="K7329" i="2"/>
  <c r="L7329" i="2" s="1"/>
  <c r="K7330" i="2" a="1"/>
  <c r="K7330" i="2" s="1"/>
  <c r="L7330" i="2" s="1"/>
  <c r="K7331" i="2" a="1"/>
  <c r="K7331" i="2" s="1"/>
  <c r="L7331" i="2" s="1"/>
  <c r="K7332" i="2" a="1"/>
  <c r="K7332" i="2" s="1"/>
  <c r="L7332" i="2" s="1"/>
  <c r="K7333" i="2" a="1"/>
  <c r="K7333" i="2" s="1"/>
  <c r="L7333" i="2" s="1"/>
  <c r="K7334" i="2" a="1"/>
  <c r="K7334" i="2" s="1"/>
  <c r="L7334" i="2" s="1"/>
  <c r="K7335" i="2" a="1"/>
  <c r="K7335" i="2" s="1"/>
  <c r="L7335" i="2" s="1"/>
  <c r="K7336" i="2" a="1"/>
  <c r="K7336" i="2" s="1"/>
  <c r="L7336" i="2" s="1"/>
  <c r="K7337" i="2" a="1"/>
  <c r="K7337" i="2" s="1"/>
  <c r="L7337" i="2" s="1"/>
  <c r="XFD1048550" i="2" a="1"/>
  <c r="XFD1048550" i="2" s="1"/>
  <c r="XFD1048551" i="2" a="1"/>
  <c r="XFD1048551" i="2" s="1"/>
  <c r="XFD1048552" i="2" a="1"/>
  <c r="XFD1048552" i="2"/>
  <c r="XFD1048553" i="2" a="1"/>
  <c r="XFD1048553" i="2"/>
  <c r="XFD1048554" i="2" a="1"/>
  <c r="XFD1048554" i="2" s="1"/>
  <c r="XFD1048555" i="2" a="1"/>
  <c r="XFD1048555" i="2" s="1"/>
  <c r="XFD1048556" i="2" a="1"/>
  <c r="XFD1048556" i="2"/>
  <c r="XFD1048557" i="2" a="1"/>
  <c r="XFD1048557" i="2" s="1"/>
  <c r="XFD1048558" i="2" a="1"/>
  <c r="XFD1048558" i="2" s="1"/>
  <c r="XFD1048559" i="2" a="1"/>
  <c r="XFD1048559" i="2" s="1"/>
  <c r="XFD1048560" i="2" a="1"/>
  <c r="XFD1048560" i="2" s="1"/>
  <c r="XFD1048561" i="2" a="1"/>
  <c r="XFD1048561" i="2"/>
  <c r="XFD1048562" i="2" a="1"/>
  <c r="XFD1048562" i="2"/>
  <c r="XFD1048563" i="2" a="1"/>
  <c r="XFD1048563" i="2"/>
  <c r="XFD1048564" i="2" a="1"/>
  <c r="XFD1048564" i="2" s="1"/>
  <c r="XFD1048565" i="2" a="1"/>
  <c r="XFD1048565" i="2"/>
  <c r="XFD1048566" i="2" a="1"/>
  <c r="XFD1048566" i="2" s="1"/>
  <c r="XFD1048567" i="2" a="1"/>
  <c r="XFD1048567" i="2" s="1"/>
  <c r="XFD1048568" i="2" a="1"/>
  <c r="XFD1048568" i="2" s="1"/>
  <c r="XFD1048569" i="2" a="1"/>
  <c r="XFD1048569" i="2" s="1"/>
  <c r="XFD1048570" i="2" a="1"/>
  <c r="XFD1048570" i="2"/>
  <c r="XFD1048571" i="2" a="1"/>
  <c r="XFD1048571" i="2"/>
  <c r="XFD1048572" i="2" a="1"/>
  <c r="XFD1048572" i="2"/>
  <c r="XFD1048573" i="2" a="1"/>
  <c r="XFD1048573" i="2"/>
  <c r="XFD1048574" i="2" a="1"/>
  <c r="XFD1048574" i="2" s="1"/>
  <c r="XFD1048575" i="2" a="1"/>
  <c r="XFD1048575" i="2" s="1"/>
  <c r="U26" i="1"/>
  <c r="U30" i="1" s="1"/>
  <c r="W8" i="1"/>
  <c r="U13" i="1"/>
  <c r="U18" i="1" s="1"/>
  <c r="U12" i="1"/>
  <c r="U19" i="1" l="1"/>
  <c r="U32" i="1" s="1"/>
  <c r="W32" i="1" l="1"/>
  <c r="Y32" i="1" s="1"/>
  <c r="E44" i="1"/>
  <c r="E68" i="1" s="1"/>
  <c r="E92" i="1" s="1"/>
  <c r="R29" i="1"/>
  <c r="R53" i="1" s="1"/>
  <c r="R77" i="1" s="1"/>
  <c r="R30" i="1"/>
  <c r="R54" i="1" s="1"/>
  <c r="R78" i="1" s="1"/>
  <c r="R31" i="1"/>
  <c r="R55" i="1" s="1"/>
  <c r="R79" i="1" s="1"/>
  <c r="R32" i="1"/>
  <c r="R56" i="1" s="1"/>
  <c r="R80" i="1" s="1"/>
  <c r="R33" i="1"/>
  <c r="R57" i="1" s="1"/>
  <c r="R81" i="1" s="1"/>
  <c r="R34" i="1"/>
  <c r="R58" i="1" s="1"/>
  <c r="R82" i="1" s="1"/>
  <c r="R35" i="1"/>
  <c r="R59" i="1" s="1"/>
  <c r="R83" i="1" s="1"/>
  <c r="R36" i="1"/>
  <c r="R60" i="1" s="1"/>
  <c r="R84" i="1" s="1"/>
  <c r="R37" i="1"/>
  <c r="R61" i="1" s="1"/>
  <c r="R85" i="1" s="1"/>
  <c r="R38" i="1"/>
  <c r="R62" i="1" s="1"/>
  <c r="R86" i="1" s="1"/>
  <c r="R39" i="1"/>
  <c r="R63" i="1" s="1"/>
  <c r="R87" i="1" s="1"/>
  <c r="R40" i="1"/>
  <c r="R64" i="1" s="1"/>
  <c r="R88" i="1" s="1"/>
  <c r="R41" i="1"/>
  <c r="R65" i="1" s="1"/>
  <c r="R89" i="1" s="1"/>
  <c r="R42" i="1"/>
  <c r="R66" i="1" s="1"/>
  <c r="R90" i="1" s="1"/>
  <c r="R43" i="1"/>
  <c r="R67" i="1" s="1"/>
  <c r="R91" i="1" s="1"/>
  <c r="C29" i="1"/>
  <c r="C53" i="1" s="1"/>
  <c r="C77" i="1" s="1"/>
  <c r="C30" i="1"/>
  <c r="C54" i="1" s="1"/>
  <c r="C78" i="1" s="1"/>
  <c r="C31" i="1"/>
  <c r="C55" i="1" s="1"/>
  <c r="C79" i="1" s="1"/>
  <c r="C32" i="1"/>
  <c r="C56" i="1" s="1"/>
  <c r="C80" i="1" s="1"/>
  <c r="C33" i="1"/>
  <c r="C57" i="1" s="1"/>
  <c r="C81" i="1" s="1"/>
  <c r="C34" i="1"/>
  <c r="C58" i="1" s="1"/>
  <c r="C82" i="1" s="1"/>
  <c r="C35" i="1"/>
  <c r="C59" i="1" s="1"/>
  <c r="C83" i="1" s="1"/>
  <c r="C36" i="1"/>
  <c r="C60" i="1" s="1"/>
  <c r="C84" i="1" s="1"/>
  <c r="C37" i="1"/>
  <c r="C61" i="1" s="1"/>
  <c r="C85" i="1" s="1"/>
  <c r="C38" i="1"/>
  <c r="C62" i="1" s="1"/>
  <c r="C86" i="1" s="1"/>
  <c r="C39" i="1"/>
  <c r="C63" i="1" s="1"/>
  <c r="C87" i="1" s="1"/>
  <c r="C40" i="1"/>
  <c r="C64" i="1" s="1"/>
  <c r="C88" i="1" s="1"/>
  <c r="C41" i="1"/>
  <c r="C65" i="1" s="1"/>
  <c r="C89" i="1" s="1"/>
  <c r="C42" i="1"/>
  <c r="C66" i="1" s="1"/>
  <c r="C90" i="1" s="1"/>
  <c r="C43" i="1"/>
  <c r="C67" i="1" s="1"/>
  <c r="C91" i="1" s="1"/>
  <c r="C44" i="1"/>
  <c r="C68" i="1" s="1"/>
  <c r="C92" i="1" s="1"/>
  <c r="D45" i="1"/>
  <c r="D69" i="1" s="1"/>
  <c r="D93" i="1" s="1"/>
  <c r="D46" i="1"/>
  <c r="D70" i="1" s="1"/>
  <c r="D94" i="1" s="1"/>
  <c r="D47" i="1"/>
  <c r="D71" i="1" s="1"/>
  <c r="D95" i="1" s="1"/>
  <c r="D28" i="1"/>
  <c r="D52" i="1" s="1"/>
  <c r="D76" i="1" s="1"/>
  <c r="E29" i="1"/>
  <c r="E53" i="1" s="1"/>
  <c r="E77" i="1" s="1"/>
  <c r="E31" i="1"/>
  <c r="E55" i="1" s="1"/>
  <c r="E79" i="1" s="1"/>
  <c r="E33" i="1"/>
  <c r="E57" i="1" s="1"/>
  <c r="E81" i="1" s="1"/>
  <c r="D29" i="1"/>
  <c r="D53" i="1" s="1"/>
  <c r="D77" i="1" s="1"/>
  <c r="D30" i="1"/>
  <c r="D54" i="1" s="1"/>
  <c r="D78" i="1" s="1"/>
  <c r="D31" i="1"/>
  <c r="D55" i="1" s="1"/>
  <c r="D79" i="1" s="1"/>
  <c r="D32" i="1"/>
  <c r="D56" i="1" s="1"/>
  <c r="D80" i="1" s="1"/>
  <c r="D33" i="1"/>
  <c r="D57" i="1" s="1"/>
  <c r="D81" i="1" s="1"/>
  <c r="D34" i="1"/>
  <c r="D58" i="1" s="1"/>
  <c r="D82" i="1" s="1"/>
  <c r="D35" i="1"/>
  <c r="D59" i="1" s="1"/>
  <c r="D83" i="1" s="1"/>
  <c r="D36" i="1"/>
  <c r="D60" i="1" s="1"/>
  <c r="D84" i="1" s="1"/>
  <c r="D37" i="1"/>
  <c r="D61" i="1" s="1"/>
  <c r="D85" i="1" s="1"/>
  <c r="D38" i="1"/>
  <c r="D62" i="1" s="1"/>
  <c r="D86" i="1" s="1"/>
  <c r="D39" i="1"/>
  <c r="D63" i="1" s="1"/>
  <c r="D87" i="1" s="1"/>
  <c r="D40" i="1"/>
  <c r="D64" i="1" s="1"/>
  <c r="D88" i="1" s="1"/>
  <c r="D41" i="1"/>
  <c r="D65" i="1" s="1"/>
  <c r="D89" i="1" s="1"/>
  <c r="D42" i="1"/>
  <c r="D66" i="1" s="1"/>
  <c r="D90" i="1" s="1"/>
  <c r="D43" i="1"/>
  <c r="D67" i="1" s="1"/>
  <c r="D91" i="1" s="1"/>
  <c r="D44" i="1"/>
  <c r="D68" i="1" s="1"/>
  <c r="D92" i="1" s="1"/>
  <c r="E45" i="1"/>
  <c r="E69" i="1" s="1"/>
  <c r="E93" i="1" s="1"/>
  <c r="E46" i="1"/>
  <c r="E70" i="1" s="1"/>
  <c r="E94" i="1" s="1"/>
  <c r="E47" i="1"/>
  <c r="E71" i="1" s="1"/>
  <c r="E95" i="1" s="1"/>
  <c r="E28" i="1"/>
  <c r="E52" i="1" s="1"/>
  <c r="E76" i="1" s="1"/>
  <c r="E30" i="1"/>
  <c r="E54" i="1" s="1"/>
  <c r="E78" i="1" s="1"/>
  <c r="E32" i="1"/>
  <c r="E56" i="1" s="1"/>
  <c r="E80" i="1" s="1"/>
  <c r="F29" i="1"/>
  <c r="F53" i="1" s="1"/>
  <c r="F77" i="1" s="1"/>
  <c r="F30" i="1"/>
  <c r="F54" i="1" s="1"/>
  <c r="F78" i="1" s="1"/>
  <c r="F31" i="1"/>
  <c r="F55" i="1" s="1"/>
  <c r="F79" i="1" s="1"/>
  <c r="F32" i="1"/>
  <c r="F56" i="1" s="1"/>
  <c r="F80" i="1" s="1"/>
  <c r="F33" i="1"/>
  <c r="F57" i="1" s="1"/>
  <c r="F81" i="1" s="1"/>
  <c r="F34" i="1"/>
  <c r="F58" i="1" s="1"/>
  <c r="F82" i="1" s="1"/>
  <c r="F35" i="1"/>
  <c r="F59" i="1" s="1"/>
  <c r="F83" i="1" s="1"/>
  <c r="F36" i="1"/>
  <c r="F60" i="1" s="1"/>
  <c r="F84" i="1" s="1"/>
  <c r="F37" i="1"/>
  <c r="F61" i="1" s="1"/>
  <c r="F85" i="1" s="1"/>
  <c r="F38" i="1"/>
  <c r="F62" i="1" s="1"/>
  <c r="F86" i="1" s="1"/>
  <c r="F39" i="1"/>
  <c r="F63" i="1" s="1"/>
  <c r="F87" i="1" s="1"/>
  <c r="F40" i="1"/>
  <c r="F64" i="1" s="1"/>
  <c r="F88" i="1" s="1"/>
  <c r="F41" i="1"/>
  <c r="F65" i="1" s="1"/>
  <c r="F89" i="1" s="1"/>
  <c r="F42" i="1"/>
  <c r="F66" i="1" s="1"/>
  <c r="F90" i="1" s="1"/>
  <c r="F43" i="1"/>
  <c r="F67" i="1" s="1"/>
  <c r="F91" i="1" s="1"/>
  <c r="G44" i="1"/>
  <c r="G68" i="1" s="1"/>
  <c r="G92" i="1" s="1"/>
  <c r="G45" i="1"/>
  <c r="G69" i="1" s="1"/>
  <c r="G93" i="1" s="1"/>
  <c r="G46" i="1"/>
  <c r="G70" i="1" s="1"/>
  <c r="G94" i="1" s="1"/>
  <c r="G47" i="1"/>
  <c r="G71" i="1" s="1"/>
  <c r="G95" i="1" s="1"/>
  <c r="G28" i="1"/>
  <c r="G52" i="1" s="1"/>
  <c r="G76" i="1" s="1"/>
  <c r="I29" i="1"/>
  <c r="I53" i="1" s="1"/>
  <c r="I77" i="1" s="1"/>
  <c r="N30" i="1"/>
  <c r="N54" i="1" s="1"/>
  <c r="N78" i="1" s="1"/>
  <c r="H32" i="1"/>
  <c r="H56" i="1" s="1"/>
  <c r="H80" i="1" s="1"/>
  <c r="M33" i="1"/>
  <c r="M57" i="1" s="1"/>
  <c r="M81" i="1" s="1"/>
  <c r="Q34" i="1"/>
  <c r="Q58" i="1" s="1"/>
  <c r="Q82" i="1" s="1"/>
  <c r="I36" i="1"/>
  <c r="I60" i="1" s="1"/>
  <c r="I84" i="1" s="1"/>
  <c r="M37" i="1"/>
  <c r="M61" i="1" s="1"/>
  <c r="M85" i="1" s="1"/>
  <c r="Q38" i="1"/>
  <c r="Q62" i="1" s="1"/>
  <c r="Q86" i="1" s="1"/>
  <c r="I40" i="1"/>
  <c r="I64" i="1" s="1"/>
  <c r="I88" i="1" s="1"/>
  <c r="M41" i="1"/>
  <c r="M65" i="1" s="1"/>
  <c r="M89" i="1" s="1"/>
  <c r="Q42" i="1"/>
  <c r="Q66" i="1" s="1"/>
  <c r="Q90" i="1" s="1"/>
  <c r="J44" i="1"/>
  <c r="J68" i="1" s="1"/>
  <c r="J92" i="1" s="1"/>
  <c r="M45" i="1"/>
  <c r="M69" i="1" s="1"/>
  <c r="M93" i="1" s="1"/>
  <c r="P46" i="1"/>
  <c r="P70" i="1" s="1"/>
  <c r="P94" i="1" s="1"/>
  <c r="C28" i="1"/>
  <c r="C52" i="1" s="1"/>
  <c r="C76" i="1" s="1"/>
  <c r="H35" i="1"/>
  <c r="H59" i="1" s="1"/>
  <c r="H83" i="1" s="1"/>
  <c r="L40" i="1"/>
  <c r="L64" i="1" s="1"/>
  <c r="L88" i="1" s="1"/>
  <c r="M44" i="1"/>
  <c r="M68" i="1" s="1"/>
  <c r="M92" i="1" s="1"/>
  <c r="E34" i="1"/>
  <c r="E58" i="1" s="1"/>
  <c r="E82" i="1" s="1"/>
  <c r="K28" i="1"/>
  <c r="K52" i="1" s="1"/>
  <c r="K76" i="1" s="1"/>
  <c r="J29" i="1"/>
  <c r="J53" i="1" s="1"/>
  <c r="J77" i="1" s="1"/>
  <c r="O30" i="1"/>
  <c r="O54" i="1" s="1"/>
  <c r="O78" i="1" s="1"/>
  <c r="I32" i="1"/>
  <c r="I56" i="1" s="1"/>
  <c r="I80" i="1" s="1"/>
  <c r="N33" i="1"/>
  <c r="N57" i="1" s="1"/>
  <c r="N81" i="1" s="1"/>
  <c r="E35" i="1"/>
  <c r="E59" i="1" s="1"/>
  <c r="E83" i="1" s="1"/>
  <c r="J36" i="1"/>
  <c r="J60" i="1" s="1"/>
  <c r="J84" i="1" s="1"/>
  <c r="N37" i="1"/>
  <c r="N61" i="1" s="1"/>
  <c r="N85" i="1" s="1"/>
  <c r="E39" i="1"/>
  <c r="E63" i="1" s="1"/>
  <c r="E87" i="1" s="1"/>
  <c r="J40" i="1"/>
  <c r="J64" i="1" s="1"/>
  <c r="J88" i="1" s="1"/>
  <c r="N41" i="1"/>
  <c r="N65" i="1" s="1"/>
  <c r="N89" i="1" s="1"/>
  <c r="E43" i="1"/>
  <c r="E67" i="1" s="1"/>
  <c r="E91" i="1" s="1"/>
  <c r="K44" i="1"/>
  <c r="K68" i="1" s="1"/>
  <c r="K92" i="1" s="1"/>
  <c r="N45" i="1"/>
  <c r="N69" i="1" s="1"/>
  <c r="N93" i="1" s="1"/>
  <c r="Q46" i="1"/>
  <c r="Q70" i="1" s="1"/>
  <c r="Q94" i="1" s="1"/>
  <c r="F28" i="1"/>
  <c r="F52" i="1" s="1"/>
  <c r="F76" i="1" s="1"/>
  <c r="Q30" i="1"/>
  <c r="Q54" i="1" s="1"/>
  <c r="Q78" i="1" s="1"/>
  <c r="P33" i="1"/>
  <c r="P57" i="1" s="1"/>
  <c r="P81" i="1" s="1"/>
  <c r="P37" i="1"/>
  <c r="P61" i="1" s="1"/>
  <c r="P85" i="1" s="1"/>
  <c r="P41" i="1"/>
  <c r="P65" i="1" s="1"/>
  <c r="P89" i="1" s="1"/>
  <c r="P45" i="1"/>
  <c r="P69" i="1" s="1"/>
  <c r="P93" i="1" s="1"/>
  <c r="I28" i="1"/>
  <c r="I52" i="1" s="1"/>
  <c r="I76" i="1" s="1"/>
  <c r="J35" i="1"/>
  <c r="J59" i="1" s="1"/>
  <c r="J83" i="1" s="1"/>
  <c r="R45" i="1"/>
  <c r="R69" i="1" s="1"/>
  <c r="R93" i="1" s="1"/>
  <c r="K29" i="1"/>
  <c r="K53" i="1" s="1"/>
  <c r="K77" i="1" s="1"/>
  <c r="P30" i="1"/>
  <c r="P54" i="1" s="1"/>
  <c r="P78" i="1" s="1"/>
  <c r="J32" i="1"/>
  <c r="J56" i="1" s="1"/>
  <c r="J80" i="1" s="1"/>
  <c r="O33" i="1"/>
  <c r="O57" i="1" s="1"/>
  <c r="O81" i="1" s="1"/>
  <c r="G35" i="1"/>
  <c r="G59" i="1" s="1"/>
  <c r="G83" i="1" s="1"/>
  <c r="K36" i="1"/>
  <c r="K60" i="1" s="1"/>
  <c r="K84" i="1" s="1"/>
  <c r="O37" i="1"/>
  <c r="O61" i="1" s="1"/>
  <c r="O85" i="1" s="1"/>
  <c r="G39" i="1"/>
  <c r="G63" i="1" s="1"/>
  <c r="G87" i="1" s="1"/>
  <c r="K40" i="1"/>
  <c r="K64" i="1" s="1"/>
  <c r="K88" i="1" s="1"/>
  <c r="O41" i="1"/>
  <c r="O65" i="1" s="1"/>
  <c r="O89" i="1" s="1"/>
  <c r="G43" i="1"/>
  <c r="G67" i="1" s="1"/>
  <c r="G91" i="1" s="1"/>
  <c r="L44" i="1"/>
  <c r="L68" i="1" s="1"/>
  <c r="L92" i="1" s="1"/>
  <c r="O45" i="1"/>
  <c r="O69" i="1" s="1"/>
  <c r="O93" i="1" s="1"/>
  <c r="R46" i="1"/>
  <c r="R70" i="1" s="1"/>
  <c r="R94" i="1" s="1"/>
  <c r="H28" i="1"/>
  <c r="H52" i="1" s="1"/>
  <c r="H76" i="1" s="1"/>
  <c r="L29" i="1"/>
  <c r="L53" i="1" s="1"/>
  <c r="L77" i="1" s="1"/>
  <c r="K32" i="1"/>
  <c r="K56" i="1" s="1"/>
  <c r="K80" i="1" s="1"/>
  <c r="L36" i="1"/>
  <c r="L60" i="1" s="1"/>
  <c r="L84" i="1" s="1"/>
  <c r="H39" i="1"/>
  <c r="H63" i="1" s="1"/>
  <c r="H87" i="1" s="1"/>
  <c r="H43" i="1"/>
  <c r="H67" i="1" s="1"/>
  <c r="H91" i="1" s="1"/>
  <c r="C47" i="1"/>
  <c r="C71" i="1" s="1"/>
  <c r="C95" i="1" s="1"/>
  <c r="J39" i="1"/>
  <c r="J63" i="1" s="1"/>
  <c r="J87" i="1" s="1"/>
  <c r="M29" i="1"/>
  <c r="M53" i="1" s="1"/>
  <c r="M77" i="1" s="1"/>
  <c r="G31" i="1"/>
  <c r="G55" i="1" s="1"/>
  <c r="G79" i="1" s="1"/>
  <c r="L32" i="1"/>
  <c r="L56" i="1" s="1"/>
  <c r="L80" i="1" s="1"/>
  <c r="Q33" i="1"/>
  <c r="Q57" i="1" s="1"/>
  <c r="Q81" i="1" s="1"/>
  <c r="I35" i="1"/>
  <c r="I59" i="1" s="1"/>
  <c r="I83" i="1" s="1"/>
  <c r="M36" i="1"/>
  <c r="M60" i="1" s="1"/>
  <c r="M84" i="1" s="1"/>
  <c r="Q37" i="1"/>
  <c r="Q61" i="1" s="1"/>
  <c r="Q85" i="1" s="1"/>
  <c r="I39" i="1"/>
  <c r="I63" i="1" s="1"/>
  <c r="I87" i="1" s="1"/>
  <c r="M40" i="1"/>
  <c r="M64" i="1" s="1"/>
  <c r="M88" i="1" s="1"/>
  <c r="Q41" i="1"/>
  <c r="Q65" i="1" s="1"/>
  <c r="Q89" i="1" s="1"/>
  <c r="I43" i="1"/>
  <c r="I67" i="1" s="1"/>
  <c r="I91" i="1" s="1"/>
  <c r="N44" i="1"/>
  <c r="N68" i="1" s="1"/>
  <c r="N92" i="1" s="1"/>
  <c r="Q45" i="1"/>
  <c r="Q69" i="1" s="1"/>
  <c r="Q93" i="1" s="1"/>
  <c r="F47" i="1"/>
  <c r="F71" i="1" s="1"/>
  <c r="F95" i="1" s="1"/>
  <c r="J28" i="1"/>
  <c r="J52" i="1" s="1"/>
  <c r="J76" i="1" s="1"/>
  <c r="N29" i="1"/>
  <c r="N53" i="1" s="1"/>
  <c r="N77" i="1" s="1"/>
  <c r="H31" i="1"/>
  <c r="H55" i="1" s="1"/>
  <c r="H79" i="1" s="1"/>
  <c r="M32" i="1"/>
  <c r="M56" i="1" s="1"/>
  <c r="M80" i="1" s="1"/>
  <c r="N36" i="1"/>
  <c r="N60" i="1" s="1"/>
  <c r="N84" i="1" s="1"/>
  <c r="E38" i="1"/>
  <c r="E62" i="1" s="1"/>
  <c r="E86" i="1" s="1"/>
  <c r="N40" i="1"/>
  <c r="N64" i="1" s="1"/>
  <c r="N88" i="1" s="1"/>
  <c r="E42" i="1"/>
  <c r="E66" i="1" s="1"/>
  <c r="E90" i="1" s="1"/>
  <c r="J43" i="1"/>
  <c r="J67" i="1" s="1"/>
  <c r="J91" i="1" s="1"/>
  <c r="O44" i="1"/>
  <c r="O68" i="1" s="1"/>
  <c r="O92" i="1" s="1"/>
  <c r="H47" i="1"/>
  <c r="H71" i="1" s="1"/>
  <c r="H95" i="1" s="1"/>
  <c r="I30" i="1"/>
  <c r="I54" i="1" s="1"/>
  <c r="I78" i="1" s="1"/>
  <c r="N31" i="1"/>
  <c r="N55" i="1" s="1"/>
  <c r="N79" i="1" s="1"/>
  <c r="H33" i="1"/>
  <c r="H57" i="1" s="1"/>
  <c r="H81" i="1" s="1"/>
  <c r="L34" i="1"/>
  <c r="L58" i="1" s="1"/>
  <c r="L82" i="1" s="1"/>
  <c r="P35" i="1"/>
  <c r="P59" i="1" s="1"/>
  <c r="P83" i="1" s="1"/>
  <c r="H37" i="1"/>
  <c r="H61" i="1" s="1"/>
  <c r="H85" i="1" s="1"/>
  <c r="L38" i="1"/>
  <c r="L62" i="1" s="1"/>
  <c r="L86" i="1" s="1"/>
  <c r="P39" i="1"/>
  <c r="P63" i="1" s="1"/>
  <c r="P87" i="1" s="1"/>
  <c r="H41" i="1"/>
  <c r="H65" i="1" s="1"/>
  <c r="H89" i="1" s="1"/>
  <c r="L42" i="1"/>
  <c r="L66" i="1" s="1"/>
  <c r="L90" i="1" s="1"/>
  <c r="P43" i="1"/>
  <c r="P67" i="1" s="1"/>
  <c r="P91" i="1" s="1"/>
  <c r="H45" i="1"/>
  <c r="H69" i="1" s="1"/>
  <c r="H93" i="1" s="1"/>
  <c r="K46" i="1"/>
  <c r="K70" i="1" s="1"/>
  <c r="K94" i="1" s="1"/>
  <c r="N47" i="1"/>
  <c r="N71" i="1" s="1"/>
  <c r="N95" i="1" s="1"/>
  <c r="Q28" i="1"/>
  <c r="Q52" i="1" s="1"/>
  <c r="Q76" i="1" s="1"/>
  <c r="J30" i="1"/>
  <c r="J54" i="1" s="1"/>
  <c r="J78" i="1" s="1"/>
  <c r="O31" i="1"/>
  <c r="O55" i="1" s="1"/>
  <c r="O79" i="1" s="1"/>
  <c r="I33" i="1"/>
  <c r="I57" i="1" s="1"/>
  <c r="I81" i="1" s="1"/>
  <c r="M34" i="1"/>
  <c r="M58" i="1" s="1"/>
  <c r="M82" i="1" s="1"/>
  <c r="Q35" i="1"/>
  <c r="Q59" i="1" s="1"/>
  <c r="Q83" i="1" s="1"/>
  <c r="I37" i="1"/>
  <c r="I61" i="1" s="1"/>
  <c r="I85" i="1" s="1"/>
  <c r="M38" i="1"/>
  <c r="M62" i="1" s="1"/>
  <c r="M86" i="1" s="1"/>
  <c r="Q39" i="1"/>
  <c r="Q63" i="1" s="1"/>
  <c r="Q87" i="1" s="1"/>
  <c r="I41" i="1"/>
  <c r="I65" i="1" s="1"/>
  <c r="I89" i="1" s="1"/>
  <c r="M42" i="1"/>
  <c r="M66" i="1" s="1"/>
  <c r="M90" i="1" s="1"/>
  <c r="Q43" i="1"/>
  <c r="Q67" i="1" s="1"/>
  <c r="Q91" i="1" s="1"/>
  <c r="I45" i="1"/>
  <c r="I69" i="1" s="1"/>
  <c r="I93" i="1" s="1"/>
  <c r="L46" i="1"/>
  <c r="L70" i="1" s="1"/>
  <c r="L94" i="1" s="1"/>
  <c r="O47" i="1"/>
  <c r="O71" i="1" s="1"/>
  <c r="O95" i="1" s="1"/>
  <c r="R28" i="1"/>
  <c r="R52" i="1" s="1"/>
  <c r="R76" i="1" s="1"/>
  <c r="K33" i="1"/>
  <c r="K57" i="1" s="1"/>
  <c r="K81" i="1" s="1"/>
  <c r="O42" i="1"/>
  <c r="O66" i="1" s="1"/>
  <c r="O90" i="1" s="1"/>
  <c r="K45" i="1"/>
  <c r="K69" i="1" s="1"/>
  <c r="K93" i="1" s="1"/>
  <c r="K30" i="1"/>
  <c r="K54" i="1" s="1"/>
  <c r="K78" i="1" s="1"/>
  <c r="P31" i="1"/>
  <c r="P55" i="1" s="1"/>
  <c r="P79" i="1" s="1"/>
  <c r="J33" i="1"/>
  <c r="J57" i="1" s="1"/>
  <c r="J81" i="1" s="1"/>
  <c r="N34" i="1"/>
  <c r="N58" i="1" s="1"/>
  <c r="N82" i="1" s="1"/>
  <c r="E36" i="1"/>
  <c r="E60" i="1" s="1"/>
  <c r="E84" i="1" s="1"/>
  <c r="J37" i="1"/>
  <c r="J61" i="1" s="1"/>
  <c r="J85" i="1" s="1"/>
  <c r="N38" i="1"/>
  <c r="N62" i="1" s="1"/>
  <c r="N86" i="1" s="1"/>
  <c r="E40" i="1"/>
  <c r="E64" i="1" s="1"/>
  <c r="E88" i="1" s="1"/>
  <c r="J41" i="1"/>
  <c r="J65" i="1" s="1"/>
  <c r="J89" i="1" s="1"/>
  <c r="N42" i="1"/>
  <c r="N66" i="1" s="1"/>
  <c r="N90" i="1" s="1"/>
  <c r="F44" i="1"/>
  <c r="F68" i="1" s="1"/>
  <c r="F92" i="1" s="1"/>
  <c r="J45" i="1"/>
  <c r="J69" i="1" s="1"/>
  <c r="J93" i="1" s="1"/>
  <c r="M46" i="1"/>
  <c r="M70" i="1" s="1"/>
  <c r="M94" i="1" s="1"/>
  <c r="P47" i="1"/>
  <c r="P71" i="1" s="1"/>
  <c r="P95" i="1" s="1"/>
  <c r="G29" i="1"/>
  <c r="G53" i="1" s="1"/>
  <c r="G77" i="1" s="1"/>
  <c r="L30" i="1"/>
  <c r="L54" i="1" s="1"/>
  <c r="L78" i="1" s="1"/>
  <c r="Q31" i="1"/>
  <c r="Q55" i="1" s="1"/>
  <c r="Q79" i="1" s="1"/>
  <c r="O34" i="1"/>
  <c r="O58" i="1" s="1"/>
  <c r="O82" i="1" s="1"/>
  <c r="G36" i="1"/>
  <c r="G60" i="1" s="1"/>
  <c r="G84" i="1" s="1"/>
  <c r="K37" i="1"/>
  <c r="K61" i="1" s="1"/>
  <c r="K85" i="1" s="1"/>
  <c r="O38" i="1"/>
  <c r="O62" i="1" s="1"/>
  <c r="O86" i="1" s="1"/>
  <c r="G40" i="1"/>
  <c r="G64" i="1" s="1"/>
  <c r="G88" i="1" s="1"/>
  <c r="K41" i="1"/>
  <c r="K65" i="1" s="1"/>
  <c r="K89" i="1" s="1"/>
  <c r="H44" i="1"/>
  <c r="H68" i="1" s="1"/>
  <c r="H92" i="1" s="1"/>
  <c r="N46" i="1"/>
  <c r="N70" i="1" s="1"/>
  <c r="N94" i="1" s="1"/>
  <c r="H30" i="1"/>
  <c r="H54" i="1" s="1"/>
  <c r="H78" i="1" s="1"/>
  <c r="I34" i="1"/>
  <c r="I58" i="1" s="1"/>
  <c r="I82" i="1" s="1"/>
  <c r="G38" i="1"/>
  <c r="G62" i="1" s="1"/>
  <c r="G86" i="1" s="1"/>
  <c r="G41" i="1"/>
  <c r="G65" i="1" s="1"/>
  <c r="G89" i="1" s="1"/>
  <c r="R44" i="1"/>
  <c r="R68" i="1" s="1"/>
  <c r="R92" i="1" s="1"/>
  <c r="R47" i="1"/>
  <c r="R71" i="1" s="1"/>
  <c r="R95" i="1" s="1"/>
  <c r="L43" i="1"/>
  <c r="L67" i="1" s="1"/>
  <c r="L91" i="1" s="1"/>
  <c r="M43" i="1"/>
  <c r="M67" i="1" s="1"/>
  <c r="M91" i="1" s="1"/>
  <c r="M30" i="1"/>
  <c r="M54" i="1" s="1"/>
  <c r="M78" i="1" s="1"/>
  <c r="J34" i="1"/>
  <c r="J58" i="1" s="1"/>
  <c r="J82" i="1" s="1"/>
  <c r="H38" i="1"/>
  <c r="H62" i="1" s="1"/>
  <c r="H86" i="1" s="1"/>
  <c r="L41" i="1"/>
  <c r="L65" i="1" s="1"/>
  <c r="L89" i="1" s="1"/>
  <c r="C45" i="1"/>
  <c r="C69" i="1" s="1"/>
  <c r="C93" i="1" s="1"/>
  <c r="L28" i="1"/>
  <c r="L52" i="1" s="1"/>
  <c r="L76" i="1" s="1"/>
  <c r="I31" i="1"/>
  <c r="I55" i="1" s="1"/>
  <c r="I79" i="1" s="1"/>
  <c r="K34" i="1"/>
  <c r="K58" i="1" s="1"/>
  <c r="K82" i="1" s="1"/>
  <c r="I38" i="1"/>
  <c r="I62" i="1" s="1"/>
  <c r="I86" i="1" s="1"/>
  <c r="G42" i="1"/>
  <c r="G66" i="1" s="1"/>
  <c r="G90" i="1" s="1"/>
  <c r="F45" i="1"/>
  <c r="F69" i="1" s="1"/>
  <c r="F93" i="1" s="1"/>
  <c r="M28" i="1"/>
  <c r="M52" i="1" s="1"/>
  <c r="M76" i="1" s="1"/>
  <c r="J31" i="1"/>
  <c r="J55" i="1" s="1"/>
  <c r="J79" i="1" s="1"/>
  <c r="P34" i="1"/>
  <c r="P58" i="1" s="1"/>
  <c r="P82" i="1" s="1"/>
  <c r="J38" i="1"/>
  <c r="J62" i="1" s="1"/>
  <c r="J86" i="1" s="1"/>
  <c r="H42" i="1"/>
  <c r="H66" i="1" s="1"/>
  <c r="H90" i="1" s="1"/>
  <c r="L45" i="1"/>
  <c r="L69" i="1" s="1"/>
  <c r="L93" i="1" s="1"/>
  <c r="N28" i="1"/>
  <c r="N52" i="1" s="1"/>
  <c r="N76" i="1" s="1"/>
  <c r="K39" i="1"/>
  <c r="K63" i="1" s="1"/>
  <c r="K87" i="1" s="1"/>
  <c r="N39" i="1"/>
  <c r="N63" i="1" s="1"/>
  <c r="N87" i="1" s="1"/>
  <c r="O36" i="1"/>
  <c r="O60" i="1" s="1"/>
  <c r="O84" i="1" s="1"/>
  <c r="K31" i="1"/>
  <c r="K55" i="1" s="1"/>
  <c r="K79" i="1" s="1"/>
  <c r="K35" i="1"/>
  <c r="K59" i="1" s="1"/>
  <c r="K83" i="1" s="1"/>
  <c r="K38" i="1"/>
  <c r="K62" i="1" s="1"/>
  <c r="K86" i="1" s="1"/>
  <c r="I42" i="1"/>
  <c r="I66" i="1" s="1"/>
  <c r="I90" i="1" s="1"/>
  <c r="C46" i="1"/>
  <c r="C70" i="1" s="1"/>
  <c r="C94" i="1" s="1"/>
  <c r="O28" i="1"/>
  <c r="O52" i="1" s="1"/>
  <c r="O76" i="1" s="1"/>
  <c r="L31" i="1"/>
  <c r="L55" i="1" s="1"/>
  <c r="L79" i="1" s="1"/>
  <c r="L35" i="1"/>
  <c r="L59" i="1" s="1"/>
  <c r="L83" i="1" s="1"/>
  <c r="P38" i="1"/>
  <c r="P62" i="1" s="1"/>
  <c r="P86" i="1" s="1"/>
  <c r="J42" i="1"/>
  <c r="J66" i="1" s="1"/>
  <c r="J90" i="1" s="1"/>
  <c r="F46" i="1"/>
  <c r="F70" i="1" s="1"/>
  <c r="F94" i="1" s="1"/>
  <c r="P28" i="1"/>
  <c r="P52" i="1" s="1"/>
  <c r="P76" i="1" s="1"/>
  <c r="M31" i="1"/>
  <c r="M55" i="1" s="1"/>
  <c r="M79" i="1" s="1"/>
  <c r="M35" i="1"/>
  <c r="M59" i="1" s="1"/>
  <c r="M83" i="1" s="1"/>
  <c r="K42" i="1"/>
  <c r="K66" i="1" s="1"/>
  <c r="K90" i="1" s="1"/>
  <c r="H46" i="1"/>
  <c r="H70" i="1" s="1"/>
  <c r="H94" i="1" s="1"/>
  <c r="O46" i="1"/>
  <c r="O70" i="1" s="1"/>
  <c r="O94" i="1" s="1"/>
  <c r="G32" i="1"/>
  <c r="G56" i="1" s="1"/>
  <c r="G80" i="1" s="1"/>
  <c r="N35" i="1"/>
  <c r="N59" i="1" s="1"/>
  <c r="N83" i="1" s="1"/>
  <c r="L39" i="1"/>
  <c r="L63" i="1" s="1"/>
  <c r="L87" i="1" s="1"/>
  <c r="P42" i="1"/>
  <c r="P66" i="1" s="1"/>
  <c r="P90" i="1" s="1"/>
  <c r="I46" i="1"/>
  <c r="I70" i="1" s="1"/>
  <c r="I94" i="1" s="1"/>
  <c r="N32" i="1"/>
  <c r="N56" i="1" s="1"/>
  <c r="N80" i="1" s="1"/>
  <c r="O35" i="1"/>
  <c r="O59" i="1" s="1"/>
  <c r="O83" i="1" s="1"/>
  <c r="M39" i="1"/>
  <c r="M63" i="1" s="1"/>
  <c r="M87" i="1" s="1"/>
  <c r="K43" i="1"/>
  <c r="K67" i="1" s="1"/>
  <c r="K91" i="1" s="1"/>
  <c r="J46" i="1"/>
  <c r="J70" i="1" s="1"/>
  <c r="J94" i="1" s="1"/>
  <c r="H36" i="1"/>
  <c r="H60" i="1" s="1"/>
  <c r="H84" i="1" s="1"/>
  <c r="O39" i="1"/>
  <c r="O63" i="1" s="1"/>
  <c r="O87" i="1" s="1"/>
  <c r="H29" i="1"/>
  <c r="H53" i="1" s="1"/>
  <c r="H77" i="1" s="1"/>
  <c r="Q32" i="1"/>
  <c r="Q56" i="1" s="1"/>
  <c r="Q80" i="1" s="1"/>
  <c r="P36" i="1"/>
  <c r="P60" i="1" s="1"/>
  <c r="P84" i="1" s="1"/>
  <c r="H40" i="1"/>
  <c r="H64" i="1" s="1"/>
  <c r="H88" i="1" s="1"/>
  <c r="N43" i="1"/>
  <c r="N67" i="1" s="1"/>
  <c r="N91" i="1" s="1"/>
  <c r="J47" i="1"/>
  <c r="J71" i="1" s="1"/>
  <c r="J95" i="1" s="1"/>
  <c r="O29" i="1"/>
  <c r="O53" i="1" s="1"/>
  <c r="O77" i="1" s="1"/>
  <c r="G33" i="1"/>
  <c r="G57" i="1" s="1"/>
  <c r="G81" i="1" s="1"/>
  <c r="Q36" i="1"/>
  <c r="Q60" i="1" s="1"/>
  <c r="Q84" i="1" s="1"/>
  <c r="O40" i="1"/>
  <c r="O64" i="1" s="1"/>
  <c r="O88" i="1" s="1"/>
  <c r="O43" i="1"/>
  <c r="O67" i="1" s="1"/>
  <c r="O91" i="1" s="1"/>
  <c r="K47" i="1"/>
  <c r="K71" i="1" s="1"/>
  <c r="K95" i="1" s="1"/>
  <c r="H34" i="1"/>
  <c r="H58" i="1" s="1"/>
  <c r="H82" i="1" s="1"/>
  <c r="Q44" i="1"/>
  <c r="Q68" i="1" s="1"/>
  <c r="Q92" i="1" s="1"/>
  <c r="O32" i="1"/>
  <c r="O56" i="1" s="1"/>
  <c r="O80" i="1" s="1"/>
  <c r="I47" i="1"/>
  <c r="I71" i="1" s="1"/>
  <c r="I95" i="1" s="1"/>
  <c r="P29" i="1"/>
  <c r="P53" i="1" s="1"/>
  <c r="P77" i="1" s="1"/>
  <c r="L33" i="1"/>
  <c r="L57" i="1" s="1"/>
  <c r="L81" i="1" s="1"/>
  <c r="E37" i="1"/>
  <c r="E61" i="1" s="1"/>
  <c r="E85" i="1" s="1"/>
  <c r="P40" i="1"/>
  <c r="P64" i="1" s="1"/>
  <c r="P88" i="1" s="1"/>
  <c r="I44" i="1"/>
  <c r="I68" i="1" s="1"/>
  <c r="I92" i="1" s="1"/>
  <c r="L47" i="1"/>
  <c r="L71" i="1" s="1"/>
  <c r="L95" i="1" s="1"/>
  <c r="Q29" i="1"/>
  <c r="Q53" i="1" s="1"/>
  <c r="Q77" i="1" s="1"/>
  <c r="G34" i="1"/>
  <c r="G58" i="1" s="1"/>
  <c r="G82" i="1" s="1"/>
  <c r="G37" i="1"/>
  <c r="G61" i="1" s="1"/>
  <c r="G85" i="1" s="1"/>
  <c r="Q40" i="1"/>
  <c r="Q64" i="1" s="1"/>
  <c r="Q88" i="1" s="1"/>
  <c r="P44" i="1"/>
  <c r="P68" i="1" s="1"/>
  <c r="P92" i="1" s="1"/>
  <c r="M47" i="1"/>
  <c r="M71" i="1" s="1"/>
  <c r="M95" i="1" s="1"/>
  <c r="G30" i="1"/>
  <c r="G54" i="1" s="1"/>
  <c r="G78" i="1" s="1"/>
  <c r="L37" i="1"/>
  <c r="L61" i="1" s="1"/>
  <c r="L85" i="1" s="1"/>
  <c r="E41" i="1"/>
  <c r="E65" i="1" s="1"/>
  <c r="E89" i="1" s="1"/>
  <c r="Q47" i="1"/>
  <c r="Q71" i="1" s="1"/>
  <c r="Q95" i="1" s="1"/>
  <c r="P32" i="1"/>
  <c r="P56" i="1" s="1"/>
  <c r="P8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53125-8A45-4037-8974-296DC60CE6E2}" keepAlive="1" name="Zapytanie — 20240219_0005" description="Połączenie z zapytaniem „20240219_0005” w skoroszycie." type="5" refreshedVersion="0" background="1" saveData="1">
    <dbPr connection="Provider=Microsoft.Mashup.OleDb.1;Data Source=$Workbook$;Location=20240219_0005;Extended Properties=&quot;&quot;" command="SELECT * FROM [20240219_000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<sst xmlns="http://schemas.openxmlformats.org/spreadsheetml/2006/main" count="7411" uniqueCount="54">
  <si>
    <t>Volumetric Efficiency [%]</t>
  </si>
  <si>
    <t>RPM</t>
  </si>
  <si>
    <t>MAP</t>
  </si>
  <si>
    <t>pow</t>
  </si>
  <si>
    <t>pal</t>
  </si>
  <si>
    <t>cm3</t>
  </si>
  <si>
    <t>obj powietrza w silniku</t>
  </si>
  <si>
    <t>obj powietrza w 1 cylindrze</t>
  </si>
  <si>
    <t>m3</t>
  </si>
  <si>
    <t>kg/m3</t>
  </si>
  <si>
    <t>gestosc powietrza</t>
  </si>
  <si>
    <t>kg</t>
  </si>
  <si>
    <t>masa powietrza</t>
  </si>
  <si>
    <t>masa paliwa</t>
  </si>
  <si>
    <t>Ilość paliwa na jedno wtryśnięcie  [kg]</t>
  </si>
  <si>
    <t>cm3/min</t>
  </si>
  <si>
    <t>obj przepływ przez 1 wtryskiwacz</t>
  </si>
  <si>
    <t>m3/min</t>
  </si>
  <si>
    <t>gestosc paliwa</t>
  </si>
  <si>
    <t>kg/min</t>
  </si>
  <si>
    <t>masowy przepływ przez wtryskiwacz</t>
  </si>
  <si>
    <t>min</t>
  </si>
  <si>
    <t>s</t>
  </si>
  <si>
    <t>ms</t>
  </si>
  <si>
    <t>Ilość dostarczanego paliwa [kg/s]</t>
  </si>
  <si>
    <t>Strumień ciepła do układu chłodzenia [kJ/s]</t>
  </si>
  <si>
    <t>% ile ciepła do układu chłodzenia</t>
  </si>
  <si>
    <t>TIME</t>
  </si>
  <si>
    <t>Ignition Angle</t>
  </si>
  <si>
    <t>Idle PID DC Correction</t>
  </si>
  <si>
    <t>Vehicle Speed</t>
  </si>
  <si>
    <t>CAN Switch #8</t>
  </si>
  <si>
    <t>CLT</t>
  </si>
  <si>
    <t>Lambda</t>
  </si>
  <si>
    <t>Column1</t>
  </si>
  <si>
    <t>HEAT FLUX [kJ/s]</t>
  </si>
  <si>
    <t>HEAT DELIVERED [kJ]</t>
  </si>
  <si>
    <t/>
  </si>
  <si>
    <t>Dane z autocrossu FSG 23</t>
  </si>
  <si>
    <t>suma ciepła</t>
  </si>
  <si>
    <t>kJ</t>
  </si>
  <si>
    <t>czas</t>
  </si>
  <si>
    <t>średnia moc cieplna</t>
  </si>
  <si>
    <t>kW</t>
  </si>
  <si>
    <t>ilośc wody w obiegu</t>
  </si>
  <si>
    <t>dt teor.</t>
  </si>
  <si>
    <t>K</t>
  </si>
  <si>
    <t>dt</t>
  </si>
  <si>
    <t>średnia wydajność chłodnic</t>
  </si>
  <si>
    <t>Liczba z HEAT DELIVERED [kJ]</t>
  </si>
  <si>
    <t>Etykiety kolumn</t>
  </si>
  <si>
    <t>Etykiety wierszy</t>
  </si>
  <si>
    <t>(puste)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</si>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</sst>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Strumień</a:t>
            </a:r>
            <a:r>
              <a:rPr lang="pl-PL" baseline="0"/>
              <a:t> ciepła do układu chłodzenia [kJ/s]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9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'Strumień ciepła (MAP vs RPM) '!$C$75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'!$C$76:$C$95</c:f>
              <c:numCache>
                <c:formatCode>General</c:formatCode>
                <c:ptCount val="20"/>
                <c:pt idx="0">
                  <c:v>20.100154775943398</c:v>
                </c:pt>
                <c:pt idx="1">
                  <c:v>19.667061235259435</c:v>
                </c:pt>
                <c:pt idx="2">
                  <c:v>16.627068608490564</c:v>
                </c:pt>
                <c:pt idx="3">
                  <c:v>14.822598581957548</c:v>
                </c:pt>
                <c:pt idx="4">
                  <c:v>14.553195849056603</c:v>
                </c:pt>
                <c:pt idx="5">
                  <c:v>13.986013045400945</c:v>
                </c:pt>
                <c:pt idx="6">
                  <c:v>13.426671783608491</c:v>
                </c:pt>
                <c:pt idx="7">
                  <c:v>12.378634824587264</c:v>
                </c:pt>
                <c:pt idx="8">
                  <c:v>11.076337800707547</c:v>
                </c:pt>
                <c:pt idx="9">
                  <c:v>10.20353338443396</c:v>
                </c:pt>
                <c:pt idx="10">
                  <c:v>9.1722051960495268</c:v>
                </c:pt>
                <c:pt idx="11">
                  <c:v>8.1644457488207554</c:v>
                </c:pt>
                <c:pt idx="12">
                  <c:v>7.4492221344339624</c:v>
                </c:pt>
                <c:pt idx="13">
                  <c:v>6.6895962028301881</c:v>
                </c:pt>
                <c:pt idx="14">
                  <c:v>5.7044735554245296</c:v>
                </c:pt>
                <c:pt idx="15">
                  <c:v>4.9992641745283031</c:v>
                </c:pt>
                <c:pt idx="16">
                  <c:v>3.88528547317217</c:v>
                </c:pt>
                <c:pt idx="17">
                  <c:v>2.8148378066037729</c:v>
                </c:pt>
                <c:pt idx="18">
                  <c:v>1.9276627446933967</c:v>
                </c:pt>
                <c:pt idx="19">
                  <c:v>0.96364939563679275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2-4188-A99D-10DBD6F541FC}"/>
            </c:ext>
          </c:extLst>
        </c:ser>
        <c:ser>
          <c:idx val="1"/>
          <c:order val="1"/>
          <c:tx>
            <c:strRef>
              <c:f>'Strumień ciepła (MAP vs RPM) '!$D$75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'!$D$76:$D$95</c:f>
              <c:numCache>
                <c:formatCode>General</c:formatCode>
                <c:ptCount val="20"/>
                <c:pt idx="0">
                  <c:v>21.067940005896222</c:v>
                </c:pt>
                <c:pt idx="1">
                  <c:v>20.728233604068397</c:v>
                </c:pt>
                <c:pt idx="2">
                  <c:v>17.900916606721697</c:v>
                </c:pt>
                <c:pt idx="3">
                  <c:v>16.596242856721698</c:v>
                </c:pt>
                <c:pt idx="4">
                  <c:v>16.282878962264153</c:v>
                </c:pt>
                <c:pt idx="5">
                  <c:v>15.888110819575473</c:v>
                </c:pt>
                <c:pt idx="6">
                  <c:v>14.993987556014151</c:v>
                </c:pt>
                <c:pt idx="7">
                  <c:v>14.174750465801884</c:v>
                </c:pt>
                <c:pt idx="8">
                  <c:v>12.825233242924533</c:v>
                </c:pt>
                <c:pt idx="9">
                  <c:v>11.890407855247641</c:v>
                </c:pt>
                <c:pt idx="10">
                  <c:v>10.669708085200469</c:v>
                </c:pt>
                <c:pt idx="11">
                  <c:v>9.5139409139150928</c:v>
                </c:pt>
                <c:pt idx="12">
                  <c:v>8.5005236453419801</c:v>
                </c:pt>
                <c:pt idx="13">
                  <c:v>7.4006950117924521</c:v>
                </c:pt>
                <c:pt idx="14">
                  <c:v>6.3609407502948105</c:v>
                </c:pt>
                <c:pt idx="15">
                  <c:v>5.6052355896226418</c:v>
                </c:pt>
                <c:pt idx="16">
                  <c:v>4.3576142954009445</c:v>
                </c:pt>
                <c:pt idx="17">
                  <c:v>3.034025996462264</c:v>
                </c:pt>
                <c:pt idx="18">
                  <c:v>1.9903509640330188</c:v>
                </c:pt>
                <c:pt idx="19">
                  <c:v>1.0298227446933961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2-4188-A99D-10DBD6F541FC}"/>
            </c:ext>
          </c:extLst>
        </c:ser>
        <c:ser>
          <c:idx val="2"/>
          <c:order val="2"/>
          <c:tx>
            <c:strRef>
              <c:f>'Strumień ciepła (MAP vs RPM) '!$E$75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'!$E$76:$E$95</c:f>
              <c:numCache>
                <c:formatCode>General</c:formatCode>
                <c:ptCount val="20"/>
                <c:pt idx="0">
                  <c:v>21.216830041273578</c:v>
                </c:pt>
                <c:pt idx="1">
                  <c:v>21.011212902417448</c:v>
                </c:pt>
                <c:pt idx="2">
                  <c:v>18.370229027122637</c:v>
                </c:pt>
                <c:pt idx="3">
                  <c:v>18.813298200176888</c:v>
                </c:pt>
                <c:pt idx="4">
                  <c:v>17.714340849056605</c:v>
                </c:pt>
                <c:pt idx="5">
                  <c:v>17.28671212411556</c:v>
                </c:pt>
                <c:pt idx="6">
                  <c:v>16.091108596698117</c:v>
                </c:pt>
                <c:pt idx="7">
                  <c:v>15.048536453419812</c:v>
                </c:pt>
                <c:pt idx="8">
                  <c:v>14.215380902122641</c:v>
                </c:pt>
                <c:pt idx="9">
                  <c:v>12.795560010318397</c:v>
                </c:pt>
                <c:pt idx="10">
                  <c:v>12.242086118808961</c:v>
                </c:pt>
                <c:pt idx="11">
                  <c:v>10.661011804245284</c:v>
                </c:pt>
                <c:pt idx="12">
                  <c:v>9.5518251562499987</c:v>
                </c:pt>
                <c:pt idx="13">
                  <c:v>8.4015007429245294</c:v>
                </c:pt>
                <c:pt idx="14">
                  <c:v>6.9268607458726423</c:v>
                </c:pt>
                <c:pt idx="15">
                  <c:v>5.3969329156839612</c:v>
                </c:pt>
                <c:pt idx="16">
                  <c:v>4.3119050545400945</c:v>
                </c:pt>
                <c:pt idx="17">
                  <c:v>3.2186055247641505</c:v>
                </c:pt>
                <c:pt idx="18">
                  <c:v>2.0295311011202828</c:v>
                </c:pt>
                <c:pt idx="19">
                  <c:v>0.84371020047169798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72-4188-A99D-10DBD6F541FC}"/>
            </c:ext>
          </c:extLst>
        </c:ser>
        <c:ser>
          <c:idx val="3"/>
          <c:order val="3"/>
          <c:tx>
            <c:strRef>
              <c:f>'Strumień ciepła (MAP vs RPM) '!$F$75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'!$F$76:$F$95</c:f>
              <c:numCache>
                <c:formatCode>General</c:formatCode>
                <c:ptCount val="20"/>
                <c:pt idx="0">
                  <c:v>21.440165094339623</c:v>
                </c:pt>
                <c:pt idx="1">
                  <c:v>21.435681849941034</c:v>
                </c:pt>
                <c:pt idx="2">
                  <c:v>18.973630710495282</c:v>
                </c:pt>
                <c:pt idx="3">
                  <c:v>20.396909159787736</c:v>
                </c:pt>
                <c:pt idx="4">
                  <c:v>19.682600943396224</c:v>
                </c:pt>
                <c:pt idx="5">
                  <c:v>19.300698002653302</c:v>
                </c:pt>
                <c:pt idx="6">
                  <c:v>17.658424369103773</c:v>
                </c:pt>
                <c:pt idx="7">
                  <c:v>16.990283092570753</c:v>
                </c:pt>
                <c:pt idx="8">
                  <c:v>16.367867600235847</c:v>
                </c:pt>
                <c:pt idx="9">
                  <c:v>14.441291201356133</c:v>
                </c:pt>
                <c:pt idx="10">
                  <c:v>12.878524846698113</c:v>
                </c:pt>
                <c:pt idx="11">
                  <c:v>11.909294831957544</c:v>
                </c:pt>
                <c:pt idx="12">
                  <c:v>10.603126667158017</c:v>
                </c:pt>
                <c:pt idx="13">
                  <c:v>9.1389365448113224</c:v>
                </c:pt>
                <c:pt idx="14">
                  <c:v>7.4701439416273585</c:v>
                </c:pt>
                <c:pt idx="15">
                  <c:v>5.9839677240566038</c:v>
                </c:pt>
                <c:pt idx="16">
                  <c:v>4.8756523584905658</c:v>
                </c:pt>
                <c:pt idx="17">
                  <c:v>3.2416779658018871</c:v>
                </c:pt>
                <c:pt idx="18">
                  <c:v>2.0843832930424528</c:v>
                </c:pt>
                <c:pt idx="19">
                  <c:v>1.0422302476415097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72-4188-A99D-10DBD6F541FC}"/>
            </c:ext>
          </c:extLst>
        </c:ser>
        <c:ser>
          <c:idx val="4"/>
          <c:order val="4"/>
          <c:tx>
            <c:strRef>
              <c:f>'Strumień ciepła (MAP vs RPM) '!$G$75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'!$G$76:$G$95</c:f>
              <c:numCache>
                <c:formatCode>General</c:formatCode>
                <c:ptCount val="20"/>
                <c:pt idx="0">
                  <c:v>23.524625589622641</c:v>
                </c:pt>
                <c:pt idx="1">
                  <c:v>23.55802658755896</c:v>
                </c:pt>
                <c:pt idx="2">
                  <c:v>23.666754914504711</c:v>
                </c:pt>
                <c:pt idx="3">
                  <c:v>24.00754214770047</c:v>
                </c:pt>
                <c:pt idx="4">
                  <c:v>20.69655311320755</c:v>
                </c:pt>
                <c:pt idx="5">
                  <c:v>20.923075515919809</c:v>
                </c:pt>
                <c:pt idx="6">
                  <c:v>19.434715577830193</c:v>
                </c:pt>
                <c:pt idx="7">
                  <c:v>18.446593071933965</c:v>
                </c:pt>
                <c:pt idx="8">
                  <c:v>18.296136933962263</c:v>
                </c:pt>
                <c:pt idx="9">
                  <c:v>16.292738791273585</c:v>
                </c:pt>
                <c:pt idx="10">
                  <c:v>14.18883987470519</c:v>
                </c:pt>
                <c:pt idx="11">
                  <c:v>12.786466689268867</c:v>
                </c:pt>
                <c:pt idx="12">
                  <c:v>11.113758829599057</c:v>
                </c:pt>
                <c:pt idx="13">
                  <c:v>9.2706215094339619</c:v>
                </c:pt>
                <c:pt idx="14">
                  <c:v>7.1985023437500004</c:v>
                </c:pt>
                <c:pt idx="15">
                  <c:v>6.2301436114386783</c:v>
                </c:pt>
                <c:pt idx="16">
                  <c:v>4.6166333269457542</c:v>
                </c:pt>
                <c:pt idx="17">
                  <c:v>3.3685763915094329</c:v>
                </c:pt>
                <c:pt idx="18">
                  <c:v>2.1470715123820754</c:v>
                </c:pt>
                <c:pt idx="19">
                  <c:v>1.158033608490566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72-4188-A99D-10DBD6F541FC}"/>
            </c:ext>
          </c:extLst>
        </c:ser>
        <c:ser>
          <c:idx val="5"/>
          <c:order val="5"/>
          <c:tx>
            <c:strRef>
              <c:f>'Strumień ciepła (MAP vs RPM) '!$H$75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'!$H$76:$H$95</c:f>
              <c:numCache>
                <c:formatCode>General</c:formatCode>
                <c:ptCount val="20"/>
                <c:pt idx="0">
                  <c:v>27.023541420990568</c:v>
                </c:pt>
                <c:pt idx="1">
                  <c:v>26.883033343160381</c:v>
                </c:pt>
                <c:pt idx="2">
                  <c:v>26.817852594339623</c:v>
                </c:pt>
                <c:pt idx="3">
                  <c:v>26.984730751768865</c:v>
                </c:pt>
                <c:pt idx="4">
                  <c:v>22.903390188679246</c:v>
                </c:pt>
                <c:pt idx="5">
                  <c:v>21.426571985554244</c:v>
                </c:pt>
                <c:pt idx="6">
                  <c:v>20.270617323113207</c:v>
                </c:pt>
                <c:pt idx="7">
                  <c:v>19.805815719339623</c:v>
                </c:pt>
                <c:pt idx="8">
                  <c:v>18.744571662735847</c:v>
                </c:pt>
                <c:pt idx="9">
                  <c:v>17.1567476665684</c:v>
                </c:pt>
                <c:pt idx="10">
                  <c:v>15.199654324882074</c:v>
                </c:pt>
                <c:pt idx="11">
                  <c:v>13.562426409198116</c:v>
                </c:pt>
                <c:pt idx="12">
                  <c:v>11.894725666273587</c:v>
                </c:pt>
                <c:pt idx="13">
                  <c:v>9.955383325471697</c:v>
                </c:pt>
                <c:pt idx="14">
                  <c:v>8.171884736143868</c:v>
                </c:pt>
                <c:pt idx="15">
                  <c:v>6.4573828920990568</c:v>
                </c:pt>
                <c:pt idx="16">
                  <c:v>4.7689974631485859</c:v>
                </c:pt>
                <c:pt idx="17">
                  <c:v>3.5531559198113203</c:v>
                </c:pt>
                <c:pt idx="18">
                  <c:v>2.2254317865566038</c:v>
                </c:pt>
                <c:pt idx="19">
                  <c:v>1.3606894899764148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72-4188-A99D-10DBD6F541FC}"/>
            </c:ext>
          </c:extLst>
        </c:ser>
        <c:ser>
          <c:idx val="6"/>
          <c:order val="6"/>
          <c:tx>
            <c:strRef>
              <c:f>'Strumień ciepła (MAP vs RPM) '!$I$75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'!$I$76:$I$95</c:f>
              <c:numCache>
                <c:formatCode>General</c:formatCode>
                <c:ptCount val="20"/>
                <c:pt idx="0">
                  <c:v>26.80020636792452</c:v>
                </c:pt>
                <c:pt idx="1">
                  <c:v>26.670798869398581</c:v>
                </c:pt>
                <c:pt idx="2">
                  <c:v>26.616718699882078</c:v>
                </c:pt>
                <c:pt idx="3">
                  <c:v>26.794697436615561</c:v>
                </c:pt>
                <c:pt idx="4">
                  <c:v>23.917342358490561</c:v>
                </c:pt>
                <c:pt idx="5">
                  <c:v>22.545453029186319</c:v>
                </c:pt>
                <c:pt idx="6">
                  <c:v>21.576713800117922</c:v>
                </c:pt>
                <c:pt idx="7">
                  <c:v>20.43688337706368</c:v>
                </c:pt>
                <c:pt idx="8">
                  <c:v>18.565197771226412</c:v>
                </c:pt>
                <c:pt idx="9">
                  <c:v>16.621885029481131</c:v>
                </c:pt>
                <c:pt idx="10">
                  <c:v>16.023280913915094</c:v>
                </c:pt>
                <c:pt idx="11">
                  <c:v>12.955153584905661</c:v>
                </c:pt>
                <c:pt idx="12">
                  <c:v>11.41413068985849</c:v>
                </c:pt>
                <c:pt idx="13">
                  <c:v>9.5866654245283023</c:v>
                </c:pt>
                <c:pt idx="14">
                  <c:v>8.2171583357900939</c:v>
                </c:pt>
                <c:pt idx="15">
                  <c:v>6.6467489593160396</c:v>
                </c:pt>
                <c:pt idx="16">
                  <c:v>4.7842338767688677</c:v>
                </c:pt>
                <c:pt idx="17">
                  <c:v>3.518547258254717</c:v>
                </c:pt>
                <c:pt idx="18">
                  <c:v>2.3821523349056597</c:v>
                </c:pt>
                <c:pt idx="19">
                  <c:v>1.356553655660377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72-4188-A99D-10DBD6F541FC}"/>
            </c:ext>
          </c:extLst>
        </c:ser>
        <c:ser>
          <c:idx val="7"/>
          <c:order val="7"/>
          <c:tx>
            <c:strRef>
              <c:f>'Strumień ciepła (MAP vs RPM) '!$J$75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'!$J$76:$J$95</c:f>
              <c:numCache>
                <c:formatCode>General</c:formatCode>
                <c:ptCount val="20"/>
                <c:pt idx="0">
                  <c:v>28.810221845518868</c:v>
                </c:pt>
                <c:pt idx="1">
                  <c:v>28.58090913325471</c:v>
                </c:pt>
                <c:pt idx="2">
                  <c:v>28.42692375</c:v>
                </c:pt>
                <c:pt idx="3">
                  <c:v>29.77188604068396</c:v>
                </c:pt>
                <c:pt idx="4">
                  <c:v>26.124179433962261</c:v>
                </c:pt>
                <c:pt idx="5">
                  <c:v>24.05594243808962</c:v>
                </c:pt>
                <c:pt idx="6">
                  <c:v>22.726078699882077</c:v>
                </c:pt>
                <c:pt idx="7">
                  <c:v>20.728145372936321</c:v>
                </c:pt>
                <c:pt idx="8">
                  <c:v>18.789415135613208</c:v>
                </c:pt>
                <c:pt idx="9">
                  <c:v>16.210452231721696</c:v>
                </c:pt>
                <c:pt idx="10">
                  <c:v>16.69715721403302</c:v>
                </c:pt>
                <c:pt idx="11">
                  <c:v>13.360002134433966</c:v>
                </c:pt>
                <c:pt idx="12">
                  <c:v>11.564316619988208</c:v>
                </c:pt>
                <c:pt idx="13">
                  <c:v>9.6920133962264146</c:v>
                </c:pt>
                <c:pt idx="14">
                  <c:v>8.692531132075473</c:v>
                </c:pt>
                <c:pt idx="15">
                  <c:v>6.2869534316037736</c:v>
                </c:pt>
                <c:pt idx="16">
                  <c:v>4.5861604997051888</c:v>
                </c:pt>
                <c:pt idx="17">
                  <c:v>3.7146630070754716</c:v>
                </c:pt>
                <c:pt idx="18">
                  <c:v>2.397824389740566</c:v>
                </c:pt>
                <c:pt idx="19">
                  <c:v>1.3813686615566036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72-4188-A99D-10DBD6F541FC}"/>
            </c:ext>
          </c:extLst>
        </c:ser>
        <c:ser>
          <c:idx val="8"/>
          <c:order val="8"/>
          <c:tx>
            <c:strRef>
              <c:f>'Strumień ciepła (MAP vs RPM) '!$K$75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'!$K$76:$K$95</c:f>
              <c:numCache>
                <c:formatCode>General</c:formatCode>
                <c:ptCount val="20"/>
                <c:pt idx="0">
                  <c:v>28.58688679245283</c:v>
                </c:pt>
                <c:pt idx="1">
                  <c:v>28.368674659492918</c:v>
                </c:pt>
                <c:pt idx="2">
                  <c:v>28.225789855542455</c:v>
                </c:pt>
                <c:pt idx="3">
                  <c:v>28.441652834610853</c:v>
                </c:pt>
                <c:pt idx="4">
                  <c:v>26.243467924528307</c:v>
                </c:pt>
                <c:pt idx="5">
                  <c:v>24.895103220813677</c:v>
                </c:pt>
                <c:pt idx="6">
                  <c:v>22.56934712264151</c:v>
                </c:pt>
                <c:pt idx="7">
                  <c:v>20.43688337706368</c:v>
                </c:pt>
                <c:pt idx="8">
                  <c:v>18.834258608490568</c:v>
                </c:pt>
                <c:pt idx="9">
                  <c:v>16.704171589033017</c:v>
                </c:pt>
                <c:pt idx="10">
                  <c:v>15.798655480542454</c:v>
                </c:pt>
                <c:pt idx="11">
                  <c:v>13.292527376179242</c:v>
                </c:pt>
                <c:pt idx="12">
                  <c:v>11.624390992040095</c:v>
                </c:pt>
                <c:pt idx="13">
                  <c:v>10.218753254716981</c:v>
                </c:pt>
                <c:pt idx="14">
                  <c:v>8.941535930129719</c:v>
                </c:pt>
                <c:pt idx="15">
                  <c:v>6.5331293189858481</c:v>
                </c:pt>
                <c:pt idx="16">
                  <c:v>4.5861604997051888</c:v>
                </c:pt>
                <c:pt idx="17">
                  <c:v>3.4954748172169814</c:v>
                </c:pt>
                <c:pt idx="18">
                  <c:v>2.3664802800707543</c:v>
                </c:pt>
                <c:pt idx="19">
                  <c:v>1.4061836674528303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72-4188-A99D-10DBD6F541FC}"/>
            </c:ext>
          </c:extLst>
        </c:ser>
        <c:ser>
          <c:idx val="9"/>
          <c:order val="9"/>
          <c:tx>
            <c:strRef>
              <c:f>'Strumień ciepła (MAP vs RPM) '!$L$75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'!$L$76:$L$95</c:f>
              <c:numCache>
                <c:formatCode>General</c:formatCode>
                <c:ptCount val="20"/>
                <c:pt idx="0">
                  <c:v>29.108001916273587</c:v>
                </c:pt>
                <c:pt idx="1">
                  <c:v>28.863888431603769</c:v>
                </c:pt>
                <c:pt idx="2">
                  <c:v>29.767816379716979</c:v>
                </c:pt>
                <c:pt idx="3">
                  <c:v>27.744864012382074</c:v>
                </c:pt>
                <c:pt idx="4">
                  <c:v>27.913506792452825</c:v>
                </c:pt>
                <c:pt idx="5">
                  <c:v>26.461536681898586</c:v>
                </c:pt>
                <c:pt idx="6">
                  <c:v>24.188906754127355</c:v>
                </c:pt>
                <c:pt idx="7">
                  <c:v>22.621348346108494</c:v>
                </c:pt>
                <c:pt idx="8">
                  <c:v>21.255806143867925</c:v>
                </c:pt>
                <c:pt idx="9">
                  <c:v>18.637905738502351</c:v>
                </c:pt>
                <c:pt idx="10">
                  <c:v>17.670534091981128</c:v>
                </c:pt>
                <c:pt idx="11">
                  <c:v>15.519194398584906</c:v>
                </c:pt>
                <c:pt idx="12">
                  <c:v>13.36654778154481</c:v>
                </c:pt>
                <c:pt idx="13">
                  <c:v>11.693624858490567</c:v>
                </c:pt>
                <c:pt idx="14">
                  <c:v>10.028102321639148</c:v>
                </c:pt>
                <c:pt idx="15">
                  <c:v>7.3663400147405671</c:v>
                </c:pt>
                <c:pt idx="16">
                  <c:v>5.5003453169221688</c:v>
                </c:pt>
                <c:pt idx="17">
                  <c:v>3.5762283608490564</c:v>
                </c:pt>
                <c:pt idx="18">
                  <c:v>2.4370045268278302</c:v>
                </c:pt>
                <c:pt idx="19">
                  <c:v>1.476492850825472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72-4188-A99D-10DBD6F541FC}"/>
            </c:ext>
          </c:extLst>
        </c:ser>
        <c:ser>
          <c:idx val="10"/>
          <c:order val="10"/>
          <c:tx>
            <c:strRef>
              <c:f>'Strumień ciepła (MAP vs RPM) '!$M$75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'!$M$76:$M$95</c:f>
              <c:numCache>
                <c:formatCode>General</c:formatCode>
                <c:ptCount val="20"/>
                <c:pt idx="0">
                  <c:v>33.35136792452829</c:v>
                </c:pt>
                <c:pt idx="1">
                  <c:v>32.896343433077824</c:v>
                </c:pt>
                <c:pt idx="2">
                  <c:v>30.237128800117926</c:v>
                </c:pt>
                <c:pt idx="3">
                  <c:v>28.821719464917454</c:v>
                </c:pt>
                <c:pt idx="4">
                  <c:v>27.495997075471699</c:v>
                </c:pt>
                <c:pt idx="5">
                  <c:v>26.573424786261793</c:v>
                </c:pt>
                <c:pt idx="6">
                  <c:v>24.502369908608483</c:v>
                </c:pt>
                <c:pt idx="7">
                  <c:v>23.640765331662738</c:v>
                </c:pt>
                <c:pt idx="8">
                  <c:v>22.018145182783019</c:v>
                </c:pt>
                <c:pt idx="9">
                  <c:v>19.707631012676885</c:v>
                </c:pt>
                <c:pt idx="10">
                  <c:v>18.044909814268866</c:v>
                </c:pt>
                <c:pt idx="11">
                  <c:v>15.924042948113206</c:v>
                </c:pt>
                <c:pt idx="12">
                  <c:v>13.69695682783019</c:v>
                </c:pt>
                <c:pt idx="13">
                  <c:v>11.561939893867923</c:v>
                </c:pt>
                <c:pt idx="14">
                  <c:v>10.050739121462264</c:v>
                </c:pt>
                <c:pt idx="15">
                  <c:v>8.2563605306603751</c:v>
                </c:pt>
                <c:pt idx="16">
                  <c:v>5.8812556574292456</c:v>
                </c:pt>
                <c:pt idx="17">
                  <c:v>3.7838803301886781</c:v>
                </c:pt>
                <c:pt idx="18">
                  <c:v>2.5780530203419807</c:v>
                </c:pt>
                <c:pt idx="19">
                  <c:v>1.5922962116745283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72-4188-A99D-10DBD6F541FC}"/>
            </c:ext>
          </c:extLst>
        </c:ser>
        <c:ser>
          <c:idx val="11"/>
          <c:order val="11"/>
          <c:tx>
            <c:strRef>
              <c:f>'Strumień ciepła (MAP vs RPM) '!$N$75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'!$N$76:$N$95</c:f>
              <c:numCache>
                <c:formatCode>General</c:formatCode>
                <c:ptCount val="20"/>
                <c:pt idx="0">
                  <c:v>34.616933225235847</c:v>
                </c:pt>
                <c:pt idx="1">
                  <c:v>34.099005451061316</c:v>
                </c:pt>
                <c:pt idx="2">
                  <c:v>32.717780165094332</c:v>
                </c:pt>
                <c:pt idx="3">
                  <c:v>30.532019301297172</c:v>
                </c:pt>
                <c:pt idx="4">
                  <c:v>29.106391698113207</c:v>
                </c:pt>
                <c:pt idx="5">
                  <c:v>27.916082038620289</c:v>
                </c:pt>
                <c:pt idx="6">
                  <c:v>25.390515512971696</c:v>
                </c:pt>
                <c:pt idx="7">
                  <c:v>24.029114659492922</c:v>
                </c:pt>
                <c:pt idx="8">
                  <c:v>23.632510206367922</c:v>
                </c:pt>
                <c:pt idx="9">
                  <c:v>20.448210048643869</c:v>
                </c:pt>
                <c:pt idx="10">
                  <c:v>18.793661258844338</c:v>
                </c:pt>
                <c:pt idx="11">
                  <c:v>16.058992464622641</c:v>
                </c:pt>
                <c:pt idx="12">
                  <c:v>13.726994013856132</c:v>
                </c:pt>
                <c:pt idx="13">
                  <c:v>12.273038702830192</c:v>
                </c:pt>
                <c:pt idx="14">
                  <c:v>10.412927918632077</c:v>
                </c:pt>
                <c:pt idx="15">
                  <c:v>8.9191417659198109</c:v>
                </c:pt>
                <c:pt idx="16">
                  <c:v>6.5821306839622657</c:v>
                </c:pt>
                <c:pt idx="17">
                  <c:v>4.2107204893867927</c:v>
                </c:pt>
                <c:pt idx="18">
                  <c:v>2.8131338428655659</c:v>
                </c:pt>
                <c:pt idx="19">
                  <c:v>1.6171112175707547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72-4188-A99D-10DBD6F541FC}"/>
            </c:ext>
          </c:extLst>
        </c:ser>
        <c:ser>
          <c:idx val="12"/>
          <c:order val="12"/>
          <c:tx>
            <c:strRef>
              <c:f>'Strumień ciepła (MAP vs RPM) '!$O$75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'!$O$76:$O$95</c:f>
              <c:numCache>
                <c:formatCode>General</c:formatCode>
                <c:ptCount val="20"/>
                <c:pt idx="0">
                  <c:v>35.584718455188678</c:v>
                </c:pt>
                <c:pt idx="1">
                  <c:v>35.018688170695754</c:v>
                </c:pt>
                <c:pt idx="2">
                  <c:v>34.259806689268878</c:v>
                </c:pt>
                <c:pt idx="3">
                  <c:v>31.988941384139149</c:v>
                </c:pt>
                <c:pt idx="4">
                  <c:v>30.179988113207546</c:v>
                </c:pt>
                <c:pt idx="5">
                  <c:v>27.97202609080189</c:v>
                </c:pt>
                <c:pt idx="6">
                  <c:v>25.547247090212267</c:v>
                </c:pt>
                <c:pt idx="7">
                  <c:v>24.514551319280663</c:v>
                </c:pt>
                <c:pt idx="8">
                  <c:v>24.215475353773584</c:v>
                </c:pt>
                <c:pt idx="9">
                  <c:v>21.43564876326651</c:v>
                </c:pt>
                <c:pt idx="10">
                  <c:v>18.756223686615566</c:v>
                </c:pt>
                <c:pt idx="11">
                  <c:v>15.552931777712267</c:v>
                </c:pt>
                <c:pt idx="12">
                  <c:v>14.357774920400942</c:v>
                </c:pt>
                <c:pt idx="13">
                  <c:v>12.852452547169809</c:v>
                </c:pt>
                <c:pt idx="14">
                  <c:v>11.092031913325469</c:v>
                </c:pt>
                <c:pt idx="15">
                  <c:v>9.4304301474056604</c:v>
                </c:pt>
                <c:pt idx="16">
                  <c:v>7.1306415742924534</c:v>
                </c:pt>
                <c:pt idx="17">
                  <c:v>4.7875315153301878</c:v>
                </c:pt>
                <c:pt idx="18">
                  <c:v>3.0560506928066036</c:v>
                </c:pt>
                <c:pt idx="19">
                  <c:v>1.7039637382075474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72-4188-A99D-10DBD6F541FC}"/>
            </c:ext>
          </c:extLst>
        </c:ser>
        <c:ser>
          <c:idx val="13"/>
          <c:order val="13"/>
          <c:tx>
            <c:strRef>
              <c:f>'Strumień ciepła (MAP vs RPM) '!$P$75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'!$P$76:$P$95</c:f>
              <c:numCache>
                <c:formatCode>General</c:formatCode>
                <c:ptCount val="20"/>
                <c:pt idx="0">
                  <c:v>36.850283755896228</c:v>
                </c:pt>
                <c:pt idx="1">
                  <c:v>36.221350188679246</c:v>
                </c:pt>
                <c:pt idx="2">
                  <c:v>35.399565424528305</c:v>
                </c:pt>
                <c:pt idx="3">
                  <c:v>32.178974699292446</c:v>
                </c:pt>
                <c:pt idx="4">
                  <c:v>29.881766886792452</c:v>
                </c:pt>
                <c:pt idx="5">
                  <c:v>29.874123864976415</c:v>
                </c:pt>
                <c:pt idx="6">
                  <c:v>27.63700145341981</c:v>
                </c:pt>
                <c:pt idx="7">
                  <c:v>25.533968304834904</c:v>
                </c:pt>
                <c:pt idx="8">
                  <c:v>24.75359702830189</c:v>
                </c:pt>
                <c:pt idx="9">
                  <c:v>22.217371079009435</c:v>
                </c:pt>
                <c:pt idx="10">
                  <c:v>18.419285536556604</c:v>
                </c:pt>
                <c:pt idx="11">
                  <c:v>15.687881294221695</c:v>
                </c:pt>
                <c:pt idx="12">
                  <c:v>14.117477432193397</c:v>
                </c:pt>
                <c:pt idx="13">
                  <c:v>12.799778561320755</c:v>
                </c:pt>
                <c:pt idx="14">
                  <c:v>11.567404709610852</c:v>
                </c:pt>
                <c:pt idx="15">
                  <c:v>9.6766060347877367</c:v>
                </c:pt>
                <c:pt idx="16">
                  <c:v>7.6029703965212274</c:v>
                </c:pt>
                <c:pt idx="17">
                  <c:v>5.3874149823113209</c:v>
                </c:pt>
                <c:pt idx="18">
                  <c:v>3.5732285023584915</c:v>
                </c:pt>
                <c:pt idx="19">
                  <c:v>1.7701370872641511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72-4188-A99D-10DBD6F541FC}"/>
            </c:ext>
          </c:extLst>
        </c:ser>
        <c:ser>
          <c:idx val="14"/>
          <c:order val="14"/>
          <c:tx>
            <c:strRef>
              <c:f>'Strumień ciepła (MAP vs RPM) '!$Q$75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'!$Q$76:$Q$95</c:f>
              <c:numCache>
                <c:formatCode>General</c:formatCode>
                <c:ptCount val="20"/>
                <c:pt idx="0">
                  <c:v>38.636964180424535</c:v>
                </c:pt>
                <c:pt idx="1">
                  <c:v>37.848481154186324</c:v>
                </c:pt>
                <c:pt idx="2">
                  <c:v>36.002967107900943</c:v>
                </c:pt>
                <c:pt idx="3">
                  <c:v>33.572552343749997</c:v>
                </c:pt>
                <c:pt idx="4">
                  <c:v>29.404612924528298</c:v>
                </c:pt>
                <c:pt idx="5">
                  <c:v>30.153844125884429</c:v>
                </c:pt>
                <c:pt idx="6">
                  <c:v>27.950464607900944</c:v>
                </c:pt>
                <c:pt idx="7">
                  <c:v>26.213579628537737</c:v>
                </c:pt>
                <c:pt idx="8">
                  <c:v>24.798440501179243</c:v>
                </c:pt>
                <c:pt idx="9">
                  <c:v>22.834520275648586</c:v>
                </c:pt>
                <c:pt idx="10">
                  <c:v>18.269535247641507</c:v>
                </c:pt>
                <c:pt idx="11">
                  <c:v>15.856568189858491</c:v>
                </c:pt>
                <c:pt idx="12">
                  <c:v>14.237626176297168</c:v>
                </c:pt>
                <c:pt idx="13">
                  <c:v>13.010474504716981</c:v>
                </c:pt>
                <c:pt idx="14">
                  <c:v>11.567404709610852</c:v>
                </c:pt>
                <c:pt idx="15">
                  <c:v>10.017464955778301</c:v>
                </c:pt>
                <c:pt idx="16">
                  <c:v>7.6029703965212274</c:v>
                </c:pt>
                <c:pt idx="17">
                  <c:v>5.8373275825471689</c:v>
                </c:pt>
                <c:pt idx="18">
                  <c:v>3.7848012426297171</c:v>
                </c:pt>
                <c:pt idx="19">
                  <c:v>1.8942121167452828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E72-4188-A99D-10DBD6F541FC}"/>
            </c:ext>
          </c:extLst>
        </c:ser>
        <c:ser>
          <c:idx val="15"/>
          <c:order val="15"/>
          <c:tx>
            <c:strRef>
              <c:f>'Strumień ciepła (MAP vs RPM) '!$R$75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'!$R$76:$R$95</c:f>
              <c:numCache>
                <c:formatCode>General</c:formatCode>
                <c:ptCount val="20"/>
                <c:pt idx="0">
                  <c:v>38.190294074292453</c:v>
                </c:pt>
                <c:pt idx="1">
                  <c:v>37.424012206662731</c:v>
                </c:pt>
                <c:pt idx="2">
                  <c:v>32.851869428066031</c:v>
                </c:pt>
                <c:pt idx="3">
                  <c:v>32.432352452830187</c:v>
                </c:pt>
                <c:pt idx="4">
                  <c:v>32.804334905660383</c:v>
                </c:pt>
                <c:pt idx="5">
                  <c:v>30.153844125884429</c:v>
                </c:pt>
                <c:pt idx="6">
                  <c:v>28.002708466981133</c:v>
                </c:pt>
                <c:pt idx="7">
                  <c:v>25.339793640919812</c:v>
                </c:pt>
                <c:pt idx="8">
                  <c:v>23.13923200471698</c:v>
                </c:pt>
                <c:pt idx="9">
                  <c:v>21.229932364386794</c:v>
                </c:pt>
                <c:pt idx="10">
                  <c:v>19.767038136792454</c:v>
                </c:pt>
                <c:pt idx="11">
                  <c:v>17.206063354952832</c:v>
                </c:pt>
                <c:pt idx="12">
                  <c:v>15.469150803360847</c:v>
                </c:pt>
                <c:pt idx="13">
                  <c:v>13.273844433962264</c:v>
                </c:pt>
                <c:pt idx="14">
                  <c:v>11.36367351120283</c:v>
                </c:pt>
                <c:pt idx="15">
                  <c:v>9.6387328213443393</c:v>
                </c:pt>
                <c:pt idx="16">
                  <c:v>7.7553345327240564</c:v>
                </c:pt>
                <c:pt idx="17">
                  <c:v>5.8257913620283022</c:v>
                </c:pt>
                <c:pt idx="18">
                  <c:v>3.5262123378537731</c:v>
                </c:pt>
                <c:pt idx="19">
                  <c:v>1.9603854658018864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72-4188-A99D-10DBD6F541FC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425914288"/>
        <c:axId val="1475753648"/>
        <c:axId val="1417227584"/>
      </c:surface3DChart>
      <c:catAx>
        <c:axId val="142591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RPM</a:t>
                </a:r>
                <a:r>
                  <a:rPr lang="pl-PL" baseline="0"/>
                  <a:t> [1/min]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753648"/>
        <c:crosses val="autoZero"/>
        <c:auto val="1"/>
        <c:lblAlgn val="ctr"/>
        <c:lblOffset val="300"/>
        <c:noMultiLvlLbl val="0"/>
      </c:catAx>
      <c:valAx>
        <c:axId val="14757536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Q [kJ/s]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5914288"/>
        <c:crosses val="autoZero"/>
        <c:crossBetween val="midCat"/>
      </c:valAx>
      <c:serAx>
        <c:axId val="14172275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MAP [kPa]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7536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Strumień ciepła do układu chłodzenia [kJ/s]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9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'Strumień ciepła (MAP vs RPM) '!$C$75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'!$C$76:$C$95</c:f>
              <c:numCache>
                <c:formatCode>General</c:formatCode>
                <c:ptCount val="20"/>
                <c:pt idx="0">
                  <c:v>20.100154775943398</c:v>
                </c:pt>
                <c:pt idx="1">
                  <c:v>19.667061235259435</c:v>
                </c:pt>
                <c:pt idx="2">
                  <c:v>16.627068608490564</c:v>
                </c:pt>
                <c:pt idx="3">
                  <c:v>14.822598581957548</c:v>
                </c:pt>
                <c:pt idx="4">
                  <c:v>14.553195849056603</c:v>
                </c:pt>
                <c:pt idx="5">
                  <c:v>13.986013045400945</c:v>
                </c:pt>
                <c:pt idx="6">
                  <c:v>13.426671783608491</c:v>
                </c:pt>
                <c:pt idx="7">
                  <c:v>12.378634824587264</c:v>
                </c:pt>
                <c:pt idx="8">
                  <c:v>11.076337800707547</c:v>
                </c:pt>
                <c:pt idx="9">
                  <c:v>10.20353338443396</c:v>
                </c:pt>
                <c:pt idx="10">
                  <c:v>9.1722051960495268</c:v>
                </c:pt>
                <c:pt idx="11">
                  <c:v>8.1644457488207554</c:v>
                </c:pt>
                <c:pt idx="12">
                  <c:v>7.4492221344339624</c:v>
                </c:pt>
                <c:pt idx="13">
                  <c:v>6.6895962028301881</c:v>
                </c:pt>
                <c:pt idx="14">
                  <c:v>5.7044735554245296</c:v>
                </c:pt>
                <c:pt idx="15">
                  <c:v>4.9992641745283031</c:v>
                </c:pt>
                <c:pt idx="16">
                  <c:v>3.88528547317217</c:v>
                </c:pt>
                <c:pt idx="17">
                  <c:v>2.8148378066037729</c:v>
                </c:pt>
                <c:pt idx="18">
                  <c:v>1.9276627446933967</c:v>
                </c:pt>
                <c:pt idx="19">
                  <c:v>0.96364939563679275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B-4A34-91F3-EA9A9D1673D1}"/>
            </c:ext>
          </c:extLst>
        </c:ser>
        <c:ser>
          <c:idx val="1"/>
          <c:order val="1"/>
          <c:tx>
            <c:strRef>
              <c:f>'Strumień ciepła (MAP vs RPM) '!$D$75</c:f>
              <c:strCache>
                <c:ptCount val="1"/>
                <c:pt idx="0">
                  <c:v>26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'!$D$76:$D$95</c:f>
              <c:numCache>
                <c:formatCode>General</c:formatCode>
                <c:ptCount val="20"/>
                <c:pt idx="0">
                  <c:v>21.067940005896222</c:v>
                </c:pt>
                <c:pt idx="1">
                  <c:v>20.728233604068397</c:v>
                </c:pt>
                <c:pt idx="2">
                  <c:v>17.900916606721697</c:v>
                </c:pt>
                <c:pt idx="3">
                  <c:v>16.596242856721698</c:v>
                </c:pt>
                <c:pt idx="4">
                  <c:v>16.282878962264153</c:v>
                </c:pt>
                <c:pt idx="5">
                  <c:v>15.888110819575473</c:v>
                </c:pt>
                <c:pt idx="6">
                  <c:v>14.993987556014151</c:v>
                </c:pt>
                <c:pt idx="7">
                  <c:v>14.174750465801884</c:v>
                </c:pt>
                <c:pt idx="8">
                  <c:v>12.825233242924533</c:v>
                </c:pt>
                <c:pt idx="9">
                  <c:v>11.890407855247641</c:v>
                </c:pt>
                <c:pt idx="10">
                  <c:v>10.669708085200469</c:v>
                </c:pt>
                <c:pt idx="11">
                  <c:v>9.5139409139150928</c:v>
                </c:pt>
                <c:pt idx="12">
                  <c:v>8.5005236453419801</c:v>
                </c:pt>
                <c:pt idx="13">
                  <c:v>7.4006950117924521</c:v>
                </c:pt>
                <c:pt idx="14">
                  <c:v>6.3609407502948105</c:v>
                </c:pt>
                <c:pt idx="15">
                  <c:v>5.6052355896226418</c:v>
                </c:pt>
                <c:pt idx="16">
                  <c:v>4.3576142954009445</c:v>
                </c:pt>
                <c:pt idx="17">
                  <c:v>3.034025996462264</c:v>
                </c:pt>
                <c:pt idx="18">
                  <c:v>1.9903509640330188</c:v>
                </c:pt>
                <c:pt idx="19">
                  <c:v>1.0298227446933961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B-4A34-91F3-EA9A9D1673D1}"/>
            </c:ext>
          </c:extLst>
        </c:ser>
        <c:ser>
          <c:idx val="2"/>
          <c:order val="2"/>
          <c:tx>
            <c:strRef>
              <c:f>'Strumień ciepła (MAP vs RPM) '!$E$75</c:f>
              <c:strCache>
                <c:ptCount val="1"/>
                <c:pt idx="0">
                  <c:v>32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'!$E$76:$E$95</c:f>
              <c:numCache>
                <c:formatCode>General</c:formatCode>
                <c:ptCount val="20"/>
                <c:pt idx="0">
                  <c:v>21.216830041273578</c:v>
                </c:pt>
                <c:pt idx="1">
                  <c:v>21.011212902417448</c:v>
                </c:pt>
                <c:pt idx="2">
                  <c:v>18.370229027122637</c:v>
                </c:pt>
                <c:pt idx="3">
                  <c:v>18.813298200176888</c:v>
                </c:pt>
                <c:pt idx="4">
                  <c:v>17.714340849056605</c:v>
                </c:pt>
                <c:pt idx="5">
                  <c:v>17.28671212411556</c:v>
                </c:pt>
                <c:pt idx="6">
                  <c:v>16.091108596698117</c:v>
                </c:pt>
                <c:pt idx="7">
                  <c:v>15.048536453419812</c:v>
                </c:pt>
                <c:pt idx="8">
                  <c:v>14.215380902122641</c:v>
                </c:pt>
                <c:pt idx="9">
                  <c:v>12.795560010318397</c:v>
                </c:pt>
                <c:pt idx="10">
                  <c:v>12.242086118808961</c:v>
                </c:pt>
                <c:pt idx="11">
                  <c:v>10.661011804245284</c:v>
                </c:pt>
                <c:pt idx="12">
                  <c:v>9.5518251562499987</c:v>
                </c:pt>
                <c:pt idx="13">
                  <c:v>8.4015007429245294</c:v>
                </c:pt>
                <c:pt idx="14">
                  <c:v>6.9268607458726423</c:v>
                </c:pt>
                <c:pt idx="15">
                  <c:v>5.3969329156839612</c:v>
                </c:pt>
                <c:pt idx="16">
                  <c:v>4.3119050545400945</c:v>
                </c:pt>
                <c:pt idx="17">
                  <c:v>3.2186055247641505</c:v>
                </c:pt>
                <c:pt idx="18">
                  <c:v>2.0295311011202828</c:v>
                </c:pt>
                <c:pt idx="19">
                  <c:v>0.84371020047169798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B-4A34-91F3-EA9A9D1673D1}"/>
            </c:ext>
          </c:extLst>
        </c:ser>
        <c:ser>
          <c:idx val="3"/>
          <c:order val="3"/>
          <c:tx>
            <c:strRef>
              <c:f>'Strumień ciepła (MAP vs RPM) '!$F$75</c:f>
              <c:strCache>
                <c:ptCount val="1"/>
                <c:pt idx="0">
                  <c:v>38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'!$F$76:$F$95</c:f>
              <c:numCache>
                <c:formatCode>General</c:formatCode>
                <c:ptCount val="20"/>
                <c:pt idx="0">
                  <c:v>21.440165094339623</c:v>
                </c:pt>
                <c:pt idx="1">
                  <c:v>21.435681849941034</c:v>
                </c:pt>
                <c:pt idx="2">
                  <c:v>18.973630710495282</c:v>
                </c:pt>
                <c:pt idx="3">
                  <c:v>20.396909159787736</c:v>
                </c:pt>
                <c:pt idx="4">
                  <c:v>19.682600943396224</c:v>
                </c:pt>
                <c:pt idx="5">
                  <c:v>19.300698002653302</c:v>
                </c:pt>
                <c:pt idx="6">
                  <c:v>17.658424369103773</c:v>
                </c:pt>
                <c:pt idx="7">
                  <c:v>16.990283092570753</c:v>
                </c:pt>
                <c:pt idx="8">
                  <c:v>16.367867600235847</c:v>
                </c:pt>
                <c:pt idx="9">
                  <c:v>14.441291201356133</c:v>
                </c:pt>
                <c:pt idx="10">
                  <c:v>12.878524846698113</c:v>
                </c:pt>
                <c:pt idx="11">
                  <c:v>11.909294831957544</c:v>
                </c:pt>
                <c:pt idx="12">
                  <c:v>10.603126667158017</c:v>
                </c:pt>
                <c:pt idx="13">
                  <c:v>9.1389365448113224</c:v>
                </c:pt>
                <c:pt idx="14">
                  <c:v>7.4701439416273585</c:v>
                </c:pt>
                <c:pt idx="15">
                  <c:v>5.9839677240566038</c:v>
                </c:pt>
                <c:pt idx="16">
                  <c:v>4.8756523584905658</c:v>
                </c:pt>
                <c:pt idx="17">
                  <c:v>3.2416779658018871</c:v>
                </c:pt>
                <c:pt idx="18">
                  <c:v>2.0843832930424528</c:v>
                </c:pt>
                <c:pt idx="19">
                  <c:v>1.0422302476415097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9B-4A34-91F3-EA9A9D1673D1}"/>
            </c:ext>
          </c:extLst>
        </c:ser>
        <c:ser>
          <c:idx val="4"/>
          <c:order val="4"/>
          <c:tx>
            <c:strRef>
              <c:f>'Strumień ciepła (MAP vs RPM) '!$G$75</c:f>
              <c:strCache>
                <c:ptCount val="1"/>
                <c:pt idx="0">
                  <c:v>43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'!$G$76:$G$95</c:f>
              <c:numCache>
                <c:formatCode>General</c:formatCode>
                <c:ptCount val="20"/>
                <c:pt idx="0">
                  <c:v>23.524625589622641</c:v>
                </c:pt>
                <c:pt idx="1">
                  <c:v>23.55802658755896</c:v>
                </c:pt>
                <c:pt idx="2">
                  <c:v>23.666754914504711</c:v>
                </c:pt>
                <c:pt idx="3">
                  <c:v>24.00754214770047</c:v>
                </c:pt>
                <c:pt idx="4">
                  <c:v>20.69655311320755</c:v>
                </c:pt>
                <c:pt idx="5">
                  <c:v>20.923075515919809</c:v>
                </c:pt>
                <c:pt idx="6">
                  <c:v>19.434715577830193</c:v>
                </c:pt>
                <c:pt idx="7">
                  <c:v>18.446593071933965</c:v>
                </c:pt>
                <c:pt idx="8">
                  <c:v>18.296136933962263</c:v>
                </c:pt>
                <c:pt idx="9">
                  <c:v>16.292738791273585</c:v>
                </c:pt>
                <c:pt idx="10">
                  <c:v>14.18883987470519</c:v>
                </c:pt>
                <c:pt idx="11">
                  <c:v>12.786466689268867</c:v>
                </c:pt>
                <c:pt idx="12">
                  <c:v>11.113758829599057</c:v>
                </c:pt>
                <c:pt idx="13">
                  <c:v>9.2706215094339619</c:v>
                </c:pt>
                <c:pt idx="14">
                  <c:v>7.1985023437500004</c:v>
                </c:pt>
                <c:pt idx="15">
                  <c:v>6.2301436114386783</c:v>
                </c:pt>
                <c:pt idx="16">
                  <c:v>4.6166333269457542</c:v>
                </c:pt>
                <c:pt idx="17">
                  <c:v>3.3685763915094329</c:v>
                </c:pt>
                <c:pt idx="18">
                  <c:v>2.1470715123820754</c:v>
                </c:pt>
                <c:pt idx="19">
                  <c:v>1.158033608490566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9B-4A34-91F3-EA9A9D1673D1}"/>
            </c:ext>
          </c:extLst>
        </c:ser>
        <c:ser>
          <c:idx val="5"/>
          <c:order val="5"/>
          <c:tx>
            <c:strRef>
              <c:f>'Strumień ciepła (MAP vs RPM) '!$H$75</c:f>
              <c:strCache>
                <c:ptCount val="1"/>
                <c:pt idx="0">
                  <c:v>49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'!$H$76:$H$95</c:f>
              <c:numCache>
                <c:formatCode>General</c:formatCode>
                <c:ptCount val="20"/>
                <c:pt idx="0">
                  <c:v>27.023541420990568</c:v>
                </c:pt>
                <c:pt idx="1">
                  <c:v>26.883033343160381</c:v>
                </c:pt>
                <c:pt idx="2">
                  <c:v>26.817852594339623</c:v>
                </c:pt>
                <c:pt idx="3">
                  <c:v>26.984730751768865</c:v>
                </c:pt>
                <c:pt idx="4">
                  <c:v>22.903390188679246</c:v>
                </c:pt>
                <c:pt idx="5">
                  <c:v>21.426571985554244</c:v>
                </c:pt>
                <c:pt idx="6">
                  <c:v>20.270617323113207</c:v>
                </c:pt>
                <c:pt idx="7">
                  <c:v>19.805815719339623</c:v>
                </c:pt>
                <c:pt idx="8">
                  <c:v>18.744571662735847</c:v>
                </c:pt>
                <c:pt idx="9">
                  <c:v>17.1567476665684</c:v>
                </c:pt>
                <c:pt idx="10">
                  <c:v>15.199654324882074</c:v>
                </c:pt>
                <c:pt idx="11">
                  <c:v>13.562426409198116</c:v>
                </c:pt>
                <c:pt idx="12">
                  <c:v>11.894725666273587</c:v>
                </c:pt>
                <c:pt idx="13">
                  <c:v>9.955383325471697</c:v>
                </c:pt>
                <c:pt idx="14">
                  <c:v>8.171884736143868</c:v>
                </c:pt>
                <c:pt idx="15">
                  <c:v>6.4573828920990568</c:v>
                </c:pt>
                <c:pt idx="16">
                  <c:v>4.7689974631485859</c:v>
                </c:pt>
                <c:pt idx="17">
                  <c:v>3.5531559198113203</c:v>
                </c:pt>
                <c:pt idx="18">
                  <c:v>2.2254317865566038</c:v>
                </c:pt>
                <c:pt idx="19">
                  <c:v>1.3606894899764148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9B-4A34-91F3-EA9A9D1673D1}"/>
            </c:ext>
          </c:extLst>
        </c:ser>
        <c:ser>
          <c:idx val="6"/>
          <c:order val="6"/>
          <c:tx>
            <c:strRef>
              <c:f>'Strumień ciepła (MAP vs RPM) '!$I$75</c:f>
              <c:strCache>
                <c:ptCount val="1"/>
                <c:pt idx="0">
                  <c:v>55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'!$I$76:$I$95</c:f>
              <c:numCache>
                <c:formatCode>General</c:formatCode>
                <c:ptCount val="20"/>
                <c:pt idx="0">
                  <c:v>26.80020636792452</c:v>
                </c:pt>
                <c:pt idx="1">
                  <c:v>26.670798869398581</c:v>
                </c:pt>
                <c:pt idx="2">
                  <c:v>26.616718699882078</c:v>
                </c:pt>
                <c:pt idx="3">
                  <c:v>26.794697436615561</c:v>
                </c:pt>
                <c:pt idx="4">
                  <c:v>23.917342358490561</c:v>
                </c:pt>
                <c:pt idx="5">
                  <c:v>22.545453029186319</c:v>
                </c:pt>
                <c:pt idx="6">
                  <c:v>21.576713800117922</c:v>
                </c:pt>
                <c:pt idx="7">
                  <c:v>20.43688337706368</c:v>
                </c:pt>
                <c:pt idx="8">
                  <c:v>18.565197771226412</c:v>
                </c:pt>
                <c:pt idx="9">
                  <c:v>16.621885029481131</c:v>
                </c:pt>
                <c:pt idx="10">
                  <c:v>16.023280913915094</c:v>
                </c:pt>
                <c:pt idx="11">
                  <c:v>12.955153584905661</c:v>
                </c:pt>
                <c:pt idx="12">
                  <c:v>11.41413068985849</c:v>
                </c:pt>
                <c:pt idx="13">
                  <c:v>9.5866654245283023</c:v>
                </c:pt>
                <c:pt idx="14">
                  <c:v>8.2171583357900939</c:v>
                </c:pt>
                <c:pt idx="15">
                  <c:v>6.6467489593160396</c:v>
                </c:pt>
                <c:pt idx="16">
                  <c:v>4.7842338767688677</c:v>
                </c:pt>
                <c:pt idx="17">
                  <c:v>3.518547258254717</c:v>
                </c:pt>
                <c:pt idx="18">
                  <c:v>2.3821523349056597</c:v>
                </c:pt>
                <c:pt idx="19">
                  <c:v>1.356553655660377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9B-4A34-91F3-EA9A9D1673D1}"/>
            </c:ext>
          </c:extLst>
        </c:ser>
        <c:ser>
          <c:idx val="7"/>
          <c:order val="7"/>
          <c:tx>
            <c:strRef>
              <c:f>'Strumień ciepła (MAP vs RPM) '!$J$75</c:f>
              <c:strCache>
                <c:ptCount val="1"/>
                <c:pt idx="0">
                  <c:v>61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'!$J$76:$J$95</c:f>
              <c:numCache>
                <c:formatCode>General</c:formatCode>
                <c:ptCount val="20"/>
                <c:pt idx="0">
                  <c:v>28.810221845518868</c:v>
                </c:pt>
                <c:pt idx="1">
                  <c:v>28.58090913325471</c:v>
                </c:pt>
                <c:pt idx="2">
                  <c:v>28.42692375</c:v>
                </c:pt>
                <c:pt idx="3">
                  <c:v>29.77188604068396</c:v>
                </c:pt>
                <c:pt idx="4">
                  <c:v>26.124179433962261</c:v>
                </c:pt>
                <c:pt idx="5">
                  <c:v>24.05594243808962</c:v>
                </c:pt>
                <c:pt idx="6">
                  <c:v>22.726078699882077</c:v>
                </c:pt>
                <c:pt idx="7">
                  <c:v>20.728145372936321</c:v>
                </c:pt>
                <c:pt idx="8">
                  <c:v>18.789415135613208</c:v>
                </c:pt>
                <c:pt idx="9">
                  <c:v>16.210452231721696</c:v>
                </c:pt>
                <c:pt idx="10">
                  <c:v>16.69715721403302</c:v>
                </c:pt>
                <c:pt idx="11">
                  <c:v>13.360002134433966</c:v>
                </c:pt>
                <c:pt idx="12">
                  <c:v>11.564316619988208</c:v>
                </c:pt>
                <c:pt idx="13">
                  <c:v>9.6920133962264146</c:v>
                </c:pt>
                <c:pt idx="14">
                  <c:v>8.692531132075473</c:v>
                </c:pt>
                <c:pt idx="15">
                  <c:v>6.2869534316037736</c:v>
                </c:pt>
                <c:pt idx="16">
                  <c:v>4.5861604997051888</c:v>
                </c:pt>
                <c:pt idx="17">
                  <c:v>3.7146630070754716</c:v>
                </c:pt>
                <c:pt idx="18">
                  <c:v>2.397824389740566</c:v>
                </c:pt>
                <c:pt idx="19">
                  <c:v>1.3813686615566036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9B-4A34-91F3-EA9A9D1673D1}"/>
            </c:ext>
          </c:extLst>
        </c:ser>
        <c:ser>
          <c:idx val="8"/>
          <c:order val="8"/>
          <c:tx>
            <c:strRef>
              <c:f>'Strumień ciepła (MAP vs RPM) '!$K$75</c:f>
              <c:strCache>
                <c:ptCount val="1"/>
                <c:pt idx="0">
                  <c:v>67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'!$K$76:$K$95</c:f>
              <c:numCache>
                <c:formatCode>General</c:formatCode>
                <c:ptCount val="20"/>
                <c:pt idx="0">
                  <c:v>28.58688679245283</c:v>
                </c:pt>
                <c:pt idx="1">
                  <c:v>28.368674659492918</c:v>
                </c:pt>
                <c:pt idx="2">
                  <c:v>28.225789855542455</c:v>
                </c:pt>
                <c:pt idx="3">
                  <c:v>28.441652834610853</c:v>
                </c:pt>
                <c:pt idx="4">
                  <c:v>26.243467924528307</c:v>
                </c:pt>
                <c:pt idx="5">
                  <c:v>24.895103220813677</c:v>
                </c:pt>
                <c:pt idx="6">
                  <c:v>22.56934712264151</c:v>
                </c:pt>
                <c:pt idx="7">
                  <c:v>20.43688337706368</c:v>
                </c:pt>
                <c:pt idx="8">
                  <c:v>18.834258608490568</c:v>
                </c:pt>
                <c:pt idx="9">
                  <c:v>16.704171589033017</c:v>
                </c:pt>
                <c:pt idx="10">
                  <c:v>15.798655480542454</c:v>
                </c:pt>
                <c:pt idx="11">
                  <c:v>13.292527376179242</c:v>
                </c:pt>
                <c:pt idx="12">
                  <c:v>11.624390992040095</c:v>
                </c:pt>
                <c:pt idx="13">
                  <c:v>10.218753254716981</c:v>
                </c:pt>
                <c:pt idx="14">
                  <c:v>8.941535930129719</c:v>
                </c:pt>
                <c:pt idx="15">
                  <c:v>6.5331293189858481</c:v>
                </c:pt>
                <c:pt idx="16">
                  <c:v>4.5861604997051888</c:v>
                </c:pt>
                <c:pt idx="17">
                  <c:v>3.4954748172169814</c:v>
                </c:pt>
                <c:pt idx="18">
                  <c:v>2.3664802800707543</c:v>
                </c:pt>
                <c:pt idx="19">
                  <c:v>1.4061836674528303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9B-4A34-91F3-EA9A9D1673D1}"/>
            </c:ext>
          </c:extLst>
        </c:ser>
        <c:ser>
          <c:idx val="9"/>
          <c:order val="9"/>
          <c:tx>
            <c:strRef>
              <c:f>'Strumień ciepła (MAP vs RPM) '!$L$75</c:f>
              <c:strCache>
                <c:ptCount val="1"/>
                <c:pt idx="0">
                  <c:v>73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'!$L$76:$L$95</c:f>
              <c:numCache>
                <c:formatCode>General</c:formatCode>
                <c:ptCount val="20"/>
                <c:pt idx="0">
                  <c:v>29.108001916273587</c:v>
                </c:pt>
                <c:pt idx="1">
                  <c:v>28.863888431603769</c:v>
                </c:pt>
                <c:pt idx="2">
                  <c:v>29.767816379716979</c:v>
                </c:pt>
                <c:pt idx="3">
                  <c:v>27.744864012382074</c:v>
                </c:pt>
                <c:pt idx="4">
                  <c:v>27.913506792452825</c:v>
                </c:pt>
                <c:pt idx="5">
                  <c:v>26.461536681898586</c:v>
                </c:pt>
                <c:pt idx="6">
                  <c:v>24.188906754127355</c:v>
                </c:pt>
                <c:pt idx="7">
                  <c:v>22.621348346108494</c:v>
                </c:pt>
                <c:pt idx="8">
                  <c:v>21.255806143867925</c:v>
                </c:pt>
                <c:pt idx="9">
                  <c:v>18.637905738502351</c:v>
                </c:pt>
                <c:pt idx="10">
                  <c:v>17.670534091981128</c:v>
                </c:pt>
                <c:pt idx="11">
                  <c:v>15.519194398584906</c:v>
                </c:pt>
                <c:pt idx="12">
                  <c:v>13.36654778154481</c:v>
                </c:pt>
                <c:pt idx="13">
                  <c:v>11.693624858490567</c:v>
                </c:pt>
                <c:pt idx="14">
                  <c:v>10.028102321639148</c:v>
                </c:pt>
                <c:pt idx="15">
                  <c:v>7.3663400147405671</c:v>
                </c:pt>
                <c:pt idx="16">
                  <c:v>5.5003453169221688</c:v>
                </c:pt>
                <c:pt idx="17">
                  <c:v>3.5762283608490564</c:v>
                </c:pt>
                <c:pt idx="18">
                  <c:v>2.4370045268278302</c:v>
                </c:pt>
                <c:pt idx="19">
                  <c:v>1.476492850825472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9B-4A34-91F3-EA9A9D1673D1}"/>
            </c:ext>
          </c:extLst>
        </c:ser>
        <c:ser>
          <c:idx val="10"/>
          <c:order val="10"/>
          <c:tx>
            <c:strRef>
              <c:f>'Strumień ciepła (MAP vs RPM) '!$M$75</c:f>
              <c:strCache>
                <c:ptCount val="1"/>
                <c:pt idx="0">
                  <c:v>79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'!$M$76:$M$95</c:f>
              <c:numCache>
                <c:formatCode>General</c:formatCode>
                <c:ptCount val="20"/>
                <c:pt idx="0">
                  <c:v>33.35136792452829</c:v>
                </c:pt>
                <c:pt idx="1">
                  <c:v>32.896343433077824</c:v>
                </c:pt>
                <c:pt idx="2">
                  <c:v>30.237128800117926</c:v>
                </c:pt>
                <c:pt idx="3">
                  <c:v>28.821719464917454</c:v>
                </c:pt>
                <c:pt idx="4">
                  <c:v>27.495997075471699</c:v>
                </c:pt>
                <c:pt idx="5">
                  <c:v>26.573424786261793</c:v>
                </c:pt>
                <c:pt idx="6">
                  <c:v>24.502369908608483</c:v>
                </c:pt>
                <c:pt idx="7">
                  <c:v>23.640765331662738</c:v>
                </c:pt>
                <c:pt idx="8">
                  <c:v>22.018145182783019</c:v>
                </c:pt>
                <c:pt idx="9">
                  <c:v>19.707631012676885</c:v>
                </c:pt>
                <c:pt idx="10">
                  <c:v>18.044909814268866</c:v>
                </c:pt>
                <c:pt idx="11">
                  <c:v>15.924042948113206</c:v>
                </c:pt>
                <c:pt idx="12">
                  <c:v>13.69695682783019</c:v>
                </c:pt>
                <c:pt idx="13">
                  <c:v>11.561939893867923</c:v>
                </c:pt>
                <c:pt idx="14">
                  <c:v>10.050739121462264</c:v>
                </c:pt>
                <c:pt idx="15">
                  <c:v>8.2563605306603751</c:v>
                </c:pt>
                <c:pt idx="16">
                  <c:v>5.8812556574292456</c:v>
                </c:pt>
                <c:pt idx="17">
                  <c:v>3.7838803301886781</c:v>
                </c:pt>
                <c:pt idx="18">
                  <c:v>2.5780530203419807</c:v>
                </c:pt>
                <c:pt idx="19">
                  <c:v>1.5922962116745283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9B-4A34-91F3-EA9A9D1673D1}"/>
            </c:ext>
          </c:extLst>
        </c:ser>
        <c:ser>
          <c:idx val="11"/>
          <c:order val="11"/>
          <c:tx>
            <c:strRef>
              <c:f>'Strumień ciepła (MAP vs RPM) '!$N$75</c:f>
              <c:strCache>
                <c:ptCount val="1"/>
                <c:pt idx="0">
                  <c:v>85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'!$N$76:$N$95</c:f>
              <c:numCache>
                <c:formatCode>General</c:formatCode>
                <c:ptCount val="20"/>
                <c:pt idx="0">
                  <c:v>34.616933225235847</c:v>
                </c:pt>
                <c:pt idx="1">
                  <c:v>34.099005451061316</c:v>
                </c:pt>
                <c:pt idx="2">
                  <c:v>32.717780165094332</c:v>
                </c:pt>
                <c:pt idx="3">
                  <c:v>30.532019301297172</c:v>
                </c:pt>
                <c:pt idx="4">
                  <c:v>29.106391698113207</c:v>
                </c:pt>
                <c:pt idx="5">
                  <c:v>27.916082038620289</c:v>
                </c:pt>
                <c:pt idx="6">
                  <c:v>25.390515512971696</c:v>
                </c:pt>
                <c:pt idx="7">
                  <c:v>24.029114659492922</c:v>
                </c:pt>
                <c:pt idx="8">
                  <c:v>23.632510206367922</c:v>
                </c:pt>
                <c:pt idx="9">
                  <c:v>20.448210048643869</c:v>
                </c:pt>
                <c:pt idx="10">
                  <c:v>18.793661258844338</c:v>
                </c:pt>
                <c:pt idx="11">
                  <c:v>16.058992464622641</c:v>
                </c:pt>
                <c:pt idx="12">
                  <c:v>13.726994013856132</c:v>
                </c:pt>
                <c:pt idx="13">
                  <c:v>12.273038702830192</c:v>
                </c:pt>
                <c:pt idx="14">
                  <c:v>10.412927918632077</c:v>
                </c:pt>
                <c:pt idx="15">
                  <c:v>8.9191417659198109</c:v>
                </c:pt>
                <c:pt idx="16">
                  <c:v>6.5821306839622657</c:v>
                </c:pt>
                <c:pt idx="17">
                  <c:v>4.2107204893867927</c:v>
                </c:pt>
                <c:pt idx="18">
                  <c:v>2.8131338428655659</c:v>
                </c:pt>
                <c:pt idx="19">
                  <c:v>1.6171112175707547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9B-4A34-91F3-EA9A9D1673D1}"/>
            </c:ext>
          </c:extLst>
        </c:ser>
        <c:ser>
          <c:idx val="12"/>
          <c:order val="12"/>
          <c:tx>
            <c:strRef>
              <c:f>'Strumień ciepła (MAP vs RPM) '!$O$75</c:f>
              <c:strCache>
                <c:ptCount val="1"/>
                <c:pt idx="0">
                  <c:v>90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'!$O$76:$O$95</c:f>
              <c:numCache>
                <c:formatCode>General</c:formatCode>
                <c:ptCount val="20"/>
                <c:pt idx="0">
                  <c:v>35.584718455188678</c:v>
                </c:pt>
                <c:pt idx="1">
                  <c:v>35.018688170695754</c:v>
                </c:pt>
                <c:pt idx="2">
                  <c:v>34.259806689268878</c:v>
                </c:pt>
                <c:pt idx="3">
                  <c:v>31.988941384139149</c:v>
                </c:pt>
                <c:pt idx="4">
                  <c:v>30.179988113207546</c:v>
                </c:pt>
                <c:pt idx="5">
                  <c:v>27.97202609080189</c:v>
                </c:pt>
                <c:pt idx="6">
                  <c:v>25.547247090212267</c:v>
                </c:pt>
                <c:pt idx="7">
                  <c:v>24.514551319280663</c:v>
                </c:pt>
                <c:pt idx="8">
                  <c:v>24.215475353773584</c:v>
                </c:pt>
                <c:pt idx="9">
                  <c:v>21.43564876326651</c:v>
                </c:pt>
                <c:pt idx="10">
                  <c:v>18.756223686615566</c:v>
                </c:pt>
                <c:pt idx="11">
                  <c:v>15.552931777712267</c:v>
                </c:pt>
                <c:pt idx="12">
                  <c:v>14.357774920400942</c:v>
                </c:pt>
                <c:pt idx="13">
                  <c:v>12.852452547169809</c:v>
                </c:pt>
                <c:pt idx="14">
                  <c:v>11.092031913325469</c:v>
                </c:pt>
                <c:pt idx="15">
                  <c:v>9.4304301474056604</c:v>
                </c:pt>
                <c:pt idx="16">
                  <c:v>7.1306415742924534</c:v>
                </c:pt>
                <c:pt idx="17">
                  <c:v>4.7875315153301878</c:v>
                </c:pt>
                <c:pt idx="18">
                  <c:v>3.0560506928066036</c:v>
                </c:pt>
                <c:pt idx="19">
                  <c:v>1.7039637382075474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9B-4A34-91F3-EA9A9D1673D1}"/>
            </c:ext>
          </c:extLst>
        </c:ser>
        <c:ser>
          <c:idx val="13"/>
          <c:order val="13"/>
          <c:tx>
            <c:strRef>
              <c:f>'Strumień ciepła (MAP vs RPM) '!$P$75</c:f>
              <c:strCache>
                <c:ptCount val="1"/>
                <c:pt idx="0">
                  <c:v>96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'!$P$76:$P$95</c:f>
              <c:numCache>
                <c:formatCode>General</c:formatCode>
                <c:ptCount val="20"/>
                <c:pt idx="0">
                  <c:v>36.850283755896228</c:v>
                </c:pt>
                <c:pt idx="1">
                  <c:v>36.221350188679246</c:v>
                </c:pt>
                <c:pt idx="2">
                  <c:v>35.399565424528305</c:v>
                </c:pt>
                <c:pt idx="3">
                  <c:v>32.178974699292446</c:v>
                </c:pt>
                <c:pt idx="4">
                  <c:v>29.881766886792452</c:v>
                </c:pt>
                <c:pt idx="5">
                  <c:v>29.874123864976415</c:v>
                </c:pt>
                <c:pt idx="6">
                  <c:v>27.63700145341981</c:v>
                </c:pt>
                <c:pt idx="7">
                  <c:v>25.533968304834904</c:v>
                </c:pt>
                <c:pt idx="8">
                  <c:v>24.75359702830189</c:v>
                </c:pt>
                <c:pt idx="9">
                  <c:v>22.217371079009435</c:v>
                </c:pt>
                <c:pt idx="10">
                  <c:v>18.419285536556604</c:v>
                </c:pt>
                <c:pt idx="11">
                  <c:v>15.687881294221695</c:v>
                </c:pt>
                <c:pt idx="12">
                  <c:v>14.117477432193397</c:v>
                </c:pt>
                <c:pt idx="13">
                  <c:v>12.799778561320755</c:v>
                </c:pt>
                <c:pt idx="14">
                  <c:v>11.567404709610852</c:v>
                </c:pt>
                <c:pt idx="15">
                  <c:v>9.6766060347877367</c:v>
                </c:pt>
                <c:pt idx="16">
                  <c:v>7.6029703965212274</c:v>
                </c:pt>
                <c:pt idx="17">
                  <c:v>5.3874149823113209</c:v>
                </c:pt>
                <c:pt idx="18">
                  <c:v>3.5732285023584915</c:v>
                </c:pt>
                <c:pt idx="19">
                  <c:v>1.7701370872641511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9B-4A34-91F3-EA9A9D1673D1}"/>
            </c:ext>
          </c:extLst>
        </c:ser>
        <c:ser>
          <c:idx val="14"/>
          <c:order val="14"/>
          <c:tx>
            <c:strRef>
              <c:f>'Strumień ciepła (MAP vs RPM) '!$Q$75</c:f>
              <c:strCache>
                <c:ptCount val="1"/>
                <c:pt idx="0">
                  <c:v>102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'!$Q$76:$Q$95</c:f>
              <c:numCache>
                <c:formatCode>General</c:formatCode>
                <c:ptCount val="20"/>
                <c:pt idx="0">
                  <c:v>38.636964180424535</c:v>
                </c:pt>
                <c:pt idx="1">
                  <c:v>37.848481154186324</c:v>
                </c:pt>
                <c:pt idx="2">
                  <c:v>36.002967107900943</c:v>
                </c:pt>
                <c:pt idx="3">
                  <c:v>33.572552343749997</c:v>
                </c:pt>
                <c:pt idx="4">
                  <c:v>29.404612924528298</c:v>
                </c:pt>
                <c:pt idx="5">
                  <c:v>30.153844125884429</c:v>
                </c:pt>
                <c:pt idx="6">
                  <c:v>27.950464607900944</c:v>
                </c:pt>
                <c:pt idx="7">
                  <c:v>26.213579628537737</c:v>
                </c:pt>
                <c:pt idx="8">
                  <c:v>24.798440501179243</c:v>
                </c:pt>
                <c:pt idx="9">
                  <c:v>22.834520275648586</c:v>
                </c:pt>
                <c:pt idx="10">
                  <c:v>18.269535247641507</c:v>
                </c:pt>
                <c:pt idx="11">
                  <c:v>15.856568189858491</c:v>
                </c:pt>
                <c:pt idx="12">
                  <c:v>14.237626176297168</c:v>
                </c:pt>
                <c:pt idx="13">
                  <c:v>13.010474504716981</c:v>
                </c:pt>
                <c:pt idx="14">
                  <c:v>11.567404709610852</c:v>
                </c:pt>
                <c:pt idx="15">
                  <c:v>10.017464955778301</c:v>
                </c:pt>
                <c:pt idx="16">
                  <c:v>7.6029703965212274</c:v>
                </c:pt>
                <c:pt idx="17">
                  <c:v>5.8373275825471689</c:v>
                </c:pt>
                <c:pt idx="18">
                  <c:v>3.7848012426297171</c:v>
                </c:pt>
                <c:pt idx="19">
                  <c:v>1.8942121167452828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9B-4A34-91F3-EA9A9D1673D1}"/>
            </c:ext>
          </c:extLst>
        </c:ser>
        <c:ser>
          <c:idx val="15"/>
          <c:order val="15"/>
          <c:tx>
            <c:strRef>
              <c:f>'Strumień ciepła (MAP vs RPM) '!$R$75</c:f>
              <c:strCache>
                <c:ptCount val="1"/>
                <c:pt idx="0">
                  <c:v>108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'Strumień ciepła (MAP vs RPM) '!$B$76:$B$95</c:f>
              <c:numCache>
                <c:formatCode>General</c:formatCode>
                <c:ptCount val="20"/>
                <c:pt idx="0">
                  <c:v>13500</c:v>
                </c:pt>
                <c:pt idx="1">
                  <c:v>12829</c:v>
                </c:pt>
                <c:pt idx="2">
                  <c:v>12158</c:v>
                </c:pt>
                <c:pt idx="3">
                  <c:v>11487</c:v>
                </c:pt>
                <c:pt idx="4">
                  <c:v>10816</c:v>
                </c:pt>
                <c:pt idx="5">
                  <c:v>10145</c:v>
                </c:pt>
                <c:pt idx="6">
                  <c:v>9474</c:v>
                </c:pt>
                <c:pt idx="7">
                  <c:v>8803</c:v>
                </c:pt>
                <c:pt idx="8">
                  <c:v>8132</c:v>
                </c:pt>
                <c:pt idx="9">
                  <c:v>7461</c:v>
                </c:pt>
                <c:pt idx="10">
                  <c:v>6789</c:v>
                </c:pt>
                <c:pt idx="11">
                  <c:v>6118</c:v>
                </c:pt>
                <c:pt idx="12">
                  <c:v>5447</c:v>
                </c:pt>
                <c:pt idx="13">
                  <c:v>4776</c:v>
                </c:pt>
                <c:pt idx="14">
                  <c:v>4105</c:v>
                </c:pt>
                <c:pt idx="15">
                  <c:v>3434</c:v>
                </c:pt>
                <c:pt idx="16">
                  <c:v>2763</c:v>
                </c:pt>
                <c:pt idx="17">
                  <c:v>2092</c:v>
                </c:pt>
                <c:pt idx="18">
                  <c:v>1421</c:v>
                </c:pt>
                <c:pt idx="19">
                  <c:v>750</c:v>
                </c:pt>
              </c:numCache>
            </c:numRef>
          </c:cat>
          <c:val>
            <c:numRef>
              <c:f>'Strumień ciepła (MAP vs RPM) '!$R$76:$R$95</c:f>
              <c:numCache>
                <c:formatCode>General</c:formatCode>
                <c:ptCount val="20"/>
                <c:pt idx="0">
                  <c:v>38.190294074292453</c:v>
                </c:pt>
                <c:pt idx="1">
                  <c:v>37.424012206662731</c:v>
                </c:pt>
                <c:pt idx="2">
                  <c:v>32.851869428066031</c:v>
                </c:pt>
                <c:pt idx="3">
                  <c:v>32.432352452830187</c:v>
                </c:pt>
                <c:pt idx="4">
                  <c:v>32.804334905660383</c:v>
                </c:pt>
                <c:pt idx="5">
                  <c:v>30.153844125884429</c:v>
                </c:pt>
                <c:pt idx="6">
                  <c:v>28.002708466981133</c:v>
                </c:pt>
                <c:pt idx="7">
                  <c:v>25.339793640919812</c:v>
                </c:pt>
                <c:pt idx="8">
                  <c:v>23.13923200471698</c:v>
                </c:pt>
                <c:pt idx="9">
                  <c:v>21.229932364386794</c:v>
                </c:pt>
                <c:pt idx="10">
                  <c:v>19.767038136792454</c:v>
                </c:pt>
                <c:pt idx="11">
                  <c:v>17.206063354952832</c:v>
                </c:pt>
                <c:pt idx="12">
                  <c:v>15.469150803360847</c:v>
                </c:pt>
                <c:pt idx="13">
                  <c:v>13.273844433962264</c:v>
                </c:pt>
                <c:pt idx="14">
                  <c:v>11.36367351120283</c:v>
                </c:pt>
                <c:pt idx="15">
                  <c:v>9.6387328213443393</c:v>
                </c:pt>
                <c:pt idx="16">
                  <c:v>7.7553345327240564</c:v>
                </c:pt>
                <c:pt idx="17">
                  <c:v>5.8257913620283022</c:v>
                </c:pt>
                <c:pt idx="18">
                  <c:v>3.5262123378537731</c:v>
                </c:pt>
                <c:pt idx="19">
                  <c:v>1.9603854658018864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9B-4A34-91F3-EA9A9D1673D1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425914288"/>
        <c:axId val="1475753648"/>
        <c:axId val="1417227584"/>
      </c:surface3DChart>
      <c:catAx>
        <c:axId val="14259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RPM [1/min]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753648"/>
        <c:crosses val="autoZero"/>
        <c:auto val="1"/>
        <c:lblAlgn val="ctr"/>
        <c:lblOffset val="300"/>
        <c:noMultiLvlLbl val="0"/>
      </c:catAx>
      <c:valAx>
        <c:axId val="14757536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Q [kJ/s]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5914288"/>
        <c:crosses val="autoZero"/>
        <c:crossBetween val="midCat"/>
      </c:valAx>
      <c:serAx>
        <c:axId val="141722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MAP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57536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617035</xdr:colOff>
      <xdr:row>76</xdr:row>
      <xdr:rowOff>58777</xdr:rowOff>
    </xdr:from>
    <xdr:to>
      <xdr:col>26</xdr:col>
      <xdr:colOff>314280</xdr:colOff>
      <xdr:row>88</xdr:row>
      <xdr:rowOff>33872</xdr:rowOff>
    </xdr:to>
    <xdr:pic>
      <xdr:nvPicPr>
        <xdr:cNvPr id="21" name="Obraz 1" title="Wykorzystanie energii spalin do napędu turbogeneratora w silniku ZI, S. Dziubański, J.Jantos">
          <a:extLst>
            <a:ext uri="{FF2B5EF4-FFF2-40B4-BE49-F238E27FC236}">
              <a16:creationId xmlns:a16="http://schemas.microsoft.com/office/drawing/2014/main" id="{A789CC3B-6867-ACBA-820F-7CA070E5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5315" y="13830533"/>
          <a:ext cx="4581665" cy="2169655"/>
        </a:xfrm>
        <a:prstGeom prst="rect">
          <a:avLst/>
        </a:prstGeom>
      </xdr:spPr>
    </xdr:pic>
    <xdr:clientData/>
  </xdr:twoCellAnchor>
  <xdr:twoCellAnchor>
    <xdr:from>
      <xdr:col>18</xdr:col>
      <xdr:colOff>512492</xdr:colOff>
      <xdr:row>88</xdr:row>
      <xdr:rowOff>114067</xdr:rowOff>
    </xdr:from>
    <xdr:to>
      <xdr:col>26</xdr:col>
      <xdr:colOff>414221</xdr:colOff>
      <xdr:row>90</xdr:row>
      <xdr:rowOff>152167</xdr:rowOff>
    </xdr:to>
    <xdr:sp macro="" textlink="">
      <xdr:nvSpPr>
        <xdr:cNvPr id="20" name="Pole tekstowe 2">
          <a:extLst>
            <a:ext uri="{FF2B5EF4-FFF2-40B4-BE49-F238E27FC236}">
              <a16:creationId xmlns:a16="http://schemas.microsoft.com/office/drawing/2014/main" id="{1C9DDCA5-C8BD-8CBC-06C9-A39543D66A82}"/>
            </a:ext>
            <a:ext uri="{147F2762-F138-4A5C-976F-8EAC2B608ADB}">
              <a16:predDERef xmlns:a16="http://schemas.microsoft.com/office/drawing/2014/main" pred="{A789CC3B-6867-ACBA-820F-7CA070E54AD5}"/>
            </a:ext>
          </a:extLst>
        </xdr:cNvPr>
        <xdr:cNvSpPr txBox="1"/>
      </xdr:nvSpPr>
      <xdr:spPr>
        <a:xfrm>
          <a:off x="12030772" y="16060311"/>
          <a:ext cx="5296132" cy="400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Wykorzystanie energii spalin do napędu turbogeneratora w silniku ZI, S. Dziubański, J.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  <a:r>
            <a:rPr lang="en-US" sz="1100">
              <a:latin typeface="+mn-lt"/>
              <a:ea typeface="+mn-lt"/>
              <a:cs typeface="+mn-lt"/>
            </a:rPr>
            <a:t>Janto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s, J. Mamala</a:t>
          </a:r>
        </a:p>
      </xdr:txBody>
    </xdr:sp>
    <xdr:clientData/>
  </xdr:twoCellAnchor>
  <xdr:twoCellAnchor>
    <xdr:from>
      <xdr:col>4</xdr:col>
      <xdr:colOff>581722</xdr:colOff>
      <xdr:row>97</xdr:row>
      <xdr:rowOff>82937</xdr:rowOff>
    </xdr:from>
    <xdr:to>
      <xdr:col>17</xdr:col>
      <xdr:colOff>55756</xdr:colOff>
      <xdr:row>127</xdr:row>
      <xdr:rowOff>74341</xdr:rowOff>
    </xdr:to>
    <xdr:graphicFrame macro="">
      <xdr:nvGraphicFramePr>
        <xdr:cNvPr id="34" name="Wykres 21">
          <a:extLst>
            <a:ext uri="{FF2B5EF4-FFF2-40B4-BE49-F238E27FC236}">
              <a16:creationId xmlns:a16="http://schemas.microsoft.com/office/drawing/2014/main" id="{F603FD03-178D-7B1A-84D6-E78CC71ADD10}"/>
            </a:ext>
            <a:ext uri="{147F2762-F138-4A5C-976F-8EAC2B608ADB}">
              <a16:predDERef xmlns:a16="http://schemas.microsoft.com/office/drawing/2014/main" pred="{1C9DDCA5-C8BD-8CBC-06C9-A39543D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92926</xdr:colOff>
      <xdr:row>97</xdr:row>
      <xdr:rowOff>46463</xdr:rowOff>
    </xdr:from>
    <xdr:to>
      <xdr:col>30</xdr:col>
      <xdr:colOff>180277</xdr:colOff>
      <xdr:row>127</xdr:row>
      <xdr:rowOff>37867</xdr:rowOff>
    </xdr:to>
    <xdr:graphicFrame macro="">
      <xdr:nvGraphicFramePr>
        <xdr:cNvPr id="36" name="Wykres 21">
          <a:extLst>
            <a:ext uri="{FF2B5EF4-FFF2-40B4-BE49-F238E27FC236}">
              <a16:creationId xmlns:a16="http://schemas.microsoft.com/office/drawing/2014/main" id="{20B0B77A-7C99-43BA-80AC-3034D5399368}"/>
            </a:ext>
            <a:ext uri="{147F2762-F138-4A5C-976F-8EAC2B608ADB}">
              <a16:predDERef xmlns:a16="http://schemas.microsoft.com/office/drawing/2014/main" pred="{1C9DDCA5-C8BD-8CBC-06C9-A39543D66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n Nadarzyński" refreshedDate="45341.041629282408" createdVersion="8" refreshedVersion="8" minRefreshableVersion="3" recordCount="7337" xr:uid="{BB8484AD-04CE-4E08-BD90-4D7BFD8DAFA9}">
  <cacheSource type="worksheet">
    <worksheetSource ref="A1:L1048576" sheet="Strumień ciepła -FSG Autocross "/>
  </cacheSource>
  <cacheFields count="12">
    <cacheField name="TIME" numFmtId="0">
      <sharedItems containsString="0" containsBlank="1" containsNumber="1" minValue="43.88" maxValue="2620.6799999999998" count="7337">
        <n v="43.88"/>
        <n v="43.92"/>
        <n v="43.96"/>
        <n v="44"/>
        <n v="44.04"/>
        <n v="44.08"/>
        <n v="44.12"/>
        <n v="44.16"/>
        <n v="44.2"/>
        <n v="44.24"/>
        <n v="44.28"/>
        <n v="44.32"/>
        <n v="44.36"/>
        <n v="44.4"/>
        <n v="44.44"/>
        <n v="44.48"/>
        <n v="44.52"/>
        <n v="44.56"/>
        <n v="44.6"/>
        <n v="44.64"/>
        <n v="44.68"/>
        <n v="44.72"/>
        <n v="44.76"/>
        <n v="44.8"/>
        <n v="44.84"/>
        <n v="44.88"/>
        <n v="44.92"/>
        <n v="44.96"/>
        <n v="45"/>
        <n v="45.04"/>
        <n v="45.08"/>
        <n v="45.12"/>
        <n v="45.16"/>
        <n v="45.2"/>
        <n v="45.24"/>
        <n v="45.28"/>
        <n v="45.32"/>
        <n v="45.36"/>
        <n v="45.4"/>
        <n v="45.44"/>
        <n v="45.48"/>
        <n v="45.52"/>
        <n v="45.56"/>
        <n v="45.6"/>
        <n v="45.64"/>
        <n v="45.68"/>
        <n v="45.72"/>
        <n v="45.76"/>
        <n v="45.8"/>
        <n v="45.84"/>
        <n v="45.88"/>
        <n v="45.92"/>
        <n v="45.96"/>
        <n v="46"/>
        <n v="46.04"/>
        <n v="46.08"/>
        <n v="46.12"/>
        <n v="46.16"/>
        <n v="46.2"/>
        <n v="46.24"/>
        <n v="46.28"/>
        <n v="46.32"/>
        <n v="46.36"/>
        <n v="46.4"/>
        <n v="46.44"/>
        <n v="46.48"/>
        <n v="46.52"/>
        <n v="46.56"/>
        <n v="46.6"/>
        <n v="46.64"/>
        <n v="46.68"/>
        <n v="46.72"/>
        <n v="46.76"/>
        <n v="46.8"/>
        <n v="46.84"/>
        <n v="46.88"/>
        <n v="46.92"/>
        <n v="46.96"/>
        <n v="47"/>
        <n v="47.04"/>
        <n v="47.08"/>
        <n v="47.12"/>
        <n v="47.16"/>
        <n v="47.2"/>
        <n v="47.24"/>
        <n v="47.28"/>
        <n v="47.32"/>
        <n v="47.36"/>
        <n v="47.4"/>
        <n v="47.44"/>
        <n v="47.48"/>
        <n v="47.52"/>
        <n v="47.56"/>
        <n v="47.6"/>
        <n v="47.64"/>
        <n v="47.68"/>
        <n v="47.72"/>
        <n v="47.76"/>
        <n v="47.8"/>
        <n v="47.84"/>
        <n v="47.88"/>
        <n v="47.92"/>
        <n v="47.96"/>
        <n v="48"/>
        <n v="48.04"/>
        <n v="48.08"/>
        <n v="48.12"/>
        <n v="48.16"/>
        <n v="48.2"/>
        <n v="48.24"/>
        <n v="48.28"/>
        <n v="48.32"/>
        <n v="48.36"/>
        <n v="48.4"/>
        <n v="48.44"/>
        <n v="48.48"/>
        <n v="48.52"/>
        <n v="48.56"/>
        <n v="48.6"/>
        <n v="48.64"/>
        <n v="48.68"/>
        <n v="48.72"/>
        <n v="48.76"/>
        <n v="48.8"/>
        <n v="48.84"/>
        <n v="48.88"/>
        <n v="48.92"/>
        <n v="48.96"/>
        <n v="49"/>
        <n v="49.04"/>
        <n v="49.08"/>
        <n v="49.12"/>
        <n v="49.16"/>
        <n v="49.2"/>
        <n v="49.24"/>
        <n v="49.28"/>
        <n v="49.32"/>
        <n v="49.36"/>
        <n v="49.4"/>
        <n v="49.44"/>
        <n v="49.48"/>
        <n v="49.52"/>
        <n v="49.56"/>
        <n v="49.6"/>
        <n v="49.64"/>
        <n v="49.68"/>
        <n v="49.72"/>
        <n v="49.76"/>
        <n v="49.8"/>
        <n v="49.84"/>
        <n v="49.88"/>
        <n v="49.92"/>
        <n v="49.96"/>
        <n v="50"/>
        <n v="50.04"/>
        <n v="50.08"/>
        <n v="50.12"/>
        <n v="50.16"/>
        <n v="50.2"/>
        <n v="50.24"/>
        <n v="50.28"/>
        <n v="50.32"/>
        <n v="50.36"/>
        <n v="50.4"/>
        <n v="50.44"/>
        <n v="50.48"/>
        <n v="50.52"/>
        <n v="50.56"/>
        <n v="50.6"/>
        <n v="50.64"/>
        <n v="50.68"/>
        <n v="50.72"/>
        <n v="50.76"/>
        <n v="50.8"/>
        <n v="50.84"/>
        <n v="50.88"/>
        <n v="50.92"/>
        <n v="50.96"/>
        <n v="51"/>
        <n v="51.04"/>
        <n v="51.08"/>
        <n v="51.12"/>
        <n v="51.16"/>
        <n v="51.2"/>
        <n v="51.24"/>
        <n v="51.28"/>
        <n v="51.32"/>
        <n v="51.36"/>
        <n v="51.4"/>
        <n v="51.44"/>
        <n v="51.48"/>
        <n v="51.52"/>
        <n v="51.56"/>
        <n v="51.6"/>
        <n v="51.64"/>
        <n v="51.68"/>
        <n v="51.72"/>
        <n v="51.76"/>
        <n v="51.8"/>
        <n v="51.84"/>
        <n v="51.88"/>
        <n v="51.92"/>
        <n v="51.96"/>
        <n v="52"/>
        <n v="52.04"/>
        <n v="52.08"/>
        <n v="52.12"/>
        <n v="52.16"/>
        <n v="52.2"/>
        <n v="52.24"/>
        <n v="52.28"/>
        <n v="52.32"/>
        <n v="52.36"/>
        <n v="52.4"/>
        <n v="52.44"/>
        <n v="52.48"/>
        <n v="52.52"/>
        <n v="52.56"/>
        <n v="52.6"/>
        <n v="52.64"/>
        <n v="52.68"/>
        <n v="52.72"/>
        <n v="52.76"/>
        <n v="52.8"/>
        <n v="52.84"/>
        <n v="52.88"/>
        <n v="52.92"/>
        <n v="52.96"/>
        <n v="53"/>
        <n v="53.04"/>
        <n v="53.08"/>
        <n v="53.12"/>
        <n v="53.16"/>
        <n v="53.2"/>
        <n v="53.24"/>
        <n v="53.28"/>
        <n v="53.32"/>
        <n v="53.36"/>
        <n v="53.4"/>
        <n v="53.44"/>
        <n v="53.48"/>
        <n v="53.52"/>
        <n v="53.56"/>
        <n v="53.6"/>
        <n v="53.64"/>
        <n v="53.68"/>
        <n v="53.72"/>
        <n v="53.76"/>
        <n v="53.8"/>
        <n v="53.84"/>
        <n v="53.88"/>
        <n v="53.92"/>
        <n v="53.96"/>
        <n v="54"/>
        <n v="54.04"/>
        <n v="54.08"/>
        <n v="54.12"/>
        <n v="54.16"/>
        <n v="54.2"/>
        <n v="54.24"/>
        <n v="54.28"/>
        <n v="54.32"/>
        <n v="54.36"/>
        <n v="54.4"/>
        <n v="54.44"/>
        <n v="54.48"/>
        <n v="54.52"/>
        <n v="54.56"/>
        <n v="54.6"/>
        <n v="54.64"/>
        <n v="54.68"/>
        <n v="54.72"/>
        <n v="54.76"/>
        <n v="54.8"/>
        <n v="54.84"/>
        <n v="54.88"/>
        <n v="54.92"/>
        <n v="54.96"/>
        <n v="55"/>
        <n v="55.04"/>
        <n v="55.08"/>
        <n v="55.12"/>
        <n v="55.16"/>
        <n v="55.2"/>
        <n v="55.24"/>
        <n v="55.28"/>
        <n v="55.32"/>
        <n v="55.36"/>
        <n v="55.4"/>
        <n v="55.44"/>
        <n v="55.48"/>
        <n v="55.52"/>
        <n v="55.56"/>
        <n v="55.6"/>
        <n v="55.64"/>
        <n v="55.68"/>
        <n v="55.72"/>
        <n v="55.76"/>
        <n v="55.8"/>
        <n v="55.84"/>
        <n v="55.88"/>
        <n v="55.92"/>
        <n v="55.96"/>
        <n v="56"/>
        <n v="56.04"/>
        <n v="56.08"/>
        <n v="56.12"/>
        <n v="56.16"/>
        <n v="56.2"/>
        <n v="56.24"/>
        <n v="56.28"/>
        <n v="56.32"/>
        <n v="56.36"/>
        <n v="56.4"/>
        <n v="56.44"/>
        <n v="56.48"/>
        <n v="56.52"/>
        <n v="56.56"/>
        <n v="56.6"/>
        <n v="56.64"/>
        <n v="56.68"/>
        <n v="56.72"/>
        <n v="56.76"/>
        <n v="56.8"/>
        <n v="56.84"/>
        <n v="56.88"/>
        <n v="56.92"/>
        <n v="56.96"/>
        <n v="57"/>
        <n v="57.04"/>
        <n v="57.08"/>
        <n v="57.12"/>
        <n v="57.16"/>
        <n v="57.2"/>
        <n v="57.24"/>
        <n v="57.28"/>
        <n v="57.32"/>
        <n v="57.36"/>
        <n v="57.4"/>
        <n v="57.44"/>
        <n v="57.48"/>
        <n v="57.52"/>
        <n v="57.56"/>
        <n v="57.6"/>
        <n v="57.64"/>
        <n v="57.68"/>
        <n v="57.72"/>
        <n v="57.76"/>
        <n v="57.8"/>
        <n v="57.84"/>
        <n v="57.88"/>
        <n v="57.92"/>
        <n v="57.96"/>
        <n v="58"/>
        <n v="58.04"/>
        <n v="58.08"/>
        <n v="58.12"/>
        <n v="58.16"/>
        <n v="58.2"/>
        <n v="58.24"/>
        <n v="58.28"/>
        <n v="58.32"/>
        <n v="58.36"/>
        <n v="58.4"/>
        <n v="58.44"/>
        <n v="58.48"/>
        <n v="58.52"/>
        <n v="58.56"/>
        <n v="58.6"/>
        <n v="58.64"/>
        <n v="58.68"/>
        <n v="58.72"/>
        <n v="58.76"/>
        <n v="58.8"/>
        <n v="58.84"/>
        <n v="58.88"/>
        <n v="58.92"/>
        <n v="58.96"/>
        <n v="59"/>
        <n v="59.04"/>
        <n v="59.08"/>
        <n v="59.12"/>
        <n v="59.16"/>
        <n v="59.2"/>
        <n v="59.24"/>
        <n v="59.28"/>
        <n v="59.32"/>
        <n v="59.36"/>
        <n v="59.4"/>
        <n v="59.44"/>
        <n v="59.48"/>
        <n v="59.52"/>
        <n v="59.56"/>
        <n v="59.6"/>
        <n v="59.64"/>
        <n v="59.68"/>
        <n v="59.72"/>
        <n v="59.76"/>
        <n v="59.8"/>
        <n v="59.84"/>
        <n v="59.88"/>
        <n v="59.92"/>
        <n v="59.96"/>
        <n v="60"/>
        <n v="60.04"/>
        <n v="60.08"/>
        <n v="60.12"/>
        <n v="60.16"/>
        <n v="60.2"/>
        <n v="60.24"/>
        <n v="60.28"/>
        <n v="60.32"/>
        <n v="60.36"/>
        <n v="60.4"/>
        <n v="60.44"/>
        <n v="60.48"/>
        <n v="60.52"/>
        <n v="60.56"/>
        <n v="60.6"/>
        <n v="60.64"/>
        <n v="60.68"/>
        <n v="60.72"/>
        <n v="60.76"/>
        <n v="60.8"/>
        <n v="60.84"/>
        <n v="60.88"/>
        <n v="60.92"/>
        <n v="60.96"/>
        <n v="61"/>
        <n v="61.04"/>
        <n v="61.08"/>
        <n v="61.12"/>
        <n v="61.16"/>
        <n v="61.2"/>
        <n v="61.24"/>
        <n v="61.28"/>
        <n v="61.32"/>
        <n v="61.36"/>
        <n v="61.4"/>
        <n v="61.44"/>
        <n v="61.48"/>
        <n v="61.52"/>
        <n v="61.56"/>
        <n v="61.6"/>
        <n v="61.64"/>
        <n v="61.68"/>
        <n v="61.72"/>
        <n v="61.76"/>
        <n v="61.8"/>
        <n v="61.84"/>
        <n v="61.88"/>
        <n v="61.92"/>
        <n v="61.96"/>
        <n v="62"/>
        <n v="62.04"/>
        <n v="62.08"/>
        <n v="62.12"/>
        <n v="62.16"/>
        <n v="62.2"/>
        <n v="62.24"/>
        <n v="62.28"/>
        <n v="62.32"/>
        <n v="62.36"/>
        <n v="62.4"/>
        <n v="62.44"/>
        <n v="62.48"/>
        <n v="62.52"/>
        <n v="62.56"/>
        <n v="62.6"/>
        <n v="62.64"/>
        <n v="62.68"/>
        <n v="62.72"/>
        <n v="62.76"/>
        <n v="62.8"/>
        <n v="62.84"/>
        <n v="62.88"/>
        <n v="62.92"/>
        <n v="62.96"/>
        <n v="63"/>
        <n v="63.04"/>
        <n v="63.08"/>
        <n v="63.12"/>
        <n v="63.16"/>
        <n v="63.2"/>
        <n v="63.24"/>
        <n v="63.28"/>
        <n v="63.32"/>
        <n v="63.36"/>
        <n v="63.4"/>
        <n v="63.44"/>
        <n v="63.48"/>
        <n v="63.52"/>
        <n v="63.56"/>
        <n v="63.6"/>
        <n v="63.64"/>
        <n v="63.68"/>
        <n v="63.72"/>
        <n v="63.76"/>
        <n v="63.8"/>
        <n v="63.84"/>
        <n v="63.88"/>
        <n v="63.92"/>
        <n v="63.96"/>
        <n v="64"/>
        <n v="64.040000000000006"/>
        <n v="64.08"/>
        <n v="64.12"/>
        <n v="64.16"/>
        <n v="64.2"/>
        <n v="64.239999999999995"/>
        <n v="64.28"/>
        <n v="64.319999999999993"/>
        <n v="64.36"/>
        <n v="64.400000000000006"/>
        <n v="64.44"/>
        <n v="64.48"/>
        <n v="64.52"/>
        <n v="64.56"/>
        <n v="64.599999999999994"/>
        <n v="64.64"/>
        <n v="64.680000000000007"/>
        <n v="64.72"/>
        <n v="64.760000000000005"/>
        <n v="64.8"/>
        <n v="64.84"/>
        <n v="64.88"/>
        <n v="64.92"/>
        <n v="64.959999999999994"/>
        <n v="65"/>
        <n v="65.040000000000006"/>
        <n v="65.08"/>
        <n v="65.12"/>
        <n v="65.16"/>
        <n v="65.2"/>
        <n v="65.239999999999995"/>
        <n v="65.28"/>
        <n v="65.319999999999993"/>
        <n v="65.36"/>
        <n v="65.400000000000006"/>
        <n v="65.44"/>
        <n v="65.48"/>
        <n v="65.52"/>
        <n v="65.56"/>
        <n v="65.599999999999994"/>
        <n v="65.64"/>
        <n v="65.680000000000007"/>
        <n v="65.72"/>
        <n v="65.760000000000005"/>
        <n v="65.8"/>
        <n v="65.84"/>
        <n v="65.88"/>
        <n v="65.92"/>
        <n v="65.959999999999994"/>
        <n v="66"/>
        <n v="66.040000000000006"/>
        <n v="66.08"/>
        <n v="66.12"/>
        <n v="66.16"/>
        <n v="66.2"/>
        <n v="66.239999999999995"/>
        <n v="66.28"/>
        <n v="66.319999999999993"/>
        <n v="66.36"/>
        <n v="66.400000000000006"/>
        <n v="66.44"/>
        <n v="66.48"/>
        <n v="66.52"/>
        <n v="66.56"/>
        <n v="66.599999999999994"/>
        <n v="66.64"/>
        <n v="66.680000000000007"/>
        <n v="66.72"/>
        <n v="66.760000000000005"/>
        <n v="66.8"/>
        <n v="66.84"/>
        <n v="66.88"/>
        <n v="66.92"/>
        <n v="66.959999999999994"/>
        <n v="67"/>
        <n v="67.040000000000006"/>
        <n v="67.08"/>
        <n v="67.12"/>
        <n v="67.16"/>
        <n v="67.2"/>
        <n v="67.239999999999995"/>
        <n v="67.28"/>
        <n v="67.319999999999993"/>
        <n v="67.36"/>
        <n v="67.400000000000006"/>
        <n v="67.44"/>
        <n v="67.48"/>
        <n v="67.52"/>
        <n v="67.56"/>
        <n v="67.599999999999994"/>
        <n v="67.64"/>
        <n v="67.680000000000007"/>
        <n v="67.72"/>
        <n v="67.760000000000005"/>
        <n v="67.8"/>
        <n v="67.84"/>
        <n v="67.88"/>
        <n v="67.92"/>
        <n v="67.959999999999994"/>
        <n v="68"/>
        <n v="68.040000000000006"/>
        <n v="68.08"/>
        <n v="68.12"/>
        <n v="68.16"/>
        <n v="68.2"/>
        <n v="68.239999999999995"/>
        <n v="68.28"/>
        <n v="68.319999999999993"/>
        <n v="68.36"/>
        <n v="68.400000000000006"/>
        <n v="68.44"/>
        <n v="68.48"/>
        <n v="68.52"/>
        <n v="68.56"/>
        <n v="68.599999999999994"/>
        <n v="68.64"/>
        <n v="68.680000000000007"/>
        <n v="68.72"/>
        <n v="68.760000000000005"/>
        <n v="68.8"/>
        <n v="68.84"/>
        <n v="68.88"/>
        <n v="68.92"/>
        <n v="68.959999999999994"/>
        <n v="69"/>
        <n v="69.040000000000006"/>
        <n v="69.08"/>
        <n v="69.12"/>
        <n v="69.16"/>
        <n v="69.2"/>
        <n v="69.239999999999995"/>
        <n v="69.28"/>
        <n v="69.319999999999993"/>
        <n v="69.36"/>
        <n v="69.400000000000006"/>
        <n v="69.44"/>
        <n v="69.48"/>
        <n v="69.52"/>
        <n v="69.56"/>
        <n v="69.599999999999994"/>
        <n v="69.64"/>
        <n v="69.680000000000007"/>
        <n v="69.72"/>
        <n v="69.760000000000005"/>
        <n v="69.8"/>
        <n v="69.84"/>
        <n v="69.88"/>
        <n v="69.92"/>
        <n v="69.959999999999994"/>
        <n v="70"/>
        <n v="70.040000000000006"/>
        <n v="70.08"/>
        <n v="70.12"/>
        <n v="70.16"/>
        <n v="70.2"/>
        <n v="70.239999999999995"/>
        <n v="70.28"/>
        <n v="70.319999999999993"/>
        <n v="70.36"/>
        <n v="70.400000000000006"/>
        <n v="70.44"/>
        <n v="70.48"/>
        <n v="70.52"/>
        <n v="70.56"/>
        <n v="70.599999999999994"/>
        <n v="70.64"/>
        <n v="70.680000000000007"/>
        <n v="70.72"/>
        <n v="70.760000000000005"/>
        <n v="70.8"/>
        <n v="70.84"/>
        <n v="70.88"/>
        <n v="70.92"/>
        <n v="70.959999999999994"/>
        <n v="71"/>
        <n v="71.040000000000006"/>
        <n v="71.08"/>
        <n v="71.12"/>
        <n v="71.16"/>
        <n v="71.2"/>
        <n v="71.239999999999995"/>
        <n v="71.28"/>
        <n v="71.319999999999993"/>
        <n v="71.36"/>
        <n v="71.400000000000006"/>
        <n v="71.44"/>
        <n v="71.48"/>
        <n v="71.52"/>
        <n v="71.56"/>
        <n v="71.599999999999994"/>
        <n v="71.64"/>
        <n v="71.680000000000007"/>
        <n v="71.72"/>
        <n v="71.760000000000005"/>
        <n v="71.8"/>
        <n v="71.84"/>
        <n v="71.88"/>
        <n v="71.92"/>
        <n v="71.959999999999994"/>
        <n v="72"/>
        <n v="72.040000000000006"/>
        <n v="72.08"/>
        <n v="72.12"/>
        <n v="72.16"/>
        <n v="72.2"/>
        <n v="72.239999999999995"/>
        <n v="72.28"/>
        <n v="72.319999999999993"/>
        <n v="72.36"/>
        <n v="72.400000000000006"/>
        <n v="72.44"/>
        <n v="72.48"/>
        <n v="72.52"/>
        <n v="72.56"/>
        <n v="72.599999999999994"/>
        <n v="72.64"/>
        <n v="72.680000000000007"/>
        <n v="72.72"/>
        <n v="72.760000000000005"/>
        <n v="72.8"/>
        <n v="72.84"/>
        <n v="72.88"/>
        <n v="72.92"/>
        <n v="72.959999999999994"/>
        <n v="73"/>
        <n v="73.040000000000006"/>
        <n v="73.08"/>
        <n v="73.12"/>
        <n v="73.16"/>
        <n v="73.2"/>
        <n v="73.239999999999995"/>
        <n v="73.28"/>
        <n v="73.319999999999993"/>
        <n v="73.36"/>
        <n v="73.400000000000006"/>
        <n v="73.44"/>
        <n v="73.48"/>
        <n v="73.52"/>
        <n v="73.56"/>
        <n v="73.599999999999994"/>
        <n v="73.64"/>
        <n v="73.680000000000007"/>
        <n v="73.72"/>
        <n v="73.760000000000005"/>
        <n v="73.8"/>
        <n v="73.84"/>
        <n v="73.88"/>
        <n v="73.92"/>
        <n v="73.959999999999994"/>
        <n v="74"/>
        <n v="74.040000000000006"/>
        <n v="74.08"/>
        <n v="74.12"/>
        <n v="74.16"/>
        <n v="74.2"/>
        <n v="74.239999999999995"/>
        <n v="74.28"/>
        <n v="74.319999999999993"/>
        <n v="74.36"/>
        <n v="74.400000000000006"/>
        <n v="74.44"/>
        <n v="74.48"/>
        <n v="74.52"/>
        <n v="74.56"/>
        <n v="74.599999999999994"/>
        <n v="74.64"/>
        <n v="74.680000000000007"/>
        <n v="74.72"/>
        <n v="74.760000000000005"/>
        <n v="74.8"/>
        <n v="74.84"/>
        <n v="74.88"/>
        <n v="74.92"/>
        <n v="74.959999999999994"/>
        <n v="75"/>
        <n v="75.040000000000006"/>
        <n v="75.08"/>
        <n v="75.12"/>
        <n v="75.16"/>
        <n v="75.2"/>
        <n v="75.239999999999995"/>
        <n v="75.28"/>
        <n v="75.319999999999993"/>
        <n v="75.36"/>
        <n v="75.400000000000006"/>
        <n v="75.44"/>
        <n v="75.48"/>
        <n v="75.52"/>
        <n v="75.56"/>
        <n v="75.599999999999994"/>
        <n v="75.64"/>
        <n v="75.680000000000007"/>
        <n v="75.72"/>
        <n v="75.760000000000005"/>
        <n v="75.8"/>
        <n v="75.84"/>
        <n v="75.88"/>
        <n v="75.92"/>
        <n v="75.959999999999994"/>
        <n v="76"/>
        <n v="76.040000000000006"/>
        <n v="76.08"/>
        <n v="76.12"/>
        <n v="76.16"/>
        <n v="76.2"/>
        <n v="76.239999999999995"/>
        <n v="76.28"/>
        <n v="76.319999999999993"/>
        <n v="76.36"/>
        <n v="76.400000000000006"/>
        <n v="76.44"/>
        <n v="76.48"/>
        <n v="76.52"/>
        <n v="76.56"/>
        <n v="76.599999999999994"/>
        <n v="76.64"/>
        <n v="76.680000000000007"/>
        <n v="76.72"/>
        <n v="76.760000000000005"/>
        <n v="76.8"/>
        <n v="76.84"/>
        <n v="76.88"/>
        <n v="76.92"/>
        <n v="76.959999999999994"/>
        <n v="77"/>
        <n v="77.040000000000006"/>
        <n v="77.08"/>
        <n v="77.12"/>
        <n v="77.16"/>
        <n v="77.2"/>
        <n v="77.239999999999995"/>
        <n v="77.28"/>
        <n v="77.319999999999993"/>
        <n v="77.36"/>
        <n v="77.400000000000006"/>
        <n v="77.44"/>
        <n v="77.48"/>
        <n v="77.52"/>
        <n v="77.56"/>
        <n v="77.599999999999994"/>
        <n v="77.64"/>
        <n v="77.680000000000007"/>
        <n v="77.72"/>
        <n v="77.760000000000005"/>
        <n v="77.8"/>
        <n v="77.84"/>
        <n v="77.88"/>
        <n v="77.92"/>
        <n v="77.959999999999994"/>
        <n v="78"/>
        <n v="78.040000000000006"/>
        <n v="78.08"/>
        <n v="78.12"/>
        <n v="78.16"/>
        <n v="78.2"/>
        <n v="78.239999999999995"/>
        <n v="78.28"/>
        <n v="78.319999999999993"/>
        <n v="78.36"/>
        <n v="78.400000000000006"/>
        <n v="78.44"/>
        <n v="78.48"/>
        <n v="78.52"/>
        <n v="78.56"/>
        <n v="78.599999999999994"/>
        <n v="78.64"/>
        <n v="78.680000000000007"/>
        <n v="78.72"/>
        <n v="78.760000000000005"/>
        <n v="78.8"/>
        <n v="78.84"/>
        <n v="78.88"/>
        <n v="78.92"/>
        <n v="78.959999999999994"/>
        <n v="79"/>
        <n v="79.040000000000006"/>
        <n v="79.08"/>
        <n v="79.12"/>
        <n v="79.16"/>
        <n v="79.2"/>
        <n v="79.239999999999995"/>
        <n v="79.28"/>
        <n v="79.319999999999993"/>
        <n v="79.36"/>
        <n v="79.400000000000006"/>
        <n v="79.44"/>
        <n v="79.48"/>
        <n v="79.52"/>
        <n v="79.56"/>
        <n v="79.599999999999994"/>
        <n v="79.64"/>
        <n v="79.680000000000007"/>
        <n v="79.72"/>
        <n v="79.760000000000005"/>
        <n v="79.8"/>
        <n v="79.84"/>
        <n v="79.88"/>
        <n v="79.92"/>
        <n v="79.959999999999994"/>
        <n v="80"/>
        <n v="80.040000000000006"/>
        <n v="80.08"/>
        <n v="80.12"/>
        <n v="80.16"/>
        <n v="80.2"/>
        <n v="80.239999999999995"/>
        <n v="80.28"/>
        <n v="80.319999999999993"/>
        <n v="80.36"/>
        <n v="80.400000000000006"/>
        <n v="80.44"/>
        <n v="80.48"/>
        <n v="80.52"/>
        <n v="80.56"/>
        <n v="80.599999999999994"/>
        <n v="80.64"/>
        <n v="80.680000000000007"/>
        <n v="80.72"/>
        <n v="80.760000000000005"/>
        <n v="80.8"/>
        <n v="80.84"/>
        <n v="80.88"/>
        <n v="80.92"/>
        <n v="80.959999999999994"/>
        <n v="81"/>
        <n v="81.040000000000006"/>
        <n v="81.08"/>
        <n v="81.12"/>
        <n v="81.16"/>
        <n v="81.2"/>
        <n v="81.239999999999995"/>
        <n v="81.28"/>
        <n v="81.319999999999993"/>
        <n v="81.36"/>
        <n v="81.400000000000006"/>
        <n v="81.44"/>
        <n v="81.48"/>
        <n v="81.52"/>
        <n v="81.56"/>
        <n v="81.599999999999994"/>
        <n v="81.64"/>
        <n v="81.680000000000007"/>
        <n v="81.72"/>
        <n v="81.760000000000005"/>
        <n v="81.8"/>
        <n v="81.84"/>
        <n v="81.88"/>
        <n v="81.92"/>
        <n v="81.96"/>
        <n v="82"/>
        <n v="82.04"/>
        <n v="82.08"/>
        <n v="82.12"/>
        <n v="82.16"/>
        <n v="82.2"/>
        <n v="82.24"/>
        <n v="82.28"/>
        <n v="82.32"/>
        <n v="82.36"/>
        <n v="82.4"/>
        <n v="82.44"/>
        <n v="82.48"/>
        <n v="82.52"/>
        <n v="82.56"/>
        <n v="82.6"/>
        <n v="82.64"/>
        <n v="82.68"/>
        <n v="82.72"/>
        <n v="82.76"/>
        <n v="82.8"/>
        <n v="82.84"/>
        <n v="82.88"/>
        <n v="82.92"/>
        <n v="82.96"/>
        <n v="83"/>
        <n v="83.04"/>
        <n v="83.08"/>
        <n v="83.12"/>
        <n v="83.16"/>
        <n v="83.2"/>
        <n v="83.24"/>
        <n v="83.28"/>
        <n v="83.32"/>
        <n v="83.36"/>
        <n v="83.4"/>
        <n v="83.44"/>
        <n v="83.48"/>
        <n v="83.52"/>
        <n v="83.56"/>
        <n v="83.6"/>
        <n v="83.64"/>
        <n v="83.68"/>
        <n v="83.72"/>
        <n v="83.76"/>
        <n v="83.8"/>
        <n v="83.84"/>
        <n v="83.88"/>
        <n v="83.92"/>
        <n v="83.96"/>
        <n v="84"/>
        <n v="84.04"/>
        <n v="84.08"/>
        <n v="84.12"/>
        <n v="84.16"/>
        <n v="84.2"/>
        <n v="84.24"/>
        <n v="84.28"/>
        <n v="84.32"/>
        <n v="84.36"/>
        <n v="84.4"/>
        <n v="84.44"/>
        <n v="84.48"/>
        <n v="84.52"/>
        <n v="84.56"/>
        <n v="84.6"/>
        <n v="84.64"/>
        <n v="84.68"/>
        <n v="84.72"/>
        <n v="84.76"/>
        <n v="84.8"/>
        <n v="84.84"/>
        <n v="84.88"/>
        <n v="84.92"/>
        <n v="84.96"/>
        <n v="85"/>
        <n v="85.04"/>
        <n v="85.08"/>
        <n v="85.12"/>
        <n v="85.16"/>
        <n v="85.2"/>
        <n v="85.24"/>
        <n v="85.28"/>
        <n v="85.32"/>
        <n v="85.36"/>
        <n v="85.4"/>
        <n v="85.44"/>
        <n v="85.48"/>
        <n v="85.52"/>
        <n v="85.56"/>
        <n v="85.6"/>
        <n v="85.64"/>
        <n v="85.68"/>
        <n v="85.72"/>
        <n v="85.76"/>
        <n v="85.8"/>
        <n v="85.84"/>
        <n v="85.88"/>
        <n v="85.92"/>
        <n v="85.96"/>
        <n v="86"/>
        <n v="86.04"/>
        <n v="86.08"/>
        <n v="86.12"/>
        <n v="86.16"/>
        <n v="86.2"/>
        <n v="86.24"/>
        <n v="86.28"/>
        <n v="86.32"/>
        <n v="86.36"/>
        <n v="86.4"/>
        <n v="86.44"/>
        <n v="86.48"/>
        <n v="86.52"/>
        <n v="86.56"/>
        <n v="86.6"/>
        <n v="86.64"/>
        <n v="86.68"/>
        <n v="86.72"/>
        <n v="86.76"/>
        <n v="86.8"/>
        <n v="86.84"/>
        <n v="86.88"/>
        <n v="86.92"/>
        <n v="86.96"/>
        <n v="87"/>
        <n v="87.04"/>
        <n v="87.08"/>
        <n v="87.12"/>
        <n v="87.16"/>
        <n v="87.2"/>
        <n v="87.24"/>
        <n v="87.28"/>
        <n v="87.32"/>
        <n v="87.36"/>
        <n v="87.4"/>
        <n v="87.44"/>
        <n v="87.48"/>
        <n v="87.52"/>
        <n v="87.56"/>
        <n v="87.6"/>
        <n v="87.64"/>
        <n v="87.68"/>
        <n v="87.72"/>
        <n v="87.76"/>
        <n v="87.8"/>
        <n v="87.84"/>
        <n v="87.88"/>
        <n v="87.92"/>
        <n v="87.96"/>
        <n v="88"/>
        <n v="88.04"/>
        <n v="88.08"/>
        <n v="88.12"/>
        <n v="88.16"/>
        <n v="88.2"/>
        <n v="88.24"/>
        <n v="88.28"/>
        <n v="88.32"/>
        <n v="88.36"/>
        <n v="88.4"/>
        <n v="88.44"/>
        <n v="88.48"/>
        <n v="88.52"/>
        <n v="88.56"/>
        <n v="88.6"/>
        <n v="88.64"/>
        <n v="88.68"/>
        <n v="88.72"/>
        <n v="88.76"/>
        <n v="88.8"/>
        <n v="88.84"/>
        <n v="88.88"/>
        <n v="88.92"/>
        <n v="88.96"/>
        <n v="89"/>
        <n v="89.04"/>
        <n v="89.08"/>
        <n v="89.12"/>
        <n v="89.16"/>
        <n v="89.2"/>
        <n v="89.24"/>
        <n v="89.28"/>
        <n v="89.32"/>
        <n v="89.36"/>
        <n v="89.4"/>
        <n v="89.44"/>
        <n v="89.48"/>
        <n v="89.52"/>
        <n v="89.56"/>
        <n v="89.6"/>
        <n v="89.64"/>
        <n v="89.68"/>
        <n v="89.72"/>
        <n v="89.76"/>
        <n v="89.8"/>
        <n v="89.84"/>
        <n v="89.88"/>
        <n v="89.92"/>
        <n v="89.96"/>
        <n v="90"/>
        <n v="90.04"/>
        <n v="90.08"/>
        <n v="90.12"/>
        <n v="90.16"/>
        <n v="90.2"/>
        <n v="90.24"/>
        <n v="90.28"/>
        <n v="90.32"/>
        <n v="90.36"/>
        <n v="90.4"/>
        <n v="90.44"/>
        <n v="90.48"/>
        <n v="90.52"/>
        <n v="90.56"/>
        <n v="90.6"/>
        <n v="90.64"/>
        <n v="90.68"/>
        <n v="90.72"/>
        <n v="90.76"/>
        <n v="90.8"/>
        <n v="90.84"/>
        <n v="90.88"/>
        <n v="90.92"/>
        <n v="90.96"/>
        <n v="91"/>
        <n v="91.04"/>
        <n v="91.08"/>
        <n v="91.12"/>
        <n v="91.16"/>
        <n v="91.2"/>
        <n v="91.24"/>
        <n v="91.28"/>
        <n v="91.32"/>
        <n v="91.36"/>
        <n v="91.4"/>
        <n v="91.44"/>
        <n v="91.48"/>
        <n v="91.52"/>
        <n v="91.56"/>
        <n v="91.6"/>
        <n v="91.64"/>
        <n v="91.68"/>
        <n v="91.72"/>
        <n v="91.76"/>
        <n v="91.8"/>
        <n v="91.84"/>
        <n v="91.88"/>
        <n v="91.92"/>
        <n v="91.96"/>
        <n v="92"/>
        <n v="92.04"/>
        <n v="92.08"/>
        <n v="92.12"/>
        <n v="92.16"/>
        <n v="92.2"/>
        <n v="92.24"/>
        <n v="92.28"/>
        <n v="92.32"/>
        <n v="92.36"/>
        <n v="92.4"/>
        <n v="92.44"/>
        <n v="92.48"/>
        <n v="92.52"/>
        <n v="92.56"/>
        <n v="92.6"/>
        <n v="92.64"/>
        <n v="92.68"/>
        <n v="92.72"/>
        <n v="92.76"/>
        <n v="92.8"/>
        <n v="92.84"/>
        <n v="92.88"/>
        <n v="92.92"/>
        <n v="92.96"/>
        <n v="93"/>
        <n v="93.04"/>
        <n v="93.08"/>
        <n v="93.12"/>
        <n v="93.16"/>
        <n v="93.2"/>
        <n v="93.24"/>
        <n v="93.28"/>
        <n v="93.32"/>
        <n v="93.36"/>
        <n v="93.4"/>
        <n v="93.44"/>
        <n v="93.48"/>
        <n v="93.52"/>
        <n v="93.56"/>
        <n v="93.6"/>
        <n v="93.64"/>
        <n v="93.68"/>
        <n v="93.72"/>
        <n v="93.76"/>
        <n v="93.8"/>
        <n v="93.84"/>
        <n v="93.88"/>
        <n v="93.92"/>
        <n v="93.96"/>
        <n v="94"/>
        <n v="94.04"/>
        <n v="94.08"/>
        <n v="94.12"/>
        <n v="94.16"/>
        <n v="94.2"/>
        <n v="94.24"/>
        <n v="94.28"/>
        <n v="94.32"/>
        <n v="94.36"/>
        <n v="94.4"/>
        <n v="94.44"/>
        <n v="94.48"/>
        <n v="94.52"/>
        <n v="94.56"/>
        <n v="94.6"/>
        <n v="94.64"/>
        <n v="94.68"/>
        <n v="94.72"/>
        <n v="94.76"/>
        <n v="94.8"/>
        <n v="94.84"/>
        <n v="94.88"/>
        <n v="94.92"/>
        <n v="94.96"/>
        <n v="95"/>
        <n v="95.04"/>
        <n v="95.08"/>
        <n v="95.12"/>
        <n v="95.16"/>
        <n v="95.2"/>
        <n v="95.24"/>
        <n v="95.28"/>
        <n v="95.32"/>
        <n v="95.36"/>
        <n v="95.4"/>
        <n v="95.44"/>
        <n v="95.48"/>
        <n v="95.52"/>
        <n v="95.56"/>
        <n v="95.6"/>
        <n v="95.64"/>
        <n v="95.68"/>
        <n v="95.72"/>
        <n v="95.76"/>
        <n v="95.8"/>
        <n v="95.84"/>
        <n v="95.88"/>
        <n v="95.92"/>
        <n v="95.96"/>
        <n v="96"/>
        <n v="96.04"/>
        <n v="96.08"/>
        <n v="96.12"/>
        <n v="96.16"/>
        <n v="96.2"/>
        <n v="96.24"/>
        <n v="96.28"/>
        <n v="96.32"/>
        <n v="96.36"/>
        <n v="96.4"/>
        <n v="96.44"/>
        <n v="96.48"/>
        <n v="96.52"/>
        <n v="96.56"/>
        <n v="96.6"/>
        <n v="96.64"/>
        <n v="96.68"/>
        <n v="96.72"/>
        <n v="96.76"/>
        <n v="96.8"/>
        <n v="96.84"/>
        <n v="96.88"/>
        <n v="96.92"/>
        <n v="96.96"/>
        <n v="97"/>
        <n v="97.04"/>
        <n v="97.08"/>
        <n v="97.12"/>
        <n v="97.16"/>
        <n v="97.2"/>
        <n v="97.24"/>
        <n v="97.28"/>
        <n v="97.32"/>
        <n v="97.36"/>
        <n v="97.4"/>
        <n v="97.44"/>
        <n v="97.48"/>
        <n v="97.52"/>
        <n v="97.56"/>
        <n v="97.6"/>
        <n v="97.64"/>
        <n v="97.68"/>
        <n v="97.72"/>
        <n v="97.76"/>
        <n v="97.8"/>
        <n v="97.84"/>
        <n v="97.88"/>
        <n v="97.92"/>
        <n v="97.96"/>
        <n v="98"/>
        <n v="98.04"/>
        <n v="98.08"/>
        <n v="98.12"/>
        <n v="98.16"/>
        <n v="98.2"/>
        <n v="98.24"/>
        <n v="98.28"/>
        <n v="98.32"/>
        <n v="98.36"/>
        <n v="98.4"/>
        <n v="98.44"/>
        <n v="98.48"/>
        <n v="98.52"/>
        <n v="98.56"/>
        <n v="98.6"/>
        <n v="98.64"/>
        <n v="98.68"/>
        <n v="98.72"/>
        <n v="98.76"/>
        <n v="98.8"/>
        <n v="98.84"/>
        <n v="98.88"/>
        <n v="98.92"/>
        <n v="98.96"/>
        <n v="99"/>
        <n v="99.04"/>
        <n v="99.08"/>
        <n v="99.12"/>
        <n v="99.16"/>
        <n v="99.2"/>
        <n v="99.24"/>
        <n v="99.28"/>
        <n v="99.32"/>
        <n v="99.36"/>
        <n v="99.4"/>
        <n v="99.44"/>
        <n v="99.48"/>
        <n v="99.52"/>
        <n v="99.56"/>
        <n v="99.6"/>
        <n v="99.64"/>
        <n v="99.68"/>
        <n v="99.72"/>
        <n v="99.76"/>
        <n v="99.8"/>
        <n v="99.84"/>
        <n v="99.88"/>
        <n v="99.92"/>
        <n v="99.96"/>
        <n v="100"/>
        <n v="100.04"/>
        <n v="100.08"/>
        <n v="100.12"/>
        <n v="100.16"/>
        <n v="100.2"/>
        <n v="100.24"/>
        <n v="100.28"/>
        <n v="100.32"/>
        <n v="100.36"/>
        <n v="100.4"/>
        <n v="100.44"/>
        <n v="100.48"/>
        <n v="100.52"/>
        <n v="100.56"/>
        <n v="100.6"/>
        <n v="100.64"/>
        <n v="100.68"/>
        <n v="100.72"/>
        <n v="100.76"/>
        <n v="100.8"/>
        <n v="100.84"/>
        <n v="100.88"/>
        <n v="100.92"/>
        <n v="100.96"/>
        <n v="101"/>
        <n v="101.04"/>
        <n v="101.08"/>
        <n v="101.12"/>
        <n v="101.16"/>
        <n v="101.2"/>
        <n v="101.24"/>
        <n v="101.28"/>
        <n v="101.32"/>
        <n v="101.36"/>
        <n v="101.4"/>
        <n v="101.44"/>
        <n v="101.48"/>
        <n v="101.52"/>
        <n v="101.56"/>
        <n v="101.6"/>
        <n v="101.64"/>
        <n v="101.68"/>
        <n v="101.72"/>
        <n v="101.76"/>
        <n v="101.8"/>
        <n v="101.84"/>
        <n v="101.88"/>
        <n v="101.92"/>
        <n v="101.96"/>
        <n v="102"/>
        <n v="102.04"/>
        <n v="102.08"/>
        <n v="102.12"/>
        <n v="102.16"/>
        <n v="102.2"/>
        <n v="102.24"/>
        <n v="102.28"/>
        <n v="102.32"/>
        <n v="102.36"/>
        <n v="102.4"/>
        <n v="102.44"/>
        <n v="102.48"/>
        <n v="102.52"/>
        <n v="102.56"/>
        <n v="102.6"/>
        <n v="102.64"/>
        <n v="102.68"/>
        <n v="102.72"/>
        <n v="102.76"/>
        <n v="102.8"/>
        <n v="102.84"/>
        <n v="102.88"/>
        <n v="102.92"/>
        <n v="102.96"/>
        <n v="103"/>
        <n v="103.04"/>
        <n v="103.08"/>
        <n v="103.12"/>
        <n v="103.16"/>
        <n v="103.2"/>
        <n v="103.24"/>
        <n v="103.28"/>
        <n v="103.32"/>
        <n v="103.36"/>
        <n v="103.4"/>
        <n v="103.44"/>
        <n v="103.48"/>
        <n v="103.52"/>
        <n v="103.56"/>
        <n v="103.6"/>
        <n v="103.64"/>
        <n v="103.68"/>
        <n v="103.72"/>
        <n v="103.76"/>
        <n v="103.8"/>
        <n v="103.84"/>
        <n v="103.88"/>
        <n v="103.92"/>
        <n v="103.96"/>
        <n v="104"/>
        <n v="104.04"/>
        <n v="104.08"/>
        <n v="104.12"/>
        <n v="104.16"/>
        <n v="104.2"/>
        <n v="104.24"/>
        <n v="104.28"/>
        <n v="104.32"/>
        <n v="104.36"/>
        <n v="104.4"/>
        <n v="104.44"/>
        <n v="104.48"/>
        <n v="104.52"/>
        <n v="104.56"/>
        <n v="104.6"/>
        <n v="104.64"/>
        <n v="104.68"/>
        <n v="104.72"/>
        <n v="104.76"/>
        <n v="104.8"/>
        <n v="104.84"/>
        <n v="104.88"/>
        <n v="104.92"/>
        <n v="104.96"/>
        <n v="105"/>
        <n v="105.04"/>
        <n v="105.08"/>
        <n v="105.12"/>
        <n v="105.16"/>
        <n v="105.2"/>
        <n v="105.24"/>
        <n v="105.28"/>
        <n v="105.32"/>
        <n v="105.36"/>
        <n v="105.4"/>
        <n v="105.44"/>
        <n v="105.48"/>
        <n v="105.52"/>
        <n v="105.56"/>
        <n v="105.6"/>
        <n v="105.64"/>
        <n v="105.68"/>
        <n v="105.72"/>
        <n v="105.76"/>
        <n v="105.8"/>
        <n v="105.84"/>
        <n v="105.88"/>
        <n v="105.92"/>
        <n v="105.96"/>
        <n v="106"/>
        <n v="106.04"/>
        <n v="106.08"/>
        <n v="106.12"/>
        <n v="106.16"/>
        <n v="106.2"/>
        <n v="106.24"/>
        <n v="106.28"/>
        <n v="106.32"/>
        <n v="106.36"/>
        <n v="106.4"/>
        <n v="106.44"/>
        <n v="106.48"/>
        <n v="106.52"/>
        <n v="106.56"/>
        <n v="106.6"/>
        <n v="106.64"/>
        <n v="106.68"/>
        <n v="106.72"/>
        <n v="106.76"/>
        <n v="106.8"/>
        <n v="106.84"/>
        <n v="106.88"/>
        <n v="106.92"/>
        <n v="106.96"/>
        <n v="107"/>
        <n v="107.04"/>
        <n v="107.08"/>
        <n v="107.12"/>
        <n v="107.16"/>
        <n v="107.2"/>
        <n v="107.24"/>
        <n v="107.28"/>
        <n v="107.32"/>
        <n v="107.36"/>
        <n v="107.4"/>
        <n v="107.44"/>
        <n v="107.48"/>
        <n v="107.52"/>
        <n v="107.56"/>
        <n v="107.6"/>
        <n v="107.64"/>
        <n v="107.68"/>
        <n v="107.72"/>
        <n v="107.76"/>
        <n v="107.8"/>
        <n v="107.84"/>
        <n v="107.88"/>
        <n v="107.92"/>
        <n v="107.96"/>
        <n v="108"/>
        <n v="108.04"/>
        <n v="108.08"/>
        <n v="108.12"/>
        <n v="108.16"/>
        <n v="108.2"/>
        <n v="108.24"/>
        <n v="108.28"/>
        <n v="108.32"/>
        <n v="108.36"/>
        <n v="108.4"/>
        <n v="108.44"/>
        <n v="108.48"/>
        <n v="108.52"/>
        <n v="108.56"/>
        <n v="108.6"/>
        <n v="108.64"/>
        <n v="108.68"/>
        <n v="108.72"/>
        <n v="108.76"/>
        <n v="108.8"/>
        <n v="108.84"/>
        <n v="108.88"/>
        <n v="108.92"/>
        <n v="108.96"/>
        <n v="109"/>
        <n v="109.04"/>
        <n v="109.08"/>
        <n v="109.12"/>
        <n v="109.16"/>
        <n v="109.2"/>
        <n v="109.24"/>
        <n v="109.28"/>
        <n v="109.32"/>
        <n v="109.36"/>
        <n v="109.4"/>
        <n v="109.44"/>
        <n v="109.48"/>
        <n v="109.52"/>
        <n v="109.56"/>
        <n v="109.6"/>
        <n v="109.64"/>
        <n v="109.68"/>
        <n v="109.72"/>
        <n v="109.76"/>
        <n v="109.8"/>
        <n v="109.84"/>
        <n v="109.88"/>
        <n v="109.92"/>
        <n v="109.96"/>
        <n v="110"/>
        <n v="110.04"/>
        <n v="110.08"/>
        <n v="110.12"/>
        <n v="110.16"/>
        <n v="110.2"/>
        <n v="110.24"/>
        <n v="110.28"/>
        <n v="110.32"/>
        <n v="110.36"/>
        <n v="110.4"/>
        <n v="110.44"/>
        <n v="110.48"/>
        <n v="110.52"/>
        <n v="110.56"/>
        <n v="110.6"/>
        <n v="110.64"/>
        <n v="110.68"/>
        <n v="110.72"/>
        <n v="110.76"/>
        <n v="110.8"/>
        <n v="110.84"/>
        <n v="110.88"/>
        <n v="110.92"/>
        <n v="110.96"/>
        <n v="111"/>
        <n v="111.04"/>
        <n v="111.08"/>
        <n v="111.12"/>
        <n v="111.16"/>
        <n v="111.2"/>
        <n v="111.24"/>
        <n v="111.28"/>
        <n v="111.32"/>
        <n v="111.36"/>
        <n v="111.4"/>
        <n v="111.44"/>
        <n v="111.48"/>
        <n v="111.52"/>
        <n v="111.56"/>
        <n v="111.6"/>
        <n v="111.64"/>
        <n v="111.68"/>
        <n v="111.72"/>
        <n v="111.76"/>
        <n v="111.8"/>
        <n v="111.84"/>
        <n v="111.88"/>
        <n v="111.92"/>
        <n v="111.96"/>
        <n v="112"/>
        <n v="112.04"/>
        <n v="112.08"/>
        <n v="112.12"/>
        <n v="112.16"/>
        <n v="112.2"/>
        <n v="112.24"/>
        <n v="112.28"/>
        <n v="112.32"/>
        <n v="112.36"/>
        <n v="112.4"/>
        <n v="112.44"/>
        <n v="112.48"/>
        <n v="112.52"/>
        <n v="112.56"/>
        <n v="112.6"/>
        <n v="112.64"/>
        <n v="112.68"/>
        <n v="112.72"/>
        <n v="112.76"/>
        <n v="112.8"/>
        <n v="112.84"/>
        <n v="112.88"/>
        <n v="112.92"/>
        <n v="112.96"/>
        <n v="113"/>
        <n v="113.04"/>
        <n v="113.08"/>
        <n v="113.12"/>
        <n v="113.16"/>
        <n v="113.2"/>
        <n v="113.24"/>
        <n v="113.28"/>
        <n v="113.32"/>
        <n v="113.36"/>
        <n v="113.4"/>
        <n v="113.44"/>
        <n v="113.48"/>
        <n v="113.52"/>
        <n v="113.56"/>
        <n v="113.6"/>
        <n v="113.64"/>
        <n v="113.68"/>
        <n v="113.72"/>
        <n v="113.76"/>
        <n v="113.8"/>
        <n v="113.84"/>
        <n v="113.88"/>
        <n v="113.92"/>
        <n v="113.96"/>
        <n v="114"/>
        <n v="114.04"/>
        <n v="114.08"/>
        <n v="114.12"/>
        <n v="114.16"/>
        <n v="114.2"/>
        <n v="114.24"/>
        <n v="114.28"/>
        <n v="114.32"/>
        <n v="114.36"/>
        <n v="114.4"/>
        <n v="114.44"/>
        <n v="114.48"/>
        <n v="114.52"/>
        <n v="114.56"/>
        <n v="114.6"/>
        <n v="114.64"/>
        <n v="114.68"/>
        <n v="114.72"/>
        <n v="114.76"/>
        <n v="114.8"/>
        <n v="114.84"/>
        <n v="114.88"/>
        <n v="114.92"/>
        <n v="114.96"/>
        <n v="115"/>
        <n v="115.04"/>
        <n v="115.08"/>
        <n v="115.12"/>
        <n v="115.16"/>
        <n v="115.2"/>
        <n v="115.24"/>
        <n v="115.28"/>
        <n v="115.32"/>
        <n v="115.36"/>
        <n v="115.4"/>
        <n v="115.44"/>
        <n v="115.48"/>
        <n v="115.52"/>
        <n v="115.56"/>
        <n v="115.6"/>
        <n v="115.64"/>
        <n v="115.68"/>
        <n v="115.72"/>
        <n v="115.76"/>
        <n v="115.8"/>
        <n v="115.84"/>
        <n v="115.88"/>
        <n v="115.92"/>
        <n v="115.96"/>
        <n v="116"/>
        <n v="116.04"/>
        <n v="116.08"/>
        <n v="116.12"/>
        <n v="116.16"/>
        <n v="116.2"/>
        <n v="116.24"/>
        <n v="116.28"/>
        <n v="116.32"/>
        <n v="116.36"/>
        <n v="116.4"/>
        <n v="116.44"/>
        <n v="116.48"/>
        <n v="116.52"/>
        <n v="116.56"/>
        <n v="116.6"/>
        <n v="116.64"/>
        <n v="116.68"/>
        <n v="116.72"/>
        <n v="116.76"/>
        <n v="116.8"/>
        <n v="116.84"/>
        <n v="116.88"/>
        <n v="116.92"/>
        <n v="116.96"/>
        <n v="117"/>
        <n v="117.04"/>
        <n v="117.08"/>
        <n v="117.12"/>
        <n v="117.16"/>
        <n v="117.2"/>
        <n v="117.24"/>
        <n v="117.28"/>
        <n v="117.32"/>
        <n v="117.36"/>
        <n v="117.4"/>
        <n v="117.44"/>
        <n v="117.48"/>
        <n v="117.52"/>
        <n v="117.56"/>
        <n v="117.6"/>
        <n v="117.64"/>
        <n v="117.68"/>
        <n v="117.72"/>
        <n v="117.76"/>
        <n v="117.8"/>
        <n v="117.84"/>
        <n v="117.88"/>
        <n v="117.92"/>
        <n v="117.96"/>
        <n v="118"/>
        <n v="118.04"/>
        <n v="118.08"/>
        <n v="118.12"/>
        <n v="118.16"/>
        <n v="118.2"/>
        <n v="118.24"/>
        <n v="118.28"/>
        <n v="118.32"/>
        <n v="118.36"/>
        <n v="118.4"/>
        <n v="118.44"/>
        <n v="118.48"/>
        <n v="118.52"/>
        <n v="118.56"/>
        <n v="118.6"/>
        <n v="118.64"/>
        <n v="118.68"/>
        <n v="118.72"/>
        <n v="118.76"/>
        <n v="118.8"/>
        <n v="118.84"/>
        <n v="118.88"/>
        <n v="118.92"/>
        <n v="118.96"/>
        <n v="119"/>
        <n v="119.04"/>
        <n v="119.08"/>
        <n v="119.12"/>
        <n v="119.16"/>
        <n v="119.2"/>
        <n v="119.24"/>
        <n v="119.28"/>
        <n v="119.32"/>
        <n v="119.36"/>
        <n v="119.4"/>
        <n v="119.44"/>
        <n v="119.48"/>
        <n v="119.52"/>
        <n v="119.56"/>
        <n v="119.6"/>
        <n v="119.64"/>
        <n v="119.68"/>
        <n v="119.72"/>
        <n v="119.76"/>
        <n v="119.8"/>
        <n v="119.84"/>
        <n v="119.88"/>
        <n v="119.92"/>
        <n v="119.96"/>
        <n v="120"/>
        <n v="120.04"/>
        <n v="120.08"/>
        <n v="120.12"/>
        <n v="120.16"/>
        <n v="120.2"/>
        <n v="120.24"/>
        <n v="120.28"/>
        <n v="120.32"/>
        <n v="120.36"/>
        <n v="120.4"/>
        <n v="120.44"/>
        <n v="120.48"/>
        <n v="120.52"/>
        <n v="120.56"/>
        <n v="120.6"/>
        <n v="120.64"/>
        <n v="120.68"/>
        <n v="120.72"/>
        <n v="120.76"/>
        <n v="120.8"/>
        <n v="120.84"/>
        <n v="120.88"/>
        <n v="120.92"/>
        <n v="120.96"/>
        <n v="121"/>
        <n v="121.04"/>
        <n v="121.08"/>
        <n v="121.12"/>
        <n v="121.16"/>
        <n v="121.2"/>
        <n v="121.24"/>
        <n v="121.28"/>
        <n v="121.32"/>
        <n v="121.36"/>
        <n v="121.4"/>
        <n v="121.44"/>
        <n v="121.48"/>
        <n v="121.52"/>
        <n v="121.56"/>
        <n v="121.6"/>
        <n v="121.64"/>
        <n v="121.68"/>
        <n v="121.72"/>
        <n v="121.76"/>
        <n v="121.8"/>
        <n v="121.84"/>
        <n v="121.88"/>
        <n v="121.92"/>
        <n v="121.96"/>
        <n v="122"/>
        <n v="122.04"/>
        <n v="122.08"/>
        <n v="122.12"/>
        <n v="122.16"/>
        <n v="122.2"/>
        <n v="122.24"/>
        <n v="122.28"/>
        <n v="122.32"/>
        <n v="122.36"/>
        <n v="122.4"/>
        <n v="122.44"/>
        <n v="122.48"/>
        <n v="122.52"/>
        <n v="122.56"/>
        <n v="122.6"/>
        <n v="122.64"/>
        <n v="122.68"/>
        <n v="122.72"/>
        <n v="122.76"/>
        <n v="122.8"/>
        <n v="122.84"/>
        <n v="122.88"/>
        <n v="122.92"/>
        <n v="122.96"/>
        <n v="123"/>
        <n v="123.04"/>
        <n v="123.08"/>
        <n v="123.12"/>
        <n v="123.16"/>
        <n v="123.2"/>
        <n v="123.24"/>
        <n v="123.28"/>
        <n v="123.32"/>
        <n v="123.36"/>
        <n v="123.4"/>
        <n v="123.44"/>
        <n v="123.48"/>
        <n v="123.52"/>
        <n v="123.56"/>
        <n v="123.6"/>
        <n v="123.64"/>
        <n v="123.68"/>
        <n v="123.72"/>
        <n v="123.76"/>
        <n v="123.8"/>
        <n v="123.84"/>
        <n v="123.88"/>
        <n v="123.92"/>
        <n v="123.96"/>
        <n v="124"/>
        <n v="124.04"/>
        <n v="124.08"/>
        <n v="124.12"/>
        <n v="124.16"/>
        <n v="124.2"/>
        <n v="124.24"/>
        <n v="124.28"/>
        <n v="124.32"/>
        <n v="124.36"/>
        <n v="124.4"/>
        <n v="124.44"/>
        <n v="124.48"/>
        <n v="124.52"/>
        <n v="124.56"/>
        <n v="124.6"/>
        <n v="124.64"/>
        <n v="124.68"/>
        <n v="124.72"/>
        <n v="124.76"/>
        <n v="124.8"/>
        <n v="124.84"/>
        <n v="124.88"/>
        <n v="124.92"/>
        <n v="124.96"/>
        <n v="125"/>
        <n v="125.04"/>
        <n v="125.08"/>
        <n v="125.12"/>
        <n v="125.16"/>
        <n v="125.2"/>
        <n v="125.24"/>
        <n v="125.28"/>
        <n v="125.32"/>
        <n v="125.36"/>
        <n v="125.4"/>
        <n v="125.44"/>
        <n v="125.48"/>
        <n v="125.52"/>
        <n v="125.56"/>
        <n v="125.6"/>
        <n v="125.64"/>
        <n v="125.68"/>
        <n v="125.72"/>
        <n v="125.76"/>
        <n v="125.8"/>
        <n v="125.84"/>
        <n v="125.88"/>
        <n v="125.92"/>
        <n v="125.96"/>
        <n v="126"/>
        <n v="126.04"/>
        <n v="126.08"/>
        <n v="126.12"/>
        <n v="126.16"/>
        <n v="126.2"/>
        <n v="126.24"/>
        <n v="126.28"/>
        <n v="126.32"/>
        <n v="126.36"/>
        <n v="126.4"/>
        <n v="126.44"/>
        <n v="126.48"/>
        <n v="126.52"/>
        <n v="126.56"/>
        <n v="126.6"/>
        <n v="126.64"/>
        <n v="126.68"/>
        <n v="126.72"/>
        <n v="126.76"/>
        <n v="126.8"/>
        <n v="126.84"/>
        <n v="126.88"/>
        <n v="126.92"/>
        <n v="126.96"/>
        <n v="127"/>
        <n v="127.04"/>
        <n v="127.08"/>
        <n v="127.12"/>
        <n v="127.16"/>
        <n v="127.2"/>
        <n v="127.24"/>
        <n v="127.28"/>
        <n v="127.32"/>
        <n v="127.36"/>
        <n v="127.4"/>
        <n v="127.44"/>
        <n v="127.48"/>
        <n v="127.52"/>
        <n v="127.56"/>
        <n v="127.6"/>
        <n v="127.64"/>
        <n v="127.68"/>
        <n v="127.72"/>
        <n v="127.76"/>
        <n v="127.8"/>
        <n v="127.84"/>
        <n v="127.88"/>
        <n v="127.92"/>
        <n v="127.96"/>
        <n v="128"/>
        <n v="128.04"/>
        <n v="128.08000000000001"/>
        <n v="128.12"/>
        <n v="128.16"/>
        <n v="128.19999999999999"/>
        <n v="128.24"/>
        <n v="128.28"/>
        <n v="128.32"/>
        <n v="128.36000000000001"/>
        <n v="128.4"/>
        <n v="128.44"/>
        <n v="128.47999999999999"/>
        <n v="128.52000000000001"/>
        <n v="128.56"/>
        <n v="128.6"/>
        <n v="128.63999999999999"/>
        <n v="128.68"/>
        <n v="128.72"/>
        <n v="128.76"/>
        <n v="128.80000000000001"/>
        <n v="128.84"/>
        <n v="128.88"/>
        <n v="128.91999999999999"/>
        <n v="128.96"/>
        <n v="129"/>
        <n v="129.04"/>
        <n v="129.08000000000001"/>
        <n v="129.12"/>
        <n v="129.16"/>
        <n v="129.19999999999999"/>
        <n v="129.24"/>
        <n v="129.28"/>
        <n v="129.32"/>
        <n v="129.36000000000001"/>
        <n v="129.4"/>
        <n v="129.44"/>
        <n v="129.47999999999999"/>
        <n v="129.52000000000001"/>
        <n v="129.56"/>
        <n v="129.6"/>
        <n v="129.63999999999999"/>
        <n v="129.68"/>
        <n v="129.72"/>
        <n v="129.76"/>
        <n v="129.80000000000001"/>
        <n v="129.84"/>
        <n v="129.88"/>
        <n v="129.91999999999999"/>
        <n v="129.96"/>
        <n v="130"/>
        <n v="130.04"/>
        <n v="130.08000000000001"/>
        <n v="130.12"/>
        <n v="130.16"/>
        <n v="130.19999999999999"/>
        <n v="130.24"/>
        <n v="130.28"/>
        <n v="130.32"/>
        <n v="130.36000000000001"/>
        <n v="130.4"/>
        <n v="130.44"/>
        <n v="130.47999999999999"/>
        <n v="130.52000000000001"/>
        <n v="130.56"/>
        <n v="130.6"/>
        <n v="130.63999999999999"/>
        <n v="130.68"/>
        <n v="130.72"/>
        <n v="130.76"/>
        <n v="130.80000000000001"/>
        <n v="130.84"/>
        <n v="130.88"/>
        <n v="130.91999999999999"/>
        <n v="130.96"/>
        <n v="131"/>
        <n v="131.04"/>
        <n v="131.08000000000001"/>
        <n v="131.12"/>
        <n v="131.16"/>
        <n v="131.19999999999999"/>
        <n v="131.24"/>
        <n v="131.28"/>
        <n v="131.32"/>
        <n v="131.36000000000001"/>
        <n v="131.4"/>
        <n v="131.44"/>
        <n v="131.47999999999999"/>
        <n v="131.52000000000001"/>
        <n v="131.56"/>
        <n v="131.6"/>
        <n v="131.63999999999999"/>
        <n v="131.68"/>
        <n v="131.72"/>
        <n v="131.76"/>
        <n v="131.80000000000001"/>
        <n v="131.84"/>
        <n v="131.88"/>
        <n v="131.91999999999999"/>
        <n v="131.96"/>
        <n v="132"/>
        <n v="132.04"/>
        <n v="132.08000000000001"/>
        <n v="132.12"/>
        <n v="132.16"/>
        <n v="132.19999999999999"/>
        <n v="132.24"/>
        <n v="132.28"/>
        <n v="132.32"/>
        <n v="132.36000000000001"/>
        <n v="132.4"/>
        <n v="132.44"/>
        <n v="132.47999999999999"/>
        <n v="132.52000000000001"/>
        <n v="132.56"/>
        <n v="132.6"/>
        <n v="132.63999999999999"/>
        <n v="132.68"/>
        <n v="132.72"/>
        <n v="132.76"/>
        <n v="132.80000000000001"/>
        <n v="132.84"/>
        <n v="132.88"/>
        <n v="132.91999999999999"/>
        <n v="132.96"/>
        <n v="133"/>
        <n v="133.04"/>
        <n v="133.08000000000001"/>
        <n v="133.12"/>
        <n v="133.16"/>
        <n v="133.19999999999999"/>
        <n v="133.24"/>
        <n v="133.28"/>
        <n v="133.32"/>
        <n v="133.36000000000001"/>
        <n v="133.4"/>
        <n v="133.44"/>
        <n v="133.47999999999999"/>
        <n v="133.52000000000001"/>
        <n v="133.56"/>
        <n v="133.6"/>
        <n v="133.63999999999999"/>
        <n v="133.68"/>
        <n v="133.72"/>
        <n v="133.76"/>
        <n v="133.80000000000001"/>
        <n v="133.84"/>
        <n v="133.88"/>
        <n v="133.91999999999999"/>
        <n v="133.96"/>
        <n v="134"/>
        <n v="134.04"/>
        <n v="134.08000000000001"/>
        <n v="134.12"/>
        <n v="134.16"/>
        <n v="134.19999999999999"/>
        <n v="134.24"/>
        <n v="134.28"/>
        <n v="134.32"/>
        <n v="134.36000000000001"/>
        <n v="134.4"/>
        <n v="134.44"/>
        <n v="134.47999999999999"/>
        <n v="134.52000000000001"/>
        <n v="134.56"/>
        <n v="134.6"/>
        <n v="134.63999999999999"/>
        <n v="134.68"/>
        <n v="134.72"/>
        <n v="134.76"/>
        <n v="134.80000000000001"/>
        <n v="134.84"/>
        <n v="134.88"/>
        <n v="134.91999999999999"/>
        <n v="134.96"/>
        <n v="135"/>
        <n v="135.04"/>
        <n v="135.08000000000001"/>
        <n v="135.12"/>
        <n v="135.16"/>
        <n v="135.19999999999999"/>
        <n v="135.24"/>
        <n v="135.28"/>
        <n v="135.32"/>
        <n v="135.36000000000001"/>
        <n v="135.4"/>
        <n v="135.44"/>
        <n v="135.47999999999999"/>
        <n v="135.52000000000001"/>
        <n v="135.56"/>
        <n v="135.6"/>
        <n v="135.63999999999999"/>
        <n v="135.68"/>
        <n v="135.72"/>
        <n v="135.76"/>
        <n v="135.80000000000001"/>
        <n v="135.84"/>
        <n v="135.88"/>
        <n v="135.91999999999999"/>
        <n v="135.96"/>
        <n v="136"/>
        <n v="136.04"/>
        <n v="136.08000000000001"/>
        <n v="136.12"/>
        <n v="136.16"/>
        <n v="136.19999999999999"/>
        <n v="136.24"/>
        <n v="136.28"/>
        <n v="136.32"/>
        <n v="136.36000000000001"/>
        <n v="136.4"/>
        <n v="136.44"/>
        <n v="136.47999999999999"/>
        <n v="136.52000000000001"/>
        <n v="136.56"/>
        <n v="136.6"/>
        <n v="136.63999999999999"/>
        <n v="136.68"/>
        <n v="136.72"/>
        <n v="136.76"/>
        <n v="136.80000000000001"/>
        <n v="136.84"/>
        <n v="136.88"/>
        <n v="136.91999999999999"/>
        <n v="136.96"/>
        <n v="137"/>
        <n v="137.04"/>
        <n v="137.08000000000001"/>
        <n v="137.12"/>
        <n v="137.16"/>
        <n v="137.19999999999999"/>
        <n v="137.24"/>
        <n v="137.28"/>
        <n v="137.32"/>
        <n v="137.36000000000001"/>
        <n v="137.4"/>
        <n v="137.44"/>
        <n v="137.47999999999999"/>
        <n v="137.52000000000001"/>
        <n v="137.56"/>
        <n v="137.6"/>
        <n v="137.63999999999999"/>
        <n v="137.68"/>
        <n v="137.72"/>
        <n v="137.76"/>
        <n v="137.80000000000001"/>
        <n v="137.84"/>
        <n v="137.88"/>
        <n v="137.91999999999999"/>
        <n v="137.96"/>
        <n v="138"/>
        <n v="138.04"/>
        <n v="138.08000000000001"/>
        <n v="138.12"/>
        <n v="138.16"/>
        <n v="138.19999999999999"/>
        <n v="138.24"/>
        <n v="138.28"/>
        <n v="138.32"/>
        <n v="138.36000000000001"/>
        <n v="138.4"/>
        <n v="138.44"/>
        <n v="138.47999999999999"/>
        <n v="138.52000000000001"/>
        <n v="138.56"/>
        <n v="138.6"/>
        <n v="138.63999999999999"/>
        <n v="138.68"/>
        <n v="138.72"/>
        <n v="138.76"/>
        <n v="138.80000000000001"/>
        <n v="138.84"/>
        <n v="138.88"/>
        <n v="138.91999999999999"/>
        <n v="138.96"/>
        <n v="139"/>
        <n v="139.04"/>
        <n v="139.08000000000001"/>
        <n v="139.12"/>
        <n v="139.16"/>
        <n v="139.19999999999999"/>
        <n v="139.24"/>
        <n v="139.28"/>
        <n v="139.32"/>
        <n v="139.36000000000001"/>
        <n v="139.4"/>
        <n v="139.44"/>
        <n v="139.47999999999999"/>
        <n v="139.52000000000001"/>
        <n v="139.56"/>
        <n v="139.6"/>
        <n v="139.63999999999999"/>
        <n v="139.68"/>
        <n v="139.72"/>
        <n v="139.76"/>
        <n v="139.80000000000001"/>
        <n v="139.84"/>
        <n v="139.88"/>
        <n v="139.91999999999999"/>
        <n v="139.96"/>
        <n v="140"/>
        <n v="140.04"/>
        <n v="140.08000000000001"/>
        <n v="140.12"/>
        <n v="140.16"/>
        <n v="140.19999999999999"/>
        <n v="140.24"/>
        <n v="140.28"/>
        <n v="140.32"/>
        <n v="140.36000000000001"/>
        <n v="140.4"/>
        <n v="140.44"/>
        <n v="140.47999999999999"/>
        <n v="140.52000000000001"/>
        <n v="140.56"/>
        <n v="140.6"/>
        <n v="140.63999999999999"/>
        <n v="140.68"/>
        <n v="140.72"/>
        <n v="140.76"/>
        <n v="140.80000000000001"/>
        <n v="140.84"/>
        <n v="140.88"/>
        <n v="140.91999999999999"/>
        <n v="140.96"/>
        <n v="141"/>
        <n v="141.04"/>
        <n v="141.08000000000001"/>
        <n v="141.12"/>
        <n v="141.16"/>
        <n v="141.19999999999999"/>
        <n v="141.24"/>
        <n v="141.28"/>
        <n v="141.32"/>
        <n v="141.36000000000001"/>
        <n v="141.4"/>
        <n v="141.44"/>
        <n v="141.47999999999999"/>
        <n v="141.52000000000001"/>
        <n v="141.56"/>
        <n v="141.6"/>
        <n v="141.63999999999999"/>
        <n v="141.68"/>
        <n v="141.72"/>
        <n v="141.76"/>
        <n v="141.80000000000001"/>
        <n v="141.84"/>
        <n v="141.88"/>
        <n v="141.91999999999999"/>
        <n v="141.96"/>
        <n v="142"/>
        <n v="142.04"/>
        <n v="142.08000000000001"/>
        <n v="142.12"/>
        <n v="142.16"/>
        <n v="142.19999999999999"/>
        <n v="142.24"/>
        <n v="142.28"/>
        <n v="142.32"/>
        <n v="142.36000000000001"/>
        <n v="142.4"/>
        <n v="142.44"/>
        <n v="142.47999999999999"/>
        <n v="142.52000000000001"/>
        <n v="142.56"/>
        <n v="142.6"/>
        <n v="142.63999999999999"/>
        <n v="142.68"/>
        <n v="142.72"/>
        <n v="142.76"/>
        <n v="142.80000000000001"/>
        <n v="142.84"/>
        <n v="142.88"/>
        <n v="142.91999999999999"/>
        <n v="142.96"/>
        <n v="143"/>
        <n v="143.04"/>
        <n v="143.08000000000001"/>
        <n v="143.12"/>
        <n v="143.16"/>
        <n v="143.19999999999999"/>
        <n v="143.24"/>
        <n v="143.28"/>
        <n v="143.32"/>
        <n v="143.36000000000001"/>
        <n v="143.4"/>
        <n v="143.44"/>
        <n v="143.47999999999999"/>
        <n v="143.52000000000001"/>
        <n v="143.56"/>
        <n v="143.6"/>
        <n v="143.63999999999999"/>
        <n v="143.68"/>
        <n v="143.72"/>
        <n v="143.76"/>
        <n v="143.80000000000001"/>
        <n v="143.84"/>
        <n v="143.88"/>
        <n v="143.91999999999999"/>
        <n v="143.96"/>
        <n v="144"/>
        <n v="144.04"/>
        <n v="144.08000000000001"/>
        <n v="144.12"/>
        <n v="144.16"/>
        <n v="144.19999999999999"/>
        <n v="144.24"/>
        <n v="144.28"/>
        <n v="144.32"/>
        <n v="144.36000000000001"/>
        <n v="144.4"/>
        <n v="144.44"/>
        <n v="144.47999999999999"/>
        <n v="144.52000000000001"/>
        <n v="144.56"/>
        <n v="144.6"/>
        <n v="144.63999999999999"/>
        <n v="144.68"/>
        <n v="144.72"/>
        <n v="144.76"/>
        <n v="144.80000000000001"/>
        <n v="144.84"/>
        <n v="144.88"/>
        <n v="144.91999999999999"/>
        <n v="144.96"/>
        <n v="145"/>
        <n v="145.04"/>
        <n v="145.08000000000001"/>
        <n v="145.12"/>
        <n v="145.16"/>
        <n v="145.19999999999999"/>
        <n v="145.24"/>
        <n v="145.28"/>
        <n v="145.32"/>
        <n v="145.36000000000001"/>
        <n v="145.4"/>
        <n v="145.44"/>
        <n v="145.47999999999999"/>
        <n v="145.52000000000001"/>
        <n v="145.56"/>
        <n v="145.6"/>
        <n v="145.63999999999999"/>
        <n v="145.68"/>
        <n v="145.72"/>
        <n v="145.76"/>
        <n v="145.80000000000001"/>
        <n v="145.84"/>
        <n v="145.88"/>
        <n v="145.91999999999999"/>
        <n v="145.96"/>
        <n v="146"/>
        <n v="146.04"/>
        <n v="146.08000000000001"/>
        <n v="146.12"/>
        <n v="146.16"/>
        <n v="146.19999999999999"/>
        <n v="146.24"/>
        <n v="146.28"/>
        <n v="146.32"/>
        <n v="146.36000000000001"/>
        <n v="146.4"/>
        <n v="146.44"/>
        <n v="146.47999999999999"/>
        <n v="146.52000000000001"/>
        <n v="146.56"/>
        <n v="146.6"/>
        <n v="146.63999999999999"/>
        <n v="146.68"/>
        <n v="146.72"/>
        <n v="146.76"/>
        <n v="146.80000000000001"/>
        <n v="146.84"/>
        <n v="146.88"/>
        <n v="146.91999999999999"/>
        <n v="146.96"/>
        <n v="147"/>
        <n v="147.04"/>
        <n v="147.08000000000001"/>
        <n v="147.12"/>
        <n v="147.16"/>
        <n v="147.19999999999999"/>
        <n v="147.24"/>
        <n v="147.28"/>
        <n v="147.32"/>
        <n v="147.36000000000001"/>
        <n v="147.4"/>
        <n v="147.44"/>
        <n v="147.47999999999999"/>
        <n v="147.52000000000001"/>
        <n v="147.56"/>
        <n v="147.6"/>
        <n v="147.63999999999999"/>
        <n v="147.68"/>
        <n v="147.72"/>
        <n v="147.76"/>
        <n v="147.80000000000001"/>
        <n v="147.84"/>
        <n v="147.88"/>
        <n v="147.91999999999999"/>
        <n v="147.96"/>
        <n v="148"/>
        <n v="148.04"/>
        <n v="148.08000000000001"/>
        <n v="148.12"/>
        <n v="148.16"/>
        <n v="148.19999999999999"/>
        <n v="148.24"/>
        <n v="148.28"/>
        <n v="148.32"/>
        <n v="148.36000000000001"/>
        <n v="148.4"/>
        <n v="148.44"/>
        <n v="148.47999999999999"/>
        <n v="148.52000000000001"/>
        <n v="148.56"/>
        <n v="148.6"/>
        <n v="148.63999999999999"/>
        <n v="148.68"/>
        <n v="148.72"/>
        <n v="148.76"/>
        <n v="148.80000000000001"/>
        <n v="148.84"/>
        <n v="148.88"/>
        <n v="148.91999999999999"/>
        <n v="148.96"/>
        <n v="149"/>
        <n v="149.04"/>
        <n v="149.08000000000001"/>
        <n v="149.12"/>
        <n v="149.16"/>
        <n v="149.19999999999999"/>
        <n v="149.24"/>
        <n v="149.28"/>
        <n v="149.32"/>
        <n v="149.36000000000001"/>
        <n v="149.4"/>
        <n v="149.44"/>
        <n v="149.47999999999999"/>
        <n v="149.52000000000001"/>
        <n v="149.56"/>
        <n v="149.6"/>
        <n v="149.63999999999999"/>
        <n v="149.68"/>
        <n v="149.72"/>
        <n v="149.76"/>
        <n v="149.80000000000001"/>
        <n v="149.84"/>
        <n v="149.88"/>
        <n v="149.91999999999999"/>
        <n v="149.96"/>
        <n v="150"/>
        <n v="150.04"/>
        <n v="150.08000000000001"/>
        <n v="150.12"/>
        <n v="150.16"/>
        <n v="150.19999999999999"/>
        <n v="150.24"/>
        <n v="150.28"/>
        <n v="150.32"/>
        <n v="150.36000000000001"/>
        <n v="150.4"/>
        <n v="150.44"/>
        <n v="150.47999999999999"/>
        <n v="150.52000000000001"/>
        <n v="150.56"/>
        <n v="150.6"/>
        <n v="150.63999999999999"/>
        <n v="150.68"/>
        <n v="150.72"/>
        <n v="150.76"/>
        <n v="150.80000000000001"/>
        <n v="150.84"/>
        <n v="150.88"/>
        <n v="150.91999999999999"/>
        <n v="150.96"/>
        <n v="151"/>
        <n v="151.04"/>
        <n v="151.08000000000001"/>
        <n v="151.12"/>
        <n v="151.16"/>
        <n v="151.19999999999999"/>
        <n v="151.24"/>
        <n v="151.28"/>
        <n v="151.32"/>
        <n v="151.36000000000001"/>
        <n v="151.4"/>
        <n v="151.44"/>
        <n v="151.47999999999999"/>
        <n v="151.52000000000001"/>
        <n v="151.56"/>
        <n v="151.6"/>
        <n v="151.63999999999999"/>
        <n v="151.68"/>
        <n v="151.72"/>
        <n v="151.76"/>
        <n v="151.80000000000001"/>
        <n v="151.84"/>
        <n v="151.88"/>
        <n v="151.91999999999999"/>
        <n v="151.96"/>
        <n v="152"/>
        <n v="152.04"/>
        <n v="152.08000000000001"/>
        <n v="152.12"/>
        <n v="152.16"/>
        <n v="152.19999999999999"/>
        <n v="152.24"/>
        <n v="152.28"/>
        <n v="152.32"/>
        <n v="152.36000000000001"/>
        <n v="152.4"/>
        <n v="152.44"/>
        <n v="152.47999999999999"/>
        <n v="152.52000000000001"/>
        <n v="152.56"/>
        <n v="152.6"/>
        <n v="152.63999999999999"/>
        <n v="152.68"/>
        <n v="152.72"/>
        <n v="152.76"/>
        <n v="152.80000000000001"/>
        <n v="152.84"/>
        <n v="152.88"/>
        <n v="152.91999999999999"/>
        <n v="152.96"/>
        <n v="153"/>
        <n v="153.04"/>
        <n v="153.08000000000001"/>
        <n v="153.12"/>
        <n v="153.16"/>
        <n v="153.19999999999999"/>
        <n v="153.24"/>
        <n v="153.28"/>
        <n v="153.32"/>
        <n v="153.36000000000001"/>
        <n v="153.4"/>
        <n v="153.44"/>
        <n v="153.47999999999999"/>
        <n v="153.52000000000001"/>
        <n v="153.56"/>
        <n v="153.6"/>
        <n v="153.63999999999999"/>
        <n v="153.68"/>
        <n v="153.72"/>
        <n v="153.76"/>
        <n v="153.80000000000001"/>
        <n v="153.84"/>
        <n v="153.88"/>
        <n v="153.91999999999999"/>
        <n v="153.96"/>
        <n v="154"/>
        <n v="154.04"/>
        <n v="154.08000000000001"/>
        <n v="154.12"/>
        <n v="154.16"/>
        <n v="154.19999999999999"/>
        <n v="154.24"/>
        <n v="154.28"/>
        <n v="154.32"/>
        <n v="154.36000000000001"/>
        <n v="154.4"/>
        <n v="154.44"/>
        <n v="154.47999999999999"/>
        <n v="154.52000000000001"/>
        <n v="154.56"/>
        <n v="154.6"/>
        <n v="154.63999999999999"/>
        <n v="154.68"/>
        <n v="154.72"/>
        <n v="154.76"/>
        <n v="154.80000000000001"/>
        <n v="154.84"/>
        <n v="154.88"/>
        <n v="154.91999999999999"/>
        <n v="154.96"/>
        <n v="155"/>
        <n v="155.04"/>
        <n v="155.08000000000001"/>
        <n v="155.12"/>
        <n v="155.16"/>
        <n v="155.19999999999999"/>
        <n v="155.24"/>
        <n v="155.28"/>
        <n v="155.32"/>
        <n v="155.36000000000001"/>
        <n v="155.4"/>
        <n v="155.44"/>
        <n v="155.47999999999999"/>
        <n v="155.52000000000001"/>
        <n v="155.56"/>
        <n v="155.6"/>
        <n v="155.63999999999999"/>
        <n v="155.68"/>
        <n v="155.72"/>
        <n v="155.76"/>
        <n v="155.80000000000001"/>
        <n v="155.84"/>
        <n v="155.88"/>
        <n v="155.91999999999999"/>
        <n v="155.96"/>
        <n v="156"/>
        <n v="156.04"/>
        <n v="156.08000000000001"/>
        <n v="156.12"/>
        <n v="156.16"/>
        <n v="156.19999999999999"/>
        <n v="156.24"/>
        <n v="156.28"/>
        <n v="156.32"/>
        <n v="156.36000000000001"/>
        <n v="156.4"/>
        <n v="156.44"/>
        <n v="156.47999999999999"/>
        <n v="156.52000000000001"/>
        <n v="156.56"/>
        <n v="156.6"/>
        <n v="156.63999999999999"/>
        <n v="156.68"/>
        <n v="156.72"/>
        <n v="156.76"/>
        <n v="156.80000000000001"/>
        <n v="156.84"/>
        <n v="156.88"/>
        <n v="156.91999999999999"/>
        <n v="156.96"/>
        <n v="157"/>
        <n v="157.04"/>
        <n v="157.08000000000001"/>
        <n v="157.12"/>
        <n v="157.16"/>
        <n v="157.19999999999999"/>
        <n v="157.24"/>
        <n v="157.28"/>
        <n v="157.32"/>
        <n v="157.36000000000001"/>
        <n v="157.4"/>
        <n v="157.44"/>
        <n v="157.47999999999999"/>
        <n v="157.52000000000001"/>
        <n v="157.56"/>
        <n v="157.6"/>
        <n v="157.63999999999999"/>
        <n v="157.68"/>
        <n v="157.72"/>
        <n v="157.76"/>
        <n v="157.80000000000001"/>
        <n v="157.84"/>
        <n v="157.88"/>
        <n v="157.91999999999999"/>
        <n v="157.96"/>
        <n v="158"/>
        <n v="158.04"/>
        <n v="158.08000000000001"/>
        <n v="158.12"/>
        <n v="158.16"/>
        <n v="158.19999999999999"/>
        <n v="158.24"/>
        <n v="158.28"/>
        <n v="158.32"/>
        <n v="158.36000000000001"/>
        <n v="158.4"/>
        <n v="158.44"/>
        <n v="158.47999999999999"/>
        <n v="158.52000000000001"/>
        <n v="158.56"/>
        <n v="158.6"/>
        <n v="158.63999999999999"/>
        <n v="158.68"/>
        <n v="158.72"/>
        <n v="158.76"/>
        <n v="158.80000000000001"/>
        <n v="158.84"/>
        <n v="158.88"/>
        <n v="158.91999999999999"/>
        <n v="158.96"/>
        <n v="159"/>
        <n v="159.04"/>
        <n v="159.08000000000001"/>
        <n v="159.12"/>
        <n v="159.16"/>
        <n v="159.19999999999999"/>
        <n v="159.24"/>
        <n v="159.28"/>
        <n v="159.32"/>
        <n v="159.36000000000001"/>
        <n v="159.4"/>
        <n v="159.44"/>
        <n v="159.47999999999999"/>
        <n v="159.52000000000001"/>
        <n v="159.56"/>
        <n v="159.6"/>
        <n v="159.63999999999999"/>
        <n v="159.68"/>
        <n v="159.72"/>
        <n v="159.76"/>
        <n v="159.80000000000001"/>
        <n v="159.84"/>
        <n v="159.88"/>
        <n v="159.91999999999999"/>
        <n v="159.96"/>
        <n v="160"/>
        <n v="160.04"/>
        <n v="160.08000000000001"/>
        <n v="160.12"/>
        <n v="160.16"/>
        <n v="160.19999999999999"/>
        <n v="160.24"/>
        <n v="160.28"/>
        <n v="160.32"/>
        <n v="160.36000000000001"/>
        <n v="160.4"/>
        <n v="160.44"/>
        <n v="160.47999999999999"/>
        <n v="160.52000000000001"/>
        <n v="160.56"/>
        <n v="160.6"/>
        <n v="160.63999999999999"/>
        <n v="160.68"/>
        <n v="160.72"/>
        <n v="160.76"/>
        <n v="160.80000000000001"/>
        <n v="160.84"/>
        <n v="160.88"/>
        <n v="160.91999999999999"/>
        <n v="160.96"/>
        <n v="161"/>
        <n v="161.04"/>
        <n v="161.08000000000001"/>
        <n v="161.12"/>
        <n v="161.16"/>
        <n v="161.19999999999999"/>
        <n v="161.24"/>
        <n v="161.28"/>
        <n v="161.32"/>
        <n v="161.36000000000001"/>
        <n v="161.4"/>
        <n v="161.44"/>
        <n v="161.47999999999999"/>
        <n v="161.52000000000001"/>
        <n v="161.56"/>
        <n v="161.6"/>
        <n v="161.63999999999999"/>
        <n v="161.68"/>
        <n v="161.72"/>
        <n v="161.76"/>
        <n v="161.80000000000001"/>
        <n v="161.84"/>
        <n v="161.88"/>
        <n v="161.91999999999999"/>
        <n v="161.96"/>
        <n v="162"/>
        <n v="162.04"/>
        <n v="162.08000000000001"/>
        <n v="162.12"/>
        <n v="162.16"/>
        <n v="162.19999999999999"/>
        <n v="162.24"/>
        <n v="162.28"/>
        <n v="162.32"/>
        <n v="162.36000000000001"/>
        <n v="162.4"/>
        <n v="162.44"/>
        <n v="162.47999999999999"/>
        <n v="162.52000000000001"/>
        <n v="162.56"/>
        <n v="162.6"/>
        <n v="162.63999999999999"/>
        <n v="162.68"/>
        <n v="162.72"/>
        <n v="162.76"/>
        <n v="162.80000000000001"/>
        <n v="162.84"/>
        <n v="162.88"/>
        <n v="162.91999999999999"/>
        <n v="162.96"/>
        <n v="163"/>
        <n v="163.04"/>
        <n v="163.08000000000001"/>
        <n v="163.12"/>
        <n v="163.16"/>
        <n v="163.19999999999999"/>
        <n v="163.24"/>
        <n v="163.28"/>
        <n v="163.32"/>
        <n v="163.36000000000001"/>
        <n v="163.4"/>
        <n v="163.44"/>
        <n v="163.47999999999999"/>
        <n v="163.52000000000001"/>
        <n v="163.56"/>
        <n v="163.6"/>
        <n v="163.63999999999999"/>
        <n v="163.68"/>
        <n v="163.72"/>
        <n v="163.76"/>
        <n v="163.80000000000001"/>
        <n v="163.84"/>
        <n v="163.88"/>
        <n v="163.92"/>
        <n v="163.96"/>
        <n v="164"/>
        <n v="164.04"/>
        <n v="164.08"/>
        <n v="164.12"/>
        <n v="164.16"/>
        <n v="164.2"/>
        <n v="164.24"/>
        <n v="164.28"/>
        <n v="164.32"/>
        <n v="164.36"/>
        <n v="164.4"/>
        <n v="164.44"/>
        <n v="164.48"/>
        <n v="164.52"/>
        <n v="164.56"/>
        <n v="164.6"/>
        <n v="164.64"/>
        <n v="164.68"/>
        <n v="164.72"/>
        <n v="164.76"/>
        <n v="164.8"/>
        <n v="164.84"/>
        <n v="164.88"/>
        <n v="164.92"/>
        <n v="164.96"/>
        <n v="165"/>
        <n v="165.04"/>
        <n v="165.08"/>
        <n v="165.12"/>
        <n v="165.16"/>
        <n v="165.2"/>
        <n v="165.24"/>
        <n v="165.28"/>
        <n v="165.32"/>
        <n v="165.36"/>
        <n v="165.4"/>
        <n v="165.44"/>
        <n v="165.48"/>
        <n v="165.52"/>
        <n v="165.56"/>
        <n v="165.6"/>
        <n v="165.64"/>
        <n v="165.68"/>
        <n v="165.72"/>
        <n v="165.76"/>
        <n v="165.8"/>
        <n v="165.84"/>
        <n v="165.88"/>
        <n v="165.92"/>
        <n v="165.96"/>
        <n v="166"/>
        <n v="166.04"/>
        <n v="166.08"/>
        <n v="166.12"/>
        <n v="166.16"/>
        <n v="166.2"/>
        <n v="166.24"/>
        <n v="166.28"/>
        <n v="166.32"/>
        <n v="166.36"/>
        <n v="166.4"/>
        <n v="166.44"/>
        <n v="166.48"/>
        <n v="166.52"/>
        <n v="166.56"/>
        <n v="166.6"/>
        <n v="166.64"/>
        <n v="166.68"/>
        <n v="166.72"/>
        <n v="166.76"/>
        <n v="166.8"/>
        <n v="166.84"/>
        <n v="166.88"/>
        <n v="166.92"/>
        <n v="166.96"/>
        <n v="167"/>
        <n v="167.04"/>
        <n v="167.08"/>
        <n v="167.12"/>
        <n v="167.16"/>
        <n v="167.2"/>
        <n v="167.24"/>
        <n v="167.28"/>
        <n v="167.32"/>
        <n v="167.36"/>
        <n v="167.4"/>
        <n v="167.44"/>
        <n v="167.48"/>
        <n v="167.52"/>
        <n v="167.56"/>
        <n v="167.6"/>
        <n v="167.64"/>
        <n v="167.68"/>
        <n v="167.72"/>
        <n v="167.76"/>
        <n v="167.8"/>
        <n v="167.84"/>
        <n v="167.88"/>
        <n v="167.92"/>
        <n v="167.96"/>
        <n v="168"/>
        <n v="168.04"/>
        <n v="168.08"/>
        <n v="168.12"/>
        <n v="168.16"/>
        <n v="168.2"/>
        <n v="168.24"/>
        <n v="168.28"/>
        <n v="168.32"/>
        <n v="168.36"/>
        <n v="168.4"/>
        <n v="168.44"/>
        <n v="168.48"/>
        <n v="168.52"/>
        <n v="168.56"/>
        <n v="168.6"/>
        <n v="168.64"/>
        <n v="168.68"/>
        <n v="168.72"/>
        <n v="168.76"/>
        <n v="168.8"/>
        <n v="168.84"/>
        <n v="168.88"/>
        <n v="168.92"/>
        <n v="168.96"/>
        <n v="169"/>
        <n v="169.04"/>
        <n v="169.08"/>
        <n v="169.12"/>
        <n v="169.16"/>
        <n v="169.2"/>
        <n v="169.24"/>
        <n v="169.28"/>
        <n v="169.32"/>
        <n v="169.36"/>
        <n v="169.4"/>
        <n v="169.44"/>
        <n v="169.48"/>
        <n v="169.52"/>
        <n v="169.56"/>
        <n v="169.6"/>
        <n v="169.64"/>
        <n v="169.68"/>
        <n v="169.72"/>
        <n v="169.76"/>
        <n v="169.8"/>
        <n v="169.84"/>
        <n v="169.88"/>
        <n v="169.92"/>
        <n v="169.96"/>
        <n v="170"/>
        <n v="170.04"/>
        <n v="170.08"/>
        <n v="170.12"/>
        <n v="170.16"/>
        <n v="170.2"/>
        <n v="170.24"/>
        <n v="170.28"/>
        <n v="170.32"/>
        <n v="170.36"/>
        <n v="170.4"/>
        <n v="170.44"/>
        <n v="170.48"/>
        <n v="170.52"/>
        <n v="170.56"/>
        <n v="170.6"/>
        <n v="170.64"/>
        <n v="170.68"/>
        <n v="170.72"/>
        <n v="170.76"/>
        <n v="170.8"/>
        <n v="170.84"/>
        <n v="170.88"/>
        <n v="170.92"/>
        <n v="170.96"/>
        <n v="171"/>
        <n v="171.04"/>
        <n v="171.08"/>
        <n v="171.12"/>
        <n v="171.16"/>
        <n v="171.2"/>
        <n v="171.24"/>
        <n v="171.28"/>
        <n v="171.32"/>
        <n v="171.36"/>
        <n v="171.4"/>
        <n v="171.44"/>
        <n v="171.48"/>
        <n v="171.52"/>
        <n v="171.56"/>
        <n v="171.6"/>
        <n v="171.64"/>
        <n v="171.68"/>
        <n v="171.72"/>
        <n v="171.76"/>
        <n v="171.8"/>
        <n v="171.84"/>
        <n v="171.88"/>
        <n v="171.92"/>
        <n v="171.96"/>
        <n v="172"/>
        <n v="172.04"/>
        <n v="172.08"/>
        <n v="172.12"/>
        <n v="172.16"/>
        <n v="172.2"/>
        <n v="172.24"/>
        <n v="172.28"/>
        <n v="172.32"/>
        <n v="172.36"/>
        <n v="172.4"/>
        <n v="172.44"/>
        <n v="172.48"/>
        <n v="172.52"/>
        <n v="172.56"/>
        <n v="172.6"/>
        <n v="172.64"/>
        <n v="172.68"/>
        <n v="172.72"/>
        <n v="172.76"/>
        <n v="172.8"/>
        <n v="172.84"/>
        <n v="172.88"/>
        <n v="172.92"/>
        <n v="172.96"/>
        <n v="172.99"/>
        <n v="173.03"/>
        <n v="173.07"/>
        <n v="173.11"/>
        <n v="173.15"/>
        <n v="173.19"/>
        <n v="173.23"/>
        <n v="173.27"/>
        <n v="173.31"/>
        <n v="173.35"/>
        <n v="173.39"/>
        <n v="173.43"/>
        <n v="173.47"/>
        <n v="173.51"/>
        <n v="173.55"/>
        <n v="173.59"/>
        <n v="173.63"/>
        <n v="173.67"/>
        <n v="173.71"/>
        <n v="173.75"/>
        <n v="173.79"/>
        <n v="173.83"/>
        <n v="173.87"/>
        <n v="173.91"/>
        <n v="173.95"/>
        <n v="173.99"/>
        <n v="174.03"/>
        <n v="174.07"/>
        <n v="174.11"/>
        <n v="174.15"/>
        <n v="174.19"/>
        <n v="174.23"/>
        <n v="174.27"/>
        <n v="174.31"/>
        <n v="174.35"/>
        <n v="174.39"/>
        <n v="174.43"/>
        <n v="174.47"/>
        <n v="174.51"/>
        <n v="174.55"/>
        <n v="174.59"/>
        <n v="174.63"/>
        <n v="174.67"/>
        <n v="174.71"/>
        <n v="174.75"/>
        <n v="174.79"/>
        <n v="174.83"/>
        <n v="174.87"/>
        <n v="174.91"/>
        <n v="174.95"/>
        <n v="174.99"/>
        <n v="175.03"/>
        <n v="175.07"/>
        <n v="175.11"/>
        <n v="175.15"/>
        <n v="175.19"/>
        <n v="175.23"/>
        <n v="175.27"/>
        <n v="175.31"/>
        <n v="175.35"/>
        <n v="175.39"/>
        <n v="175.43"/>
        <n v="175.47"/>
        <n v="175.51"/>
        <n v="175.55"/>
        <n v="175.59"/>
        <n v="175.63"/>
        <n v="175.67"/>
        <n v="175.71"/>
        <n v="175.75"/>
        <n v="175.79"/>
        <n v="175.83"/>
        <n v="175.87"/>
        <n v="175.91"/>
        <n v="175.95"/>
        <n v="175.99"/>
        <n v="176.03"/>
        <n v="176.07"/>
        <n v="176.11"/>
        <n v="176.15"/>
        <n v="176.19"/>
        <n v="176.23"/>
        <n v="176.27"/>
        <n v="176.31"/>
        <n v="176.35"/>
        <n v="176.39"/>
        <n v="176.43"/>
        <n v="176.47"/>
        <n v="176.51"/>
        <n v="176.55"/>
        <n v="176.59"/>
        <n v="176.63"/>
        <n v="176.67"/>
        <n v="176.71"/>
        <n v="176.75"/>
        <n v="176.79"/>
        <n v="176.83"/>
        <n v="176.87"/>
        <n v="176.91"/>
        <n v="176.95"/>
        <n v="176.99"/>
        <n v="177.03"/>
        <n v="177.07"/>
        <n v="177.11"/>
        <n v="177.15"/>
        <n v="177.19"/>
        <n v="177.23"/>
        <n v="177.27"/>
        <n v="177.31"/>
        <n v="177.35"/>
        <n v="177.39"/>
        <n v="177.43"/>
        <n v="177.47"/>
        <n v="177.51"/>
        <n v="177.55"/>
        <n v="177.59"/>
        <n v="177.63"/>
        <n v="177.67"/>
        <n v="177.71"/>
        <n v="177.75"/>
        <n v="177.79"/>
        <n v="177.83"/>
        <n v="177.87"/>
        <n v="177.91"/>
        <n v="177.95"/>
        <n v="177.99"/>
        <n v="178.03"/>
        <n v="178.07"/>
        <n v="178.11"/>
        <n v="178.15"/>
        <n v="178.19"/>
        <n v="178.23"/>
        <n v="178.27"/>
        <n v="178.31"/>
        <n v="178.35"/>
        <n v="178.39"/>
        <n v="178.43"/>
        <n v="178.47"/>
        <n v="178.51"/>
        <n v="178.55"/>
        <n v="178.59"/>
        <n v="178.63"/>
        <n v="178.67"/>
        <n v="178.71"/>
        <n v="178.75"/>
        <n v="178.79"/>
        <n v="178.83"/>
        <n v="178.87"/>
        <n v="178.91"/>
        <n v="178.95"/>
        <n v="178.99"/>
        <n v="179.03"/>
        <n v="179.07"/>
        <n v="179.11"/>
        <n v="179.15"/>
        <n v="179.19"/>
        <n v="179.23"/>
        <n v="179.27"/>
        <n v="179.31"/>
        <n v="179.35"/>
        <n v="179.39"/>
        <n v="179.43"/>
        <n v="179.47"/>
        <n v="179.51"/>
        <n v="179.55"/>
        <n v="179.59"/>
        <n v="179.63"/>
        <n v="179.67"/>
        <n v="179.71"/>
        <n v="179.75"/>
        <n v="179.79"/>
        <n v="179.83"/>
        <n v="179.87"/>
        <n v="179.91"/>
        <n v="179.95"/>
        <n v="179.99"/>
        <n v="180.03"/>
        <n v="180.07"/>
        <n v="180.11"/>
        <n v="180.15"/>
        <n v="180.19"/>
        <n v="180.23"/>
        <n v="180.27"/>
        <n v="180.31"/>
        <n v="180.35"/>
        <n v="180.39"/>
        <n v="180.43"/>
        <n v="180.47"/>
        <n v="180.51"/>
        <n v="180.55"/>
        <n v="180.59"/>
        <n v="180.63"/>
        <n v="180.67"/>
        <n v="180.71"/>
        <n v="180.75"/>
        <n v="180.79"/>
        <n v="180.83"/>
        <n v="180.87"/>
        <n v="180.91"/>
        <n v="180.95"/>
        <n v="180.99"/>
        <n v="181.03"/>
        <n v="181.07"/>
        <n v="181.11"/>
        <n v="181.15"/>
        <n v="181.19"/>
        <n v="181.23"/>
        <n v="181.27"/>
        <n v="181.31"/>
        <n v="181.35"/>
        <n v="181.39"/>
        <n v="181.43"/>
        <n v="181.47"/>
        <n v="181.51"/>
        <n v="181.55"/>
        <n v="181.59"/>
        <n v="181.63"/>
        <n v="181.67"/>
        <n v="181.71"/>
        <n v="181.75"/>
        <n v="181.79"/>
        <n v="181.83"/>
        <n v="181.87"/>
        <n v="181.91"/>
        <n v="181.95"/>
        <n v="181.99"/>
        <n v="182.03"/>
        <n v="182.07"/>
        <n v="182.11"/>
        <n v="182.15"/>
        <n v="182.19"/>
        <n v="182.23"/>
        <n v="182.27"/>
        <n v="182.31"/>
        <n v="182.35"/>
        <n v="182.39"/>
        <n v="182.43"/>
        <n v="182.47"/>
        <n v="182.51"/>
        <n v="182.55"/>
        <n v="182.59"/>
        <n v="182.63"/>
        <n v="182.67"/>
        <n v="182.71"/>
        <n v="182.75"/>
        <n v="182.79"/>
        <n v="182.83"/>
        <n v="182.87"/>
        <n v="182.91"/>
        <n v="182.95"/>
        <n v="182.99"/>
        <n v="183.03"/>
        <n v="183.07"/>
        <n v="183.11"/>
        <n v="183.15"/>
        <n v="183.19"/>
        <n v="183.23"/>
        <n v="183.27"/>
        <n v="183.31"/>
        <n v="183.35"/>
        <n v="183.39"/>
        <n v="183.43"/>
        <n v="183.47"/>
        <n v="183.51"/>
        <n v="183.55"/>
        <n v="183.59"/>
        <n v="183.63"/>
        <n v="183.67"/>
        <n v="183.71"/>
        <n v="183.75"/>
        <n v="183.79"/>
        <n v="183.83"/>
        <n v="183.87"/>
        <n v="183.91"/>
        <n v="183.95"/>
        <n v="183.99"/>
        <n v="184.03"/>
        <n v="184.07"/>
        <n v="184.11"/>
        <n v="184.15"/>
        <n v="184.19"/>
        <n v="184.23"/>
        <n v="184.27"/>
        <n v="184.31"/>
        <n v="184.35"/>
        <n v="184.39"/>
        <n v="184.43"/>
        <n v="184.47"/>
        <n v="184.51"/>
        <n v="184.55"/>
        <n v="184.59"/>
        <n v="184.63"/>
        <n v="184.67"/>
        <n v="184.71"/>
        <n v="184.75"/>
        <n v="184.79"/>
        <n v="184.83"/>
        <n v="184.87"/>
        <n v="184.91"/>
        <n v="184.95"/>
        <n v="184.99"/>
        <n v="185.03"/>
        <n v="185.07"/>
        <n v="185.11"/>
        <n v="185.15"/>
        <n v="185.19"/>
        <n v="185.23"/>
        <n v="185.27"/>
        <n v="185.31"/>
        <n v="185.35"/>
        <n v="185.39"/>
        <n v="185.43"/>
        <n v="185.47"/>
        <n v="185.51"/>
        <n v="185.55"/>
        <n v="185.59"/>
        <n v="185.63"/>
        <n v="185.67"/>
        <n v="185.71"/>
        <n v="185.75"/>
        <n v="185.79"/>
        <n v="185.83"/>
        <n v="185.87"/>
        <n v="185.91"/>
        <n v="185.95"/>
        <n v="185.99"/>
        <n v="186.03"/>
        <n v="186.07"/>
        <n v="186.11"/>
        <n v="186.15"/>
        <n v="186.19"/>
        <n v="186.23"/>
        <n v="186.27"/>
        <n v="186.31"/>
        <n v="186.35"/>
        <n v="186.39"/>
        <n v="186.43"/>
        <n v="186.47"/>
        <n v="186.51"/>
        <n v="186.55"/>
        <n v="186.59"/>
        <n v="186.63"/>
        <n v="186.67"/>
        <n v="186.71"/>
        <n v="186.75"/>
        <n v="186.79"/>
        <n v="186.83"/>
        <n v="186.87"/>
        <n v="186.91"/>
        <n v="186.95"/>
        <n v="186.99"/>
        <n v="187.03"/>
        <n v="187.07"/>
        <n v="187.11"/>
        <n v="187.15"/>
        <n v="187.19"/>
        <n v="187.23"/>
        <n v="187.27"/>
        <n v="187.31"/>
        <n v="187.35"/>
        <n v="187.39"/>
        <n v="187.43"/>
        <n v="187.47"/>
        <n v="187.51"/>
        <n v="187.55"/>
        <n v="187.59"/>
        <n v="187.63"/>
        <n v="187.67"/>
        <n v="187.71"/>
        <n v="187.75"/>
        <n v="187.79"/>
        <n v="187.83"/>
        <n v="187.87"/>
        <n v="187.91"/>
        <n v="187.95"/>
        <n v="187.99"/>
        <n v="188.03"/>
        <n v="188.07"/>
        <n v="188.11"/>
        <n v="188.15"/>
        <n v="188.19"/>
        <n v="188.23"/>
        <n v="188.27"/>
        <n v="188.31"/>
        <n v="188.35"/>
        <n v="188.39"/>
        <n v="188.43"/>
        <n v="188.47"/>
        <n v="188.51"/>
        <n v="188.55"/>
        <n v="188.59"/>
        <n v="188.63"/>
        <n v="188.67"/>
        <n v="188.71"/>
        <n v="188.75"/>
        <n v="188.79"/>
        <n v="188.83"/>
        <n v="188.87"/>
        <n v="188.91"/>
        <n v="188.95"/>
        <n v="188.99"/>
        <n v="189.03"/>
        <n v="189.07"/>
        <n v="189.11"/>
        <n v="189.15"/>
        <n v="189.19"/>
        <n v="189.23"/>
        <n v="189.27"/>
        <n v="189.31"/>
        <n v="189.35"/>
        <n v="189.39"/>
        <n v="189.43"/>
        <n v="189.47"/>
        <n v="189.51"/>
        <n v="189.55"/>
        <n v="189.59"/>
        <n v="189.63"/>
        <n v="189.67"/>
        <n v="189.71"/>
        <n v="189.75"/>
        <n v="189.79"/>
        <n v="189.83"/>
        <n v="189.87"/>
        <n v="189.91"/>
        <n v="189.95"/>
        <n v="189.99"/>
        <n v="190.03"/>
        <n v="190.07"/>
        <n v="190.11"/>
        <n v="190.15"/>
        <n v="190.19"/>
        <n v="190.23"/>
        <n v="190.27"/>
        <n v="190.31"/>
        <n v="190.35"/>
        <n v="190.39"/>
        <n v="190.43"/>
        <n v="190.47"/>
        <n v="190.51"/>
        <n v="190.55"/>
        <n v="190.59"/>
        <n v="190.63"/>
        <n v="190.67"/>
        <n v="190.71"/>
        <n v="190.75"/>
        <n v="190.79"/>
        <n v="190.83"/>
        <n v="190.87"/>
        <n v="190.91"/>
        <n v="190.95"/>
        <n v="190.99"/>
        <n v="191.03"/>
        <n v="191.07"/>
        <n v="191.11"/>
        <n v="191.15"/>
        <n v="191.19"/>
        <n v="191.23"/>
        <n v="191.27"/>
        <n v="191.31"/>
        <n v="191.35"/>
        <n v="191.39"/>
        <n v="191.43"/>
        <n v="191.47"/>
        <n v="191.51"/>
        <n v="191.55"/>
        <n v="191.59"/>
        <n v="191.63"/>
        <n v="191.67"/>
        <n v="191.71"/>
        <n v="191.75"/>
        <n v="191.79"/>
        <n v="191.83"/>
        <n v="191.87"/>
        <n v="191.91"/>
        <n v="191.95"/>
        <n v="191.99"/>
        <n v="192.03"/>
        <n v="192.07"/>
        <n v="192.11"/>
        <n v="192.15"/>
        <n v="192.19"/>
        <n v="192.23"/>
        <n v="192.27"/>
        <n v="192.31"/>
        <n v="192.35"/>
        <n v="192.39"/>
        <n v="192.43"/>
        <n v="192.47"/>
        <n v="192.51"/>
        <n v="192.55"/>
        <n v="192.59"/>
        <n v="192.63"/>
        <n v="192.67"/>
        <n v="192.71"/>
        <n v="192.75"/>
        <n v="192.79"/>
        <n v="192.83"/>
        <n v="192.87"/>
        <n v="192.91"/>
        <n v="192.95"/>
        <n v="192.99"/>
        <n v="193.03"/>
        <n v="193.07"/>
        <n v="193.11"/>
        <n v="193.15"/>
        <n v="193.19"/>
        <n v="193.23"/>
        <n v="193.27"/>
        <n v="193.31"/>
        <n v="193.35"/>
        <n v="193.39"/>
        <n v="193.43"/>
        <n v="193.47"/>
        <n v="193.51"/>
        <n v="193.55"/>
        <n v="193.59"/>
        <n v="193.63"/>
        <n v="193.67"/>
        <n v="193.71"/>
        <n v="193.75"/>
        <n v="193.79"/>
        <n v="193.83"/>
        <n v="193.87"/>
        <n v="193.91"/>
        <n v="193.95"/>
        <n v="193.99"/>
        <n v="194.03"/>
        <n v="194.07"/>
        <n v="194.11"/>
        <n v="194.15"/>
        <n v="194.19"/>
        <n v="194.23"/>
        <n v="194.27"/>
        <n v="194.31"/>
        <n v="194.35"/>
        <n v="194.39"/>
        <n v="194.43"/>
        <n v="194.47"/>
        <n v="194.51"/>
        <n v="194.55"/>
        <n v="194.59"/>
        <n v="194.63"/>
        <n v="194.67"/>
        <n v="194.71"/>
        <n v="194.75"/>
        <n v="194.79"/>
        <n v="194.83"/>
        <n v="194.87"/>
        <n v="194.91"/>
        <n v="194.95"/>
        <n v="194.99"/>
        <n v="195.03"/>
        <n v="195.07"/>
        <n v="195.11"/>
        <n v="195.15"/>
        <n v="195.19"/>
        <n v="195.23"/>
        <n v="195.27"/>
        <n v="195.31"/>
        <n v="195.35"/>
        <n v="195.39"/>
        <n v="195.43"/>
        <n v="195.47"/>
        <n v="195.51"/>
        <n v="195.55"/>
        <n v="195.59"/>
        <n v="195.63"/>
        <n v="195.67"/>
        <n v="195.71"/>
        <n v="195.75"/>
        <n v="195.79"/>
        <n v="195.83"/>
        <n v="195.87"/>
        <n v="195.91"/>
        <n v="195.95"/>
        <n v="195.99"/>
        <n v="196.03"/>
        <n v="196.07"/>
        <n v="196.11"/>
        <n v="196.15"/>
        <n v="196.19"/>
        <n v="196.23"/>
        <n v="196.27"/>
        <n v="196.31"/>
        <n v="196.35"/>
        <n v="196.39"/>
        <n v="196.43"/>
        <n v="196.47"/>
        <n v="196.51"/>
        <n v="196.55"/>
        <n v="196.59"/>
        <n v="196.63"/>
        <n v="196.67"/>
        <n v="196.71"/>
        <n v="196.75"/>
        <n v="196.79"/>
        <n v="196.83"/>
        <n v="196.87"/>
        <n v="196.91"/>
        <n v="196.95"/>
        <n v="196.99"/>
        <n v="197.03"/>
        <n v="197.07"/>
        <n v="197.11"/>
        <n v="197.15"/>
        <n v="197.19"/>
        <n v="197.23"/>
        <n v="197.27"/>
        <n v="197.31"/>
        <n v="197.35"/>
        <n v="197.39"/>
        <n v="197.43"/>
        <n v="197.47"/>
        <n v="197.51"/>
        <n v="197.55"/>
        <n v="197.59"/>
        <n v="197.63"/>
        <n v="197.67"/>
        <n v="197.71"/>
        <n v="197.75"/>
        <n v="197.79"/>
        <n v="197.83"/>
        <n v="197.87"/>
        <n v="197.91"/>
        <n v="197.95"/>
        <n v="197.99"/>
        <n v="198.03"/>
        <n v="198.07"/>
        <n v="198.11"/>
        <n v="198.15"/>
        <n v="198.19"/>
        <n v="198.23"/>
        <n v="198.27"/>
        <n v="198.31"/>
        <n v="198.35"/>
        <n v="198.39"/>
        <n v="198.43"/>
        <n v="198.47"/>
        <n v="198.51"/>
        <n v="198.55"/>
        <n v="198.59"/>
        <n v="198.63"/>
        <n v="198.67"/>
        <n v="198.71"/>
        <n v="198.75"/>
        <n v="198.79"/>
        <n v="198.83"/>
        <n v="198.87"/>
        <n v="198.91"/>
        <n v="198.95"/>
        <n v="198.99"/>
        <n v="199.03"/>
        <n v="199.07"/>
        <n v="199.11"/>
        <n v="199.15"/>
        <n v="199.19"/>
        <n v="199.23"/>
        <n v="199.27"/>
        <n v="199.31"/>
        <n v="199.35"/>
        <n v="199.39"/>
        <n v="199.43"/>
        <n v="199.47"/>
        <n v="199.51"/>
        <n v="199.55"/>
        <n v="199.59"/>
        <n v="199.63"/>
        <n v="199.67"/>
        <n v="199.71"/>
        <n v="199.75"/>
        <n v="199.79"/>
        <n v="199.83"/>
        <n v="199.87"/>
        <n v="199.91"/>
        <n v="199.95"/>
        <n v="199.99"/>
        <n v="200.03"/>
        <n v="200.07"/>
        <n v="200.11"/>
        <n v="200.15"/>
        <n v="200.19"/>
        <n v="200.23"/>
        <n v="200.27"/>
        <n v="200.31"/>
        <n v="200.35"/>
        <n v="200.39"/>
        <n v="200.43"/>
        <n v="200.47"/>
        <n v="200.51"/>
        <n v="200.55"/>
        <n v="200.59"/>
        <n v="200.63"/>
        <n v="200.67"/>
        <n v="200.71"/>
        <n v="200.75"/>
        <n v="200.79"/>
        <n v="200.83"/>
        <n v="200.87"/>
        <n v="200.91"/>
        <n v="200.95"/>
        <n v="200.99"/>
        <n v="201.03"/>
        <n v="201.07"/>
        <n v="201.11"/>
        <n v="201.15"/>
        <n v="201.19"/>
        <n v="201.23"/>
        <n v="201.27"/>
        <n v="201.31"/>
        <n v="201.35"/>
        <n v="201.39"/>
        <n v="201.43"/>
        <n v="201.47"/>
        <n v="201.51"/>
        <n v="201.55"/>
        <n v="201.59"/>
        <n v="201.63"/>
        <n v="201.67"/>
        <n v="201.71"/>
        <n v="201.75"/>
        <n v="201.79"/>
        <n v="201.83"/>
        <n v="201.87"/>
        <n v="201.91"/>
        <n v="201.95"/>
        <n v="201.99"/>
        <n v="202.03"/>
        <n v="202.07"/>
        <n v="202.11"/>
        <n v="202.15"/>
        <n v="202.19"/>
        <n v="202.23"/>
        <n v="202.27"/>
        <n v="202.31"/>
        <n v="202.35"/>
        <n v="202.39"/>
        <n v="202.43"/>
        <n v="202.47"/>
        <n v="202.51"/>
        <n v="202.55"/>
        <n v="202.59"/>
        <n v="202.63"/>
        <n v="202.67"/>
        <n v="202.71"/>
        <n v="202.75"/>
        <n v="202.79"/>
        <n v="202.83"/>
        <n v="202.87"/>
        <n v="202.91"/>
        <n v="202.95"/>
        <n v="202.99"/>
        <n v="203.03"/>
        <n v="203.07"/>
        <n v="203.11"/>
        <n v="203.15"/>
        <n v="203.19"/>
        <n v="203.23"/>
        <n v="203.27"/>
        <n v="203.31"/>
        <n v="203.35"/>
        <n v="203.39"/>
        <n v="203.43"/>
        <n v="203.47"/>
        <n v="203.51"/>
        <n v="203.55"/>
        <n v="203.59"/>
        <n v="203.63"/>
        <n v="203.67"/>
        <n v="203.71"/>
        <n v="203.75"/>
        <n v="203.79"/>
        <n v="203.83"/>
        <n v="203.87"/>
        <n v="203.91"/>
        <n v="203.95"/>
        <n v="203.99"/>
        <n v="204.03"/>
        <n v="204.07"/>
        <n v="204.11"/>
        <n v="204.15"/>
        <n v="204.19"/>
        <n v="204.23"/>
        <n v="204.27"/>
        <n v="204.31"/>
        <n v="204.35"/>
        <n v="204.39"/>
        <n v="204.43"/>
        <n v="204.47"/>
        <n v="204.51"/>
        <n v="204.55"/>
        <n v="204.59"/>
        <n v="204.63"/>
        <n v="204.67"/>
        <n v="204.71"/>
        <n v="204.75"/>
        <n v="204.79"/>
        <n v="204.83"/>
        <n v="204.87"/>
        <n v="204.91"/>
        <n v="204.95"/>
        <n v="204.99"/>
        <n v="205.03"/>
        <n v="205.07"/>
        <n v="205.11"/>
        <n v="205.15"/>
        <n v="205.19"/>
        <n v="205.23"/>
        <n v="205.27"/>
        <n v="205.31"/>
        <n v="205.35"/>
        <n v="205.39"/>
        <n v="205.43"/>
        <n v="205.47"/>
        <n v="205.51"/>
        <n v="205.55"/>
        <n v="205.59"/>
        <n v="205.63"/>
        <n v="205.67"/>
        <n v="205.71"/>
        <n v="205.75"/>
        <n v="205.79"/>
        <n v="205.83"/>
        <n v="205.87"/>
        <n v="205.91"/>
        <n v="205.95"/>
        <n v="205.99"/>
        <n v="206.03"/>
        <n v="206.07"/>
        <n v="206.11"/>
        <n v="206.15"/>
        <n v="206.19"/>
        <n v="206.23"/>
        <n v="206.27"/>
        <n v="206.31"/>
        <n v="206.35"/>
        <n v="206.39"/>
        <n v="206.43"/>
        <n v="206.47"/>
        <n v="206.51"/>
        <n v="206.55"/>
        <n v="206.59"/>
        <n v="206.63"/>
        <n v="206.67"/>
        <n v="206.71"/>
        <n v="206.75"/>
        <n v="206.79"/>
        <n v="206.83"/>
        <n v="206.87"/>
        <n v="206.91"/>
        <n v="206.95"/>
        <n v="206.99"/>
        <n v="207.03"/>
        <n v="207.07"/>
        <n v="207.11"/>
        <n v="207.15"/>
        <n v="207.19"/>
        <n v="207.23"/>
        <n v="207.27"/>
        <n v="207.31"/>
        <n v="207.35"/>
        <n v="207.39"/>
        <n v="207.43"/>
        <n v="207.47"/>
        <n v="207.51"/>
        <n v="207.55"/>
        <n v="207.59"/>
        <n v="207.63"/>
        <n v="207.67"/>
        <n v="207.71"/>
        <n v="207.75"/>
        <n v="207.79"/>
        <n v="207.83"/>
        <n v="207.87"/>
        <n v="207.91"/>
        <n v="207.95"/>
        <n v="207.99"/>
        <n v="208.03"/>
        <n v="208.07"/>
        <n v="208.11"/>
        <n v="208.15"/>
        <n v="208.19"/>
        <n v="208.23"/>
        <n v="208.27"/>
        <n v="208.31"/>
        <n v="208.35"/>
        <n v="208.39"/>
        <n v="208.43"/>
        <n v="208.47"/>
        <n v="208.51"/>
        <n v="208.55"/>
        <n v="208.59"/>
        <n v="208.63"/>
        <n v="208.67"/>
        <n v="208.71"/>
        <n v="208.75"/>
        <n v="208.79"/>
        <n v="208.83"/>
        <n v="208.87"/>
        <n v="208.91"/>
        <n v="208.95"/>
        <n v="208.99"/>
        <n v="209.03"/>
        <n v="209.07"/>
        <n v="209.11"/>
        <n v="209.15"/>
        <n v="209.19"/>
        <n v="209.23"/>
        <n v="209.27"/>
        <n v="209.31"/>
        <n v="209.35"/>
        <n v="209.39"/>
        <n v="209.43"/>
        <n v="209.47"/>
        <n v="209.51"/>
        <n v="209.55"/>
        <n v="209.59"/>
        <n v="209.63"/>
        <n v="209.67"/>
        <n v="209.71"/>
        <n v="209.75"/>
        <n v="209.79"/>
        <n v="209.83"/>
        <n v="209.87"/>
        <n v="209.91"/>
        <n v="209.95"/>
        <n v="209.99"/>
        <n v="210.03"/>
        <n v="210.07"/>
        <n v="210.11"/>
        <n v="210.15"/>
        <n v="210.19"/>
        <n v="210.23"/>
        <n v="210.27"/>
        <n v="210.31"/>
        <n v="210.35"/>
        <n v="210.39"/>
        <n v="210.43"/>
        <n v="210.47"/>
        <n v="210.51"/>
        <n v="210.55"/>
        <n v="210.59"/>
        <n v="210.63"/>
        <n v="210.67"/>
        <n v="210.71"/>
        <n v="210.75"/>
        <n v="210.79"/>
        <n v="210.83"/>
        <n v="210.87"/>
        <n v="210.91"/>
        <n v="210.95"/>
        <n v="210.99"/>
        <n v="211.03"/>
        <n v="211.07"/>
        <n v="211.11"/>
        <n v="211.15"/>
        <n v="211.19"/>
        <n v="211.23"/>
        <n v="211.27"/>
        <n v="211.31"/>
        <n v="211.35"/>
        <n v="211.39"/>
        <n v="211.43"/>
        <n v="211.47"/>
        <n v="211.51"/>
        <n v="211.55"/>
        <n v="211.59"/>
        <n v="211.63"/>
        <n v="211.67"/>
        <n v="211.71"/>
        <n v="211.75"/>
        <n v="211.79"/>
        <n v="211.83"/>
        <n v="211.87"/>
        <n v="211.91"/>
        <n v="211.95"/>
        <n v="211.99"/>
        <n v="212.03"/>
        <n v="212.07"/>
        <n v="212.11"/>
        <n v="212.15"/>
        <n v="212.19"/>
        <n v="212.23"/>
        <n v="212.27"/>
        <n v="212.31"/>
        <n v="212.35"/>
        <n v="212.39"/>
        <n v="212.43"/>
        <n v="212.47"/>
        <n v="212.51"/>
        <n v="212.55"/>
        <n v="212.59"/>
        <n v="212.63"/>
        <n v="212.67"/>
        <n v="212.71"/>
        <n v="212.75"/>
        <n v="212.79"/>
        <n v="212.83"/>
        <n v="212.87"/>
        <n v="212.91"/>
        <n v="212.95"/>
        <n v="212.99"/>
        <n v="213.03"/>
        <n v="213.07"/>
        <n v="213.11"/>
        <n v="213.15"/>
        <n v="213.19"/>
        <n v="213.23"/>
        <n v="213.27"/>
        <n v="213.31"/>
        <n v="213.35"/>
        <n v="213.39"/>
        <n v="213.43"/>
        <n v="213.47"/>
        <n v="213.51"/>
        <n v="213.55"/>
        <n v="213.59"/>
        <n v="213.63"/>
        <n v="213.67"/>
        <n v="213.71"/>
        <n v="213.75"/>
        <n v="213.79"/>
        <n v="213.83"/>
        <n v="213.87"/>
        <n v="213.91"/>
        <n v="213.95"/>
        <n v="213.99"/>
        <n v="214.03"/>
        <n v="214.07"/>
        <n v="214.11"/>
        <n v="214.15"/>
        <n v="214.19"/>
        <n v="214.23"/>
        <n v="214.27"/>
        <n v="214.31"/>
        <n v="214.35"/>
        <n v="214.39"/>
        <n v="214.43"/>
        <n v="214.47"/>
        <n v="214.51"/>
        <n v="214.55"/>
        <n v="214.59"/>
        <n v="214.63"/>
        <n v="214.67"/>
        <n v="214.71"/>
        <n v="214.75"/>
        <n v="214.79"/>
        <n v="214.83"/>
        <n v="214.87"/>
        <n v="214.91"/>
        <n v="214.95"/>
        <n v="214.99"/>
        <n v="215.03"/>
        <n v="215.07"/>
        <n v="215.11"/>
        <n v="215.15"/>
        <n v="215.19"/>
        <n v="215.23"/>
        <n v="215.27"/>
        <n v="215.31"/>
        <n v="215.35"/>
        <n v="215.39"/>
        <n v="215.43"/>
        <n v="215.47"/>
        <n v="215.51"/>
        <n v="215.55"/>
        <n v="215.59"/>
        <n v="215.63"/>
        <n v="215.67"/>
        <n v="215.71"/>
        <n v="215.75"/>
        <n v="215.79"/>
        <n v="215.83"/>
        <n v="215.87"/>
        <n v="215.91"/>
        <n v="215.95"/>
        <n v="215.99"/>
        <n v="216.03"/>
        <n v="216.07"/>
        <n v="216.11"/>
        <n v="216.15"/>
        <n v="216.19"/>
        <n v="216.23"/>
        <n v="216.27"/>
        <n v="216.31"/>
        <n v="216.35"/>
        <n v="216.39"/>
        <n v="216.43"/>
        <n v="216.47"/>
        <n v="216.51"/>
        <n v="216.55"/>
        <n v="216.59"/>
        <n v="216.63"/>
        <n v="216.67"/>
        <n v="216.71"/>
        <n v="216.75"/>
        <n v="216.79"/>
        <n v="216.83"/>
        <n v="216.87"/>
        <n v="216.91"/>
        <n v="216.95"/>
        <n v="216.99"/>
        <n v="217.03"/>
        <n v="217.07"/>
        <n v="217.11"/>
        <n v="217.15"/>
        <n v="217.19"/>
        <n v="217.23"/>
        <n v="217.27"/>
        <n v="217.31"/>
        <n v="217.35"/>
        <n v="217.39"/>
        <n v="217.43"/>
        <n v="217.47"/>
        <n v="217.51"/>
        <n v="217.55"/>
        <n v="217.59"/>
        <n v="217.63"/>
        <n v="217.67"/>
        <n v="217.71"/>
        <n v="217.75"/>
        <n v="217.79"/>
        <n v="217.83"/>
        <n v="217.87"/>
        <n v="217.91"/>
        <n v="217.95"/>
        <n v="217.99"/>
        <n v="218.03"/>
        <n v="218.07"/>
        <n v="218.11"/>
        <n v="218.15"/>
        <n v="218.19"/>
        <n v="218.23"/>
        <n v="218.27"/>
        <n v="218.31"/>
        <n v="218.35"/>
        <n v="218.39"/>
        <n v="218.43"/>
        <n v="218.47"/>
        <n v="218.51"/>
        <n v="218.55"/>
        <n v="218.59"/>
        <n v="218.63"/>
        <n v="218.67"/>
        <n v="218.71"/>
        <n v="218.75"/>
        <n v="218.79"/>
        <n v="218.83"/>
        <n v="218.87"/>
        <n v="218.91"/>
        <n v="218.95"/>
        <n v="218.99"/>
        <n v="219.03"/>
        <n v="219.07"/>
        <n v="219.11"/>
        <n v="219.15"/>
        <n v="219.19"/>
        <n v="219.23"/>
        <n v="219.27"/>
        <n v="219.31"/>
        <n v="219.35"/>
        <n v="219.39"/>
        <n v="219.43"/>
        <n v="219.47"/>
        <n v="219.51"/>
        <n v="219.55"/>
        <n v="219.59"/>
        <n v="219.63"/>
        <n v="219.67"/>
        <n v="219.71"/>
        <n v="219.75"/>
        <n v="219.79"/>
        <n v="219.83"/>
        <n v="219.87"/>
        <n v="219.91"/>
        <n v="219.95"/>
        <n v="219.99"/>
        <n v="220.03"/>
        <n v="220.07"/>
        <n v="220.11"/>
        <n v="220.15"/>
        <n v="220.19"/>
        <n v="220.23"/>
        <n v="220.27"/>
        <n v="220.31"/>
        <n v="220.35"/>
        <n v="220.39"/>
        <n v="220.43"/>
        <n v="220.47"/>
        <n v="220.51"/>
        <n v="220.55"/>
        <n v="220.59"/>
        <n v="220.63"/>
        <n v="220.67"/>
        <n v="220.71"/>
        <n v="220.75"/>
        <n v="220.79"/>
        <n v="220.83"/>
        <n v="220.87"/>
        <n v="220.91"/>
        <n v="220.95"/>
        <n v="220.99"/>
        <n v="221.03"/>
        <n v="221.07"/>
        <n v="221.11"/>
        <n v="221.15"/>
        <n v="221.19"/>
        <n v="221.23"/>
        <n v="221.27"/>
        <n v="221.31"/>
        <n v="221.35"/>
        <n v="221.39"/>
        <n v="221.43"/>
        <n v="221.47"/>
        <n v="221.51"/>
        <n v="221.55"/>
        <n v="221.59"/>
        <n v="221.63"/>
        <n v="221.67"/>
        <n v="221.71"/>
        <n v="221.75"/>
        <n v="221.79"/>
        <n v="221.83"/>
        <n v="221.87"/>
        <n v="221.91"/>
        <n v="221.95"/>
        <n v="221.99"/>
        <n v="222.03"/>
        <n v="222.07"/>
        <n v="222.11"/>
        <n v="222.15"/>
        <n v="222.19"/>
        <n v="222.23"/>
        <n v="222.27"/>
        <n v="222.31"/>
        <n v="222.35"/>
        <n v="222.39"/>
        <n v="222.43"/>
        <n v="222.47"/>
        <n v="222.51"/>
        <n v="222.55"/>
        <n v="222.59"/>
        <n v="222.63"/>
        <n v="222.67"/>
        <n v="222.71"/>
        <n v="222.75"/>
        <n v="222.79"/>
        <n v="222.83"/>
        <n v="222.87"/>
        <n v="222.91"/>
        <n v="222.95"/>
        <n v="222.99"/>
        <n v="223.03"/>
        <n v="223.07"/>
        <n v="223.11"/>
        <n v="223.15"/>
        <n v="223.19"/>
        <n v="223.23"/>
        <n v="223.27"/>
        <n v="223.31"/>
        <n v="223.35"/>
        <n v="223.39"/>
        <n v="223.43"/>
        <n v="223.47"/>
        <n v="223.51"/>
        <n v="223.55"/>
        <n v="223.59"/>
        <n v="223.63"/>
        <n v="223.67"/>
        <n v="223.71"/>
        <n v="223.75"/>
        <n v="223.79"/>
        <n v="223.83"/>
        <n v="223.87"/>
        <n v="223.91"/>
        <n v="223.95"/>
        <n v="223.99"/>
        <n v="224.03"/>
        <n v="224.07"/>
        <n v="224.11"/>
        <n v="224.15"/>
        <n v="224.19"/>
        <n v="224.23"/>
        <n v="224.27"/>
        <n v="224.31"/>
        <n v="224.35"/>
        <n v="224.39"/>
        <n v="224.43"/>
        <n v="224.47"/>
        <n v="224.51"/>
        <n v="224.55"/>
        <n v="224.59"/>
        <n v="224.63"/>
        <n v="224.67"/>
        <n v="224.71"/>
        <n v="224.75"/>
        <n v="224.79"/>
        <n v="224.83"/>
        <n v="224.87"/>
        <n v="224.91"/>
        <n v="224.95"/>
        <n v="224.99"/>
        <n v="225.03"/>
        <n v="225.07"/>
        <n v="225.11"/>
        <n v="225.15"/>
        <n v="225.19"/>
        <n v="225.23"/>
        <n v="225.27"/>
        <n v="225.31"/>
        <n v="225.35"/>
        <n v="225.39"/>
        <n v="225.43"/>
        <n v="225.47"/>
        <n v="225.51"/>
        <n v="225.55"/>
        <n v="225.59"/>
        <n v="225.63"/>
        <n v="225.67"/>
        <n v="225.71"/>
        <n v="225.75"/>
        <n v="225.79"/>
        <n v="225.83"/>
        <n v="225.87"/>
        <n v="225.91"/>
        <n v="225.95"/>
        <n v="225.99"/>
        <n v="226.03"/>
        <n v="226.07"/>
        <n v="226.11"/>
        <n v="226.15"/>
        <n v="226.19"/>
        <n v="226.23"/>
        <n v="226.27"/>
        <n v="226.31"/>
        <n v="226.35"/>
        <n v="226.39"/>
        <n v="226.43"/>
        <n v="226.47"/>
        <n v="226.51"/>
        <n v="226.55"/>
        <n v="226.59"/>
        <n v="226.63"/>
        <n v="226.67"/>
        <n v="226.71"/>
        <n v="226.75"/>
        <n v="226.79"/>
        <n v="226.83"/>
        <n v="226.87"/>
        <n v="226.91"/>
        <n v="226.95"/>
        <n v="226.99"/>
        <n v="227.03"/>
        <n v="227.07"/>
        <n v="227.11"/>
        <n v="227.15"/>
        <n v="227.19"/>
        <n v="227.23"/>
        <n v="227.27"/>
        <n v="227.31"/>
        <n v="227.35"/>
        <n v="227.39"/>
        <n v="227.43"/>
        <n v="227.47"/>
        <n v="227.51"/>
        <n v="227.55"/>
        <n v="227.59"/>
        <n v="227.63"/>
        <n v="227.67"/>
        <n v="227.71"/>
        <n v="227.75"/>
        <n v="227.79"/>
        <n v="227.83"/>
        <n v="227.87"/>
        <n v="227.91"/>
        <n v="227.95"/>
        <n v="227.99"/>
        <n v="228.03"/>
        <n v="228.07"/>
        <n v="228.11"/>
        <n v="228.15"/>
        <n v="228.19"/>
        <n v="228.23"/>
        <n v="228.27"/>
        <n v="228.31"/>
        <n v="228.35"/>
        <n v="228.39"/>
        <n v="228.43"/>
        <n v="228.47"/>
        <n v="228.51"/>
        <n v="228.55"/>
        <n v="228.59"/>
        <n v="228.63"/>
        <n v="228.67"/>
        <n v="228.71"/>
        <n v="228.75"/>
        <n v="228.79"/>
        <n v="228.83"/>
        <n v="228.87"/>
        <n v="228.91"/>
        <n v="228.95"/>
        <n v="228.99"/>
        <n v="229.03"/>
        <n v="229.07"/>
        <n v="229.11"/>
        <n v="229.15"/>
        <n v="229.19"/>
        <n v="229.23"/>
        <n v="229.27"/>
        <n v="229.31"/>
        <n v="229.35"/>
        <n v="229.39"/>
        <n v="229.43"/>
        <n v="229.47"/>
        <n v="229.51"/>
        <n v="229.55"/>
        <n v="229.59"/>
        <n v="229.63"/>
        <n v="229.67"/>
        <n v="229.71"/>
        <n v="229.75"/>
        <n v="229.79"/>
        <n v="229.83"/>
        <n v="229.87"/>
        <n v="229.91"/>
        <n v="229.95"/>
        <n v="229.99"/>
        <n v="230.03"/>
        <n v="230.07"/>
        <n v="230.11"/>
        <n v="230.15"/>
        <n v="230.19"/>
        <n v="230.23"/>
        <n v="230.27"/>
        <n v="230.31"/>
        <n v="230.35"/>
        <n v="230.39"/>
        <n v="230.43"/>
        <n v="230.47"/>
        <n v="230.51"/>
        <n v="230.55"/>
        <n v="230.59"/>
        <n v="230.63"/>
        <n v="230.67"/>
        <n v="230.71"/>
        <n v="230.75"/>
        <n v="230.79"/>
        <n v="230.83"/>
        <n v="230.87"/>
        <n v="230.91"/>
        <n v="230.95"/>
        <n v="230.99"/>
        <n v="231.03"/>
        <n v="231.07"/>
        <n v="231.11"/>
        <n v="231.15"/>
        <n v="231.19"/>
        <n v="231.23"/>
        <n v="231.27"/>
        <n v="231.31"/>
        <n v="231.35"/>
        <n v="231.39"/>
        <n v="231.43"/>
        <n v="231.47"/>
        <n v="231.51"/>
        <n v="231.55"/>
        <n v="231.59"/>
        <n v="231.63"/>
        <n v="231.67"/>
        <n v="231.71"/>
        <n v="231.75"/>
        <n v="231.79"/>
        <n v="231.83"/>
        <n v="231.87"/>
        <n v="231.91"/>
        <n v="231.95"/>
        <n v="231.99"/>
        <n v="232.03"/>
        <n v="232.07"/>
        <n v="232.11"/>
        <n v="232.15"/>
        <n v="232.19"/>
        <n v="232.23"/>
        <n v="232.27"/>
        <n v="232.31"/>
        <n v="232.35"/>
        <n v="232.39"/>
        <n v="232.43"/>
        <n v="232.47"/>
        <n v="232.51"/>
        <n v="232.54"/>
        <n v="232.58"/>
        <n v="232.62"/>
        <n v="232.66"/>
        <n v="232.7"/>
        <n v="232.74"/>
        <n v="232.78"/>
        <n v="232.82"/>
        <n v="232.86"/>
        <n v="232.9"/>
        <n v="232.94"/>
        <n v="232.98"/>
        <n v="233.02"/>
        <n v="233.06"/>
        <n v="233.1"/>
        <n v="233.14"/>
        <n v="233.18"/>
        <n v="233.22"/>
        <n v="233.26"/>
        <n v="233.3"/>
        <n v="233.34"/>
        <n v="233.38"/>
        <n v="233.42"/>
        <n v="233.46"/>
        <n v="233.5"/>
        <n v="233.54"/>
        <n v="233.58"/>
        <n v="233.62"/>
        <n v="233.66"/>
        <n v="233.7"/>
        <n v="233.74"/>
        <n v="233.78"/>
        <n v="233.82"/>
        <n v="233.86"/>
        <n v="233.9"/>
        <n v="233.94"/>
        <n v="233.98"/>
        <n v="234.02"/>
        <n v="234.06"/>
        <n v="234.1"/>
        <n v="234.14"/>
        <n v="234.18"/>
        <n v="234.22"/>
        <n v="234.26"/>
        <n v="234.3"/>
        <n v="234.34"/>
        <n v="234.38"/>
        <n v="234.42"/>
        <n v="234.46"/>
        <n v="234.5"/>
        <n v="234.54"/>
        <n v="234.58"/>
        <n v="234.62"/>
        <n v="234.66"/>
        <n v="234.7"/>
        <n v="234.74"/>
        <n v="234.78"/>
        <n v="234.82"/>
        <n v="234.86"/>
        <n v="234.9"/>
        <n v="234.94"/>
        <n v="234.98"/>
        <n v="235.02"/>
        <n v="235.06"/>
        <n v="235.1"/>
        <n v="235.14"/>
        <n v="235.18"/>
        <n v="235.22"/>
        <n v="235.26"/>
        <n v="235.3"/>
        <n v="235.34"/>
        <n v="235.38"/>
        <n v="235.42"/>
        <n v="235.46"/>
        <n v="235.5"/>
        <n v="235.54"/>
        <n v="235.58"/>
        <n v="235.62"/>
        <n v="235.66"/>
        <n v="235.7"/>
        <n v="235.74"/>
        <n v="235.78"/>
        <n v="235.82"/>
        <n v="235.86"/>
        <n v="235.9"/>
        <n v="235.94"/>
        <n v="235.98"/>
        <n v="236.02"/>
        <n v="236.06"/>
        <n v="236.1"/>
        <n v="236.14"/>
        <n v="236.18"/>
        <n v="236.22"/>
        <n v="236.26"/>
        <n v="236.3"/>
        <n v="236.34"/>
        <n v="236.38"/>
        <n v="236.42"/>
        <n v="236.46"/>
        <n v="236.5"/>
        <n v="236.54"/>
        <n v="236.58"/>
        <n v="236.62"/>
        <n v="236.66"/>
        <n v="236.7"/>
        <n v="236.74"/>
        <n v="236.78"/>
        <n v="236.82"/>
        <n v="236.86"/>
        <n v="236.9"/>
        <n v="236.94"/>
        <n v="236.98"/>
        <n v="237.02"/>
        <n v="237.06"/>
        <n v="237.1"/>
        <n v="237.14"/>
        <n v="237.18"/>
        <n v="237.22"/>
        <n v="237.26"/>
        <n v="237.3"/>
        <n v="237.34"/>
        <n v="237.38"/>
        <n v="237.42"/>
        <n v="237.46"/>
        <n v="237.5"/>
        <n v="237.54"/>
        <n v="237.58"/>
        <n v="237.62"/>
        <n v="237.66"/>
        <n v="237.7"/>
        <n v="237.74"/>
        <n v="237.78"/>
        <n v="237.82"/>
        <n v="237.86"/>
        <n v="237.9"/>
        <n v="237.94"/>
        <n v="237.98"/>
        <n v="238.02"/>
        <n v="238.06"/>
        <n v="238.1"/>
        <n v="238.14"/>
        <n v="238.18"/>
        <n v="238.22"/>
        <n v="238.26"/>
        <n v="238.3"/>
        <n v="238.34"/>
        <n v="238.38"/>
        <n v="238.42"/>
        <n v="238.46"/>
        <n v="238.5"/>
        <n v="238.54"/>
        <n v="238.58"/>
        <n v="238.62"/>
        <n v="238.66"/>
        <n v="238.7"/>
        <n v="238.74"/>
        <n v="238.78"/>
        <n v="238.82"/>
        <n v="238.86"/>
        <n v="238.9"/>
        <n v="238.94"/>
        <n v="238.98"/>
        <n v="239.02"/>
        <n v="239.06"/>
        <n v="239.1"/>
        <n v="239.14"/>
        <n v="239.18"/>
        <n v="239.22"/>
        <n v="239.26"/>
        <n v="239.3"/>
        <n v="239.34"/>
        <n v="239.38"/>
        <n v="239.42"/>
        <n v="239.46"/>
        <n v="239.5"/>
        <n v="239.54"/>
        <n v="239.58"/>
        <n v="239.62"/>
        <n v="239.66"/>
        <n v="239.7"/>
        <n v="239.74"/>
        <n v="239.78"/>
        <n v="239.82"/>
        <n v="239.86"/>
        <n v="239.9"/>
        <n v="239.94"/>
        <n v="239.98"/>
        <n v="240.02"/>
        <n v="240.06"/>
        <n v="240.1"/>
        <n v="240.14"/>
        <n v="240.18"/>
        <n v="240.22"/>
        <n v="240.26"/>
        <n v="240.3"/>
        <n v="240.34"/>
        <n v="240.38"/>
        <n v="240.42"/>
        <n v="240.46"/>
        <n v="240.5"/>
        <n v="240.54"/>
        <n v="240.58"/>
        <n v="240.62"/>
        <n v="240.66"/>
        <n v="240.7"/>
        <n v="240.74"/>
        <n v="240.78"/>
        <n v="240.82"/>
        <n v="240.86"/>
        <n v="240.9"/>
        <n v="240.94"/>
        <n v="240.98"/>
        <n v="241.02"/>
        <n v="241.06"/>
        <n v="241.1"/>
        <n v="241.14"/>
        <n v="241.18"/>
        <n v="241.22"/>
        <n v="241.26"/>
        <n v="241.3"/>
        <n v="241.34"/>
        <n v="241.38"/>
        <n v="241.42"/>
        <n v="241.46"/>
        <n v="241.5"/>
        <n v="241.54"/>
        <n v="241.58"/>
        <n v="241.62"/>
        <n v="241.66"/>
        <n v="241.7"/>
        <n v="241.74"/>
        <n v="241.78"/>
        <n v="241.82"/>
        <n v="241.86"/>
        <n v="241.9"/>
        <n v="241.94"/>
        <n v="241.98"/>
        <n v="242.02"/>
        <n v="242.06"/>
        <n v="242.1"/>
        <n v="242.14"/>
        <n v="242.18"/>
        <n v="242.22"/>
        <n v="242.26"/>
        <n v="242.3"/>
        <n v="242.34"/>
        <n v="242.38"/>
        <n v="242.42"/>
        <n v="242.46"/>
        <n v="242.5"/>
        <n v="242.54"/>
        <n v="242.58"/>
        <n v="242.62"/>
        <n v="242.66"/>
        <n v="242.7"/>
        <n v="242.74"/>
        <n v="242.78"/>
        <n v="242.82"/>
        <n v="242.86"/>
        <n v="242.9"/>
        <n v="242.94"/>
        <n v="242.98"/>
        <n v="243.02"/>
        <n v="243.06"/>
        <n v="243.1"/>
        <n v="243.14"/>
        <n v="243.18"/>
        <n v="243.22"/>
        <n v="243.26"/>
        <n v="243.3"/>
        <n v="243.34"/>
        <n v="243.38"/>
        <n v="243.42"/>
        <n v="243.46"/>
        <n v="243.5"/>
        <n v="243.54"/>
        <n v="243.58"/>
        <n v="243.62"/>
        <n v="243.66"/>
        <n v="243.7"/>
        <n v="243.74"/>
        <n v="243.78"/>
        <n v="243.82"/>
        <n v="243.86"/>
        <n v="243.9"/>
        <n v="243.94"/>
        <n v="243.98"/>
        <n v="244.02"/>
        <n v="244.06"/>
        <n v="244.1"/>
        <n v="244.14"/>
        <n v="244.18"/>
        <n v="244.22"/>
        <n v="244.26"/>
        <n v="244.3"/>
        <n v="244.34"/>
        <n v="244.38"/>
        <n v="244.42"/>
        <n v="244.46"/>
        <n v="244.5"/>
        <n v="244.54"/>
        <n v="244.58"/>
        <n v="244.62"/>
        <n v="244.66"/>
        <n v="244.7"/>
        <n v="244.74"/>
        <n v="244.78"/>
        <n v="244.82"/>
        <n v="244.86"/>
        <n v="244.9"/>
        <n v="244.94"/>
        <n v="244.98"/>
        <n v="245.02"/>
        <n v="245.06"/>
        <n v="245.1"/>
        <n v="245.14"/>
        <n v="245.18"/>
        <n v="245.22"/>
        <n v="245.26"/>
        <n v="245.3"/>
        <n v="245.34"/>
        <n v="245.38"/>
        <n v="245.42"/>
        <n v="245.46"/>
        <n v="245.5"/>
        <n v="245.54"/>
        <n v="245.58"/>
        <n v="245.62"/>
        <n v="245.66"/>
        <n v="245.7"/>
        <n v="245.74"/>
        <n v="245.78"/>
        <n v="245.82"/>
        <n v="245.86"/>
        <n v="245.9"/>
        <n v="245.94"/>
        <n v="245.98"/>
        <n v="246.02"/>
        <n v="246.06"/>
        <n v="246.1"/>
        <n v="246.14"/>
        <n v="246.18"/>
        <n v="246.22"/>
        <n v="246.26"/>
        <n v="246.3"/>
        <n v="246.34"/>
        <n v="246.38"/>
        <n v="246.42"/>
        <n v="246.46"/>
        <n v="246.5"/>
        <n v="246.54"/>
        <n v="246.58"/>
        <n v="246.62"/>
        <n v="246.66"/>
        <n v="246.7"/>
        <n v="246.74"/>
        <n v="246.78"/>
        <n v="246.82"/>
        <n v="246.86"/>
        <n v="246.9"/>
        <n v="246.94"/>
        <n v="246.98"/>
        <n v="247.02"/>
        <n v="247.06"/>
        <n v="247.1"/>
        <n v="247.14"/>
        <n v="247.18"/>
        <n v="247.22"/>
        <n v="247.26"/>
        <n v="247.3"/>
        <n v="247.34"/>
        <n v="247.38"/>
        <n v="247.42"/>
        <n v="247.46"/>
        <n v="247.5"/>
        <n v="247.54"/>
        <n v="247.58"/>
        <n v="247.62"/>
        <n v="247.66"/>
        <n v="247.7"/>
        <n v="247.74"/>
        <n v="247.78"/>
        <n v="247.82"/>
        <n v="247.86"/>
        <n v="247.9"/>
        <n v="247.94"/>
        <n v="247.98"/>
        <n v="248.02"/>
        <n v="248.06"/>
        <n v="248.1"/>
        <n v="248.14"/>
        <n v="248.18"/>
        <n v="248.22"/>
        <n v="248.26"/>
        <n v="248.3"/>
        <n v="248.34"/>
        <n v="248.38"/>
        <n v="248.42"/>
        <n v="248.46"/>
        <n v="248.5"/>
        <n v="248.54"/>
        <n v="248.58"/>
        <n v="248.62"/>
        <n v="248.66"/>
        <n v="248.7"/>
        <n v="248.74"/>
        <n v="248.78"/>
        <n v="248.82"/>
        <n v="248.86"/>
        <n v="248.9"/>
        <n v="248.94"/>
        <n v="248.98"/>
        <n v="249.02"/>
        <n v="249.06"/>
        <n v="249.1"/>
        <n v="249.14"/>
        <n v="249.18"/>
        <n v="249.22"/>
        <n v="249.26"/>
        <n v="249.3"/>
        <n v="249.34"/>
        <n v="249.38"/>
        <n v="249.42"/>
        <n v="249.46"/>
        <n v="249.5"/>
        <n v="249.54"/>
        <n v="249.58"/>
        <n v="249.62"/>
        <n v="249.66"/>
        <n v="249.7"/>
        <n v="249.74"/>
        <n v="249.78"/>
        <n v="249.82"/>
        <n v="249.86"/>
        <n v="249.9"/>
        <n v="249.94"/>
        <n v="249.98"/>
        <n v="250.02"/>
        <n v="250.06"/>
        <n v="250.1"/>
        <n v="250.14"/>
        <n v="250.18"/>
        <n v="250.22"/>
        <n v="250.26"/>
        <n v="250.3"/>
        <n v="250.34"/>
        <n v="250.38"/>
        <n v="250.42"/>
        <n v="250.46"/>
        <n v="250.5"/>
        <n v="250.54"/>
        <n v="250.58"/>
        <n v="250.62"/>
        <n v="250.66"/>
        <n v="250.7"/>
        <n v="250.74"/>
        <n v="250.78"/>
        <n v="250.82"/>
        <n v="250.86"/>
        <n v="250.9"/>
        <n v="250.94"/>
        <n v="250.98"/>
        <n v="251.02"/>
        <n v="251.06"/>
        <n v="251.1"/>
        <n v="251.14"/>
        <n v="251.18"/>
        <n v="251.22"/>
        <n v="251.26"/>
        <n v="251.3"/>
        <n v="251.34"/>
        <n v="251.38"/>
        <n v="251.42"/>
        <n v="251.46"/>
        <n v="251.5"/>
        <n v="251.54"/>
        <n v="251.58"/>
        <n v="251.62"/>
        <n v="251.66"/>
        <n v="251.7"/>
        <n v="251.74"/>
        <n v="251.78"/>
        <n v="251.82"/>
        <n v="251.86"/>
        <n v="251.9"/>
        <n v="251.94"/>
        <n v="251.98"/>
        <n v="252.02"/>
        <n v="252.06"/>
        <n v="252.1"/>
        <n v="252.14"/>
        <n v="252.18"/>
        <n v="252.22"/>
        <n v="252.26"/>
        <n v="252.3"/>
        <n v="252.34"/>
        <n v="252.38"/>
        <n v="252.42"/>
        <n v="252.46"/>
        <n v="252.5"/>
        <n v="252.54"/>
        <n v="252.58"/>
        <n v="252.62"/>
        <n v="252.66"/>
        <n v="252.7"/>
        <n v="252.74"/>
        <n v="252.78"/>
        <n v="252.82"/>
        <n v="252.86"/>
        <n v="252.9"/>
        <n v="252.94"/>
        <n v="252.98"/>
        <n v="253.02"/>
        <n v="253.06"/>
        <n v="253.1"/>
        <n v="253.14"/>
        <n v="253.18"/>
        <n v="253.22"/>
        <n v="253.26"/>
        <n v="253.3"/>
        <n v="253.34"/>
        <n v="253.38"/>
        <n v="253.42"/>
        <n v="253.46"/>
        <n v="253.5"/>
        <n v="253.54"/>
        <n v="253.58"/>
        <n v="253.62"/>
        <n v="253.66"/>
        <n v="253.7"/>
        <n v="253.74"/>
        <n v="253.78"/>
        <n v="253.82"/>
        <n v="253.86"/>
        <n v="253.9"/>
        <n v="253.94"/>
        <n v="253.98"/>
        <n v="254.02"/>
        <n v="254.06"/>
        <n v="254.1"/>
        <n v="254.14"/>
        <n v="254.18"/>
        <n v="254.22"/>
        <n v="254.26"/>
        <n v="254.3"/>
        <n v="254.34"/>
        <n v="254.38"/>
        <n v="254.42"/>
        <n v="254.46"/>
        <n v="254.5"/>
        <n v="254.54"/>
        <n v="254.58"/>
        <n v="254.62"/>
        <n v="254.66"/>
        <n v="254.7"/>
        <n v="254.74"/>
        <n v="254.78"/>
        <n v="254.82"/>
        <n v="254.86"/>
        <n v="254.9"/>
        <n v="254.94"/>
        <n v="254.98"/>
        <n v="255.02"/>
        <n v="255.06"/>
        <n v="255.1"/>
        <n v="255.14"/>
        <n v="255.18"/>
        <n v="255.22"/>
        <n v="255.26"/>
        <n v="255.3"/>
        <n v="255.34"/>
        <n v="255.38"/>
        <n v="255.42"/>
        <n v="255.46"/>
        <n v="255.5"/>
        <n v="255.54"/>
        <n v="255.58"/>
        <n v="255.62"/>
        <n v="255.66"/>
        <n v="255.7"/>
        <n v="255.74"/>
        <n v="255.78"/>
        <n v="255.82"/>
        <n v="255.86"/>
        <n v="255.9"/>
        <n v="255.94"/>
        <n v="255.98"/>
        <n v="256.02"/>
        <n v="256.06"/>
        <n v="256.10000000000002"/>
        <n v="256.14"/>
        <n v="256.18"/>
        <n v="256.22000000000003"/>
        <n v="256.26"/>
        <n v="256.3"/>
        <n v="256.33999999999997"/>
        <n v="256.38"/>
        <n v="256.42"/>
        <n v="256.45999999999998"/>
        <n v="256.5"/>
        <n v="256.54000000000002"/>
        <n v="256.58"/>
        <n v="256.62"/>
        <n v="256.66000000000003"/>
        <n v="256.7"/>
        <n v="256.74"/>
        <n v="256.77999999999997"/>
        <n v="256.82"/>
        <n v="256.86"/>
        <n v="256.89999999999998"/>
        <n v="256.94"/>
        <n v="256.98"/>
        <n v="257.02"/>
        <n v="257.06"/>
        <n v="257.10000000000002"/>
        <n v="257.14"/>
        <n v="257.18"/>
        <n v="257.22000000000003"/>
        <n v="257.26"/>
        <n v="257.3"/>
        <n v="257.33999999999997"/>
        <n v="257.38"/>
        <n v="257.42"/>
        <n v="257.45999999999998"/>
        <n v="257.5"/>
        <n v="257.54000000000002"/>
        <n v="257.58"/>
        <n v="257.62"/>
        <n v="257.66000000000003"/>
        <n v="257.7"/>
        <n v="257.74"/>
        <n v="257.77999999999997"/>
        <n v="257.82"/>
        <n v="257.86"/>
        <n v="257.89999999999998"/>
        <n v="257.94"/>
        <n v="257.98"/>
        <n v="258.02"/>
        <n v="258.06"/>
        <n v="258.10000000000002"/>
        <n v="258.14"/>
        <n v="258.18"/>
        <n v="258.22000000000003"/>
        <n v="258.26"/>
        <n v="258.3"/>
        <n v="258.33999999999997"/>
        <n v="258.38"/>
        <n v="258.42"/>
        <n v="258.45999999999998"/>
        <n v="258.5"/>
        <n v="258.54000000000002"/>
        <n v="258.58"/>
        <n v="258.62"/>
        <n v="258.66000000000003"/>
        <n v="258.7"/>
        <n v="258.74"/>
        <n v="258.77999999999997"/>
        <n v="258.82"/>
        <n v="258.86"/>
        <n v="258.89999999999998"/>
        <n v="258.94"/>
        <n v="258.98"/>
        <n v="259.02"/>
        <n v="259.06"/>
        <n v="259.10000000000002"/>
        <n v="259.14"/>
        <n v="259.18"/>
        <n v="259.22000000000003"/>
        <n v="259.26"/>
        <n v="259.3"/>
        <n v="259.33999999999997"/>
        <n v="259.38"/>
        <n v="259.42"/>
        <n v="259.45999999999998"/>
        <n v="259.5"/>
        <n v="259.54000000000002"/>
        <n v="259.58"/>
        <n v="259.62"/>
        <n v="259.66000000000003"/>
        <n v="259.7"/>
        <n v="259.74"/>
        <n v="259.77999999999997"/>
        <n v="259.82"/>
        <n v="259.86"/>
        <n v="259.89999999999998"/>
        <n v="259.94"/>
        <n v="259.98"/>
        <n v="260.02"/>
        <n v="260.06"/>
        <n v="260.10000000000002"/>
        <n v="260.14"/>
        <n v="260.18"/>
        <n v="260.22000000000003"/>
        <n v="260.26"/>
        <n v="260.3"/>
        <n v="260.33999999999997"/>
        <n v="260.38"/>
        <n v="260.42"/>
        <n v="260.45999999999998"/>
        <n v="260.5"/>
        <n v="260.54000000000002"/>
        <n v="260.58"/>
        <n v="260.62"/>
        <n v="260.66000000000003"/>
        <n v="260.7"/>
        <n v="260.74"/>
        <n v="260.77999999999997"/>
        <n v="260.82"/>
        <n v="260.86"/>
        <n v="260.89999999999998"/>
        <n v="260.94"/>
        <n v="260.98"/>
        <n v="261.02"/>
        <n v="261.06"/>
        <n v="261.10000000000002"/>
        <n v="261.14"/>
        <n v="261.18"/>
        <n v="261.22000000000003"/>
        <n v="261.26"/>
        <n v="261.3"/>
        <n v="261.33999999999997"/>
        <n v="261.38"/>
        <n v="261.42"/>
        <n v="261.45999999999998"/>
        <n v="261.5"/>
        <n v="261.54000000000002"/>
        <n v="261.58"/>
        <n v="261.62"/>
        <n v="261.66000000000003"/>
        <n v="261.7"/>
        <n v="261.74"/>
        <n v="261.77999999999997"/>
        <n v="261.82"/>
        <n v="261.86"/>
        <n v="261.89999999999998"/>
        <n v="261.94"/>
        <n v="261.98"/>
        <n v="262.02"/>
        <n v="262.06"/>
        <n v="262.10000000000002"/>
        <n v="262.14"/>
        <n v="262.18"/>
        <n v="262.22000000000003"/>
        <n v="262.26"/>
        <n v="262.3"/>
        <n v="262.33999999999997"/>
        <n v="262.38"/>
        <n v="262.42"/>
        <n v="262.45999999999998"/>
        <n v="262.5"/>
        <n v="262.54000000000002"/>
        <n v="262.58"/>
        <n v="262.62"/>
        <n v="262.66000000000003"/>
        <n v="262.7"/>
        <n v="262.74"/>
        <n v="262.77999999999997"/>
        <n v="262.82"/>
        <n v="262.86"/>
        <n v="262.89999999999998"/>
        <n v="262.94"/>
        <n v="262.98"/>
        <n v="263.02"/>
        <n v="263.06"/>
        <n v="263.10000000000002"/>
        <n v="263.14"/>
        <n v="263.18"/>
        <n v="263.22000000000003"/>
        <n v="263.26"/>
        <n v="263.3"/>
        <n v="263.33999999999997"/>
        <n v="263.38"/>
        <n v="263.42"/>
        <n v="263.45999999999998"/>
        <n v="263.5"/>
        <n v="263.54000000000002"/>
        <n v="263.58"/>
        <n v="263.62"/>
        <n v="263.66000000000003"/>
        <n v="263.7"/>
        <n v="263.74"/>
        <n v="263.77999999999997"/>
        <n v="263.82"/>
        <n v="263.86"/>
        <n v="263.89999999999998"/>
        <n v="263.94"/>
        <n v="263.98"/>
        <n v="264.02"/>
        <n v="264.06"/>
        <n v="264.10000000000002"/>
        <n v="264.14"/>
        <n v="264.18"/>
        <n v="264.22000000000003"/>
        <n v="264.26"/>
        <n v="264.3"/>
        <n v="264.33999999999997"/>
        <n v="264.38"/>
        <n v="264.42"/>
        <n v="264.45999999999998"/>
        <n v="264.5"/>
        <n v="264.54000000000002"/>
        <n v="264.58"/>
        <n v="264.62"/>
        <n v="264.66000000000003"/>
        <n v="264.7"/>
        <n v="264.74"/>
        <n v="264.77999999999997"/>
        <n v="264.82"/>
        <n v="264.86"/>
        <n v="264.89999999999998"/>
        <n v="264.94"/>
        <n v="264.98"/>
        <n v="265.02"/>
        <n v="265.06"/>
        <n v="265.10000000000002"/>
        <n v="265.14"/>
        <n v="265.18"/>
        <n v="265.22000000000003"/>
        <n v="265.26"/>
        <n v="265.3"/>
        <n v="265.33999999999997"/>
        <n v="265.38"/>
        <n v="265.42"/>
        <n v="265.45999999999998"/>
        <n v="265.5"/>
        <n v="265.54000000000002"/>
        <n v="265.58"/>
        <n v="265.62"/>
        <n v="265.66000000000003"/>
        <n v="265.7"/>
        <n v="265.74"/>
        <n v="265.77999999999997"/>
        <n v="265.82"/>
        <n v="265.86"/>
        <n v="265.89999999999998"/>
        <n v="265.94"/>
        <n v="265.98"/>
        <n v="266.02"/>
        <n v="266.06"/>
        <n v="266.10000000000002"/>
        <n v="266.14"/>
        <n v="266.18"/>
        <n v="266.22000000000003"/>
        <n v="266.26"/>
        <n v="266.3"/>
        <n v="266.33999999999997"/>
        <n v="266.38"/>
        <n v="266.42"/>
        <n v="266.45999999999998"/>
        <n v="266.5"/>
        <n v="266.54000000000002"/>
        <n v="266.58"/>
        <n v="266.62"/>
        <n v="266.66000000000003"/>
        <n v="266.7"/>
        <n v="266.74"/>
        <n v="266.77999999999997"/>
        <n v="266.82"/>
        <n v="266.86"/>
        <n v="266.89999999999998"/>
        <n v="266.94"/>
        <n v="266.98"/>
        <n v="267.02"/>
        <n v="267.06"/>
        <n v="267.10000000000002"/>
        <n v="267.14"/>
        <n v="267.18"/>
        <n v="267.22000000000003"/>
        <n v="267.26"/>
        <n v="267.3"/>
        <n v="267.33999999999997"/>
        <n v="267.38"/>
        <n v="267.42"/>
        <n v="267.45999999999998"/>
        <n v="267.5"/>
        <n v="267.54000000000002"/>
        <n v="267.58"/>
        <n v="267.62"/>
        <n v="267.66000000000003"/>
        <n v="267.7"/>
        <n v="267.74"/>
        <n v="267.77999999999997"/>
        <n v="267.82"/>
        <n v="267.86"/>
        <n v="267.89999999999998"/>
        <n v="267.94"/>
        <n v="267.98"/>
        <n v="268.02"/>
        <n v="268.06"/>
        <n v="268.10000000000002"/>
        <n v="268.14"/>
        <n v="268.18"/>
        <n v="268.22000000000003"/>
        <n v="268.26"/>
        <n v="268.3"/>
        <n v="268.33999999999997"/>
        <n v="268.38"/>
        <n v="268.42"/>
        <n v="268.45999999999998"/>
        <n v="268.5"/>
        <n v="268.54000000000002"/>
        <n v="268.58"/>
        <n v="268.62"/>
        <n v="268.66000000000003"/>
        <n v="268.7"/>
        <n v="268.74"/>
        <n v="268.77999999999997"/>
        <n v="268.82"/>
        <n v="268.86"/>
        <n v="268.89999999999998"/>
        <n v="268.94"/>
        <n v="268.98"/>
        <n v="269.02"/>
        <n v="269.06"/>
        <n v="269.10000000000002"/>
        <n v="269.14"/>
        <n v="269.18"/>
        <n v="269.22000000000003"/>
        <n v="269.26"/>
        <n v="269.3"/>
        <n v="269.33999999999997"/>
        <n v="269.38"/>
        <n v="269.42"/>
        <n v="269.45999999999998"/>
        <n v="269.5"/>
        <n v="269.54000000000002"/>
        <n v="269.58"/>
        <n v="269.62"/>
        <n v="269.66000000000003"/>
        <n v="269.7"/>
        <n v="269.74"/>
        <n v="269.77999999999997"/>
        <n v="269.82"/>
        <n v="269.86"/>
        <n v="269.89999999999998"/>
        <n v="269.94"/>
        <n v="269.98"/>
        <n v="270.02"/>
        <n v="270.06"/>
        <n v="270.10000000000002"/>
        <n v="270.14"/>
        <n v="270.18"/>
        <n v="270.22000000000003"/>
        <n v="270.26"/>
        <n v="270.3"/>
        <n v="270.33999999999997"/>
        <n v="270.38"/>
        <n v="270.42"/>
        <n v="270.45999999999998"/>
        <n v="270.5"/>
        <n v="270.54000000000002"/>
        <n v="270.58"/>
        <n v="270.62"/>
        <n v="270.66000000000003"/>
        <n v="270.7"/>
        <n v="270.74"/>
        <n v="270.77999999999997"/>
        <n v="270.82"/>
        <n v="270.86"/>
        <n v="270.89999999999998"/>
        <n v="270.94"/>
        <n v="270.98"/>
        <n v="271.02"/>
        <n v="271.06"/>
        <n v="271.10000000000002"/>
        <n v="271.14"/>
        <n v="271.18"/>
        <n v="271.22000000000003"/>
        <n v="271.26"/>
        <n v="271.3"/>
        <n v="271.33999999999997"/>
        <n v="271.38"/>
        <n v="271.42"/>
        <n v="271.45999999999998"/>
        <n v="271.5"/>
        <n v="271.54000000000002"/>
        <n v="271.58"/>
        <n v="271.62"/>
        <n v="271.66000000000003"/>
        <n v="271.7"/>
        <n v="271.74"/>
        <n v="271.77999999999997"/>
        <n v="271.82"/>
        <n v="271.86"/>
        <n v="271.89999999999998"/>
        <n v="271.94"/>
        <n v="271.98"/>
        <n v="272.02"/>
        <n v="272.06"/>
        <n v="272.10000000000002"/>
        <n v="272.14"/>
        <n v="272.18"/>
        <n v="272.22000000000003"/>
        <n v="272.26"/>
        <n v="272.3"/>
        <n v="272.33999999999997"/>
        <n v="272.38"/>
        <n v="272.42"/>
        <n v="272.45999999999998"/>
        <n v="272.5"/>
        <n v="272.54000000000002"/>
        <n v="272.58"/>
        <n v="272.62"/>
        <n v="272.66000000000003"/>
        <n v="272.7"/>
        <n v="272.74"/>
        <n v="272.77999999999997"/>
        <n v="272.82"/>
        <n v="272.86"/>
        <n v="272.89999999999998"/>
        <n v="272.94"/>
        <n v="272.98"/>
        <n v="273.02"/>
        <n v="273.06"/>
        <n v="273.10000000000002"/>
        <n v="273.14"/>
        <n v="273.18"/>
        <n v="273.22000000000003"/>
        <n v="273.26"/>
        <n v="273.3"/>
        <n v="273.33999999999997"/>
        <n v="273.38"/>
        <n v="273.42"/>
        <n v="273.45999999999998"/>
        <n v="273.5"/>
        <n v="273.54000000000002"/>
        <n v="273.58"/>
        <n v="273.62"/>
        <n v="273.66000000000003"/>
        <n v="273.7"/>
        <n v="273.74"/>
        <n v="273.77999999999997"/>
        <n v="273.82"/>
        <n v="273.86"/>
        <n v="273.89999999999998"/>
        <n v="273.94"/>
        <n v="273.98"/>
        <n v="274.02"/>
        <n v="274.06"/>
        <n v="274.10000000000002"/>
        <n v="274.14"/>
        <n v="274.18"/>
        <n v="274.22000000000003"/>
        <n v="274.26"/>
        <n v="274.3"/>
        <n v="274.33999999999997"/>
        <n v="274.38"/>
        <n v="274.42"/>
        <n v="274.45999999999998"/>
        <n v="274.51"/>
        <n v="274.55"/>
        <n v="274.58999999999997"/>
        <n v="274.63"/>
        <n v="274.67"/>
        <n v="274.70999999999998"/>
        <n v="274.75"/>
        <n v="274.79000000000002"/>
        <n v="274.83"/>
        <n v="274.87"/>
        <n v="274.91000000000003"/>
        <n v="274.95"/>
        <n v="274.99"/>
        <n v="275.02999999999997"/>
        <n v="275.07"/>
        <n v="275.11"/>
        <n v="275.14999999999998"/>
        <n v="275.19"/>
        <n v="275.23"/>
        <n v="275.27"/>
        <n v="275.31"/>
        <n v="275.35000000000002"/>
        <n v="275.39"/>
        <n v="275.43"/>
        <n v="275.47000000000003"/>
        <n v="275.51"/>
        <n v="275.55"/>
        <n v="275.58999999999997"/>
        <n v="275.63"/>
        <n v="275.67"/>
        <n v="275.70999999999998"/>
        <n v="275.75"/>
        <n v="275.79000000000002"/>
        <n v="275.83"/>
        <n v="275.87"/>
        <n v="275.91000000000003"/>
        <n v="275.95"/>
        <n v="275.99"/>
        <n v="276.02999999999997"/>
        <n v="276.07"/>
        <n v="276.11"/>
        <n v="276.14999999999998"/>
        <n v="276.19"/>
        <n v="276.23"/>
        <n v="276.27"/>
        <n v="276.31"/>
        <n v="276.35000000000002"/>
        <n v="276.39"/>
        <n v="276.43"/>
        <n v="276.47000000000003"/>
        <n v="276.51"/>
        <n v="276.55"/>
        <n v="276.58999999999997"/>
        <n v="276.63"/>
        <n v="276.67"/>
        <n v="276.70999999999998"/>
        <n v="276.75"/>
        <n v="276.79000000000002"/>
        <n v="276.83"/>
        <n v="276.87"/>
        <n v="276.91000000000003"/>
        <n v="276.95"/>
        <n v="276.99"/>
        <n v="277.02999999999997"/>
        <n v="277.07"/>
        <n v="277.11"/>
        <n v="277.14999999999998"/>
        <n v="277.19"/>
        <n v="277.23"/>
        <n v="277.27"/>
        <n v="277.31"/>
        <n v="277.35000000000002"/>
        <n v="277.39"/>
        <n v="277.43"/>
        <n v="277.47000000000003"/>
        <n v="277.51"/>
        <n v="277.55"/>
        <n v="277.58999999999997"/>
        <n v="277.63"/>
        <n v="277.67"/>
        <n v="277.70999999999998"/>
        <n v="277.75"/>
        <n v="277.79000000000002"/>
        <n v="277.83"/>
        <n v="277.87"/>
        <n v="277.91000000000003"/>
        <n v="277.95"/>
        <n v="277.99"/>
        <n v="278.02999999999997"/>
        <n v="278.07"/>
        <n v="278.11"/>
        <n v="278.14999999999998"/>
        <n v="278.19"/>
        <n v="278.23"/>
        <n v="278.27"/>
        <n v="278.31"/>
        <n v="278.35000000000002"/>
        <n v="278.39"/>
        <n v="278.43"/>
        <n v="278.47000000000003"/>
        <n v="278.51"/>
        <n v="278.55"/>
        <n v="278.58999999999997"/>
        <n v="278.63"/>
        <n v="278.67"/>
        <n v="278.70999999999998"/>
        <n v="278.75"/>
        <n v="278.79000000000002"/>
        <n v="278.83"/>
        <n v="278.87"/>
        <n v="278.91000000000003"/>
        <n v="278.95"/>
        <n v="278.99"/>
        <n v="279.02999999999997"/>
        <n v="279.07"/>
        <n v="279.11"/>
        <n v="279.14999999999998"/>
        <n v="279.19"/>
        <n v="279.23"/>
        <n v="279.27"/>
        <n v="279.31"/>
        <n v="279.35000000000002"/>
        <n v="279.39"/>
        <n v="279.43"/>
        <n v="279.47000000000003"/>
        <n v="279.51"/>
        <n v="279.55"/>
        <n v="279.58999999999997"/>
        <n v="279.63"/>
        <n v="279.67"/>
        <n v="279.70999999999998"/>
        <n v="279.75"/>
        <n v="279.79000000000002"/>
        <n v="279.83"/>
        <n v="279.87"/>
        <n v="279.91000000000003"/>
        <n v="279.95"/>
        <n v="279.99"/>
        <n v="280.02999999999997"/>
        <n v="280.07"/>
        <n v="280.11"/>
        <n v="280.14999999999998"/>
        <n v="280.19"/>
        <n v="280.23"/>
        <n v="280.27"/>
        <n v="280.31"/>
        <n v="280.35000000000002"/>
        <n v="280.39"/>
        <n v="280.43"/>
        <n v="280.47000000000003"/>
        <n v="280.51"/>
        <n v="280.55"/>
        <n v="280.58999999999997"/>
        <n v="280.63"/>
        <n v="280.67"/>
        <n v="280.70999999999998"/>
        <n v="280.75"/>
        <n v="280.79000000000002"/>
        <n v="280.83"/>
        <n v="280.87"/>
        <n v="280.91000000000003"/>
        <n v="280.95"/>
        <n v="280.99"/>
        <n v="281.02999999999997"/>
        <n v="281.07"/>
        <n v="281.11"/>
        <n v="281.14999999999998"/>
        <n v="281.19"/>
        <n v="281.23"/>
        <n v="281.27"/>
        <n v="281.31"/>
        <n v="281.35000000000002"/>
        <n v="281.39"/>
        <n v="281.43"/>
        <n v="281.47000000000003"/>
        <n v="281.51"/>
        <n v="281.55"/>
        <n v="281.58999999999997"/>
        <n v="281.63"/>
        <n v="281.67"/>
        <n v="281.70999999999998"/>
        <n v="281.75"/>
        <n v="281.79000000000002"/>
        <n v="281.83"/>
        <n v="281.87"/>
        <n v="281.91000000000003"/>
        <n v="281.95"/>
        <n v="281.99"/>
        <n v="282.02999999999997"/>
        <n v="282.07"/>
        <n v="282.11"/>
        <n v="282.14999999999998"/>
        <n v="282.19"/>
        <n v="282.23"/>
        <n v="282.27"/>
        <n v="282.31"/>
        <n v="282.35000000000002"/>
        <n v="282.39"/>
        <n v="282.43"/>
        <n v="282.47000000000003"/>
        <n v="282.51"/>
        <n v="282.55"/>
        <n v="282.58999999999997"/>
        <n v="282.63"/>
        <n v="282.67"/>
        <n v="282.70999999999998"/>
        <n v="282.75"/>
        <n v="282.79000000000002"/>
        <n v="282.83"/>
        <n v="282.87"/>
        <n v="282.91000000000003"/>
        <n v="282.95"/>
        <n v="282.99"/>
        <n v="283.02999999999997"/>
        <n v="283.07"/>
        <n v="283.11"/>
        <n v="283.14999999999998"/>
        <n v="283.19"/>
        <n v="283.23"/>
        <n v="283.27"/>
        <n v="283.31"/>
        <n v="283.35000000000002"/>
        <n v="283.39"/>
        <n v="283.43"/>
        <n v="283.47000000000003"/>
        <n v="283.51"/>
        <n v="283.55"/>
        <n v="283.58999999999997"/>
        <n v="283.63"/>
        <n v="283.67"/>
        <n v="283.70999999999998"/>
        <n v="283.75"/>
        <n v="283.79000000000002"/>
        <n v="283.83"/>
        <n v="283.87"/>
        <n v="283.91000000000003"/>
        <n v="283.95"/>
        <n v="283.99"/>
        <n v="284.02999999999997"/>
        <n v="284.07"/>
        <n v="284.11"/>
        <n v="284.14999999999998"/>
        <n v="284.19"/>
        <n v="284.23"/>
        <n v="284.27"/>
        <n v="284.31"/>
        <n v="284.35000000000002"/>
        <n v="284.39"/>
        <n v="284.43"/>
        <n v="284.47000000000003"/>
        <n v="284.51"/>
        <n v="284.55"/>
        <n v="284.58999999999997"/>
        <n v="284.63"/>
        <n v="284.67"/>
        <n v="284.70999999999998"/>
        <n v="284.75"/>
        <n v="284.79000000000002"/>
        <n v="284.83"/>
        <n v="284.87"/>
        <n v="284.91000000000003"/>
        <n v="284.95"/>
        <n v="284.99"/>
        <n v="285.02999999999997"/>
        <n v="285.07"/>
        <n v="285.11"/>
        <n v="285.14999999999998"/>
        <n v="285.19"/>
        <n v="285.23"/>
        <n v="285.27"/>
        <n v="285.31"/>
        <n v="285.35000000000002"/>
        <n v="285.39"/>
        <n v="285.43"/>
        <n v="285.47000000000003"/>
        <n v="285.51"/>
        <n v="285.55"/>
        <n v="285.58999999999997"/>
        <n v="285.63"/>
        <n v="285.67"/>
        <n v="285.70999999999998"/>
        <n v="285.75"/>
        <n v="285.79000000000002"/>
        <n v="285.83"/>
        <n v="285.87"/>
        <n v="285.91000000000003"/>
        <n v="285.95"/>
        <n v="285.99"/>
        <n v="286.02999999999997"/>
        <n v="286.07"/>
        <n v="286.11"/>
        <n v="286.14999999999998"/>
        <n v="286.19"/>
        <n v="286.23"/>
        <n v="286.27"/>
        <n v="286.31"/>
        <n v="286.35000000000002"/>
        <n v="286.39"/>
        <n v="286.43"/>
        <n v="286.47000000000003"/>
        <n v="286.51"/>
        <n v="286.55"/>
        <n v="286.58999999999997"/>
        <n v="286.63"/>
        <n v="286.67"/>
        <n v="286.70999999999998"/>
        <n v="286.75"/>
        <n v="286.79000000000002"/>
        <n v="286.83"/>
        <n v="286.87"/>
        <n v="286.91000000000003"/>
        <n v="286.95"/>
        <n v="286.99"/>
        <n v="287.02999999999997"/>
        <n v="287.07"/>
        <n v="287.11"/>
        <n v="287.14999999999998"/>
        <n v="287.19"/>
        <n v="287.23"/>
        <n v="287.27"/>
        <n v="287.31"/>
        <n v="287.35000000000002"/>
        <n v="287.39"/>
        <n v="287.43"/>
        <n v="287.47000000000003"/>
        <n v="287.51"/>
        <n v="287.55"/>
        <n v="287.58999999999997"/>
        <n v="287.63"/>
        <n v="287.67"/>
        <n v="287.70999999999998"/>
        <n v="287.75"/>
        <n v="287.79000000000002"/>
        <n v="287.83"/>
        <n v="287.87"/>
        <n v="287.91000000000003"/>
        <n v="287.95"/>
        <n v="287.99"/>
        <n v="288.02999999999997"/>
        <n v="288.07"/>
        <n v="288.11"/>
        <n v="288.14999999999998"/>
        <n v="288.19"/>
        <n v="288.23"/>
        <n v="288.27"/>
        <n v="288.31"/>
        <n v="288.35000000000002"/>
        <n v="288.39"/>
        <n v="288.43"/>
        <n v="288.47000000000003"/>
        <n v="288.51"/>
        <n v="288.55"/>
        <n v="288.58999999999997"/>
        <n v="288.63"/>
        <n v="288.67"/>
        <n v="288.70999999999998"/>
        <n v="288.75"/>
        <n v="288.79000000000002"/>
        <n v="288.83"/>
        <n v="288.87"/>
        <n v="288.91000000000003"/>
        <n v="288.95"/>
        <n v="288.99"/>
        <n v="289.02999999999997"/>
        <n v="289.07"/>
        <n v="289.11"/>
        <n v="289.14999999999998"/>
        <n v="289.19"/>
        <n v="289.23"/>
        <n v="289.27"/>
        <n v="289.31"/>
        <n v="289.35000000000002"/>
        <n v="289.39"/>
        <n v="289.43"/>
        <n v="289.47000000000003"/>
        <n v="289.51"/>
        <n v="289.55"/>
        <n v="289.58999999999997"/>
        <n v="289.63"/>
        <n v="289.67"/>
        <n v="289.70999999999998"/>
        <n v="289.75"/>
        <n v="289.79000000000002"/>
        <n v="289.83"/>
        <n v="289.87"/>
        <n v="289.91000000000003"/>
        <n v="289.95"/>
        <n v="289.99"/>
        <n v="290.02999999999997"/>
        <n v="290.07"/>
        <n v="290.11"/>
        <n v="290.14999999999998"/>
        <n v="290.19"/>
        <n v="290.23"/>
        <n v="290.27"/>
        <n v="290.31"/>
        <n v="290.35000000000002"/>
        <n v="290.39"/>
        <n v="290.43"/>
        <n v="290.47000000000003"/>
        <n v="290.51"/>
        <n v="290.55"/>
        <n v="290.58999999999997"/>
        <n v="290.63"/>
        <n v="290.67"/>
        <n v="290.70999999999998"/>
        <n v="290.75"/>
        <n v="290.79000000000002"/>
        <n v="290.83"/>
        <n v="290.87"/>
        <n v="290.91000000000003"/>
        <n v="290.95"/>
        <n v="290.99"/>
        <n v="291.02999999999997"/>
        <n v="291.07"/>
        <n v="291.11"/>
        <n v="291.14999999999998"/>
        <n v="291.19"/>
        <n v="291.23"/>
        <n v="291.27"/>
        <n v="291.31"/>
        <n v="291.35000000000002"/>
        <n v="291.39"/>
        <n v="291.43"/>
        <n v="291.47000000000003"/>
        <n v="291.51"/>
        <n v="291.55"/>
        <n v="291.58999999999997"/>
        <n v="291.63"/>
        <n v="291.67"/>
        <n v="291.70999999999998"/>
        <n v="291.75"/>
        <n v="291.79000000000002"/>
        <n v="291.83"/>
        <n v="291.87"/>
        <n v="291.91000000000003"/>
        <n v="291.95"/>
        <n v="291.99"/>
        <n v="292.02999999999997"/>
        <n v="292.07"/>
        <n v="292.11"/>
        <n v="292.14999999999998"/>
        <n v="292.19"/>
        <n v="292.23"/>
        <n v="292.27"/>
        <n v="292.31"/>
        <n v="292.35000000000002"/>
        <n v="292.39"/>
        <n v="292.43"/>
        <n v="292.47000000000003"/>
        <n v="292.51"/>
        <n v="292.55"/>
        <n v="292.58999999999997"/>
        <n v="292.63"/>
        <n v="292.67"/>
        <n v="292.70999999999998"/>
        <n v="292.75"/>
        <n v="292.79000000000002"/>
        <n v="292.83"/>
        <n v="292.87"/>
        <n v="292.91000000000003"/>
        <n v="292.95"/>
        <n v="292.99"/>
        <n v="293.02999999999997"/>
        <n v="293.07"/>
        <n v="293.11"/>
        <n v="293.14999999999998"/>
        <n v="293.19"/>
        <n v="293.23"/>
        <n v="293.27"/>
        <n v="293.31"/>
        <n v="293.35000000000002"/>
        <n v="293.39"/>
        <n v="293.43"/>
        <n v="293.47000000000003"/>
        <n v="293.51"/>
        <n v="293.55"/>
        <n v="293.58999999999997"/>
        <n v="293.63"/>
        <n v="293.67"/>
        <n v="293.70999999999998"/>
        <n v="293.75"/>
        <n v="293.79000000000002"/>
        <n v="293.83"/>
        <n v="293.87"/>
        <n v="293.91000000000003"/>
        <n v="293.95"/>
        <n v="293.99"/>
        <n v="294.02999999999997"/>
        <n v="294.07"/>
        <n v="294.11"/>
        <n v="294.14999999999998"/>
        <n v="294.19"/>
        <n v="294.23"/>
        <n v="294.27"/>
        <n v="294.31"/>
        <n v="294.35000000000002"/>
        <n v="294.39"/>
        <n v="294.43"/>
        <n v="294.47000000000003"/>
        <n v="294.51"/>
        <n v="294.55"/>
        <n v="294.58999999999997"/>
        <n v="294.63"/>
        <n v="294.67"/>
        <n v="294.70999999999998"/>
        <n v="294.75"/>
        <n v="294.79000000000002"/>
        <n v="294.83"/>
        <n v="294.87"/>
        <n v="294.91000000000003"/>
        <n v="294.95"/>
        <n v="294.99"/>
        <n v="295.02999999999997"/>
        <n v="295.07"/>
        <n v="295.11"/>
        <n v="295.14999999999998"/>
        <n v="295.19"/>
        <n v="295.23"/>
        <n v="295.27"/>
        <n v="295.31"/>
        <n v="295.35000000000002"/>
        <n v="295.39"/>
        <n v="295.43"/>
        <n v="295.47000000000003"/>
        <n v="295.51"/>
        <n v="295.55"/>
        <n v="295.58999999999997"/>
        <n v="295.63"/>
        <n v="295.67"/>
        <n v="295.70999999999998"/>
        <n v="295.75"/>
        <n v="295.79000000000002"/>
        <n v="295.83"/>
        <n v="295.87"/>
        <n v="295.91000000000003"/>
        <n v="295.95"/>
        <n v="295.99"/>
        <n v="296.02999999999997"/>
        <n v="296.07"/>
        <n v="296.11"/>
        <n v="296.14999999999998"/>
        <n v="296.19"/>
        <n v="296.23"/>
        <n v="296.27"/>
        <n v="296.31"/>
        <n v="296.35000000000002"/>
        <n v="296.39"/>
        <n v="296.43"/>
        <n v="296.47000000000003"/>
        <n v="296.51"/>
        <n v="296.55"/>
        <n v="296.58999999999997"/>
        <n v="296.63"/>
        <n v="296.67"/>
        <n v="296.70999999999998"/>
        <n v="296.75"/>
        <n v="296.79000000000002"/>
        <n v="296.83"/>
        <n v="296.87"/>
        <n v="296.91000000000003"/>
        <n v="296.95"/>
        <n v="296.99"/>
        <n v="297.02999999999997"/>
        <n v="297.07"/>
        <n v="297.11"/>
        <n v="297.14999999999998"/>
        <n v="297.19"/>
        <n v="297.23"/>
        <n v="297.27"/>
        <n v="297.31"/>
        <n v="297.35000000000002"/>
        <n v="297.39"/>
        <n v="297.43"/>
        <n v="297.47000000000003"/>
        <n v="297.51"/>
        <n v="297.55"/>
        <n v="297.58999999999997"/>
        <n v="297.63"/>
        <n v="297.67"/>
        <n v="297.70999999999998"/>
        <n v="297.75"/>
        <n v="297.79000000000002"/>
        <n v="297.83"/>
        <n v="297.87"/>
        <n v="297.91000000000003"/>
        <n v="297.95"/>
        <n v="297.99"/>
        <n v="298.02999999999997"/>
        <n v="298.07"/>
        <n v="298.11"/>
        <n v="298.14999999999998"/>
        <n v="298.19"/>
        <n v="298.23"/>
        <n v="298.27"/>
        <n v="298.31"/>
        <n v="298.35000000000002"/>
        <n v="298.39"/>
        <n v="298.43"/>
        <n v="298.47000000000003"/>
        <n v="298.51"/>
        <n v="298.55"/>
        <n v="298.58999999999997"/>
        <n v="298.63"/>
        <n v="298.67"/>
        <n v="298.70999999999998"/>
        <n v="298.75"/>
        <n v="298.79000000000002"/>
        <n v="298.83"/>
        <n v="298.87"/>
        <n v="298.91000000000003"/>
        <n v="298.95"/>
        <n v="298.99"/>
        <n v="299.02999999999997"/>
        <n v="299.07"/>
        <n v="299.11"/>
        <n v="299.14999999999998"/>
        <n v="299.19"/>
        <n v="299.23"/>
        <n v="299.27"/>
        <n v="299.31"/>
        <n v="299.35000000000002"/>
        <n v="299.39"/>
        <n v="299.43"/>
        <n v="299.47000000000003"/>
        <n v="299.51"/>
        <n v="299.55"/>
        <n v="299.58999999999997"/>
        <n v="299.63"/>
        <n v="299.67"/>
        <n v="299.70999999999998"/>
        <n v="299.75"/>
        <n v="299.79000000000002"/>
        <n v="299.83"/>
        <n v="299.87"/>
        <n v="299.91000000000003"/>
        <n v="299.95"/>
        <n v="299.99"/>
        <n v="300.02999999999997"/>
        <n v="300.07"/>
        <n v="300.11"/>
        <n v="300.14999999999998"/>
        <n v="300.19"/>
        <n v="300.23"/>
        <n v="300.27"/>
        <n v="300.31"/>
        <n v="300.35000000000002"/>
        <n v="300.39"/>
        <n v="300.43"/>
        <n v="300.47000000000003"/>
        <n v="300.51"/>
        <n v="300.55"/>
        <n v="300.58999999999997"/>
        <n v="300.63"/>
        <n v="300.67"/>
        <n v="300.70999999999998"/>
        <n v="300.75"/>
        <n v="300.79000000000002"/>
        <n v="300.83"/>
        <n v="300.87"/>
        <n v="300.91000000000003"/>
        <n v="300.95"/>
        <n v="300.99"/>
        <n v="301.02999999999997"/>
        <n v="301.07"/>
        <n v="301.11"/>
        <n v="301.14999999999998"/>
        <n v="301.19"/>
        <n v="301.23"/>
        <n v="301.27"/>
        <n v="301.31"/>
        <n v="301.35000000000002"/>
        <n v="301.39"/>
        <n v="301.43"/>
        <n v="301.47000000000003"/>
        <n v="301.51"/>
        <n v="301.55"/>
        <n v="301.58999999999997"/>
        <n v="301.63"/>
        <n v="301.67"/>
        <n v="301.70999999999998"/>
        <n v="301.75"/>
        <n v="301.79000000000002"/>
        <n v="301.83"/>
        <n v="301.87"/>
        <n v="301.91000000000003"/>
        <n v="301.95"/>
        <n v="301.99"/>
        <n v="302.02999999999997"/>
        <n v="302.07"/>
        <n v="302.11"/>
        <n v="302.14999999999998"/>
        <n v="302.19"/>
        <n v="302.23"/>
        <n v="302.27"/>
        <n v="302.31"/>
        <n v="302.35000000000002"/>
        <n v="302.39"/>
        <n v="302.43"/>
        <n v="302.47000000000003"/>
        <n v="302.51"/>
        <n v="302.55"/>
        <n v="302.58999999999997"/>
        <n v="302.63"/>
        <n v="302.67"/>
        <n v="302.70999999999998"/>
        <n v="302.75"/>
        <n v="302.79000000000002"/>
        <n v="302.83"/>
        <n v="302.87"/>
        <n v="302.91000000000003"/>
        <n v="302.95"/>
        <n v="302.99"/>
        <n v="303.02999999999997"/>
        <n v="303.07"/>
        <n v="303.11"/>
        <n v="303.14999999999998"/>
        <n v="303.19"/>
        <n v="303.23"/>
        <n v="303.27"/>
        <n v="303.31"/>
        <n v="303.35000000000002"/>
        <n v="303.39"/>
        <n v="303.43"/>
        <n v="303.47000000000003"/>
        <n v="303.51"/>
        <n v="303.55"/>
        <n v="303.58999999999997"/>
        <n v="303.63"/>
        <n v="303.67"/>
        <n v="303.70999999999998"/>
        <n v="303.75"/>
        <n v="303.79000000000002"/>
        <n v="303.83"/>
        <n v="303.87"/>
        <n v="303.91000000000003"/>
        <n v="303.95"/>
        <n v="303.99"/>
        <n v="304.02999999999997"/>
        <n v="304.07"/>
        <n v="304.11"/>
        <n v="304.14999999999998"/>
        <n v="304.19"/>
        <n v="304.23"/>
        <n v="304.27"/>
        <n v="304.31"/>
        <n v="304.35000000000002"/>
        <n v="304.39"/>
        <n v="304.43"/>
        <n v="304.47000000000003"/>
        <n v="304.51"/>
        <n v="304.55"/>
        <n v="304.58999999999997"/>
        <n v="304.63"/>
        <n v="304.67"/>
        <n v="304.70999999999998"/>
        <n v="304.75"/>
        <n v="304.79000000000002"/>
        <n v="304.83"/>
        <n v="304.87"/>
        <n v="304.91000000000003"/>
        <n v="304.95"/>
        <n v="304.99"/>
        <n v="305.02999999999997"/>
        <n v="305.07"/>
        <n v="305.11"/>
        <n v="305.14999999999998"/>
        <n v="305.19"/>
        <n v="305.23"/>
        <n v="305.27"/>
        <n v="305.31"/>
        <n v="305.35000000000002"/>
        <n v="305.39"/>
        <n v="305.43"/>
        <n v="305.47000000000003"/>
        <n v="305.51"/>
        <n v="305.55"/>
        <n v="305.58999999999997"/>
        <n v="305.63"/>
        <n v="305.67"/>
        <n v="305.70999999999998"/>
        <n v="305.75"/>
        <n v="305.79000000000002"/>
        <n v="305.83"/>
        <n v="305.87"/>
        <n v="305.91000000000003"/>
        <n v="305.95"/>
        <n v="305.99"/>
        <n v="306.02999999999997"/>
        <n v="306.07"/>
        <n v="306.11"/>
        <n v="306.14999999999998"/>
        <n v="306.19"/>
        <n v="306.23"/>
        <n v="306.27"/>
        <n v="306.31"/>
        <n v="306.35000000000002"/>
        <n v="306.39"/>
        <n v="306.43"/>
        <n v="306.47000000000003"/>
        <n v="306.51"/>
        <n v="306.55"/>
        <n v="306.58999999999997"/>
        <n v="306.63"/>
        <n v="306.67"/>
        <n v="306.70999999999998"/>
        <n v="306.75"/>
        <n v="306.79000000000002"/>
        <n v="306.83"/>
        <n v="306.87"/>
        <n v="306.91000000000003"/>
        <n v="306.95"/>
        <n v="306.99"/>
        <n v="307.02999999999997"/>
        <n v="307.07"/>
        <n v="307.11"/>
        <n v="307.14999999999998"/>
        <n v="307.19"/>
        <n v="307.23"/>
        <n v="307.27"/>
        <n v="307.31"/>
        <n v="307.35000000000002"/>
        <n v="307.39"/>
        <n v="307.43"/>
        <n v="307.47000000000003"/>
        <n v="307.51"/>
        <n v="307.55"/>
        <n v="307.58999999999997"/>
        <n v="307.63"/>
        <n v="307.67"/>
        <n v="307.70999999999998"/>
        <n v="307.75"/>
        <n v="307.79000000000002"/>
        <n v="307.83"/>
        <n v="307.87"/>
        <n v="307.91000000000003"/>
        <n v="307.95"/>
        <n v="307.99"/>
        <n v="308.02999999999997"/>
        <n v="308.07"/>
        <n v="308.11"/>
        <n v="308.14999999999998"/>
        <n v="308.19"/>
        <n v="308.23"/>
        <n v="308.27"/>
        <n v="308.31"/>
        <n v="308.35000000000002"/>
        <n v="308.39"/>
        <n v="308.43"/>
        <n v="308.47000000000003"/>
        <n v="308.51"/>
        <n v="308.55"/>
        <n v="308.58999999999997"/>
        <n v="308.63"/>
        <n v="308.67"/>
        <n v="308.70999999999998"/>
        <n v="308.75"/>
        <n v="308.79000000000002"/>
        <n v="308.83"/>
        <n v="308.87"/>
        <n v="308.91000000000003"/>
        <n v="308.95"/>
        <n v="308.99"/>
        <n v="309.02999999999997"/>
        <n v="309.07"/>
        <n v="309.11"/>
        <n v="309.14999999999998"/>
        <n v="309.19"/>
        <n v="309.23"/>
        <n v="309.27"/>
        <n v="309.31"/>
        <n v="309.35000000000002"/>
        <n v="309.39"/>
        <n v="309.43"/>
        <n v="309.47000000000003"/>
        <n v="309.51"/>
        <n v="309.55"/>
        <n v="309.58999999999997"/>
        <n v="309.63"/>
        <n v="309.67"/>
        <n v="309.70999999999998"/>
        <n v="309.75"/>
        <n v="309.79000000000002"/>
        <n v="309.83"/>
        <n v="309.87"/>
        <n v="309.91000000000003"/>
        <n v="309.95"/>
        <n v="309.99"/>
        <n v="310.02999999999997"/>
        <n v="310.07"/>
        <n v="310.11"/>
        <n v="310.14999999999998"/>
        <n v="310.19"/>
        <n v="310.23"/>
        <n v="310.27"/>
        <n v="310.31"/>
        <n v="310.35000000000002"/>
        <n v="310.39"/>
        <n v="310.43"/>
        <n v="310.47000000000003"/>
        <n v="310.51"/>
        <n v="310.55"/>
        <n v="310.58999999999997"/>
        <n v="310.63"/>
        <n v="310.67"/>
        <n v="310.70999999999998"/>
        <n v="310.75"/>
        <n v="310.79000000000002"/>
        <n v="310.83"/>
        <n v="310.87"/>
        <n v="310.91000000000003"/>
        <n v="310.95"/>
        <n v="310.99"/>
        <n v="311.02999999999997"/>
        <n v="311.07"/>
        <n v="311.11"/>
        <n v="311.14999999999998"/>
        <n v="311.19"/>
        <n v="311.23"/>
        <n v="311.27"/>
        <n v="311.31"/>
        <n v="311.35000000000002"/>
        <n v="311.39"/>
        <n v="311.43"/>
        <n v="311.47000000000003"/>
        <n v="311.51"/>
        <n v="311.55"/>
        <n v="311.58999999999997"/>
        <n v="311.63"/>
        <n v="311.67"/>
        <n v="311.70999999999998"/>
        <n v="311.75"/>
        <n v="311.79000000000002"/>
        <n v="311.83"/>
        <n v="311.87"/>
        <n v="311.91000000000003"/>
        <n v="311.95"/>
        <n v="311.99"/>
        <n v="312.02999999999997"/>
        <n v="312.07"/>
        <n v="312.11"/>
        <n v="312.14999999999998"/>
        <n v="312.19"/>
        <n v="312.23"/>
        <n v="312.27"/>
        <n v="312.31"/>
        <n v="312.35000000000002"/>
        <n v="312.39"/>
        <n v="312.43"/>
        <n v="312.47000000000003"/>
        <n v="312.51"/>
        <n v="312.55"/>
        <n v="312.58999999999997"/>
        <n v="312.63"/>
        <n v="312.67"/>
        <n v="312.70999999999998"/>
        <n v="312.75"/>
        <n v="312.79000000000002"/>
        <n v="312.83"/>
        <n v="312.87"/>
        <n v="312.91000000000003"/>
        <n v="312.95"/>
        <n v="312.99"/>
        <n v="313.02999999999997"/>
        <n v="313.07"/>
        <n v="313.11"/>
        <n v="313.14999999999998"/>
        <n v="313.19"/>
        <n v="313.23"/>
        <n v="313.27"/>
        <n v="313.31"/>
        <n v="313.35000000000002"/>
        <n v="313.39"/>
        <n v="313.43"/>
        <n v="313.47000000000003"/>
        <n v="313.51"/>
        <n v="313.55"/>
        <n v="313.58999999999997"/>
        <n v="313.63"/>
        <n v="313.67"/>
        <n v="313.70999999999998"/>
        <n v="313.75"/>
        <n v="313.79000000000002"/>
        <n v="313.83"/>
        <n v="313.87"/>
        <n v="313.91000000000003"/>
        <n v="313.95"/>
        <n v="313.99"/>
        <n v="314.02999999999997"/>
        <n v="314.07"/>
        <n v="314.11"/>
        <n v="314.14999999999998"/>
        <n v="314.19"/>
        <n v="314.23"/>
        <n v="314.27"/>
        <n v="314.31"/>
        <n v="314.35000000000002"/>
        <n v="314.39"/>
        <n v="314.43"/>
        <n v="314.47000000000003"/>
        <n v="314.51"/>
        <n v="314.55"/>
        <n v="314.58999999999997"/>
        <n v="314.63"/>
        <n v="314.67"/>
        <n v="314.70999999999998"/>
        <n v="314.75"/>
        <n v="314.79000000000002"/>
        <n v="314.83"/>
        <n v="314.87"/>
        <n v="314.91000000000003"/>
        <n v="314.95"/>
        <n v="314.99"/>
        <n v="315.02999999999997"/>
        <n v="315.07"/>
        <n v="315.11"/>
        <n v="315.14999999999998"/>
        <n v="315.19"/>
        <n v="315.23"/>
        <n v="315.27"/>
        <n v="315.31"/>
        <n v="315.35000000000002"/>
        <n v="315.39"/>
        <n v="315.43"/>
        <n v="315.47000000000003"/>
        <n v="315.51"/>
        <n v="315.55"/>
        <n v="315.58999999999997"/>
        <n v="315.63"/>
        <n v="315.67"/>
        <n v="315.70999999999998"/>
        <n v="315.75"/>
        <n v="315.79000000000002"/>
        <n v="315.83"/>
        <n v="315.87"/>
        <n v="315.91000000000003"/>
        <n v="315.95"/>
        <n v="315.99"/>
        <n v="316.02999999999997"/>
        <n v="316.07"/>
        <n v="316.11"/>
        <n v="316.14999999999998"/>
        <n v="316.19"/>
        <n v="316.23"/>
        <n v="316.27"/>
        <n v="316.31"/>
        <n v="316.35000000000002"/>
        <n v="316.39"/>
        <n v="316.43"/>
        <n v="316.47000000000003"/>
        <n v="316.51"/>
        <n v="316.55"/>
        <n v="316.58999999999997"/>
        <n v="316.63"/>
        <n v="316.67"/>
        <n v="316.70999999999998"/>
        <n v="316.75"/>
        <n v="316.79000000000002"/>
        <n v="316.83"/>
        <n v="316.87"/>
        <n v="316.91000000000003"/>
        <n v="316.95"/>
        <n v="316.99"/>
        <n v="317.02999999999997"/>
        <n v="317.07"/>
        <n v="317.11"/>
        <n v="317.14999999999998"/>
        <n v="317.19"/>
        <n v="317.23"/>
        <n v="317.27"/>
        <n v="317.31"/>
        <n v="317.35000000000002"/>
        <n v="317.39"/>
        <n v="317.43"/>
        <n v="317.47000000000003"/>
        <n v="317.51"/>
        <n v="317.55"/>
        <n v="317.58999999999997"/>
        <n v="317.63"/>
        <n v="317.67"/>
        <n v="317.70999999999998"/>
        <n v="317.75"/>
        <n v="317.79000000000002"/>
        <n v="317.83"/>
        <n v="317.87"/>
        <n v="317.91000000000003"/>
        <n v="317.95"/>
        <n v="317.99"/>
        <n v="318.02999999999997"/>
        <n v="318.07"/>
        <n v="318.11"/>
        <n v="318.14999999999998"/>
        <n v="318.19"/>
        <n v="318.23"/>
        <n v="318.27"/>
        <n v="318.31"/>
        <n v="318.35000000000002"/>
        <n v="318.39"/>
        <n v="318.43"/>
        <n v="318.47000000000003"/>
        <n v="318.51"/>
        <n v="318.55"/>
        <n v="318.58999999999997"/>
        <n v="318.63"/>
        <n v="318.67"/>
        <n v="318.70999999999998"/>
        <n v="318.75"/>
        <n v="318.79000000000002"/>
        <n v="318.83"/>
        <n v="318.87"/>
        <n v="318.91000000000003"/>
        <n v="318.95"/>
        <n v="318.99"/>
        <n v="319.02999999999997"/>
        <n v="319.07"/>
        <n v="319.11"/>
        <n v="319.14999999999998"/>
        <n v="319.19"/>
        <n v="319.23"/>
        <n v="319.27"/>
        <n v="319.31"/>
        <n v="319.35000000000002"/>
        <n v="319.39"/>
        <n v="319.43"/>
        <n v="319.47000000000003"/>
        <n v="319.51"/>
        <n v="319.55"/>
        <n v="319.58999999999997"/>
        <n v="319.63"/>
        <n v="319.67"/>
        <n v="319.70999999999998"/>
        <n v="319.75"/>
        <n v="319.79000000000002"/>
        <n v="319.83"/>
        <n v="319.87"/>
        <n v="319.91000000000003"/>
        <n v="319.95"/>
        <n v="319.99"/>
        <n v="320.02999999999997"/>
        <n v="320.07"/>
        <n v="320.11"/>
        <n v="320.14999999999998"/>
        <n v="320.19"/>
        <n v="320.23"/>
        <n v="320.27"/>
        <n v="320.31"/>
        <n v="320.35000000000002"/>
        <n v="320.39"/>
        <n v="320.43"/>
        <n v="320.47000000000003"/>
        <n v="320.51"/>
        <n v="320.55"/>
        <n v="320.58999999999997"/>
        <n v="320.63"/>
        <n v="320.67"/>
        <n v="320.70999999999998"/>
        <n v="320.75"/>
        <n v="320.79000000000002"/>
        <n v="320.83"/>
        <n v="320.87"/>
        <n v="320.91000000000003"/>
        <n v="320.95"/>
        <n v="320.99"/>
        <n v="321.02999999999997"/>
        <n v="321.07"/>
        <n v="321.11"/>
        <n v="321.14999999999998"/>
        <n v="321.19"/>
        <n v="321.23"/>
        <n v="321.27"/>
        <n v="321.32"/>
        <n v="321.36"/>
        <n v="321.39999999999998"/>
        <n v="321.44"/>
        <n v="321.48"/>
        <n v="321.52"/>
        <n v="321.56"/>
        <n v="321.60000000000002"/>
        <n v="321.64"/>
        <n v="321.68"/>
        <n v="321.72000000000003"/>
        <n v="321.76"/>
        <n v="321.8"/>
        <n v="321.83999999999997"/>
        <n v="321.88"/>
        <n v="321.92"/>
        <n v="321.95999999999998"/>
        <n v="322"/>
        <n v="322.04000000000002"/>
        <n v="322.08"/>
        <n v="322.12"/>
        <n v="322.16000000000003"/>
        <n v="322.2"/>
        <n v="322.24"/>
        <n v="322.27999999999997"/>
        <n v="322.32"/>
        <n v="322.36"/>
        <n v="322.39999999999998"/>
        <n v="322.44"/>
        <n v="322.48"/>
        <n v="322.52"/>
        <n v="322.56"/>
        <n v="322.60000000000002"/>
        <n v="322.64"/>
        <n v="322.68"/>
        <n v="322.72000000000003"/>
        <n v="322.76"/>
        <n v="322.8"/>
        <n v="322.83999999999997"/>
        <n v="322.88"/>
        <n v="322.92"/>
        <n v="322.95999999999998"/>
        <n v="323"/>
        <n v="323.04000000000002"/>
        <n v="323.08"/>
        <n v="323.12"/>
        <n v="323.16000000000003"/>
        <n v="323.2"/>
        <n v="323.24"/>
        <n v="323.27999999999997"/>
        <n v="323.32"/>
        <n v="323.36"/>
        <n v="323.39999999999998"/>
        <n v="323.44"/>
        <n v="323.48"/>
        <n v="323.52"/>
        <n v="323.56"/>
        <n v="323.60000000000002"/>
        <n v="323.64"/>
        <n v="323.68"/>
        <n v="323.72000000000003"/>
        <n v="323.76"/>
        <n v="323.8"/>
        <n v="323.83999999999997"/>
        <n v="323.88"/>
        <n v="323.92"/>
        <n v="323.95999999999998"/>
        <n v="324"/>
        <n v="324.04000000000002"/>
        <n v="324.08"/>
        <n v="324.12"/>
        <n v="324.16000000000003"/>
        <n v="324.2"/>
        <n v="324.24"/>
        <n v="324.27999999999997"/>
        <n v="324.32"/>
        <n v="324.36"/>
        <n v="324.39999999999998"/>
        <n v="324.44"/>
        <n v="324.48"/>
        <n v="324.52"/>
        <n v="324.56"/>
        <n v="324.60000000000002"/>
        <n v="324.64"/>
        <n v="324.68"/>
        <n v="324.72000000000003"/>
        <n v="324.76"/>
        <n v="324.8"/>
        <n v="324.83999999999997"/>
        <n v="324.88"/>
        <n v="324.92"/>
        <n v="324.95999999999998"/>
        <n v="325"/>
        <n v="325.04000000000002"/>
        <n v="325.08"/>
        <n v="325.12"/>
        <n v="325.16000000000003"/>
        <n v="325.2"/>
        <n v="325.24"/>
        <n v="325.27999999999997"/>
        <n v="325.32"/>
        <n v="325.36"/>
        <n v="325.39999999999998"/>
        <n v="325.44"/>
        <n v="325.48"/>
        <n v="325.52"/>
        <n v="325.56"/>
        <n v="325.60000000000002"/>
        <n v="325.64"/>
        <n v="325.68"/>
        <n v="325.72000000000003"/>
        <n v="325.76"/>
        <n v="325.8"/>
        <n v="325.83999999999997"/>
        <n v="325.88"/>
        <n v="325.92"/>
        <n v="325.95999999999998"/>
        <n v="326"/>
        <n v="326.04000000000002"/>
        <n v="326.08"/>
        <n v="326.12"/>
        <n v="326.16000000000003"/>
        <n v="326.2"/>
        <n v="326.24"/>
        <n v="326.27999999999997"/>
        <n v="326.32"/>
        <n v="326.36"/>
        <n v="326.39999999999998"/>
        <n v="326.44"/>
        <n v="326.48"/>
        <n v="326.52"/>
        <n v="326.56"/>
        <n v="326.60000000000002"/>
        <n v="326.64"/>
        <n v="326.68"/>
        <n v="326.72000000000003"/>
        <n v="326.76"/>
        <n v="326.8"/>
        <n v="326.83999999999997"/>
        <n v="326.88"/>
        <n v="326.92"/>
        <n v="326.95999999999998"/>
        <n v="327"/>
        <n v="327.04000000000002"/>
        <n v="327.08"/>
        <n v="327.12"/>
        <n v="327.16000000000003"/>
        <n v="327.2"/>
        <n v="327.24"/>
        <n v="327.27999999999997"/>
        <n v="327.32"/>
        <n v="327.36"/>
        <n v="327.39999999999998"/>
        <n v="327.44"/>
        <n v="327.48"/>
        <n v="327.52"/>
        <n v="327.56"/>
        <n v="327.60000000000002"/>
        <n v="327.64"/>
        <n v="327.68"/>
        <n v="327.72"/>
        <n v="327.76"/>
        <n v="327.8"/>
        <n v="327.84"/>
        <n v="327.88"/>
        <n v="327.92"/>
        <n v="327.96"/>
        <n v="328"/>
        <n v="328.04"/>
        <n v="328.08"/>
        <n v="328.12"/>
        <n v="328.16"/>
        <n v="328.2"/>
        <n v="328.24"/>
        <n v="328.28"/>
        <n v="328.32"/>
        <n v="328.36"/>
        <n v="328.4"/>
        <n v="328.44"/>
        <n v="328.48"/>
        <n v="328.52"/>
        <n v="328.56"/>
        <n v="328.6"/>
        <n v="328.64"/>
        <n v="328.68"/>
        <n v="328.72"/>
        <n v="328.76"/>
        <n v="328.8"/>
        <n v="328.84"/>
        <n v="328.88"/>
        <n v="328.92"/>
        <n v="328.96"/>
        <n v="329"/>
        <n v="329.04"/>
        <n v="329.08"/>
        <n v="329.12"/>
        <n v="329.16"/>
        <n v="329.2"/>
        <n v="329.24"/>
        <n v="329.28"/>
        <n v="329.32"/>
        <n v="329.36"/>
        <n v="329.4"/>
        <n v="329.44"/>
        <n v="329.48"/>
        <n v="329.52"/>
        <n v="329.56"/>
        <n v="329.6"/>
        <n v="329.64"/>
        <n v="329.68"/>
        <n v="329.72"/>
        <n v="329.76"/>
        <n v="329.8"/>
        <n v="329.84"/>
        <n v="329.88"/>
        <n v="329.92"/>
        <n v="329.96"/>
        <n v="330"/>
        <n v="330.04"/>
        <n v="330.08"/>
        <n v="330.12"/>
        <n v="330.16"/>
        <n v="330.2"/>
        <n v="330.24"/>
        <n v="330.28"/>
        <n v="330.32"/>
        <n v="330.36"/>
        <n v="330.4"/>
        <n v="330.44"/>
        <n v="330.48"/>
        <n v="330.52"/>
        <n v="330.56"/>
        <n v="330.6"/>
        <n v="330.64"/>
        <n v="330.68"/>
        <n v="330.72"/>
        <n v="330.76"/>
        <n v="330.8"/>
        <n v="330.84"/>
        <n v="330.88"/>
        <n v="330.92"/>
        <n v="330.96"/>
        <n v="331"/>
        <n v="331.04"/>
        <n v="331.08"/>
        <n v="331.12"/>
        <n v="331.16"/>
        <n v="331.2"/>
        <n v="331.24"/>
        <n v="331.28"/>
        <n v="331.32"/>
        <n v="331.36"/>
        <n v="331.4"/>
        <n v="331.44"/>
        <n v="331.48"/>
        <n v="331.52"/>
        <n v="331.56"/>
        <n v="331.6"/>
        <n v="331.64"/>
        <n v="331.68"/>
        <n v="331.72"/>
        <n v="331.76"/>
        <n v="331.8"/>
        <n v="331.84"/>
        <n v="331.88"/>
        <n v="331.92"/>
        <n v="331.96"/>
        <n v="332"/>
        <n v="332.04"/>
        <n v="332.08"/>
        <n v="332.12"/>
        <n v="332.16"/>
        <n v="332.2"/>
        <n v="332.24"/>
        <n v="332.28"/>
        <n v="332.32"/>
        <n v="332.36"/>
        <n v="332.4"/>
        <n v="332.44"/>
        <n v="332.48"/>
        <n v="332.52"/>
        <n v="332.56"/>
        <n v="332.6"/>
        <n v="332.64"/>
        <n v="332.68"/>
        <n v="332.72"/>
        <n v="332.76"/>
        <n v="332.8"/>
        <n v="332.84"/>
        <n v="332.88"/>
        <n v="332.92"/>
        <n v="332.96"/>
        <n v="333"/>
        <n v="333.04"/>
        <n v="333.08"/>
        <n v="333.12"/>
        <n v="333.16"/>
        <n v="333.2"/>
        <n v="333.24"/>
        <n v="333.28"/>
        <n v="333.32"/>
        <n v="333.36"/>
        <n v="333.4"/>
        <n v="333.44"/>
        <n v="333.48"/>
        <n v="333.52"/>
        <n v="333.56"/>
        <n v="333.6"/>
        <n v="333.64"/>
        <n v="333.68"/>
        <n v="333.72"/>
        <n v="333.76"/>
        <n v="333.8"/>
        <n v="333.84"/>
        <n v="333.88"/>
        <n v="333.92"/>
        <n v="333.96"/>
        <n v="334"/>
        <n v="334.04"/>
        <n v="334.08"/>
        <n v="334.12"/>
        <n v="334.16"/>
        <n v="334.2"/>
        <n v="334.24"/>
        <n v="334.28"/>
        <n v="334.32"/>
        <n v="334.36"/>
        <n v="334.4"/>
        <n v="334.44"/>
        <n v="334.48"/>
        <n v="334.52"/>
        <n v="334.56"/>
        <n v="334.6"/>
        <n v="334.64"/>
        <n v="334.68"/>
        <n v="334.72"/>
        <n v="334.76"/>
        <n v="334.8"/>
        <n v="334.84"/>
        <n v="334.88"/>
        <n v="334.92"/>
        <n v="334.96"/>
        <n v="335"/>
        <n v="335.04"/>
        <n v="335.08"/>
        <n v="335.12"/>
        <n v="335.16"/>
        <n v="335.2"/>
        <n v="335.24"/>
        <n v="335.28"/>
        <n v="335.32"/>
        <n v="335.36"/>
        <n v="335.4"/>
        <n v="335.44"/>
        <n v="335.48"/>
        <n v="335.52"/>
        <n v="335.56"/>
        <n v="335.6"/>
        <n v="335.64"/>
        <n v="335.68"/>
        <n v="335.72"/>
        <n v="335.76"/>
        <n v="335.8"/>
        <n v="335.84"/>
        <n v="335.88"/>
        <n v="335.92"/>
        <n v="335.96"/>
        <n v="336"/>
        <n v="336.04"/>
        <n v="336.08"/>
        <n v="336.12"/>
        <n v="336.16"/>
        <n v="336.2"/>
        <n v="336.24"/>
        <n v="336.28"/>
        <n v="336.32"/>
        <n v="336.36"/>
        <n v="336.4"/>
        <n v="336.44"/>
        <n v="336.48"/>
        <n v="336.52"/>
        <n v="336.56"/>
        <n v="336.6"/>
        <n v="336.64"/>
        <n v="336.68"/>
        <n v="336.72"/>
        <n v="336.76"/>
        <n v="336.8"/>
        <n v="336.84"/>
        <n v="336.88"/>
        <n v="336.92"/>
        <n v="336.96"/>
        <n v="337"/>
        <n v="337.04"/>
        <n v="337.08"/>
        <n v="337.12"/>
        <n v="337.16"/>
        <n v="337.2"/>
        <n v="337.24"/>
        <n v="2620.6799999999998"/>
        <m/>
      </sharedItems>
    </cacheField>
    <cacheField name="MAP" numFmtId="0">
      <sharedItems containsString="0" containsBlank="1" containsNumber="1" containsInteger="1" minValue="0" maxValue="103" count="76">
        <n v="103"/>
        <n v="102"/>
        <n v="99"/>
        <n v="98"/>
        <n v="94"/>
        <n v="92"/>
        <n v="90"/>
        <n v="87"/>
        <n v="84"/>
        <n v="79"/>
        <n v="73"/>
        <n v="70"/>
        <n v="68"/>
        <n v="66"/>
        <n v="64"/>
        <n v="63"/>
        <n v="62"/>
        <n v="65"/>
        <n v="67"/>
        <n v="76"/>
        <n v="77"/>
        <n v="80"/>
        <n v="82"/>
        <n v="83"/>
        <n v="85"/>
        <n v="86"/>
        <n v="88"/>
        <n v="81"/>
        <n v="74"/>
        <n v="75"/>
        <n v="89"/>
        <n v="95"/>
        <n v="91"/>
        <n v="71"/>
        <n v="97"/>
        <n v="100"/>
        <n v="96"/>
        <n v="78"/>
        <n v="69"/>
        <n v="61"/>
        <n v="57"/>
        <n v="56"/>
        <n v="54"/>
        <n v="53"/>
        <n v="52"/>
        <n v="60"/>
        <n v="72"/>
        <n v="49"/>
        <n v="46"/>
        <n v="43"/>
        <n v="41"/>
        <n v="40"/>
        <n v="39"/>
        <n v="42"/>
        <n v="45"/>
        <n v="47"/>
        <n v="50"/>
        <n v="51"/>
        <n v="55"/>
        <n v="58"/>
        <n v="59"/>
        <n v="101"/>
        <n v="93"/>
        <n v="37"/>
        <n v="34"/>
        <n v="33"/>
        <n v="32"/>
        <n v="31"/>
        <n v="35"/>
        <n v="36"/>
        <n v="38"/>
        <n v="30"/>
        <n v="44"/>
        <n v="48"/>
        <n v="0"/>
        <m/>
      </sharedItems>
    </cacheField>
    <cacheField name="RPM" numFmtId="0">
      <sharedItems containsString="0" containsBlank="1" containsNumber="1" containsInteger="1" minValue="0" maxValue="12279" count="4132">
        <n v="0"/>
        <n v="586"/>
        <n v="636"/>
        <n v="2030"/>
        <n v="2236"/>
        <n v="2660"/>
        <n v="3258"/>
        <n v="3542"/>
        <n v="4040"/>
        <n v="4473"/>
        <n v="4985"/>
        <n v="5080"/>
        <n v="5242"/>
        <n v="5332"/>
        <n v="5330"/>
        <n v="5346"/>
        <n v="5334"/>
        <n v="5231"/>
        <n v="5235"/>
        <n v="5147"/>
        <n v="5097"/>
        <n v="5025"/>
        <n v="4885"/>
        <n v="4760"/>
        <n v="4552"/>
        <n v="4412"/>
        <n v="4339"/>
        <n v="4249"/>
        <n v="4181"/>
        <n v="4020"/>
        <n v="3881"/>
        <n v="3851"/>
        <n v="3679"/>
        <n v="3440"/>
        <n v="3101"/>
        <n v="3229"/>
        <n v="3161"/>
        <n v="3032"/>
        <n v="2865"/>
        <n v="2661"/>
        <n v="2643"/>
        <n v="2738"/>
        <n v="2567"/>
        <n v="2644"/>
        <n v="2688"/>
        <n v="2752"/>
        <n v="2967"/>
        <n v="3029"/>
        <n v="3138"/>
        <n v="3264"/>
        <n v="3453"/>
        <n v="3512"/>
        <n v="3666"/>
        <n v="3864"/>
        <n v="3677"/>
        <n v="3470"/>
        <n v="3309"/>
        <n v="3187"/>
        <n v="3097"/>
        <n v="2963"/>
        <n v="2956"/>
        <n v="2986"/>
        <n v="3100"/>
        <n v="2841"/>
        <n v="2590"/>
        <n v="2547"/>
        <n v="2469"/>
        <n v="2556"/>
        <n v="2400"/>
        <n v="2596"/>
        <n v="2687"/>
        <n v="2786"/>
        <n v="3038"/>
        <n v="2913"/>
        <n v="2910"/>
        <n v="2933"/>
        <n v="2742"/>
        <n v="2702"/>
        <n v="2724"/>
        <n v="2737"/>
        <n v="2804"/>
        <n v="2789"/>
        <n v="2711"/>
        <n v="2810"/>
        <n v="2870"/>
        <n v="2904"/>
        <n v="3070"/>
        <n v="3171"/>
        <n v="3407"/>
        <n v="3292"/>
        <n v="3036"/>
        <n v="2572"/>
        <n v="2405"/>
        <n v="1925"/>
        <n v="2124"/>
        <n v="2531"/>
        <n v="2780"/>
        <n v="2846"/>
        <n v="3075"/>
        <n v="3246"/>
        <n v="3393"/>
        <n v="3358"/>
        <n v="3099"/>
        <n v="3103"/>
        <n v="2905"/>
        <n v="2727"/>
        <n v="2309"/>
        <n v="2085"/>
        <n v="1801"/>
        <n v="1547"/>
        <n v="1388"/>
        <n v="2117"/>
        <n v="2293"/>
        <n v="2704"/>
        <n v="2980"/>
        <n v="3175"/>
        <n v="3261"/>
        <n v="2942"/>
        <n v="2629"/>
        <n v="2543"/>
        <n v="2115"/>
        <n v="1903"/>
        <n v="1873"/>
        <n v="2414"/>
        <n v="2777"/>
        <n v="2989"/>
        <n v="2869"/>
        <n v="2674"/>
        <n v="2563"/>
        <n v="2508"/>
        <n v="2401"/>
        <n v="2698"/>
        <n v="3136"/>
        <n v="3279"/>
        <n v="3273"/>
        <n v="3167"/>
        <n v="3239"/>
        <n v="3528"/>
        <n v="3824"/>
        <n v="4178"/>
        <n v="4635"/>
        <n v="4996"/>
        <n v="5308"/>
        <n v="5488"/>
        <n v="5717"/>
        <n v="6063"/>
        <n v="6252"/>
        <n v="6298"/>
        <n v="6266"/>
        <n v="6278"/>
        <n v="6294"/>
        <n v="6339"/>
        <n v="6334"/>
        <n v="6362"/>
        <n v="6392"/>
        <n v="6378"/>
        <n v="6351"/>
        <n v="6251"/>
        <n v="6117"/>
        <n v="5938"/>
        <n v="5658"/>
        <n v="4731"/>
        <n v="3893"/>
        <n v="2951"/>
        <n v="2363"/>
        <n v="1825"/>
        <n v="1251"/>
        <n v="1339"/>
        <n v="2408"/>
        <n v="2757"/>
        <n v="2551"/>
        <n v="2320"/>
        <n v="2357"/>
        <n v="2561"/>
        <n v="2690"/>
        <n v="2653"/>
        <n v="2836"/>
        <n v="3019"/>
        <n v="3060"/>
        <n v="3110"/>
        <n v="3370"/>
        <n v="3499"/>
        <n v="3627"/>
        <n v="3770"/>
        <n v="3813"/>
        <n v="3910"/>
        <n v="4157"/>
        <n v="4324"/>
        <n v="4399"/>
        <n v="4477"/>
        <n v="4609"/>
        <n v="4807"/>
        <n v="4839"/>
        <n v="4869"/>
        <n v="4952"/>
        <n v="5043"/>
        <n v="5134"/>
        <n v="5222"/>
        <n v="5251"/>
        <n v="5467"/>
        <n v="5539"/>
        <n v="5615"/>
        <n v="5770"/>
        <n v="5795"/>
        <n v="5768"/>
        <n v="5955"/>
        <n v="6024"/>
        <n v="5961"/>
        <n v="5933"/>
        <n v="5979"/>
        <n v="6001"/>
        <n v="6000"/>
        <n v="5972"/>
        <n v="5941"/>
        <n v="5896"/>
        <n v="5827"/>
        <n v="5821"/>
        <n v="5790"/>
        <n v="5754"/>
        <n v="5733"/>
        <n v="5698"/>
        <n v="5588"/>
        <n v="5336"/>
        <n v="4878"/>
        <n v="4773"/>
        <n v="4708"/>
        <n v="4888"/>
        <n v="5176"/>
        <n v="5277"/>
        <n v="5414"/>
        <n v="5283"/>
        <n v="4893"/>
        <n v="4920"/>
        <n v="5098"/>
        <n v="5386"/>
        <n v="5193"/>
        <n v="5037"/>
        <n v="5118"/>
        <n v="5275"/>
        <n v="5184"/>
        <n v="5207"/>
        <n v="5287"/>
        <n v="5240"/>
        <n v="5216"/>
        <n v="5197"/>
        <n v="5150"/>
        <n v="5099"/>
        <n v="5028"/>
        <n v="4954"/>
        <n v="4964"/>
        <n v="5068"/>
        <n v="4986"/>
        <n v="5082"/>
        <n v="5545"/>
        <n v="6589"/>
        <n v="7334"/>
        <n v="7698"/>
        <n v="7786"/>
        <n v="7729"/>
        <n v="7549"/>
        <n v="7449"/>
        <n v="7258"/>
        <n v="7043"/>
        <n v="6607"/>
        <n v="6086"/>
        <n v="5759"/>
        <n v="5616"/>
        <n v="5574"/>
        <n v="5868"/>
        <n v="6009"/>
        <n v="5994"/>
        <n v="5918"/>
        <n v="5849"/>
        <n v="5809"/>
        <n v="5798"/>
        <n v="5817"/>
        <n v="5787"/>
        <n v="5711"/>
        <n v="5659"/>
        <n v="5627"/>
        <n v="5667"/>
        <n v="5577"/>
        <n v="5494"/>
        <n v="5492"/>
        <n v="5507"/>
        <n v="5486"/>
        <n v="5484"/>
        <n v="5424"/>
        <n v="5387"/>
        <n v="5358"/>
        <n v="5344"/>
        <n v="5335"/>
        <n v="5303"/>
        <n v="5220"/>
        <n v="5221"/>
        <n v="5229"/>
        <n v="5160"/>
        <n v="5153"/>
        <n v="5129"/>
        <n v="5005"/>
        <n v="5093"/>
        <n v="5109"/>
        <n v="5015"/>
        <n v="5047"/>
        <n v="4948"/>
        <n v="4879"/>
        <n v="4775"/>
        <n v="4734"/>
        <n v="4770"/>
        <n v="4795"/>
        <n v="4736"/>
        <n v="4588"/>
        <n v="4575"/>
        <n v="4668"/>
        <n v="4740"/>
        <n v="4557"/>
        <n v="4188"/>
        <n v="4220"/>
        <n v="4514"/>
        <n v="4372"/>
        <n v="4145"/>
        <n v="4161"/>
        <n v="4250"/>
        <n v="4213"/>
        <n v="4251"/>
        <n v="4248"/>
        <n v="4077"/>
        <n v="3996"/>
        <n v="4000"/>
        <n v="3894"/>
        <n v="3929"/>
        <n v="3901"/>
        <n v="3868"/>
        <n v="4003"/>
        <n v="3682"/>
        <n v="3529"/>
        <n v="3690"/>
        <n v="3853"/>
        <n v="3769"/>
        <n v="3748"/>
        <n v="3892"/>
        <n v="3707"/>
        <n v="3557"/>
        <n v="3265"/>
        <n v="3146"/>
        <n v="3573"/>
        <n v="3546"/>
        <n v="3519"/>
        <n v="3445"/>
        <n v="3219"/>
        <n v="3066"/>
        <n v="3646"/>
        <n v="3697"/>
        <n v="3177"/>
        <n v="2939"/>
        <n v="2808"/>
        <n v="2658"/>
        <n v="2990"/>
        <n v="3157"/>
        <n v="3262"/>
        <n v="3844"/>
        <n v="3861"/>
        <n v="3527"/>
        <n v="3388"/>
        <n v="3710"/>
        <n v="3937"/>
        <n v="4052"/>
        <n v="3980"/>
        <n v="3953"/>
        <n v="4091"/>
        <n v="4184"/>
        <n v="4212"/>
        <n v="4273"/>
        <n v="4322"/>
        <n v="4418"/>
        <n v="4499"/>
        <n v="4526"/>
        <n v="4606"/>
        <n v="4619"/>
        <n v="4699"/>
        <n v="4683"/>
        <n v="4748"/>
        <n v="4804"/>
        <n v="4821"/>
        <n v="4927"/>
        <n v="4990"/>
        <n v="5063"/>
        <n v="4968"/>
        <n v="4993"/>
        <n v="4962"/>
        <n v="5075"/>
        <n v="5041"/>
        <n v="5096"/>
        <n v="5136"/>
        <n v="5095"/>
        <n v="5072"/>
        <n v="5137"/>
        <n v="5187"/>
        <n v="5214"/>
        <n v="5241"/>
        <n v="5115"/>
        <n v="5119"/>
        <n v="5192"/>
        <n v="5188"/>
        <n v="5139"/>
        <n v="5194"/>
        <n v="5178"/>
        <n v="5212"/>
        <n v="5211"/>
        <n v="5209"/>
        <n v="5213"/>
        <n v="5189"/>
        <n v="5223"/>
        <n v="5210"/>
        <n v="5255"/>
        <n v="5206"/>
        <n v="5225"/>
        <n v="5265"/>
        <n v="5279"/>
        <n v="5324"/>
        <n v="5300"/>
        <n v="5348"/>
        <n v="5400"/>
        <n v="5594"/>
        <n v="5602"/>
        <n v="5613"/>
        <n v="5593"/>
        <n v="5673"/>
        <n v="5807"/>
        <n v="5976"/>
        <n v="5980"/>
        <n v="5965"/>
        <n v="5995"/>
        <n v="6200"/>
        <n v="6353"/>
        <n v="6361"/>
        <n v="6372"/>
        <n v="6613"/>
        <n v="7062"/>
        <n v="7285"/>
        <n v="7433"/>
        <n v="7776"/>
        <n v="8092"/>
        <n v="8248"/>
        <n v="8253"/>
        <n v="8398"/>
        <n v="8852"/>
        <n v="9124"/>
        <n v="9068"/>
        <n v="9185"/>
        <n v="9146"/>
        <n v="9090"/>
        <n v="9305"/>
        <n v="9655"/>
        <n v="9852"/>
        <n v="10080"/>
        <n v="10221"/>
        <n v="10344"/>
        <n v="10348"/>
        <n v="10574"/>
        <n v="10917"/>
        <n v="11169"/>
        <n v="11144"/>
        <n v="11037"/>
        <n v="11278"/>
        <n v="11437"/>
        <n v="11472"/>
        <n v="11459"/>
        <n v="11714"/>
        <n v="11966"/>
        <n v="11645"/>
        <n v="11090"/>
        <n v="10615"/>
        <n v="10623"/>
        <n v="10691"/>
        <n v="10877"/>
        <n v="10952"/>
        <n v="10834"/>
        <n v="10563"/>
        <n v="10395"/>
        <n v="10316"/>
        <n v="10263"/>
        <n v="10060"/>
        <n v="9976"/>
        <n v="9839"/>
        <n v="9621"/>
        <n v="9460"/>
        <n v="9285"/>
        <n v="9129"/>
        <n v="9044"/>
        <n v="8875"/>
        <n v="8736"/>
        <n v="8578"/>
        <n v="8305"/>
        <n v="8259"/>
        <n v="8262"/>
        <n v="8161"/>
        <n v="7978"/>
        <n v="7804"/>
        <n v="7704"/>
        <n v="7633"/>
        <n v="7513"/>
        <n v="7372"/>
        <n v="7283"/>
        <n v="7166"/>
        <n v="7083"/>
        <n v="6941"/>
        <n v="6821"/>
        <n v="6749"/>
        <n v="6657"/>
        <n v="6494"/>
        <n v="6354"/>
        <n v="6156"/>
        <n v="6016"/>
        <n v="5919"/>
        <n v="5803"/>
        <n v="5695"/>
        <n v="5614"/>
        <n v="5555"/>
        <n v="5471"/>
        <n v="5373"/>
        <n v="5091"/>
        <n v="4980"/>
        <n v="4899"/>
        <n v="4911"/>
        <n v="4755"/>
        <n v="4562"/>
        <n v="4505"/>
        <n v="4568"/>
        <n v="4447"/>
        <n v="4261"/>
        <n v="4222"/>
        <n v="4140"/>
        <n v="4158"/>
        <n v="3995"/>
        <n v="3978"/>
        <n v="4021"/>
        <n v="3987"/>
        <n v="3823"/>
        <n v="3714"/>
        <n v="3675"/>
        <n v="4011"/>
        <n v="3968"/>
        <n v="3490"/>
        <n v="3330"/>
        <n v="3792"/>
        <n v="3990"/>
        <n v="4002"/>
        <n v="3885"/>
        <n v="3622"/>
        <n v="3378"/>
        <n v="3220"/>
        <n v="3257"/>
        <n v="4252"/>
        <n v="4461"/>
        <n v="4576"/>
        <n v="4521"/>
        <n v="4486"/>
        <n v="4728"/>
        <n v="4953"/>
        <n v="4886"/>
        <n v="4722"/>
        <n v="4830"/>
        <n v="5433"/>
        <n v="5426"/>
        <n v="5204"/>
        <n v="5250"/>
        <n v="5702"/>
        <n v="6010"/>
        <n v="5959"/>
        <n v="6006"/>
        <n v="5982"/>
        <n v="6151"/>
        <n v="6091"/>
        <n v="6203"/>
        <n v="6615"/>
        <n v="6887"/>
        <n v="6858"/>
        <n v="6793"/>
        <n v="6906"/>
        <n v="7239"/>
        <n v="7716"/>
        <n v="7857"/>
        <n v="7991"/>
        <n v="8198"/>
        <n v="8564"/>
        <n v="8849"/>
        <n v="9030"/>
        <n v="9140"/>
        <n v="9149"/>
        <n v="9363"/>
        <n v="9900"/>
        <n v="10449"/>
        <n v="10235"/>
        <n v="10152"/>
        <n v="10277"/>
        <n v="10420"/>
        <n v="10228"/>
        <n v="10056"/>
        <n v="10183"/>
        <n v="10460"/>
        <n v="10500"/>
        <n v="10582"/>
        <n v="11009"/>
        <n v="11102"/>
        <n v="11240"/>
        <n v="11372"/>
        <n v="11525"/>
        <n v="11632"/>
        <n v="11824"/>
        <n v="12009"/>
        <n v="11565"/>
        <n v="11806"/>
        <n v="11415"/>
        <n v="10989"/>
        <n v="11131"/>
        <n v="11389"/>
        <n v="11367"/>
        <n v="11173"/>
        <n v="10972"/>
        <n v="10710"/>
        <n v="10493"/>
        <n v="10452"/>
        <n v="9973"/>
        <n v="9787"/>
        <n v="9640"/>
        <n v="9151"/>
        <n v="9000"/>
        <n v="8920"/>
        <n v="8787"/>
        <n v="8608"/>
        <n v="8377"/>
        <n v="8291"/>
        <n v="8172"/>
        <n v="7995"/>
        <n v="7818"/>
        <n v="7643"/>
        <n v="7518"/>
        <n v="7369"/>
        <n v="7253"/>
        <n v="7136"/>
        <n v="7057"/>
        <n v="6971"/>
        <n v="6866"/>
        <n v="6756"/>
        <n v="6468"/>
        <n v="6218"/>
        <n v="6035"/>
        <n v="5903"/>
        <n v="5769"/>
        <n v="5755"/>
        <n v="5774"/>
        <n v="5741"/>
        <n v="5676"/>
        <n v="5609"/>
        <n v="5475"/>
        <n v="5321"/>
        <n v="5268"/>
        <n v="5280"/>
        <n v="5247"/>
        <n v="5190"/>
        <n v="5110"/>
        <n v="5138"/>
        <n v="5145"/>
        <n v="5066"/>
        <n v="4976"/>
        <n v="4957"/>
        <n v="4925"/>
        <n v="4901"/>
        <n v="4800"/>
        <n v="4702"/>
        <n v="4752"/>
        <n v="4697"/>
        <n v="4626"/>
        <n v="4929"/>
        <n v="5175"/>
        <n v="5253"/>
        <n v="4764"/>
        <n v="4834"/>
        <n v="5130"/>
        <n v="5114"/>
        <n v="5106"/>
        <n v="5319"/>
        <n v="5347"/>
        <n v="5293"/>
        <n v="5415"/>
        <n v="5624"/>
        <n v="5678"/>
        <n v="5826"/>
        <n v="5974"/>
        <n v="6056"/>
        <n v="5925"/>
        <n v="5913"/>
        <n v="5989"/>
        <n v="6169"/>
        <n v="6079"/>
        <n v="5984"/>
        <n v="5960"/>
        <n v="5957"/>
        <n v="5935"/>
        <n v="5892"/>
        <n v="5883"/>
        <n v="5858"/>
        <n v="5783"/>
        <n v="5743"/>
        <n v="5634"/>
        <n v="5598"/>
        <n v="5501"/>
        <n v="5523"/>
        <n v="5611"/>
        <n v="5748"/>
        <n v="5744"/>
        <n v="5549"/>
        <n v="5397"/>
        <n v="5238"/>
        <n v="5258"/>
        <n v="5571"/>
        <n v="5556"/>
        <n v="5522"/>
        <n v="5418"/>
        <n v="5102"/>
        <n v="4988"/>
        <n v="4910"/>
        <n v="4831"/>
        <n v="4844"/>
        <n v="5032"/>
        <n v="4942"/>
        <n v="4876"/>
        <n v="4847"/>
        <n v="4777"/>
        <n v="4623"/>
        <n v="4587"/>
        <n v="4678"/>
        <n v="4475"/>
        <n v="4301"/>
        <n v="4226"/>
        <n v="4430"/>
        <n v="4280"/>
        <n v="4244"/>
        <n v="4044"/>
        <n v="4132"/>
        <n v="4221"/>
        <n v="4024"/>
        <n v="3941"/>
        <n v="4084"/>
        <n v="4057"/>
        <n v="3920"/>
        <n v="3988"/>
        <n v="3758"/>
        <n v="3790"/>
        <n v="3740"/>
        <n v="3597"/>
        <n v="3559"/>
        <n v="3404"/>
        <n v="3438"/>
        <n v="3591"/>
        <n v="3650"/>
        <n v="3601"/>
        <n v="3486"/>
        <n v="3352"/>
        <n v="3150"/>
        <n v="3221"/>
        <n v="3153"/>
        <n v="3282"/>
        <n v="3771"/>
        <n v="4344"/>
        <n v="4314"/>
        <n v="3972"/>
        <n v="3882"/>
        <n v="4131"/>
        <n v="4696"/>
        <n v="4542"/>
        <n v="4745"/>
        <n v="5132"/>
        <n v="5266"/>
        <n v="5472"/>
        <n v="5685"/>
        <n v="5833"/>
        <n v="5996"/>
        <n v="6052"/>
        <n v="6080"/>
        <n v="6161"/>
        <n v="6239"/>
        <n v="6430"/>
        <n v="6557"/>
        <n v="6594"/>
        <n v="6662"/>
        <n v="6868"/>
        <n v="7027"/>
        <n v="7010"/>
        <n v="7068"/>
        <n v="7215"/>
        <n v="7347"/>
        <n v="7438"/>
        <n v="7522"/>
        <n v="7621"/>
        <n v="7690"/>
        <n v="7808"/>
        <n v="7845"/>
        <n v="7894"/>
        <n v="8004"/>
        <n v="8147"/>
        <n v="8194"/>
        <n v="8241"/>
        <n v="8310"/>
        <n v="8434"/>
        <n v="8481"/>
        <n v="8566"/>
        <n v="8655"/>
        <n v="8723"/>
        <n v="8766"/>
        <n v="8904"/>
        <n v="8998"/>
        <n v="8992"/>
        <n v="9038"/>
        <n v="9113"/>
        <n v="9202"/>
        <n v="9290"/>
        <n v="9348"/>
        <n v="9322"/>
        <n v="9354"/>
        <n v="9451"/>
        <n v="9548"/>
        <n v="9520"/>
        <n v="9454"/>
        <n v="9115"/>
        <n v="8910"/>
        <n v="8955"/>
        <n v="9003"/>
        <n v="9063"/>
        <n v="9079"/>
        <n v="8789"/>
        <n v="8708"/>
        <n v="8741"/>
        <n v="8645"/>
        <n v="8505"/>
        <n v="8474"/>
        <n v="8333"/>
        <n v="8169"/>
        <n v="8045"/>
        <n v="8062"/>
        <n v="8023"/>
        <n v="7932"/>
        <n v="7841"/>
        <n v="7739"/>
        <n v="7725"/>
        <n v="7678"/>
        <n v="7545"/>
        <n v="7457"/>
        <n v="7385"/>
        <n v="7295"/>
        <n v="7220"/>
        <n v="7163"/>
        <n v="7078"/>
        <n v="6960"/>
        <n v="6874"/>
        <n v="6788"/>
        <n v="6693"/>
        <n v="6550"/>
        <n v="6422"/>
        <n v="6238"/>
        <n v="6067"/>
        <n v="6060"/>
        <n v="6100"/>
        <n v="6003"/>
        <n v="5829"/>
        <n v="5723"/>
        <n v="5606"/>
        <n v="5448"/>
        <n v="5224"/>
        <n v="5057"/>
        <n v="4919"/>
        <n v="4958"/>
        <n v="4826"/>
        <n v="4685"/>
        <n v="4583"/>
        <n v="4546"/>
        <n v="4627"/>
        <n v="4520"/>
        <n v="4366"/>
        <n v="4336"/>
        <n v="4235"/>
        <n v="4389"/>
        <n v="4317"/>
        <n v="4330"/>
        <n v="4297"/>
        <n v="4288"/>
        <n v="4363"/>
        <n v="4260"/>
        <n v="4291"/>
        <n v="4147"/>
        <n v="4173"/>
        <n v="4066"/>
        <n v="3951"/>
        <n v="4082"/>
        <n v="3898"/>
        <n v="4119"/>
        <n v="3923"/>
        <n v="3735"/>
        <n v="3900"/>
        <n v="4029"/>
        <n v="3931"/>
        <n v="3949"/>
        <n v="4045"/>
        <n v="4123"/>
        <n v="3863"/>
        <n v="4054"/>
        <n v="4137"/>
        <n v="4284"/>
        <n v="4371"/>
        <n v="4516"/>
        <n v="4787"/>
        <n v="4961"/>
        <n v="5040"/>
        <n v="5024"/>
        <n v="5146"/>
        <n v="5360"/>
        <n v="5462"/>
        <n v="5435"/>
        <n v="5316"/>
        <n v="5459"/>
        <n v="5706"/>
        <n v="5964"/>
        <n v="5874"/>
        <n v="6157"/>
        <n v="6291"/>
        <n v="6473"/>
        <n v="6570"/>
        <n v="6781"/>
        <n v="7045"/>
        <n v="7185"/>
        <n v="7052"/>
        <n v="7142"/>
        <n v="7338"/>
        <n v="7485"/>
        <n v="7526"/>
        <n v="7594"/>
        <n v="7718"/>
        <n v="7814"/>
        <n v="7900"/>
        <n v="8019"/>
        <n v="8136"/>
        <n v="8214"/>
        <n v="8285"/>
        <n v="8356"/>
        <n v="8448"/>
        <n v="8551"/>
        <n v="8658"/>
        <n v="8700"/>
        <n v="9011"/>
        <n v="9118"/>
        <n v="9233"/>
        <n v="9337"/>
        <n v="9401"/>
        <n v="9523"/>
        <n v="9643"/>
        <n v="9768"/>
        <n v="9781"/>
        <n v="9891"/>
        <n v="9910"/>
        <n v="9664"/>
        <n v="9493"/>
        <n v="9433"/>
        <n v="9652"/>
        <n v="9575"/>
        <n v="9430"/>
        <n v="9296"/>
        <n v="9077"/>
        <n v="9033"/>
        <n v="8968"/>
        <n v="8891"/>
        <n v="8828"/>
        <n v="8743"/>
        <n v="8623"/>
        <n v="8517"/>
        <n v="8537"/>
        <n v="8401"/>
        <n v="8264"/>
        <n v="8138"/>
        <n v="8077"/>
        <n v="8099"/>
        <n v="8034"/>
        <n v="7919"/>
        <n v="7792"/>
        <n v="7660"/>
        <n v="7564"/>
        <n v="7458"/>
        <n v="7381"/>
        <n v="7306"/>
        <n v="7256"/>
        <n v="7146"/>
        <n v="7040"/>
        <n v="6936"/>
        <n v="6962"/>
        <n v="6914"/>
        <n v="6810"/>
        <n v="6737"/>
        <n v="6638"/>
        <n v="6510"/>
        <n v="6365"/>
        <n v="6315"/>
        <n v="6256"/>
        <n v="6185"/>
        <n v="6101"/>
        <n v="5888"/>
        <n v="5721"/>
        <n v="5625"/>
        <n v="5565"/>
        <n v="5454"/>
        <n v="5374"/>
        <n v="5257"/>
        <n v="5155"/>
        <n v="5052"/>
        <n v="4967"/>
        <n v="4951"/>
        <n v="4904"/>
        <n v="4870"/>
        <n v="4692"/>
        <n v="4651"/>
        <n v="4503"/>
        <n v="4559"/>
        <n v="4439"/>
        <n v="4543"/>
        <n v="4368"/>
        <n v="4267"/>
        <n v="4189"/>
        <n v="4307"/>
        <n v="4636"/>
        <n v="4266"/>
        <n v="4046"/>
        <n v="4203"/>
        <n v="4005"/>
        <n v="4115"/>
        <n v="3956"/>
        <n v="3965"/>
        <n v="4073"/>
        <n v="4059"/>
        <n v="3959"/>
        <n v="4125"/>
        <n v="4144"/>
        <n v="4186"/>
        <n v="4199"/>
        <n v="3700"/>
        <n v="3741"/>
        <n v="3716"/>
        <n v="3624"/>
        <n v="3877"/>
        <n v="4138"/>
        <n v="3966"/>
        <n v="4041"/>
        <n v="3764"/>
        <n v="3849"/>
        <n v="3856"/>
        <n v="3774"/>
        <n v="3487"/>
        <n v="3620"/>
        <n v="3928"/>
        <n v="4014"/>
        <n v="4149"/>
        <n v="3474"/>
        <n v="3618"/>
        <n v="3718"/>
        <n v="3819"/>
        <n v="3717"/>
        <n v="4101"/>
        <n v="4027"/>
        <n v="3667"/>
        <n v="3830"/>
        <n v="3933"/>
        <n v="3811"/>
        <n v="3535"/>
        <n v="3458"/>
        <n v="3383"/>
        <n v="3699"/>
        <n v="3681"/>
        <n v="3942"/>
        <n v="3845"/>
        <n v="3757"/>
        <n v="3437"/>
        <n v="3310"/>
        <n v="3295"/>
        <n v="3413"/>
        <n v="3631"/>
        <n v="3459"/>
        <n v="3448"/>
        <n v="3680"/>
        <n v="3600"/>
        <n v="3632"/>
        <n v="3390"/>
        <n v="3320"/>
        <n v="3159"/>
        <n v="3271"/>
        <n v="3169"/>
        <n v="3084"/>
        <n v="3022"/>
        <n v="3537"/>
        <n v="3590"/>
        <n v="3827"/>
        <n v="3500"/>
        <n v="2936"/>
        <n v="2761"/>
        <n v="2886"/>
        <n v="3379"/>
        <n v="3616"/>
        <n v="3919"/>
        <n v="3478"/>
        <n v="3435"/>
        <n v="3475"/>
        <n v="3726"/>
        <n v="3979"/>
        <n v="4153"/>
        <n v="4133"/>
        <n v="4313"/>
        <n v="4507"/>
        <n v="4450"/>
        <n v="4570"/>
        <n v="4947"/>
        <n v="5031"/>
        <n v="4924"/>
        <n v="5050"/>
        <n v="5417"/>
        <n v="5742"/>
        <n v="6025"/>
        <n v="6199"/>
        <n v="6496"/>
        <n v="6753"/>
        <n v="6796"/>
        <n v="6844"/>
        <n v="7241"/>
        <n v="7749"/>
        <n v="8055"/>
        <n v="7972"/>
        <n v="7780"/>
        <n v="8187"/>
        <n v="8453"/>
        <n v="8379"/>
        <n v="8317"/>
        <n v="8713"/>
        <n v="9036"/>
        <n v="9239"/>
        <n v="9351"/>
        <n v="9490"/>
        <n v="9606"/>
        <n v="9990"/>
        <n v="10145"/>
        <n v="10369"/>
        <n v="10604"/>
        <n v="10630"/>
        <n v="10756"/>
        <n v="11041"/>
        <n v="11106"/>
        <n v="11177"/>
        <n v="11329"/>
        <n v="11547"/>
        <n v="11600"/>
        <n v="11623"/>
        <n v="11682"/>
        <n v="11797"/>
        <n v="11815"/>
        <n v="11402"/>
        <n v="10897"/>
        <n v="10830"/>
        <n v="10948"/>
        <n v="10913"/>
        <n v="10956"/>
        <n v="11033"/>
        <n v="10818"/>
        <n v="10504"/>
        <n v="10131"/>
        <n v="10013"/>
        <n v="9933"/>
        <n v="9743"/>
        <n v="9410"/>
        <n v="9270"/>
        <n v="8902"/>
        <n v="8419"/>
        <n v="8403"/>
        <n v="8079"/>
        <n v="7890"/>
        <n v="7753"/>
        <n v="7668"/>
        <n v="7579"/>
        <n v="7486"/>
        <n v="7394"/>
        <n v="7299"/>
        <n v="7197"/>
        <n v="7088"/>
        <n v="6970"/>
        <n v="6672"/>
        <n v="6555"/>
        <n v="6462"/>
        <n v="6432"/>
        <n v="6369"/>
        <n v="6259"/>
        <n v="6184"/>
        <n v="6108"/>
        <n v="6026"/>
        <n v="5973"/>
        <n v="5917"/>
        <n v="5847"/>
        <n v="5763"/>
        <n v="5690"/>
        <n v="5421"/>
        <n v="5044"/>
        <n v="4833"/>
        <n v="4914"/>
        <n v="4873"/>
        <n v="4842"/>
        <n v="4585"/>
        <n v="4643"/>
        <n v="4732"/>
        <n v="4549"/>
        <n v="4452"/>
        <n v="4290"/>
        <n v="4289"/>
        <n v="4228"/>
        <n v="4214"/>
        <n v="4329"/>
        <n v="4230"/>
        <n v="4143"/>
        <n v="4038"/>
        <n v="3854"/>
        <n v="3788"/>
        <n v="3750"/>
        <n v="3663"/>
        <n v="3775"/>
        <n v="3796"/>
        <n v="3804"/>
        <n v="3810"/>
        <n v="3896"/>
        <n v="3821"/>
        <n v="3760"/>
        <n v="3652"/>
        <n v="3484"/>
        <n v="3409"/>
        <n v="3442"/>
        <n v="3541"/>
        <n v="3838"/>
        <n v="4130"/>
        <n v="4293"/>
        <n v="4018"/>
        <n v="4105"/>
        <n v="4530"/>
        <n v="4771"/>
        <n v="5007"/>
        <n v="5081"/>
        <n v="5403"/>
        <n v="5587"/>
        <n v="5576"/>
        <n v="5508"/>
        <n v="5647"/>
        <n v="6307"/>
        <n v="6544"/>
        <n v="6839"/>
        <n v="7100"/>
        <n v="7144"/>
        <n v="7367"/>
        <n v="7928"/>
        <n v="8257"/>
        <n v="8307"/>
        <n v="8269"/>
        <n v="8384"/>
        <n v="8615"/>
        <n v="8899"/>
        <n v="8846"/>
        <n v="9025"/>
        <n v="9395"/>
        <n v="9649"/>
        <n v="9674"/>
        <n v="9721"/>
        <n v="9904"/>
        <n v="10238"/>
        <n v="10548"/>
        <n v="10653"/>
        <n v="10968"/>
        <n v="11061"/>
        <n v="11252"/>
        <n v="11463"/>
        <n v="11636"/>
        <n v="11700"/>
        <n v="11956"/>
        <n v="11727"/>
        <n v="12082"/>
        <n v="11591"/>
        <n v="12121"/>
        <n v="11695"/>
        <n v="11587"/>
        <n v="11320"/>
        <n v="11198"/>
        <n v="11441"/>
        <n v="11111"/>
        <n v="10932"/>
        <n v="10771"/>
        <n v="10533"/>
        <n v="10362"/>
        <n v="9966"/>
        <n v="9612"/>
        <n v="9442"/>
        <n v="9096"/>
        <n v="8818"/>
        <n v="8520"/>
        <n v="8296"/>
        <n v="8321"/>
        <n v="8328"/>
        <n v="8183"/>
        <n v="8000"/>
        <n v="7836"/>
        <n v="7349"/>
        <n v="7227"/>
        <n v="7114"/>
        <n v="7038"/>
        <n v="6954"/>
        <n v="6832"/>
        <n v="6744"/>
        <n v="6632"/>
        <n v="6507"/>
        <n v="6350"/>
        <n v="6188"/>
        <n v="6075"/>
        <n v="5946"/>
        <n v="5910"/>
        <n v="5866"/>
        <n v="5773"/>
        <n v="5699"/>
        <n v="5579"/>
        <n v="5434"/>
        <n v="5291"/>
        <n v="4998"/>
        <n v="5278"/>
        <n v="5350"/>
        <n v="5208"/>
        <n v="5101"/>
        <n v="5060"/>
        <n v="4949"/>
        <n v="4858"/>
        <n v="5034"/>
        <n v="5165"/>
        <n v="5123"/>
        <n v="4769"/>
        <n v="4686"/>
        <n v="4960"/>
        <n v="5104"/>
        <n v="5002"/>
        <n v="4749"/>
        <n v="4509"/>
        <n v="4590"/>
        <n v="4918"/>
        <n v="5202"/>
        <n v="5262"/>
        <n v="4955"/>
        <n v="4550"/>
        <n v="4332"/>
        <n v="4596"/>
        <n v="5022"/>
        <n v="5363"/>
        <n v="5407"/>
        <n v="4865"/>
        <n v="5006"/>
        <n v="5111"/>
        <n v="5083"/>
        <n v="5000"/>
        <n v="5065"/>
        <n v="5113"/>
        <n v="5141"/>
        <n v="5185"/>
        <n v="5248"/>
        <n v="5259"/>
        <n v="5295"/>
        <n v="5305"/>
        <n v="5256"/>
        <n v="5366"/>
        <n v="5443"/>
        <n v="5455"/>
        <n v="5482"/>
        <n v="5441"/>
        <n v="5029"/>
        <n v="5125"/>
        <n v="5378"/>
        <n v="5364"/>
        <n v="5306"/>
        <n v="5234"/>
        <n v="5049"/>
        <n v="4956"/>
        <n v="4987"/>
        <n v="5003"/>
        <n v="5010"/>
        <n v="4994"/>
        <n v="5017"/>
        <n v="5033"/>
        <n v="4995"/>
        <n v="4859"/>
        <n v="4695"/>
        <n v="4531"/>
        <n v="4661"/>
        <n v="4629"/>
        <n v="4528"/>
        <n v="4511"/>
        <n v="4813"/>
        <n v="5298"/>
        <n v="4718"/>
        <n v="4694"/>
        <n v="4932"/>
        <n v="5318"/>
        <n v="5079"/>
        <n v="5322"/>
        <n v="5725"/>
        <n v="5638"/>
        <n v="5663"/>
        <n v="6090"/>
        <n v="6273"/>
        <n v="6518"/>
        <n v="6721"/>
        <n v="6743"/>
        <n v="6784"/>
        <n v="7109"/>
        <n v="7602"/>
        <n v="7905"/>
        <n v="7832"/>
        <n v="8066"/>
        <n v="8271"/>
        <n v="8312"/>
        <n v="8525"/>
        <n v="8690"/>
        <n v="8826"/>
        <n v="9345"/>
        <n v="9407"/>
        <n v="9502"/>
        <n v="9842"/>
        <n v="10077"/>
        <n v="10067"/>
        <n v="10104"/>
        <n v="10197"/>
        <n v="10423"/>
        <n v="10515"/>
        <n v="10567"/>
        <n v="10642"/>
        <n v="10760"/>
        <n v="10936"/>
        <n v="11053"/>
        <n v="11231"/>
        <n v="11363"/>
        <n v="11569"/>
        <n v="11618"/>
        <n v="11605"/>
        <n v="11723"/>
        <n v="11895"/>
        <n v="11942"/>
        <n v="11914"/>
        <n v="11909"/>
        <n v="11885"/>
        <n v="11446"/>
        <n v="11017"/>
        <n v="11333"/>
        <n v="11219"/>
        <n v="11013"/>
        <n v="10826"/>
        <n v="10526"/>
        <n v="10334"/>
        <n v="10016"/>
        <n v="9708"/>
        <n v="9508"/>
        <n v="9428"/>
        <n v="9242"/>
        <n v="8933"/>
        <n v="8663"/>
        <n v="8498"/>
        <n v="8405"/>
        <n v="8289"/>
        <n v="8094"/>
        <n v="7913"/>
        <n v="7767"/>
        <n v="7528"/>
        <n v="7392"/>
        <n v="7297"/>
        <n v="7267"/>
        <n v="7182"/>
        <n v="7001"/>
        <n v="6904"/>
        <n v="6663"/>
        <n v="6400"/>
        <n v="6118"/>
        <n v="5842"/>
        <n v="5727"/>
        <n v="5534"/>
        <n v="5477"/>
        <n v="5299"/>
        <n v="4907"/>
        <n v="4670"/>
        <n v="4730"/>
        <n v="4835"/>
        <n v="4837"/>
        <n v="4680"/>
        <n v="4719"/>
        <n v="4553"/>
        <n v="4613"/>
        <n v="4540"/>
        <n v="4482"/>
        <n v="4446"/>
        <n v="4425"/>
        <n v="4386"/>
        <n v="4537"/>
        <n v="4474"/>
        <n v="4405"/>
        <n v="4243"/>
        <n v="4259"/>
        <n v="4166"/>
        <n v="4246"/>
        <n v="4134"/>
        <n v="4098"/>
        <n v="4128"/>
        <n v="4169"/>
        <n v="4070"/>
        <n v="4048"/>
        <n v="3835"/>
        <n v="4274"/>
        <n v="4659"/>
        <n v="4790"/>
        <n v="4765"/>
        <n v="4750"/>
        <n v="5036"/>
        <n v="4969"/>
        <n v="5195"/>
        <n v="5527"/>
        <n v="5968"/>
        <n v="6165"/>
        <n v="6650"/>
        <n v="6968"/>
        <n v="7340"/>
        <n v="7606"/>
        <n v="7863"/>
        <n v="8431"/>
        <n v="8326"/>
        <n v="8633"/>
        <n v="8720"/>
        <n v="9213"/>
        <n v="9439"/>
        <n v="9615"/>
        <n v="10033"/>
        <n v="10256"/>
        <n v="10190"/>
        <n v="10530"/>
        <n v="11181"/>
        <n v="11325"/>
        <n v="11534"/>
        <n v="11760"/>
        <n v="11952"/>
        <n v="11995"/>
        <n v="11829"/>
        <n v="11380"/>
        <n v="11385"/>
        <n v="11078"/>
        <n v="10921"/>
        <n v="10791"/>
        <n v="10330"/>
        <n v="10020"/>
        <n v="9705"/>
        <n v="9302"/>
        <n v="8867"/>
        <n v="8635"/>
        <n v="8436"/>
        <n v="8319"/>
        <n v="8116"/>
        <n v="7907"/>
        <n v="7570"/>
        <n v="7436"/>
        <n v="7202"/>
        <n v="7235"/>
        <n v="7159"/>
        <n v="7050"/>
        <n v="6880"/>
        <n v="6708"/>
        <n v="6465"/>
        <n v="6260"/>
        <n v="6103"/>
        <n v="5899"/>
        <n v="6098"/>
        <n v="6004"/>
        <n v="5902"/>
        <n v="5851"/>
        <n v="5239"/>
        <n v="5088"/>
        <n v="5173"/>
        <n v="5260"/>
        <n v="5078"/>
        <n v="5013"/>
        <n v="4906"/>
        <n v="4966"/>
        <n v="5180"/>
        <n v="5140"/>
        <n v="4793"/>
        <n v="4713"/>
        <n v="4674"/>
        <n v="4660"/>
        <n v="4848"/>
        <n v="4733"/>
        <n v="4930"/>
        <n v="4796"/>
        <n v="4763"/>
        <n v="5103"/>
        <n v="5162"/>
        <n v="5495"/>
        <n v="5820"/>
        <n v="6323"/>
        <n v="6471"/>
        <n v="7645"/>
        <n v="8051"/>
        <n v="8207"/>
        <n v="8038"/>
        <n v="7537"/>
        <n v="7278"/>
        <n v="7194"/>
        <n v="7440"/>
        <n v="7765"/>
        <n v="8228"/>
        <n v="8237"/>
        <n v="8503"/>
        <n v="9126"/>
        <n v="9325"/>
        <n v="8944"/>
        <n v="8073"/>
        <n v="7880"/>
        <n v="8192"/>
        <n v="8021"/>
        <n v="7869"/>
        <n v="7802"/>
        <n v="7884"/>
        <n v="8047"/>
        <n v="8273"/>
        <n v="8368"/>
        <n v="8581"/>
        <n v="8653"/>
        <n v="8625"/>
        <n v="8673"/>
        <n v="8595"/>
        <n v="8957"/>
        <n v="8605"/>
        <n v="8529"/>
        <n v="8715"/>
        <n v="9060"/>
        <n v="9022"/>
        <n v="9319"/>
        <n v="9845"/>
        <n v="9914"/>
        <n v="9963"/>
        <n v="10162"/>
        <n v="10351"/>
        <n v="10456"/>
        <n v="10266"/>
        <n v="10186"/>
        <n v="10442"/>
        <n v="10779"/>
        <n v="10748"/>
        <n v="10725"/>
        <n v="10905"/>
        <n v="11312"/>
        <n v="11520"/>
        <n v="11876"/>
        <n v="11985"/>
        <n v="11900"/>
        <n v="11659"/>
        <n v="12126"/>
        <n v="11686"/>
        <n v="12155"/>
        <n v="11737"/>
        <n v="12239"/>
        <n v="11481"/>
        <n v="11194"/>
        <n v="11257"/>
        <n v="10721"/>
        <n v="10337"/>
        <n v="10070"/>
        <n v="9953"/>
        <n v="9749"/>
        <n v="9481"/>
        <n v="9047"/>
        <n v="8870"/>
        <n v="8586"/>
        <n v="8484"/>
        <n v="8103"/>
        <n v="7923"/>
        <n v="7751"/>
        <n v="7641"/>
        <n v="7532"/>
        <n v="7423"/>
        <n v="7331"/>
        <n v="6791"/>
        <n v="6554"/>
        <n v="6343"/>
        <n v="6163"/>
        <n v="6021"/>
        <n v="5792"/>
        <n v="5635"/>
        <n v="5449"/>
        <n v="5274"/>
        <n v="5133"/>
        <n v="4825"/>
        <n v="4940"/>
        <n v="5122"/>
        <n v="5151"/>
        <n v="4618"/>
        <n v="4435"/>
        <n v="4358"/>
        <n v="4187"/>
        <n v="4407"/>
        <n v="4607"/>
        <n v="4396"/>
        <n v="4413"/>
        <n v="4035"/>
        <n v="4093"/>
        <n v="4100"/>
        <n v="4076"/>
        <n v="4182"/>
        <n v="4117"/>
        <n v="4209"/>
        <n v="4094"/>
        <n v="3834"/>
        <n v="3964"/>
        <n v="4053"/>
        <n v="3867"/>
        <n v="3575"/>
        <n v="3561"/>
        <n v="3488"/>
        <n v="4089"/>
        <n v="3826"/>
        <n v="3814"/>
        <n v="3647"/>
        <n v="3637"/>
        <n v="3602"/>
        <n v="3476"/>
        <n v="3471"/>
        <n v="3562"/>
        <n v="3886"/>
        <n v="4278"/>
        <n v="4431"/>
        <n v="4245"/>
        <n v="4315"/>
        <n v="4393"/>
        <n v="3971"/>
        <n v="4648"/>
        <n v="4923"/>
        <n v="4767"/>
        <n v="4863"/>
        <n v="5089"/>
        <n v="5312"/>
        <n v="5385"/>
        <n v="5406"/>
        <n v="5352"/>
        <n v="5485"/>
        <n v="5718"/>
        <n v="5736"/>
        <n v="5749"/>
        <n v="5815"/>
        <n v="5716"/>
        <n v="5780"/>
        <n v="6055"/>
        <n v="6321"/>
        <n v="6208"/>
        <n v="6338"/>
        <n v="7333"/>
        <n v="7686"/>
        <n v="8114"/>
        <n v="8491"/>
        <n v="8779"/>
        <n v="8862"/>
        <n v="8836"/>
        <n v="9193"/>
        <n v="9299"/>
        <n v="9398"/>
        <n v="9661"/>
        <n v="9993"/>
        <n v="10298"/>
        <n v="10541"/>
        <n v="10683"/>
        <n v="10976"/>
        <n v="11265"/>
        <n v="11355"/>
        <n v="11574"/>
        <n v="11001"/>
        <n v="10600"/>
        <n v="10679"/>
        <n v="10638"/>
        <n v="10849"/>
        <n v="10634"/>
        <n v="10398"/>
        <n v="10193"/>
        <n v="9970"/>
        <n v="9917"/>
        <n v="9593"/>
        <n v="8733"/>
        <n v="8532"/>
        <n v="8422"/>
        <n v="8143"/>
        <n v="7647"/>
        <n v="7554"/>
        <n v="7444"/>
        <n v="7141"/>
        <n v="6854"/>
        <n v="6688"/>
        <n v="6500"/>
        <n v="6341"/>
        <n v="6207"/>
        <n v="6085"/>
        <n v="6036"/>
        <n v="5834"/>
        <n v="5629"/>
        <n v="5521"/>
        <n v="5338"/>
        <n v="5567"/>
        <n v="5672"/>
        <n v="5656"/>
        <n v="5538"/>
        <n v="5246"/>
        <n v="5560"/>
        <n v="5568"/>
        <n v="5537"/>
        <n v="5086"/>
        <n v="4975"/>
        <n v="4868"/>
        <n v="5203"/>
        <n v="5489"/>
        <n v="5767"/>
        <n v="5126"/>
        <n v="5380"/>
        <n v="5541"/>
        <n v="5546"/>
        <n v="5430"/>
        <n v="5450"/>
        <n v="5514"/>
        <n v="5649"/>
        <n v="5715"/>
        <n v="5694"/>
        <n v="5661"/>
        <n v="5668"/>
        <n v="5600"/>
        <n v="5509"/>
        <n v="5368"/>
        <n v="5163"/>
        <n v="5453"/>
        <n v="5452"/>
        <n v="5402"/>
        <n v="5261"/>
        <n v="5365"/>
        <n v="5290"/>
        <n v="5496"/>
        <n v="5476"/>
        <n v="5463"/>
        <n v="5828"/>
        <n v="5954"/>
        <n v="5784"/>
        <n v="5785"/>
        <n v="5952"/>
        <n v="6018"/>
        <n v="6007"/>
        <n v="6033"/>
        <n v="6113"/>
        <n v="6133"/>
        <n v="6097"/>
        <n v="6311"/>
        <n v="6327"/>
        <n v="6359"/>
        <n v="6382"/>
        <n v="6648"/>
        <n v="6651"/>
        <n v="6578"/>
        <n v="6545"/>
        <n v="6775"/>
        <n v="6738"/>
        <n v="6852"/>
        <n v="6925"/>
        <n v="6955"/>
        <n v="6835"/>
        <n v="6785"/>
        <n v="6869"/>
        <n v="6819"/>
        <n v="7085"/>
        <n v="7095"/>
        <n v="7053"/>
        <n v="7154"/>
        <n v="7308"/>
        <n v="7400"/>
        <n v="7479"/>
        <n v="7464"/>
        <n v="7520"/>
        <n v="7600"/>
        <n v="7735"/>
        <n v="7853"/>
        <n v="7886"/>
        <n v="7957"/>
        <n v="8064"/>
        <n v="8417"/>
        <n v="8465"/>
        <n v="8455"/>
        <n v="8467"/>
        <n v="8571"/>
        <n v="8738"/>
        <n v="8771"/>
        <n v="8936"/>
        <n v="9177"/>
        <n v="9227"/>
        <n v="9267"/>
        <n v="9445"/>
        <n v="9557"/>
        <n v="9572"/>
        <n v="9590"/>
        <n v="9609"/>
        <n v="9730"/>
        <n v="9794"/>
        <n v="9874"/>
        <n v="9711"/>
        <n v="9538"/>
        <n v="9372"/>
        <n v="9262"/>
        <n v="9499"/>
        <n v="9413"/>
        <n v="9369"/>
        <n v="9259"/>
        <n v="9027"/>
        <n v="8939"/>
        <n v="8756"/>
        <n v="8361"/>
        <n v="8275"/>
        <n v="8152"/>
        <n v="7982"/>
        <n v="7706"/>
        <n v="7587"/>
        <n v="7498"/>
        <n v="7412"/>
        <n v="7318"/>
        <n v="7189"/>
        <n v="7082"/>
        <n v="6997"/>
        <n v="6917"/>
        <n v="6458"/>
        <n v="6263"/>
        <n v="6047"/>
        <n v="5928"/>
        <n v="5865"/>
        <n v="5802"/>
        <n v="5535"/>
        <n v="4377"/>
        <n v="4376"/>
        <n v="4217"/>
        <n v="4107"/>
        <n v="4453"/>
        <n v="4326"/>
        <n v="4056"/>
        <n v="4205"/>
        <n v="4106"/>
        <n v="4159"/>
        <n v="4120"/>
        <n v="3997"/>
        <n v="3925"/>
        <n v="3907"/>
        <n v="4156"/>
        <n v="4118"/>
        <n v="4088"/>
        <n v="3960"/>
        <n v="3878"/>
        <n v="3643"/>
        <n v="4034"/>
        <n v="4032"/>
        <n v="4253"/>
        <n v="4416"/>
        <n v="4225"/>
        <n v="4375"/>
        <n v="4711"/>
        <n v="4991"/>
        <n v="4791"/>
        <n v="4999"/>
        <n v="5479"/>
        <n v="5419"/>
        <n v="5420"/>
        <n v="5473"/>
        <n v="5544"/>
        <n v="5824"/>
        <n v="5832"/>
        <n v="5810"/>
        <n v="5909"/>
        <n v="6322"/>
        <n v="6132"/>
        <n v="6088"/>
        <n v="6194"/>
        <n v="6524"/>
        <n v="6635"/>
        <n v="6850"/>
        <n v="7178"/>
        <n v="7244"/>
        <n v="7434"/>
        <n v="7550"/>
        <n v="7623"/>
        <n v="7653"/>
        <n v="7816"/>
        <n v="7944"/>
        <n v="8002"/>
        <n v="8212"/>
        <n v="8342"/>
        <n v="8426"/>
        <n v="8685"/>
        <n v="8896"/>
        <n v="9110"/>
        <n v="9699"/>
        <n v="9715"/>
        <n v="9740"/>
        <n v="10010"/>
        <n v="10026"/>
        <n v="10166"/>
        <n v="10204"/>
        <n v="10416"/>
        <n v="9778"/>
        <n v="10050"/>
        <n v="9702"/>
        <n v="9566"/>
        <n v="9416"/>
        <n v="9057"/>
        <n v="8823"/>
        <n v="8688"/>
        <n v="8583"/>
        <n v="8347"/>
        <n v="7824"/>
        <n v="7741"/>
        <n v="7509"/>
        <n v="7418"/>
        <n v="7327"/>
        <n v="7190"/>
        <n v="7117"/>
        <n v="7035"/>
        <n v="6979"/>
        <n v="6824"/>
        <n v="6727"/>
        <n v="6643"/>
        <n v="6357"/>
        <n v="6183"/>
        <n v="6138"/>
        <n v="6216"/>
        <n v="6170"/>
        <n v="6064"/>
        <n v="5850"/>
        <n v="5144"/>
        <n v="5009"/>
        <n v="4979"/>
        <n v="5158"/>
        <n v="5085"/>
        <n v="4992"/>
        <n v="5233"/>
        <n v="5105"/>
        <n v="4673"/>
        <n v="4551"/>
        <n v="4501"/>
        <n v="4761"/>
        <n v="4758"/>
        <n v="4805"/>
        <n v="4625"/>
        <n v="4441"/>
        <n v="4383"/>
        <n v="4548"/>
        <n v="4633"/>
        <n v="4628"/>
        <n v="4472"/>
        <n v="4457"/>
        <n v="4269"/>
        <n v="4224"/>
        <n v="4460"/>
        <n v="4398"/>
        <n v="4233"/>
        <n v="4419"/>
        <n v="4577"/>
        <n v="4584"/>
        <n v="4455"/>
        <n v="4803"/>
        <n v="4798"/>
        <n v="4544"/>
        <n v="4276"/>
        <n v="4883"/>
        <n v="5061"/>
        <n v="4495"/>
        <n v="4167"/>
        <n v="4497"/>
        <n v="4782"/>
        <n v="4816"/>
        <n v="4210"/>
        <n v="4357"/>
        <n v="4479"/>
        <n v="4647"/>
        <n v="4780"/>
        <n v="4170"/>
        <n v="4072"/>
        <n v="4174"/>
        <n v="4111"/>
        <n v="4480"/>
        <n v="4381"/>
        <n v="4353"/>
        <n v="4335"/>
        <n v="4409"/>
        <n v="4334"/>
        <n v="4340"/>
        <n v="4631"/>
        <n v="4662"/>
        <n v="4866"/>
        <n v="4983"/>
        <n v="5288"/>
        <n v="5232"/>
        <n v="5468"/>
        <n v="5855"/>
        <n v="6054"/>
        <n v="5752"/>
        <n v="6070"/>
        <n v="6244"/>
        <n v="6380"/>
        <n v="6453"/>
        <n v="6537"/>
        <n v="6634"/>
        <n v="6720"/>
        <n v="6761"/>
        <n v="6779"/>
        <n v="6818"/>
        <n v="6863"/>
        <n v="6910"/>
        <n v="6993"/>
        <n v="7032"/>
        <n v="7110"/>
        <n v="7153"/>
        <n v="7270"/>
        <n v="7326"/>
        <n v="7309"/>
        <n v="7345"/>
        <n v="7429"/>
        <n v="7494"/>
        <n v="7477"/>
        <n v="7492"/>
        <n v="7530"/>
        <n v="7664"/>
        <n v="7649"/>
        <n v="7651"/>
        <n v="7702"/>
        <n v="7778"/>
        <n v="7871"/>
        <n v="7947"/>
        <n v="7961"/>
        <n v="7980"/>
        <n v="8017"/>
        <n v="8029"/>
        <n v="8163"/>
        <n v="8255"/>
        <n v="8314"/>
        <n v="8382"/>
        <n v="8438"/>
        <n v="8496"/>
        <n v="8488"/>
        <n v="8515"/>
        <n v="8710"/>
        <n v="8665"/>
        <n v="8544"/>
        <n v="8340"/>
        <n v="8156"/>
        <n v="8354"/>
        <n v="8081"/>
        <n v="7955"/>
        <n v="7849"/>
        <n v="7455"/>
        <n v="7315"/>
        <n v="7228"/>
        <n v="6958"/>
        <n v="6410"/>
        <n v="6081"/>
        <n v="5951"/>
        <n v="5927"/>
        <n v="5497"/>
        <n v="4909"/>
        <n v="4700"/>
        <n v="4774"/>
        <n v="5077"/>
        <n v="4691"/>
        <n v="4451"/>
        <n v="4218"/>
        <n v="4616"/>
        <n v="4654"/>
        <n v="4320"/>
        <n v="4112"/>
        <n v="3991"/>
        <n v="4039"/>
        <n v="4103"/>
        <n v="4139"/>
        <n v="4071"/>
        <n v="4022"/>
        <n v="3765"/>
        <n v="3876"/>
        <n v="3836"/>
        <n v="3895"/>
        <n v="3685"/>
        <n v="3730"/>
        <n v="3777"/>
        <n v="3815"/>
        <n v="3695"/>
        <n v="3713"/>
        <n v="3684"/>
        <n v="3569"/>
        <n v="3514"/>
        <n v="3363"/>
        <n v="3732"/>
        <n v="3875"/>
        <n v="3671"/>
        <n v="3531"/>
        <n v="3433"/>
        <n v="3342"/>
        <n v="3837"/>
        <n v="3932"/>
        <n v="3334"/>
        <n v="3607"/>
        <n v="3739"/>
        <n v="3869"/>
        <n v="4006"/>
        <n v="3610"/>
        <n v="3687"/>
        <n v="3946"/>
        <n v="4411"/>
        <n v="4494"/>
        <n v="4916"/>
        <n v="4939"/>
        <n v="4936"/>
        <n v="5108"/>
        <n v="5148"/>
        <n v="5296"/>
        <n v="5562"/>
        <n v="5607"/>
        <n v="5740"/>
        <n v="5860"/>
        <n v="5876"/>
        <n v="6153"/>
        <n v="6172"/>
        <n v="6297"/>
        <n v="6407"/>
        <n v="6574"/>
        <n v="6669"/>
        <n v="6759"/>
        <n v="6841"/>
        <n v="6922"/>
        <n v="7058"/>
        <n v="7290"/>
        <n v="7374"/>
        <n v="7405"/>
        <n v="7460"/>
        <n v="7490"/>
        <n v="7568"/>
        <n v="7618"/>
        <n v="7733"/>
        <n v="7763"/>
        <n v="7843"/>
        <n v="8025"/>
        <n v="8086"/>
        <n v="8141"/>
        <n v="8154"/>
        <n v="8324"/>
        <n v="8445"/>
        <n v="8640"/>
        <n v="8792"/>
        <n v="8888"/>
        <n v="8925"/>
        <n v="8976"/>
        <n v="9071"/>
        <n v="8547"/>
        <n v="8784"/>
        <n v="8670"/>
        <n v="8472"/>
        <n v="7968"/>
        <n v="7882"/>
        <n v="7790"/>
        <n v="7558"/>
        <n v="7317"/>
        <n v="7246"/>
        <n v="6944"/>
        <n v="6857"/>
        <n v="6396"/>
        <n v="6179"/>
        <n v="6061"/>
        <n v="5886"/>
        <n v="5801"/>
        <n v="5561"/>
        <n v="5313"/>
        <n v="5182"/>
        <n v="5128"/>
        <n v="4855"/>
        <n v="4887"/>
        <n v="4877"/>
        <n v="4675"/>
        <n v="4715"/>
        <n v="4525"/>
        <n v="4815"/>
        <n v="4667"/>
        <n v="4470"/>
        <n v="4387"/>
        <n v="4361"/>
        <n v="4603"/>
        <n v="4433"/>
        <n v="4342"/>
        <n v="4319"/>
        <n v="4255"/>
        <n v="4458"/>
        <n v="4201"/>
        <n v="4116"/>
        <n v="4136"/>
        <n v="3791"/>
        <n v="3803"/>
        <n v="4599"/>
        <n v="4555"/>
        <n v="4558"/>
        <n v="4127"/>
        <n v="4672"/>
        <n v="4410"/>
        <n v="4806"/>
        <n v="5011"/>
        <n v="4620"/>
        <n v="4721"/>
        <n v="5124"/>
        <n v="5301"/>
        <n v="5388"/>
        <n v="5506"/>
        <n v="5631"/>
        <n v="5726"/>
        <n v="5597"/>
        <n v="5361"/>
        <n v="5474"/>
        <n v="6092"/>
        <n v="6286"/>
        <n v="6746"/>
        <n v="7292"/>
        <n v="7383"/>
        <n v="7612"/>
        <n v="8554"/>
        <n v="8539"/>
        <n v="8759"/>
        <n v="9074"/>
        <n v="9448"/>
        <n v="9603"/>
        <n v="9671"/>
        <n v="9832"/>
        <n v="10148"/>
        <n v="10128"/>
        <n v="10231"/>
        <n v="10259"/>
        <n v="10924"/>
        <n v="10901"/>
        <n v="11066"/>
        <n v="11583"/>
        <n v="11650"/>
        <n v="11609"/>
        <n v="11668"/>
        <n v="11976"/>
        <n v="11857"/>
        <n v="11677"/>
        <n v="12116"/>
        <n v="12279"/>
        <n v="12067"/>
        <n v="11503"/>
        <n v="11393"/>
        <n v="11152"/>
        <n v="11359"/>
        <n v="11156"/>
        <n v="11025"/>
        <n v="10737"/>
        <n v="10559"/>
        <n v="10391"/>
        <n v="9960"/>
        <n v="9816"/>
        <n v="8695"/>
        <n v="8620"/>
        <n v="8185"/>
        <n v="7839"/>
        <n v="7743"/>
        <n v="7616"/>
        <n v="7473"/>
        <n v="7378"/>
        <n v="7097"/>
        <n v="6942"/>
        <n v="6694"/>
        <n v="6415"/>
        <n v="6240"/>
        <n v="6109"/>
        <n v="5765"/>
        <n v="5666"/>
        <n v="5566"/>
        <n v="5513"/>
        <n v="5394"/>
        <n v="5263"/>
        <n v="5020"/>
        <n v="4938"/>
        <n v="4871"/>
        <n v="4801"/>
        <n v="4669"/>
        <n v="4538"/>
        <n v="4646"/>
        <n v="4592"/>
        <n v="4338"/>
        <n v="4478"/>
        <n v="4637"/>
        <n v="4484"/>
        <n v="4347"/>
        <n v="4049"/>
        <n v="4198"/>
        <n v="3917"/>
        <n v="4272"/>
        <n v="4163"/>
        <n v="3883"/>
        <n v="3794"/>
        <n v="3595"/>
        <n v="4079"/>
        <n v="4463"/>
        <n v="4471"/>
        <n v="4417"/>
        <n v="4258"/>
        <n v="4517"/>
        <n v="4644"/>
        <n v="4705"/>
        <n v="5325"/>
        <n v="5023"/>
        <n v="5112"/>
        <n v="5161"/>
        <n v="4814"/>
        <n v="4638"/>
        <n v="4488"/>
        <n v="4875"/>
        <n v="4935"/>
        <n v="5404"/>
        <n v="5315"/>
        <n v="5761"/>
        <n v="5890"/>
        <n v="5869"/>
        <n v="6082"/>
        <n v="6167"/>
        <n v="6464"/>
        <n v="7248"/>
        <n v="7356"/>
        <n v="7387"/>
        <n v="7757"/>
        <n v="8415"/>
        <n v="8802"/>
        <n v="8907"/>
        <n v="9174"/>
        <n v="9627"/>
        <n v="9737"/>
        <n v="9858"/>
        <n v="10121"/>
        <n v="10377"/>
        <n v="10485"/>
        <n v="10676"/>
        <n v="10814"/>
        <n v="10909"/>
        <n v="11261"/>
        <n v="11529"/>
        <n v="12004"/>
        <n v="11655"/>
        <n v="11578"/>
        <n v="11206"/>
        <n v="11214"/>
        <n v="10984"/>
        <n v="10387"/>
        <n v="10155"/>
        <n v="9887"/>
        <n v="8588"/>
        <n v="8479"/>
        <n v="8088"/>
        <n v="6586"/>
        <n v="6441"/>
        <n v="6265"/>
        <n v="6093"/>
        <n v="5639"/>
        <n v="5510"/>
        <n v="5396"/>
        <n v="5337"/>
        <n v="5391"/>
        <n v="5405"/>
        <n v="5314"/>
        <n v="5304"/>
        <n v="5244"/>
        <n v="5167"/>
        <n v="5157"/>
        <n v="5171"/>
        <n v="5056"/>
        <n v="4605"/>
        <n v="4776"/>
        <n v="4874"/>
        <n v="4926"/>
        <n v="4467"/>
        <n v="4216"/>
        <n v="5218"/>
        <n v="4428"/>
        <n v="4385"/>
        <n v="5340"/>
        <n v="4783"/>
        <n v="5131"/>
        <n v="5177"/>
        <n v="5355"/>
        <n v="5399"/>
        <n v="5432"/>
        <n v="5483"/>
        <n v="5526"/>
        <n v="5573"/>
        <n v="5643"/>
        <n v="5696"/>
        <n v="5590"/>
        <n v="5511"/>
        <n v="5276"/>
        <n v="5254"/>
        <n v="5557"/>
        <n v="5550"/>
        <n v="5409"/>
        <n v="5294"/>
        <n v="5198"/>
        <n v="4934"/>
        <n v="5219"/>
        <n v="5375"/>
        <n v="5035"/>
        <n v="4759"/>
        <n v="5019"/>
        <n v="5416"/>
        <n v="5282"/>
        <n v="5333"/>
        <n v="5451"/>
        <n v="5657"/>
        <n v="6246"/>
        <n v="6119"/>
        <n v="6204"/>
        <n v="6319"/>
        <n v="6391"/>
        <n v="6388"/>
        <n v="6429"/>
        <n v="6370"/>
        <n v="6335"/>
        <n v="6448"/>
        <n v="6752"/>
        <n v="6847"/>
        <n v="6776"/>
        <n v="6833"/>
        <n v="7132"/>
        <n v="7177"/>
        <n v="7380"/>
        <n v="7625"/>
        <n v="7680"/>
        <n v="7794"/>
        <n v="7921"/>
        <n v="8119"/>
        <n v="8130"/>
        <n v="8075"/>
        <n v="8165"/>
        <n v="8527"/>
        <n v="8556"/>
        <n v="8726"/>
        <n v="8878"/>
        <n v="8952"/>
        <n v="9088"/>
        <n v="9165"/>
        <n v="9244"/>
        <n v="9256"/>
        <n v="9484"/>
        <n v="9618"/>
        <n v="9680"/>
        <n v="9797"/>
        <n v="9868"/>
        <n v="9693"/>
        <n v="9578"/>
        <n v="9463"/>
        <n v="9293"/>
        <n v="9404"/>
        <n v="9569"/>
        <n v="9436"/>
        <n v="9279"/>
        <n v="9225"/>
        <n v="9137"/>
        <n v="8987"/>
        <n v="8886"/>
        <n v="8628"/>
        <n v="8576"/>
        <n v="8549"/>
        <n v="7942"/>
        <n v="7826"/>
        <n v="7539"/>
        <n v="7351"/>
        <n v="6994"/>
        <n v="6901"/>
        <n v="6861"/>
        <n v="6712"/>
        <n v="6504"/>
        <n v="6281"/>
        <n v="6141"/>
        <n v="5921"/>
        <n v="5445"/>
        <n v="4845"/>
        <n v="4915"/>
        <n v="4611"/>
        <n v="4679"/>
        <n v="4594"/>
        <n v="4580"/>
        <n v="4515"/>
        <n v="4325"/>
        <n v="4327"/>
        <n v="4415"/>
        <n v="4373"/>
        <n v="4242"/>
        <n v="4432"/>
        <n v="4971"/>
        <n v="5053"/>
        <n v="5677"/>
        <n v="5942"/>
        <n v="6107"/>
        <n v="6313"/>
        <n v="6325"/>
        <n v="6002"/>
        <n v="6131"/>
        <n v="6247"/>
        <n v="6475"/>
        <n v="6703"/>
        <n v="7004"/>
        <n v="7201"/>
        <n v="7342"/>
        <n v="7658"/>
        <n v="7670"/>
        <n v="7903"/>
        <n v="8201"/>
        <n v="8593"/>
        <n v="8894"/>
        <n v="8960"/>
        <n v="9055"/>
        <n v="9199"/>
        <n v="9276"/>
        <n v="9313"/>
        <n v="9386"/>
        <n v="9581"/>
        <n v="9630"/>
        <n v="9677"/>
        <n v="9101"/>
        <n v="9216"/>
        <n v="9383"/>
        <n v="9041"/>
        <n v="8979"/>
        <n v="8880"/>
        <n v="8754"/>
        <n v="8561"/>
        <n v="8358"/>
        <n v="8181"/>
        <n v="8127"/>
        <n v="7963"/>
        <n v="7694"/>
        <n v="7598"/>
        <n v="7535"/>
        <n v="7481"/>
        <n v="7376"/>
        <n v="7301"/>
        <n v="7165"/>
        <n v="7112"/>
        <n v="7019"/>
        <n v="6973"/>
        <n v="6898"/>
        <n v="6768"/>
        <n v="6677"/>
        <n v="6622"/>
        <n v="6640"/>
        <n v="6212"/>
        <n v="6147"/>
        <n v="6076"/>
        <n v="5905"/>
        <n v="5859"/>
        <n v="5791"/>
        <n v="5644"/>
        <n v="5349"/>
        <n v="4977"/>
        <n v="4941"/>
        <n v="4838"/>
        <n v="4712"/>
        <n v="4658"/>
        <n v="4487"/>
        <n v="5008"/>
        <n v="4723"/>
        <n v="4459"/>
        <n v="4422"/>
        <n v="4523"/>
        <n v="4786"/>
        <n v="4735"/>
        <n v="4382"/>
        <n v="4193"/>
        <n v="4492"/>
        <n v="4604"/>
        <n v="4539"/>
        <n v="4379"/>
        <n v="4283"/>
        <n v="4779"/>
        <n v="4388"/>
        <n v="4812"/>
        <n v="5045"/>
        <n v="5205"/>
        <n v="5196"/>
        <n v="5149"/>
        <n v="5172"/>
        <n v="5383"/>
        <n v="5410"/>
        <n v="5515"/>
        <n v="5543"/>
        <n v="5552"/>
        <n v="5906"/>
        <n v="6122"/>
        <n v="6059"/>
        <n v="6065"/>
        <n v="6072"/>
        <n v="6123"/>
        <n v="6181"/>
        <n v="6274"/>
        <n v="6276"/>
        <n v="6414"/>
        <n v="6517"/>
        <n v="6433"/>
        <n v="6899"/>
        <n v="6802"/>
        <n v="6822"/>
        <n v="7221"/>
        <n v="7466"/>
        <n v="7639"/>
        <n v="7770"/>
        <n v="8230"/>
        <n v="8365"/>
        <n v="9222"/>
        <n v="9646"/>
        <n v="10295"/>
        <n v="10744"/>
        <n v="10861"/>
        <n v="11223"/>
        <n v="11337"/>
        <n v="11342"/>
        <n v="11376"/>
        <n v="12000"/>
        <n v="11467"/>
        <n v="11098"/>
        <n v="10881"/>
        <n v="11160"/>
        <n v="10585"/>
        <n v="10463"/>
        <n v="10327"/>
        <n v="10053"/>
        <n v="9884"/>
        <n v="9182"/>
        <n v="8931"/>
        <n v="8610"/>
        <n v="7260"/>
        <n v="6981"/>
        <n v="6864"/>
        <n v="6666"/>
        <n v="6547"/>
        <n v="6202"/>
        <n v="6129"/>
        <n v="5885"/>
        <n v="5775"/>
        <n v="5120"/>
        <n v="4828"/>
        <n v="4534"/>
        <n v="4545"/>
        <n v="4524"/>
        <n v="4445"/>
        <n v="4706"/>
        <n v="4656"/>
        <n v="4436"/>
        <n v="4861"/>
        <n v="5084"/>
        <n v="5071"/>
        <n v="5107"/>
        <n v="5183"/>
        <n v="5186"/>
        <n v="5720"/>
        <n v="6235"/>
        <n v="5882"/>
        <n v="6426"/>
        <n v="6571"/>
        <n v="6501"/>
        <n v="6381"/>
        <n v="6790"/>
        <n v="6612"/>
        <n v="6671"/>
        <n v="6584"/>
        <n v="6446"/>
        <n v="6580"/>
        <n v="6984"/>
        <n v="7516"/>
        <n v="7629"/>
        <n v="7672"/>
        <n v="8105"/>
        <n v="8833"/>
        <n v="9006"/>
        <n v="9160"/>
        <n v="9529"/>
        <n v="9819"/>
        <n v="9800"/>
        <n v="10305"/>
        <n v="10046"/>
        <n v="10200"/>
        <n v="10865"/>
        <n v="11115"/>
        <n v="11244"/>
        <n v="11511"/>
        <n v="11741"/>
        <n v="10893"/>
        <n v="11286"/>
        <n v="10857"/>
        <n v="9517"/>
        <n v="9273"/>
        <n v="8941"/>
        <n v="8693"/>
        <n v="8408"/>
        <n v="8121"/>
        <n v="7936"/>
        <n v="7556"/>
        <n v="7416"/>
        <n v="7098"/>
        <n v="6885"/>
        <n v="6625"/>
        <n v="6253"/>
        <n v="5970"/>
        <n v="5898"/>
        <n v="5819"/>
        <n v="5777"/>
        <n v="5738"/>
        <n v="5237"/>
        <n v="5309"/>
        <n v="5014"/>
        <n v="4881"/>
        <n v="4820"/>
        <n v="4989"/>
        <n v="4933"/>
        <n v="4963"/>
        <n v="4632"/>
        <n v="4566"/>
        <n v="4895"/>
        <n v="4536"/>
        <n v="4316"/>
        <n v="4281"/>
        <n v="4572"/>
        <n v="4380"/>
        <n v="4308"/>
        <n v="4391"/>
        <n v="4185"/>
        <n v="4402"/>
        <n v="4365"/>
        <n v="4065"/>
        <n v="4321"/>
        <n v="4309"/>
        <n v="4104"/>
        <n v="4211"/>
        <n v="4262"/>
        <n v="4565"/>
        <n v="4369"/>
        <n v="4146"/>
        <n v="4438"/>
        <n v="4466"/>
        <n v="4864"/>
        <n v="5156"/>
        <n v="5135"/>
        <n v="5152"/>
        <n v="5226"/>
        <n v="5269"/>
        <n v="5328"/>
        <n v="5398"/>
        <n v="5599"/>
        <n v="5800"/>
        <n v="5714"/>
        <n v="5793"/>
        <n v="5867"/>
        <n v="5844"/>
        <n v="5893"/>
        <n v="5937"/>
        <n v="5924"/>
        <n v="5891"/>
        <n v="5991"/>
        <n v="6043"/>
        <n v="6028"/>
        <n v="6074"/>
        <n v="6190"/>
        <n v="6233"/>
        <n v="6503"/>
        <n v="6551"/>
        <n v="6915"/>
        <n v="7063"/>
        <n v="6999"/>
        <n v="7139"/>
        <n v="7420"/>
        <n v="7431"/>
        <n v="7581"/>
        <n v="7710"/>
        <n v="7720"/>
        <n v="8145"/>
        <n v="8110"/>
        <n v="8225"/>
        <n v="8457"/>
        <n v="8769"/>
        <n v="8990"/>
        <n v="9168"/>
        <n v="9551"/>
        <n v="9727"/>
        <n v="9762"/>
        <n v="9861"/>
        <n v="9724"/>
        <n v="9392"/>
        <n v="9596"/>
        <n v="9487"/>
        <n v="9360"/>
        <n v="8857"/>
        <n v="8764"/>
        <n v="8613"/>
        <n v="8462"/>
        <n v="8042"/>
        <n v="7909"/>
        <n v="7761"/>
        <n v="7543"/>
        <n v="7102"/>
        <n v="7029"/>
        <n v="6975"/>
        <n v="6531"/>
        <n v="6198"/>
        <n v="6053"/>
        <n v="5950"/>
        <n v="5983"/>
        <n v="5811"/>
        <n v="4943"/>
        <n v="4836"/>
        <n v="4789"/>
        <n v="4518"/>
        <n v="4541"/>
        <n v="4183"/>
        <n v="4113"/>
        <n v="4036"/>
        <n v="4007"/>
        <n v="3809"/>
        <n v="3639"/>
        <n v="3462"/>
        <n v="3285"/>
        <n v="3164"/>
        <n v="3142"/>
        <n v="3015"/>
        <n v="2716"/>
        <n v="2587"/>
        <n v="2721"/>
        <n v="2803"/>
        <n v="2696"/>
        <n v="2403"/>
        <n v="2454"/>
        <n v="2205"/>
        <n v="2159"/>
        <n v="2564"/>
        <n v="3244"/>
        <n v="3272"/>
        <n v="3411"/>
        <n v="3348"/>
        <n v="3140"/>
        <n v="3294"/>
        <n v="3385"/>
        <n v="3280"/>
        <n v="3373"/>
        <n v="3497"/>
        <n v="3665"/>
        <n v="3686"/>
        <n v="3902"/>
        <n v="4063"/>
        <n v="4202"/>
        <n v="4299"/>
        <n v="3897"/>
        <n v="4033"/>
        <n v="4067"/>
        <n v="4197"/>
        <n v="4257"/>
        <n v="4019"/>
        <n v="3989"/>
        <n v="3829"/>
        <n v="3994"/>
        <n v="3952"/>
        <n v="3872"/>
        <n v="3855"/>
        <n v="3808"/>
        <n v="3553"/>
        <n v="3491"/>
        <n v="3195"/>
        <n v="3080"/>
        <n v="2945"/>
        <n v="2900"/>
        <n v="2522"/>
        <n v="2516"/>
        <n v="2384"/>
        <n v="2287"/>
        <n v="2061"/>
        <n v="2092"/>
        <n v="2598"/>
        <n v="2965"/>
        <n v="3160"/>
        <n v="3111"/>
        <n v="3039"/>
        <n v="3034"/>
        <n v="2920"/>
        <n v="2651"/>
        <n v="2416"/>
        <n v="2796"/>
        <n v="2982"/>
        <n v="3207"/>
        <n v="3357"/>
        <n v="3128"/>
        <n v="3226"/>
        <n v="3498"/>
        <n v="3426"/>
        <n v="3429"/>
        <n v="3419"/>
        <n v="3596"/>
        <n v="3441"/>
        <n v="3233"/>
        <n v="2970"/>
        <n v="3118"/>
        <n v="3129"/>
        <n v="3079"/>
        <n v="3117"/>
        <n v="3275"/>
        <n v="3274"/>
        <n v="3123"/>
        <n v="3253"/>
        <n v="3125"/>
        <n v="2916"/>
        <n v="2763"/>
        <n v="2675"/>
        <n v="2754"/>
        <n v="2639"/>
        <n v="2782"/>
        <n v="2755"/>
        <n v="2618"/>
        <n v="2383"/>
        <n v="2523"/>
        <n v="2887"/>
        <n v="2866"/>
        <n v="2697"/>
        <n v="2510"/>
        <n v="2524"/>
        <n v="2720"/>
        <n v="2923"/>
        <n v="2730"/>
        <n v="2778"/>
        <n v="2832"/>
        <n v="2818"/>
        <n v="2844"/>
        <n v="2909"/>
        <n v="2706"/>
        <n v="2683"/>
        <n v="2388"/>
        <n v="2330"/>
        <n v="2415"/>
        <n v="2649"/>
        <n v="3063"/>
        <n v="3467"/>
        <n v="3549"/>
        <n v="3322"/>
        <n v="2984"/>
        <n v="3017"/>
        <n v="3303"/>
        <n v="3324"/>
        <n v="3286"/>
        <n v="3341"/>
        <n v="3232"/>
        <n v="3377"/>
        <n v="3098"/>
        <n v="2894"/>
        <n v="3054"/>
        <n v="2962"/>
        <n v="2823"/>
        <n v="2637"/>
        <n v="2588"/>
        <n v="2772"/>
        <n v="2496"/>
        <n v="2360"/>
        <n v="1992"/>
        <n v="1867"/>
        <n v="2081"/>
        <n v="2663"/>
        <n v="2992"/>
        <n v="3354"/>
        <n v="3338"/>
        <n v="3316"/>
        <n v="3248"/>
        <n v="3228"/>
        <n v="3276"/>
        <n v="3269"/>
        <n v="3260"/>
        <n v="3293"/>
        <n v="3329"/>
        <n v="3064"/>
        <n v="2858"/>
        <n v="2601"/>
        <n v="2410"/>
        <n v="2622"/>
        <n v="2795"/>
        <n v="3124"/>
        <n v="3067"/>
        <n v="2825"/>
        <n v="2762"/>
        <n v="2735"/>
        <n v="2446"/>
        <n v="2397"/>
        <n v="2500"/>
        <n v="2549"/>
        <n v="2912"/>
        <n v="2997"/>
        <n v="3059"/>
        <n v="2940"/>
        <n v="2767"/>
        <n v="2692"/>
        <n v="2631"/>
        <n v="2395"/>
        <n v="2502"/>
        <n v="2728"/>
        <n v="2877"/>
        <n v="3002"/>
        <n v="2880"/>
        <n v="2749"/>
        <n v="2750"/>
        <n v="2906"/>
        <n v="2969"/>
        <n v="3037"/>
        <n v="3186"/>
        <n v="3206"/>
        <n v="3114"/>
        <n v="2968"/>
        <n v="2614"/>
        <n v="2455"/>
        <n v="2291"/>
        <n v="2312"/>
        <n v="2217"/>
        <n v="2240"/>
        <n v="2301"/>
        <n v="2451"/>
        <n v="2854"/>
        <n v="2719"/>
        <n v="2583"/>
        <n v="2326"/>
        <n v="2466"/>
        <n v="2955"/>
        <n v="2872"/>
        <n v="2747"/>
        <n v="2860"/>
        <n v="3027"/>
        <n v="3181"/>
        <n v="3088"/>
        <n v="3144"/>
        <n v="3130"/>
        <n v="3165"/>
        <n v="3227"/>
        <n v="3173"/>
        <n v="2919"/>
        <n v="2655"/>
        <n v="2620"/>
        <n v="2895"/>
        <n v="2928"/>
        <n v="2991"/>
        <n v="2976"/>
        <n v="3010"/>
        <n v="3131"/>
        <n v="2924"/>
        <n v="2647"/>
        <n v="2586"/>
        <n v="2425"/>
        <n v="2868"/>
        <n v="2806"/>
        <n v="2664"/>
        <n v="2793"/>
        <n v="2591"/>
        <n v="2459"/>
        <n v="2376"/>
        <n v="2359"/>
        <n v="2294"/>
        <n v="2098"/>
        <n v="2190"/>
        <n v="2676"/>
        <n v="3200"/>
        <n v="3137"/>
        <n v="2937"/>
        <n v="2714"/>
        <n v="2657"/>
        <n v="2632"/>
        <n v="2666"/>
        <n v="2579"/>
        <n v="2447"/>
        <n v="2505"/>
        <n v="2434"/>
        <n v="2303"/>
        <n v="2166"/>
        <n v="2709"/>
        <n v="3266"/>
        <n v="3395"/>
        <n v="3394"/>
        <n v="3278"/>
        <n v="2893"/>
        <n v="3108"/>
        <n v="3115"/>
        <n v="2824"/>
        <n v="2288"/>
        <n v="2084"/>
        <n v="1897"/>
        <n v="2023"/>
        <n v="2492"/>
        <n v="2874"/>
        <n v="3116"/>
        <n v="2873"/>
        <n v="2580"/>
        <n v="2493"/>
        <n v="2283"/>
        <n v="2229"/>
        <n v="2822"/>
        <n v="3086"/>
        <n v="3065"/>
        <n v="2856"/>
        <n v="2570"/>
        <n v="2350"/>
        <n v="2036"/>
        <n v="2142"/>
        <n v="3380"/>
        <n v="3162"/>
        <n v="3050"/>
        <n v="2861"/>
        <n v="2725"/>
        <n v="2958"/>
        <n v="3350"/>
        <n v="3615"/>
        <n v="4337"/>
        <n v="4437"/>
        <n v="4724"/>
        <n v="4897"/>
        <n v="5252"/>
        <n v="5341"/>
        <n v="5270"/>
        <n v="5004"/>
        <n v="4946"/>
        <n v="4889"/>
        <n v="4860"/>
        <n v="4681"/>
        <n v="4593"/>
        <n v="4481"/>
        <n v="4464"/>
        <n v="4348"/>
        <n v="3970"/>
        <n v="3754"/>
        <n v="3729"/>
        <n v="3658"/>
        <n v="3614"/>
        <n v="3473"/>
        <n v="3412"/>
        <n v="3565"/>
        <n v="3530"/>
        <n v="3434"/>
        <n v="3617"/>
        <n v="3660"/>
        <n v="3858"/>
        <n v="4236"/>
        <n v="3945"/>
        <n v="4571"/>
        <n v="4716"/>
        <n v="4900"/>
        <n v="4944"/>
        <n v="5289"/>
        <n v="5966"/>
        <n v="6136"/>
        <n v="6305"/>
        <n v="6148"/>
        <n v="6368"/>
        <n v="6603"/>
        <n v="6893"/>
        <n v="7562"/>
        <n v="7772"/>
        <n v="7867"/>
        <n v="8698"/>
        <n v="10944"/>
        <n v="11045"/>
        <n v="11082"/>
        <n v="9937"/>
        <n v="9472"/>
        <n v="9377"/>
        <n v="8947"/>
        <n v="8795"/>
        <n v="8797"/>
        <n v="8718"/>
        <n v="8396"/>
        <n v="8282"/>
        <n v="7774"/>
        <n v="7511"/>
        <n v="7279"/>
        <n v="7180"/>
        <n v="7103"/>
        <n v="7009"/>
        <n v="6946"/>
        <n v="6764"/>
        <n v="6653"/>
        <n v="6587"/>
        <n v="6609"/>
        <n v="6301"/>
        <n v="6268"/>
        <n v="6269"/>
        <n v="6193"/>
        <n v="6160"/>
        <n v="6077"/>
        <n v="6038"/>
        <n v="6015"/>
        <n v="6012"/>
        <n v="5932"/>
        <n v="5822"/>
        <n v="5808"/>
        <n v="5816"/>
        <n v="5713"/>
        <n v="5665"/>
        <n v="5595"/>
        <n v="5530"/>
        <n v="5498"/>
        <n v="5427"/>
        <n v="5772"/>
        <n v="5731"/>
        <n v="5516"/>
        <n v="5389"/>
        <n v="5540"/>
        <n v="5578"/>
        <n v="5563"/>
        <n v="5582"/>
        <n v="5619"/>
        <n v="5729"/>
        <n v="5825"/>
        <n v="5895"/>
        <n v="5854"/>
        <n v="5797"/>
        <n v="5911"/>
        <n v="5986"/>
        <n v="5990"/>
        <n v="6139"/>
        <n v="6295"/>
        <n v="6337"/>
        <n v="6616"/>
        <n v="7249"/>
        <n v="7731"/>
        <n v="7820"/>
        <n v="7934"/>
        <n v="7989"/>
        <n v="8250"/>
        <n v="8298"/>
        <n v="8391"/>
        <n v="8441"/>
        <n v="8591"/>
        <n v="8600"/>
        <n v="8748"/>
        <n v="8774"/>
        <n v="8883"/>
        <n v="8949"/>
        <n v="9049"/>
        <n v="9154"/>
        <n v="9331"/>
        <n v="9014"/>
        <n v="8844"/>
        <n v="8915"/>
        <n v="8331"/>
        <n v="8234"/>
        <n v="8053"/>
        <n v="7737"/>
        <n v="7666"/>
        <n v="7610"/>
        <n v="7120"/>
        <n v="6963"/>
        <n v="6816"/>
        <n v="6724"/>
        <n v="6628"/>
        <n v="6355"/>
        <n v="6189"/>
        <n v="6106"/>
        <n v="6048"/>
        <n v="6014"/>
        <n v="5947"/>
        <n v="5813"/>
        <n v="5758"/>
        <n v="5381"/>
        <n v="5179"/>
        <n v="4794"/>
        <n v="4666"/>
        <n v="4617"/>
        <n v="4703"/>
        <n v="4395"/>
        <n v="4287"/>
        <n v="4037"/>
        <n v="4219"/>
        <n v="4062"/>
        <n v="4384"/>
        <n v="4378"/>
        <n v="5076"/>
        <n v="5490"/>
        <n v="5648"/>
        <n v="5804"/>
        <n v="5948"/>
        <n v="5940"/>
        <n v="5971"/>
        <n v="5915"/>
        <n v="6277"/>
        <n v="6520"/>
        <n v="6656"/>
        <n v="6747"/>
        <n v="7156"/>
        <n v="7451"/>
        <n v="7541"/>
        <n v="7427"/>
        <n v="7656"/>
        <n v="9287"/>
        <n v="9986"/>
        <n v="9940"/>
        <n v="10380"/>
        <n v="10787"/>
        <n v="10869"/>
        <n v="11282"/>
        <n v="11346"/>
        <n v="9775"/>
        <n v="9082"/>
        <n v="8680"/>
        <n v="7911"/>
        <n v="7322"/>
        <n v="7204"/>
        <n v="6860"/>
        <n v="6577"/>
        <n v="6285"/>
        <n v="6225"/>
        <n v="6243"/>
        <n v="6174"/>
        <n v="6066"/>
        <n v="5998"/>
        <n v="5945"/>
        <n v="5875"/>
        <n v="5789"/>
        <n v="5709"/>
        <n v="5505"/>
        <n v="5228"/>
        <n v="5442"/>
        <n v="5547"/>
        <n v="5458"/>
        <n v="5592"/>
        <n v="5781"/>
        <n v="5884"/>
        <n v="6050"/>
        <n v="6257"/>
        <n v="6385"/>
        <n v="6220"/>
        <n v="6206"/>
        <n v="6162"/>
        <n v="6128"/>
        <n v="6217"/>
        <n v="6102"/>
        <n v="5944"/>
        <n v="5836"/>
        <n v="6209"/>
        <n v="6399"/>
        <n v="6440"/>
        <n v="6397"/>
        <n v="6472"/>
        <n v="6805"/>
        <n v="6804"/>
        <n v="6706"/>
        <n v="6772"/>
        <n v="6891"/>
        <n v="6872"/>
        <n v="6711"/>
        <n v="6591"/>
        <n v="6923"/>
        <n v="6986"/>
        <n v="7122"/>
        <n v="7324"/>
        <n v="7501"/>
        <n v="7810"/>
        <n v="7759"/>
        <n v="8675"/>
        <n v="8963"/>
        <n v="9746"/>
        <n v="10176"/>
        <n v="10291"/>
        <n v="10518"/>
        <n v="10795"/>
        <n v="10842"/>
        <n v="11424"/>
        <n v="11783"/>
        <n v="10885"/>
        <n v="11029"/>
        <n v="11119"/>
        <n v="10030"/>
        <n v="9143"/>
        <n v="8683"/>
        <n v="8393"/>
        <n v="8266"/>
        <n v="7488"/>
        <n v="7363"/>
        <n v="7158"/>
        <n v="6778"/>
        <n v="6447"/>
        <n v="6272"/>
        <n v="5857"/>
        <n v="5622"/>
        <n v="4737"/>
        <n v="4527"/>
        <n v="4306"/>
        <n v="4328"/>
        <n v="4275"/>
        <n v="4270"/>
        <n v="4078"/>
        <n v="4206"/>
        <n v="4165"/>
        <n v="4109"/>
        <n v="4025"/>
        <n v="3935"/>
        <n v="3738"/>
        <n v="3431"/>
        <n v="3526"/>
        <n v="4074"/>
        <n v="3870"/>
        <n v="3773"/>
        <n v="3976"/>
        <n v="4075"/>
        <n v="4506"/>
        <n v="4688"/>
        <n v="4841"/>
        <n v="5001"/>
        <n v="5243"/>
        <n v="5359"/>
        <n v="6158"/>
        <n v="6417"/>
        <n v="7175"/>
        <n v="7313"/>
        <n v="9600"/>
        <n v="9545"/>
        <n v="9927"/>
        <n v="9946"/>
        <n v="11273"/>
        <n v="11406"/>
        <n v="11871"/>
        <n v="10775"/>
        <n v="10980"/>
        <n v="10806"/>
        <n v="10023"/>
        <n v="9282"/>
        <n v="9099"/>
        <n v="8820"/>
        <n v="8337"/>
        <n v="8246"/>
        <n v="7092"/>
        <n v="6894"/>
        <n v="6032"/>
        <n v="5835"/>
        <n v="5030"/>
        <n v="4894"/>
        <n v="4756"/>
        <n v="4554"/>
        <n v="4744"/>
        <n v="4655"/>
        <n v="4586"/>
        <n v="4610"/>
        <n v="4573"/>
        <n v="4456"/>
        <n v="4468"/>
        <n v="4394"/>
        <n v="4397"/>
        <n v="4443"/>
        <n v="4354"/>
        <n v="4017"/>
        <n v="4426"/>
        <n v="4390"/>
        <n v="4285"/>
        <n v="4160"/>
        <n v="4784"/>
        <n v="4215"/>
        <n v="5199"/>
        <n v="5655"/>
        <n v="4579"/>
        <n v="4822"/>
        <n v="5519"/>
        <n v="5026"/>
        <n v="5493"/>
        <n v="5362"/>
        <n v="5302"/>
        <n v="5342"/>
        <n v="5392"/>
        <n v="5343"/>
        <n v="5428"/>
        <n v="5401"/>
        <n v="5692"/>
        <n v="5712"/>
        <n v="6213"/>
        <n v="6037"/>
        <n v="6095"/>
        <n v="6599"/>
        <n v="6561"/>
        <n v="7195"/>
        <n v="7422"/>
        <n v="7507"/>
        <n v="7389"/>
        <n v="7471"/>
        <n v="7798"/>
        <n v="7970"/>
        <n v="7722"/>
        <n v="7806"/>
        <n v="8196"/>
        <n v="8097"/>
        <n v="8349"/>
        <n v="8344"/>
        <n v="8410"/>
        <n v="8813"/>
        <n v="9375"/>
        <n v="9171"/>
        <n v="9425"/>
        <n v="9457"/>
        <n v="9563"/>
        <n v="9823"/>
        <n v="9836"/>
        <n v="9878"/>
        <n v="9920"/>
        <n v="9980"/>
        <n v="10084"/>
        <n v="10135"/>
        <n v="10309"/>
        <n v="10094"/>
        <n v="9803"/>
        <n v="9683"/>
        <n v="9865"/>
        <n v="9956"/>
        <n v="9560"/>
        <n v="9250"/>
        <n v="9205"/>
        <n v="9132"/>
        <n v="8630"/>
        <n v="8351"/>
        <n v="8125"/>
        <n v="7985"/>
        <n v="7281"/>
        <n v="7087"/>
        <n v="6807"/>
        <n v="5640"/>
        <n v="5533"/>
        <n v="4896"/>
        <n v="4852"/>
        <n v="4513"/>
        <n v="4359"/>
        <n v="4227"/>
        <n v="4081"/>
        <n v="3911"/>
        <n v="3828"/>
        <n v="3944"/>
        <n v="3865"/>
        <n v="3651"/>
        <n v="3939"/>
        <n v="4009"/>
        <n v="3801"/>
        <n v="3689"/>
        <n v="3538"/>
        <n v="3400"/>
        <n v="3566"/>
        <n v="3594"/>
        <n v="3366"/>
        <n v="3425"/>
        <n v="3552"/>
        <n v="3456"/>
        <n v="3503"/>
        <n v="3386"/>
        <n v="3193"/>
        <n v="3152"/>
        <n v="3256"/>
        <n v="3078"/>
        <n v="3026"/>
        <n v="3454"/>
        <n v="3661"/>
        <n v="4367"/>
        <n v="4612"/>
        <n v="4746"/>
        <n v="4972"/>
        <n v="5967"/>
        <n v="6342"/>
        <n v="6506"/>
        <n v="6770"/>
        <n v="7107"/>
        <n v="7311"/>
        <n v="7343"/>
        <n v="7700"/>
        <n v="8303"/>
        <n v="8746"/>
        <n v="8815"/>
        <n v="9380"/>
        <n v="9342"/>
        <n v="10101"/>
        <n v="10179"/>
        <n v="10114"/>
        <n v="9689"/>
        <n v="9771"/>
        <n v="9505"/>
        <n v="7573"/>
        <n v="6949"/>
        <n v="6221"/>
        <n v="6306"/>
        <n v="6069"/>
        <n v="5679"/>
        <n v="5518"/>
        <n v="5464"/>
        <n v="5461"/>
        <n v="5331"/>
        <n v="5272"/>
        <n v="5311"/>
        <n v="5281"/>
        <n v="5159"/>
        <n v="5090"/>
        <n v="4965"/>
        <n v="4851"/>
        <n v="4707"/>
        <n v="4677"/>
        <n v="4522"/>
        <n v="4772"/>
        <n v="4664"/>
        <n v="4312"/>
        <n v="4303"/>
        <n v="4268"/>
        <n v="4304"/>
        <n v="4414"/>
        <n v="4294"/>
        <n v="4122"/>
        <n v="3909"/>
        <n v="4843"/>
        <n v="4496"/>
        <n v="4172"/>
        <n v="4922"/>
        <n v="4502"/>
        <n v="4462"/>
        <n v="5051"/>
        <n v="5217"/>
        <n v="5447"/>
        <n v="5528"/>
        <n v="5584"/>
        <n v="5728"/>
        <n v="6049"/>
        <n v="6039"/>
        <n v="6142"/>
        <n v="6303"/>
        <n v="6478"/>
        <n v="6487"/>
        <n v="6310"/>
        <n v="6423"/>
        <n v="6600"/>
        <n v="6732"/>
        <n v="6696"/>
        <n v="7065"/>
        <n v="7230"/>
        <n v="7398"/>
        <n v="7447"/>
        <n v="7959"/>
        <n v="7987"/>
        <n v="8643"/>
        <n v="8854"/>
        <n v="8973"/>
        <n v="9310"/>
        <n v="9328"/>
        <n v="9093"/>
        <n v="8108"/>
        <n v="7888"/>
        <n v="7714"/>
        <n v="7608"/>
        <n v="6665"/>
        <n v="6483"/>
        <n v="5934"/>
        <n v="5760"/>
        <n v="5286"/>
        <n v="4720"/>
        <n v="4615"/>
        <n v="4512"/>
        <n v="4162"/>
        <n v="4060"/>
        <n v="4180"/>
        <n v="3983"/>
        <n v="4097"/>
        <n v="4030"/>
        <n v="3787"/>
        <n v="3571"/>
        <n v="3364"/>
        <n v="3572"/>
        <n v="3517"/>
        <n v="3641"/>
        <n v="3540"/>
        <n v="3504"/>
        <n v="3492"/>
        <n v="3625"/>
        <n v="3406"/>
        <n v="3291"/>
        <n v="3188"/>
        <n v="3289"/>
        <n v="3301"/>
        <n v="3235"/>
        <n v="3485"/>
        <n v="3999"/>
        <n v="4061"/>
        <n v="3806"/>
        <n v="4406"/>
        <n v="4302"/>
        <n v="4741"/>
        <n v="5284"/>
        <n v="7692"/>
        <n v="7788"/>
        <n v="8008"/>
        <n v="9357"/>
        <n v="9696"/>
        <n v="10169"/>
        <n v="11074"/>
        <n v="11299"/>
        <n v="11673"/>
        <n v="11542"/>
        <n v="11419"/>
        <n v="11614"/>
        <n v="10589"/>
        <n v="10889"/>
        <n v="10668"/>
        <n v="10063"/>
        <n v="9930"/>
        <n v="9247"/>
        <n v="8412"/>
        <n v="7560"/>
        <n v="7223"/>
        <n v="7137"/>
        <n v="7033"/>
        <n v="6843"/>
        <n v="6516"/>
        <n v="5682"/>
        <n v="4560"/>
        <n v="4532"/>
        <n v="4634"/>
        <n v="4311"/>
        <n v="4355"/>
        <n v="4653"/>
        <n v="4239"/>
        <n v="4345"/>
        <n v="4510"/>
        <n v="4196"/>
        <n v="4404"/>
        <n v="4195"/>
        <n v="3967"/>
        <n v="3859"/>
        <n v="3974"/>
        <n v="4110"/>
        <n v="4092"/>
        <n v="4008"/>
        <n v="4026"/>
        <n v="3887"/>
        <n v="3550"/>
        <n v="3337"/>
        <n v="3793"/>
        <n v="3744"/>
        <n v="4254"/>
        <n v="4013"/>
        <n v="4639"/>
        <n v="4621"/>
        <n v="4442"/>
        <n v="4295"/>
        <n v="4817"/>
        <n v="4757"/>
        <n v="5422"/>
        <n v="6137"/>
        <n v="6042"/>
        <n v="5931"/>
        <n v="6419"/>
        <n v="6541"/>
        <n v="6931"/>
        <n v="6723"/>
        <n v="7024"/>
        <n v="7360"/>
        <n v="7547"/>
        <n v="7828"/>
        <n v="7974"/>
        <n v="7976"/>
        <n v="8873"/>
        <n v="9316"/>
        <n v="9469"/>
        <n v="9389"/>
        <n v="9526"/>
        <n v="9334"/>
        <n v="8995"/>
        <n v="8638"/>
        <n v="7892"/>
        <n v="7475"/>
        <n v="7237"/>
        <n v="7070"/>
        <n v="6408"/>
        <n v="6150"/>
        <n v="5371"/>
        <n v="4469"/>
        <n v="4087"/>
        <n v="4200"/>
        <n v="4152"/>
        <n v="4004"/>
        <n v="3915"/>
        <n v="3969"/>
        <n v="4171"/>
        <n v="3725"/>
        <n v="3536"/>
        <n v="3420"/>
        <n v="3759"/>
        <n v="3696"/>
        <n v="3664"/>
        <n v="3513"/>
        <n v="3428"/>
        <n v="3391"/>
        <n v="3204"/>
        <n v="3284"/>
        <n v="3336"/>
        <n v="3344"/>
        <n v="3092"/>
        <n v="3126"/>
        <n v="2891"/>
        <n v="3636"/>
        <n v="3842"/>
        <n v="4350"/>
        <n v="4649"/>
        <n v="5367"/>
        <n v="5174"/>
        <n v="5646"/>
        <n v="6197"/>
        <n v="6261"/>
        <n v="6563"/>
        <n v="6836"/>
        <n v="6907"/>
        <n v="7940"/>
        <n v="9017"/>
        <n v="9188"/>
        <n v="9535"/>
        <n v="10003"/>
        <n v="11450"/>
        <n v="11801"/>
        <n v="10687"/>
        <n v="10853"/>
        <n v="10373"/>
        <n v="10281"/>
        <n v="10097"/>
        <n v="6680"/>
        <n v="6538"/>
        <n v="6395"/>
        <n v="5988"/>
        <n v="5652"/>
        <n v="5480"/>
        <n v="5372"/>
        <n v="4768"/>
        <n v="4762"/>
        <n v="4665"/>
        <n v="4641"/>
        <n v="4491"/>
        <n v="4352"/>
        <n v="4190"/>
        <n v="4150"/>
        <n v="4234"/>
        <n v="4240"/>
        <n v="3984"/>
        <n v="4808"/>
        <n v="5181"/>
        <n v="5413"/>
        <n v="5548"/>
        <n v="5681"/>
        <n v="5923"/>
        <n v="5912"/>
        <n v="6022"/>
        <n v="6031"/>
        <n v="6041"/>
        <n v="6126"/>
        <n v="6155"/>
        <n v="6270"/>
        <n v="6284"/>
        <n v="6699"/>
        <n v="6700"/>
        <n v="6989"/>
        <n v="7075"/>
        <n v="7225"/>
        <n v="7242"/>
        <n v="7496"/>
        <n v="7524"/>
        <n v="7993"/>
        <n v="8389"/>
        <n v="9366"/>
        <n v="9813"/>
        <n v="10413"/>
        <n v="9950"/>
        <n v="9784"/>
        <n v="9881"/>
        <n v="9752"/>
        <n v="9104"/>
        <n v="8705"/>
        <n v="8363"/>
        <n v="8223"/>
        <n v="8014"/>
        <n v="7171"/>
        <n v="7015"/>
        <n v="6920"/>
        <n v="6798"/>
        <n v="6466"/>
        <n v="6030"/>
        <n v="5985"/>
        <n v="4687"/>
        <n v="4483"/>
        <n v="4129"/>
        <n v="3926"/>
        <n v="3746"/>
        <n v="4102"/>
        <n v="4083"/>
        <n v="3648"/>
        <n v="3756"/>
        <n v="3734"/>
        <n v="3785"/>
        <n v="3934"/>
        <n v="3724"/>
        <n v="3763"/>
        <n v="3669"/>
        <n v="3640"/>
        <n v="3443"/>
        <n v="3544"/>
        <n v="3698"/>
        <n v="3957"/>
        <n v="3914"/>
        <n v="3963"/>
        <n v="3954"/>
        <n v="3780"/>
        <n v="3947"/>
        <n v="3623"/>
        <n v="3657"/>
        <n v="3606"/>
        <n v="3483"/>
        <n v="3629"/>
        <n v="3502"/>
        <n v="3762"/>
        <n v="3547"/>
        <n v="3533"/>
        <n v="3304"/>
        <n v="3287"/>
        <n v="3085"/>
        <n v="2943"/>
        <n v="2667"/>
        <n v="2491"/>
        <n v="2741"/>
        <n v="2834"/>
        <n v="2944"/>
        <n v="2779"/>
        <n v="2960"/>
        <n v="2896"/>
        <n v="2701"/>
        <n v="2554"/>
        <n v="2379"/>
        <n v="2445"/>
        <n v="2879"/>
        <n v="3213"/>
        <n v="3387"/>
        <n v="3525"/>
        <n v="3518"/>
        <n v="3634"/>
        <n v="3621"/>
        <n v="2985"/>
        <n v="2771"/>
        <n v="2745"/>
        <n v="2648"/>
        <n v="2487"/>
        <n v="2157"/>
        <n v="2048"/>
        <n v="1911"/>
        <n v="2367"/>
        <n v="3061"/>
        <n v="3191"/>
        <n v="3416"/>
        <n v="3302"/>
        <n v="3417"/>
        <n v="3362"/>
        <n v="3237"/>
        <n v="2686"/>
        <n v="2595"/>
        <n v="2560"/>
        <n v="2161"/>
        <n v="2055"/>
        <n v="1952"/>
        <n v="2269"/>
        <n v="2424"/>
        <n v="2419"/>
        <n v="2486"/>
        <n v="2548"/>
        <n v="2734"/>
        <n v="2635"/>
        <n v="2839"/>
        <n v="2961"/>
        <n v="2983"/>
        <n v="2993"/>
        <n v="2931"/>
        <n v="2930"/>
        <n v="2972"/>
        <n v="2996"/>
        <n v="3024"/>
        <n v="3143"/>
        <n v="3000"/>
        <n v="2485"/>
        <n v="2406"/>
        <n v="2347"/>
        <n v="2411"/>
        <n v="2457"/>
        <n v="3120"/>
        <n v="3045"/>
        <n v="3243"/>
        <n v="3507"/>
        <n v="3556"/>
        <n v="3626"/>
        <n v="3582"/>
        <n v="3880"/>
        <n v="3673"/>
        <n v="3799"/>
        <n v="3789"/>
        <n v="3778"/>
        <n v="3905"/>
        <n v="3649"/>
        <n v="3817"/>
        <n v="3733"/>
        <n v="3797"/>
        <n v="3638"/>
        <n v="3323"/>
        <n v="3558"/>
        <n v="3642"/>
        <n v="3371"/>
        <n v="3277"/>
        <n v="3209"/>
        <n v="3376"/>
        <n v="3225"/>
        <n v="2978"/>
        <n v="2850"/>
        <n v="2748"/>
        <n v="2691"/>
        <n v="2608"/>
        <n v="2471"/>
        <n v="2399"/>
        <n v="2533"/>
        <n v="2907"/>
        <n v="3444"/>
        <n v="3599"/>
        <n v="3524"/>
        <n v="3674"/>
        <n v="3841"/>
        <n v="3884"/>
        <n v="4096"/>
        <n v="4126"/>
        <m/>
      </sharedItems>
    </cacheField>
    <cacheField name="Ignition Angle" numFmtId="0">
      <sharedItems containsString="0" containsBlank="1" containsNumber="1" containsInteger="1" minValue="0" maxValue="38"/>
    </cacheField>
    <cacheField name="Idle PID DC Correction" numFmtId="0">
      <sharedItems containsString="0" containsBlank="1" containsNumber="1" containsInteger="1" minValue="0" maxValue="0"/>
    </cacheField>
    <cacheField name="Vehicle Speed" numFmtId="0">
      <sharedItems containsString="0" containsBlank="1" containsNumber="1" containsInteger="1" minValue="0" maxValue="70" count="72">
        <n v="0"/>
        <n v="1"/>
        <n v="2"/>
        <n v="3"/>
        <n v="4"/>
        <n v="5"/>
        <n v="6"/>
        <n v="7"/>
        <n v="8"/>
        <n v="9"/>
        <n v="10"/>
        <n v="11"/>
        <n v="12"/>
        <n v="14"/>
        <n v="15"/>
        <n v="16"/>
        <n v="17"/>
        <n v="18"/>
        <n v="19"/>
        <n v="20"/>
        <n v="21"/>
        <n v="23"/>
        <n v="24"/>
        <n v="25"/>
        <n v="26"/>
        <n v="27"/>
        <n v="28"/>
        <n v="29"/>
        <n v="30"/>
        <n v="32"/>
        <n v="33"/>
        <n v="34"/>
        <n v="35"/>
        <n v="36"/>
        <n v="31"/>
        <n v="22"/>
        <n v="37"/>
        <n v="38"/>
        <n v="39"/>
        <n v="40"/>
        <n v="41"/>
        <n v="42"/>
        <n v="43"/>
        <n v="44"/>
        <n v="46"/>
        <n v="47"/>
        <n v="49"/>
        <n v="50"/>
        <n v="52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53"/>
        <n v="51"/>
        <n v="48"/>
        <n v="45"/>
        <n v="68"/>
        <n v="69"/>
        <n v="70"/>
        <n v="13"/>
        <m/>
      </sharedItems>
    </cacheField>
    <cacheField name="CAN Switch #8" numFmtId="0">
      <sharedItems containsString="0" containsBlank="1" containsNumber="1" containsInteger="1" minValue="0" maxValue="0"/>
    </cacheField>
    <cacheField name="CLT" numFmtId="0">
      <sharedItems containsString="0" containsBlank="1" containsNumber="1" containsInteger="1" minValue="0" maxValue="97" count="25">
        <n v="83"/>
        <n v="82"/>
        <n v="81"/>
        <n v="80"/>
        <n v="79"/>
        <n v="78"/>
        <n v="77"/>
        <n v="76"/>
        <n v="75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0"/>
        <m/>
      </sharedItems>
    </cacheField>
    <cacheField name="Lambda" numFmtId="0">
      <sharedItems containsString="0" containsBlank="1" containsNumber="1" containsInteger="1" minValue="0" maxValue="2"/>
    </cacheField>
    <cacheField name="Column1" numFmtId="0">
      <sharedItems containsBlank="1"/>
    </cacheField>
    <cacheField name="HEAT FLUX [kJ/s]" numFmtId="0">
      <sharedItems containsString="0" containsBlank="1" containsNumber="1" minValue="0" maxValue="36.682768662420379" count="148">
        <n v="0"/>
        <n v="1.9853585290605094"/>
        <n v="1.918342207404458"/>
        <n v="5.9116884434713359"/>
        <n v="7.6998235225915597"/>
        <n v="9.5505630155254764"/>
        <n v="11.233331682921973"/>
        <n v="10.54557668192675"/>
        <n v="11.709225752388534"/>
        <n v="13.536822275577226"/>
        <n v="11.772472405951431"/>
        <n v="10.34892845541401"/>
        <n v="10.155848848029455"/>
        <n v="9.0554408464371026"/>
        <n v="8.3615370979299346"/>
        <n v="9.0327614062499997"/>
        <n v="6.6659794824840759"/>
        <n v="7.221477772691081"/>
        <n v="10.178774014729296"/>
        <n v="4.8485191779458594"/>
        <n v="5.456044472531846"/>
        <n v="3.6187473367834393"/>
        <n v="9.7998749014729292"/>
        <n v="13.871440354299361"/>
        <n v="15.716891142515923"/>
        <n v="13.461858935111463"/>
        <n v="15.999912238256368"/>
        <n v="11.842588232484074"/>
        <n v="3.833015271198247"/>
        <n v="11.71476018361863"/>
        <n v="12.429383144904458"/>
        <n v="13.901860179637739"/>
        <n v="16.126896998407638"/>
        <n v="13.530193244426748"/>
        <n v="13.120187388535028"/>
        <n v="11.71163275527468"/>
        <n v="15.751058297173564"/>
        <n v="19.033070956409237"/>
        <n v="18.875331289311305"/>
        <n v="19.028770742436301"/>
        <n v="18.983356015127381"/>
        <n v="18.529208742038211"/>
        <n v="16.500289603901273"/>
        <n v="14.369589427249201"/>
        <n v="12.949351615246814"/>
        <n v="13.735196172372609"/>
        <n v="18.274781276871018"/>
        <n v="18.653926116640129"/>
        <n v="18.502268180732479"/>
        <n v="23.125405884255571"/>
        <n v="25.114344201831202"/>
        <n v="26.547510579219743"/>
        <n v="28.306521481886936"/>
        <n v="27.989065166202227"/>
        <n v="30.254685952428343"/>
        <n v="30.262426337579608"/>
        <n v="30.564446560509545"/>
        <n v="32.396443822153657"/>
        <n v="34.696237347730886"/>
        <n v="28.585354057523883"/>
        <n v="27.328485283638525"/>
        <n v="20.960203471337579"/>
        <n v="19.933334713375789"/>
        <n v="20.656742397492032"/>
        <n v="17.94000124203821"/>
        <n v="17.5069250174164"/>
        <n v="16.296090871815284"/>
        <n v="17.883372450238845"/>
        <n v="17.206719819864642"/>
        <n v="16.576375467754772"/>
        <n v="14.625256694367037"/>
        <n v="15.393280494625795"/>
        <n v="16.263565617038214"/>
        <n v="18.995156472432321"/>
        <n v="22.500394914410826"/>
        <n v="21.70871435260748"/>
        <n v="24.313370710091551"/>
        <n v="17.895636437101906"/>
        <n v="13.016178057324836"/>
        <n v="12.962833065286622"/>
        <n v="14.540676511743627"/>
        <n v="19.958683637042196"/>
        <n v="21.526580744426752"/>
        <n v="22.909518388734071"/>
        <n v="24.49704569367038"/>
        <n v="22.856854729299361"/>
        <n v="23.015582887141715"/>
        <n v="24.362387564689485"/>
        <n v="22.832656252488054"/>
        <n v="19.682291572452225"/>
        <n v="22.29863110867834"/>
        <n v="23.941921577925957"/>
        <n v="25.21223829369028"/>
        <n v="21.699521947153656"/>
        <n v="21.189611509753181"/>
        <n v="19.546566767018305"/>
        <n v="14.29731790903662"/>
        <n v="16.058562689092355"/>
        <n v="15.887726915804137"/>
        <n v="25.068929474522289"/>
        <n v="25.859241786425152"/>
        <n v="28.328357633359872"/>
        <n v="28.271700918093146"/>
        <n v="29.477173757961776"/>
        <n v="30.920962222332793"/>
        <n v="33.134567173566872"/>
        <n v="30.62231515425955"/>
        <n v="19.052958049860663"/>
        <n v="11.559533628582798"/>
        <n v="35.85051530254777"/>
        <n v="28.789050167197448"/>
        <n v="27.159481289808909"/>
        <n v="25.872689728304138"/>
        <n v="27.846264554140117"/>
        <n v="29.188875126890924"/>
        <n v="30.14702423168789"/>
        <n v="26.955785180135347"/>
        <n v="23.968242238256366"/>
        <n v="16.833628787818469"/>
        <n v="16.416954807921972"/>
        <n v="20.70869680085589"/>
        <n v="24.814502009355092"/>
        <n v="20.697225840465759"/>
        <n v="19.074185469745217"/>
        <n v="35.464786109175947"/>
        <n v="16.909859853702226"/>
        <n v="16.91696358379777"/>
        <n v="26.456971528662411"/>
        <n v="23.195153121019107"/>
        <n v="20.992198180234872"/>
        <n v="20.058119104299358"/>
        <n v="18.681581518710189"/>
        <n v="20.528841747611459"/>
        <n v="36.682768662420379"/>
        <n v="13.042582488057322"/>
        <n v="30.537969528761945"/>
        <n v="15.240237554737259"/>
        <n v="23.933561291799361"/>
        <n v="30.151145735469736"/>
        <n v="24.523952746815283"/>
        <n v="24.826838597233277"/>
        <n v="26.577779617834391"/>
        <n v="24.222021878980886"/>
        <n v="21.851576396297766"/>
        <n v="27.136031161922769"/>
        <n v="16.227399142117832"/>
        <n v="26.798626321158434"/>
        <m/>
      </sharedItems>
    </cacheField>
    <cacheField name="HEAT DELIVERED [kJ]" numFmtId="0">
      <sharedItems containsString="0" containsBlank="1" containsNumber="1" minValue="0" maxValue="1.46731074649652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37">
  <r>
    <x v="0"/>
    <x v="0"/>
    <x v="0"/>
    <n v="0"/>
    <n v="0"/>
    <x v="0"/>
    <n v="0"/>
    <x v="0"/>
    <n v="1"/>
    <s v=""/>
    <x v="0"/>
    <n v="0"/>
  </r>
  <r>
    <x v="1"/>
    <x v="0"/>
    <x v="1"/>
    <n v="0"/>
    <n v="0"/>
    <x v="0"/>
    <n v="0"/>
    <x v="0"/>
    <n v="1"/>
    <s v=""/>
    <x v="1"/>
    <n v="7.9414341162418675E-2"/>
  </r>
  <r>
    <x v="2"/>
    <x v="1"/>
    <x v="1"/>
    <n v="0"/>
    <n v="0"/>
    <x v="0"/>
    <n v="0"/>
    <x v="0"/>
    <n v="1"/>
    <s v=""/>
    <x v="2"/>
    <n v="7.6733688296176689E-2"/>
  </r>
  <r>
    <x v="3"/>
    <x v="0"/>
    <x v="1"/>
    <n v="0"/>
    <n v="0"/>
    <x v="0"/>
    <n v="0"/>
    <x v="0"/>
    <n v="1"/>
    <s v=""/>
    <x v="1"/>
    <n v="7.9414341162418675E-2"/>
  </r>
  <r>
    <x v="4"/>
    <x v="2"/>
    <x v="2"/>
    <n v="4"/>
    <n v="0"/>
    <x v="0"/>
    <n v="0"/>
    <x v="0"/>
    <n v="1"/>
    <s v=""/>
    <x v="2"/>
    <n v="7.6733688296176689E-2"/>
  </r>
  <r>
    <x v="5"/>
    <x v="3"/>
    <x v="3"/>
    <n v="10"/>
    <n v="0"/>
    <x v="0"/>
    <n v="0"/>
    <x v="0"/>
    <n v="1"/>
    <s v=""/>
    <x v="3"/>
    <n v="0.2364675377388484"/>
  </r>
  <r>
    <x v="6"/>
    <x v="4"/>
    <x v="4"/>
    <n v="10"/>
    <n v="0"/>
    <x v="0"/>
    <n v="0"/>
    <x v="0"/>
    <n v="1"/>
    <s v=""/>
    <x v="4"/>
    <n v="0.30799294090365581"/>
  </r>
  <r>
    <x v="7"/>
    <x v="5"/>
    <x v="5"/>
    <n v="10"/>
    <n v="0"/>
    <x v="0"/>
    <n v="0"/>
    <x v="0"/>
    <n v="1"/>
    <s v=""/>
    <x v="4"/>
    <n v="0.30799294090365581"/>
  </r>
  <r>
    <x v="8"/>
    <x v="6"/>
    <x v="6"/>
    <n v="15"/>
    <n v="0"/>
    <x v="0"/>
    <n v="0"/>
    <x v="0"/>
    <n v="1"/>
    <s v=""/>
    <x v="5"/>
    <n v="0.38202252062107878"/>
  </r>
  <r>
    <x v="9"/>
    <x v="7"/>
    <x v="7"/>
    <n v="18"/>
    <n v="0"/>
    <x v="0"/>
    <n v="0"/>
    <x v="0"/>
    <n v="1"/>
    <s v=""/>
    <x v="6"/>
    <n v="0.44933326731686934"/>
  </r>
  <r>
    <x v="10"/>
    <x v="8"/>
    <x v="8"/>
    <n v="22"/>
    <n v="0"/>
    <x v="0"/>
    <n v="0"/>
    <x v="0"/>
    <n v="1"/>
    <s v=""/>
    <x v="7"/>
    <n v="0.42182306727706104"/>
  </r>
  <r>
    <x v="11"/>
    <x v="9"/>
    <x v="9"/>
    <n v="20"/>
    <n v="0"/>
    <x v="0"/>
    <n v="0"/>
    <x v="0"/>
    <n v="1"/>
    <s v=""/>
    <x v="8"/>
    <n v="0.46836903009553138"/>
  </r>
  <r>
    <x v="12"/>
    <x v="10"/>
    <x v="10"/>
    <n v="20"/>
    <n v="0"/>
    <x v="0"/>
    <n v="0"/>
    <x v="0"/>
    <n v="1"/>
    <s v=""/>
    <x v="9"/>
    <n v="0.5414728910230775"/>
  </r>
  <r>
    <x v="13"/>
    <x v="11"/>
    <x v="11"/>
    <n v="20"/>
    <n v="0"/>
    <x v="0"/>
    <n v="0"/>
    <x v="0"/>
    <n v="1"/>
    <s v=""/>
    <x v="9"/>
    <n v="0.5414728910230775"/>
  </r>
  <r>
    <x v="14"/>
    <x v="12"/>
    <x v="12"/>
    <n v="22"/>
    <n v="0"/>
    <x v="0"/>
    <n v="0"/>
    <x v="0"/>
    <n v="1"/>
    <s v=""/>
    <x v="9"/>
    <n v="0.5414728910230775"/>
  </r>
  <r>
    <x v="15"/>
    <x v="13"/>
    <x v="13"/>
    <n v="22"/>
    <n v="0"/>
    <x v="0"/>
    <n v="0"/>
    <x v="0"/>
    <n v="1"/>
    <s v=""/>
    <x v="10"/>
    <n v="0.4708988962380472"/>
  </r>
  <r>
    <x v="16"/>
    <x v="14"/>
    <x v="14"/>
    <n v="21"/>
    <n v="0"/>
    <x v="0"/>
    <n v="0"/>
    <x v="0"/>
    <n v="1"/>
    <s v=""/>
    <x v="10"/>
    <n v="0.47089889623813086"/>
  </r>
  <r>
    <x v="17"/>
    <x v="15"/>
    <x v="15"/>
    <n v="21"/>
    <n v="0"/>
    <x v="0"/>
    <n v="0"/>
    <x v="0"/>
    <n v="1"/>
    <s v=""/>
    <x v="10"/>
    <n v="0.4708988962380472"/>
  </r>
  <r>
    <x v="18"/>
    <x v="16"/>
    <x v="16"/>
    <n v="20"/>
    <n v="0"/>
    <x v="0"/>
    <n v="0"/>
    <x v="0"/>
    <n v="1"/>
    <s v=""/>
    <x v="10"/>
    <n v="0.4708988962380472"/>
  </r>
  <r>
    <x v="19"/>
    <x v="16"/>
    <x v="17"/>
    <n v="19"/>
    <n v="0"/>
    <x v="0"/>
    <n v="0"/>
    <x v="0"/>
    <n v="1"/>
    <s v=""/>
    <x v="10"/>
    <n v="0.4708988962380472"/>
  </r>
  <r>
    <x v="20"/>
    <x v="16"/>
    <x v="18"/>
    <n v="19"/>
    <n v="0"/>
    <x v="0"/>
    <n v="0"/>
    <x v="0"/>
    <n v="1"/>
    <s v=""/>
    <x v="10"/>
    <n v="0.4708988962380472"/>
  </r>
  <r>
    <x v="21"/>
    <x v="16"/>
    <x v="19"/>
    <n v="19"/>
    <n v="0"/>
    <x v="0"/>
    <n v="0"/>
    <x v="0"/>
    <n v="1"/>
    <s v=""/>
    <x v="10"/>
    <n v="0.4708988962380472"/>
  </r>
  <r>
    <x v="22"/>
    <x v="16"/>
    <x v="20"/>
    <n v="20"/>
    <n v="0"/>
    <x v="0"/>
    <n v="0"/>
    <x v="0"/>
    <n v="1"/>
    <s v=""/>
    <x v="10"/>
    <n v="0.4708988962380472"/>
  </r>
  <r>
    <x v="23"/>
    <x v="14"/>
    <x v="21"/>
    <n v="20"/>
    <n v="0"/>
    <x v="0"/>
    <n v="0"/>
    <x v="0"/>
    <n v="1"/>
    <s v=""/>
    <x v="10"/>
    <n v="0.4708988962380472"/>
  </r>
  <r>
    <x v="24"/>
    <x v="14"/>
    <x v="22"/>
    <n v="20"/>
    <n v="0"/>
    <x v="0"/>
    <n v="0"/>
    <x v="0"/>
    <n v="1"/>
    <s v=""/>
    <x v="10"/>
    <n v="0.47089889623813086"/>
  </r>
  <r>
    <x v="25"/>
    <x v="17"/>
    <x v="23"/>
    <n v="19"/>
    <n v="0"/>
    <x v="0"/>
    <n v="0"/>
    <x v="0"/>
    <n v="1"/>
    <s v=""/>
    <x v="11"/>
    <n v="0.41395713821655156"/>
  </r>
  <r>
    <x v="26"/>
    <x v="17"/>
    <x v="24"/>
    <n v="18"/>
    <n v="0"/>
    <x v="0"/>
    <n v="0"/>
    <x v="0"/>
    <n v="1"/>
    <s v=""/>
    <x v="11"/>
    <n v="0.41395713821655156"/>
  </r>
  <r>
    <x v="27"/>
    <x v="13"/>
    <x v="25"/>
    <n v="18"/>
    <n v="0"/>
    <x v="0"/>
    <n v="0"/>
    <x v="0"/>
    <n v="1"/>
    <s v=""/>
    <x v="11"/>
    <n v="0.41395713821655156"/>
  </r>
  <r>
    <x v="28"/>
    <x v="13"/>
    <x v="26"/>
    <n v="18"/>
    <n v="0"/>
    <x v="0"/>
    <n v="0"/>
    <x v="0"/>
    <n v="1"/>
    <s v=""/>
    <x v="11"/>
    <n v="0.41395713821655156"/>
  </r>
  <r>
    <x v="29"/>
    <x v="18"/>
    <x v="27"/>
    <n v="17"/>
    <n v="0"/>
    <x v="0"/>
    <n v="0"/>
    <x v="0"/>
    <n v="1"/>
    <s v=""/>
    <x v="11"/>
    <n v="0.41395713821655156"/>
  </r>
  <r>
    <x v="30"/>
    <x v="18"/>
    <x v="28"/>
    <n v="17"/>
    <n v="0"/>
    <x v="0"/>
    <n v="0"/>
    <x v="0"/>
    <n v="1"/>
    <s v=""/>
    <x v="11"/>
    <n v="0.41395713821655156"/>
  </r>
  <r>
    <x v="31"/>
    <x v="12"/>
    <x v="8"/>
    <n v="16"/>
    <n v="0"/>
    <x v="0"/>
    <n v="0"/>
    <x v="0"/>
    <n v="1"/>
    <s v=""/>
    <x v="12"/>
    <n v="0.40623395392116957"/>
  </r>
  <r>
    <x v="32"/>
    <x v="18"/>
    <x v="29"/>
    <n v="16"/>
    <n v="0"/>
    <x v="0"/>
    <n v="0"/>
    <x v="0"/>
    <n v="1"/>
    <s v=""/>
    <x v="13"/>
    <n v="0.36221763385747641"/>
  </r>
  <r>
    <x v="33"/>
    <x v="12"/>
    <x v="30"/>
    <n v="14"/>
    <n v="0"/>
    <x v="0"/>
    <n v="0"/>
    <x v="0"/>
    <n v="1"/>
    <s v=""/>
    <x v="12"/>
    <n v="0.40623395392124173"/>
  </r>
  <r>
    <x v="34"/>
    <x v="12"/>
    <x v="31"/>
    <n v="14"/>
    <n v="0"/>
    <x v="0"/>
    <n v="0"/>
    <x v="0"/>
    <n v="1"/>
    <s v=""/>
    <x v="12"/>
    <n v="0.40623395392116957"/>
  </r>
  <r>
    <x v="35"/>
    <x v="12"/>
    <x v="32"/>
    <n v="13"/>
    <n v="0"/>
    <x v="0"/>
    <n v="0"/>
    <x v="0"/>
    <n v="1"/>
    <s v=""/>
    <x v="12"/>
    <n v="0.40623395392116957"/>
  </r>
  <r>
    <x v="36"/>
    <x v="10"/>
    <x v="33"/>
    <n v="13"/>
    <n v="0"/>
    <x v="0"/>
    <n v="0"/>
    <x v="0"/>
    <n v="1"/>
    <s v=""/>
    <x v="12"/>
    <n v="0.40623395392116957"/>
  </r>
  <r>
    <x v="37"/>
    <x v="19"/>
    <x v="34"/>
    <n v="12"/>
    <n v="0"/>
    <x v="0"/>
    <n v="0"/>
    <x v="0"/>
    <n v="1"/>
    <s v=""/>
    <x v="14"/>
    <n v="0.33446148391719027"/>
  </r>
  <r>
    <x v="38"/>
    <x v="20"/>
    <x v="35"/>
    <n v="14"/>
    <n v="0"/>
    <x v="0"/>
    <n v="0"/>
    <x v="0"/>
    <n v="1"/>
    <s v=""/>
    <x v="14"/>
    <n v="0.33446148391719027"/>
  </r>
  <r>
    <x v="39"/>
    <x v="20"/>
    <x v="36"/>
    <n v="14"/>
    <n v="0"/>
    <x v="0"/>
    <n v="0"/>
    <x v="0"/>
    <n v="1"/>
    <s v=""/>
    <x v="14"/>
    <n v="0.33446148391719027"/>
  </r>
  <r>
    <x v="40"/>
    <x v="21"/>
    <x v="37"/>
    <n v="12"/>
    <n v="0"/>
    <x v="0"/>
    <n v="0"/>
    <x v="0"/>
    <n v="1"/>
    <s v=""/>
    <x v="15"/>
    <n v="0.36131045624999231"/>
  </r>
  <r>
    <x v="41"/>
    <x v="22"/>
    <x v="38"/>
    <n v="10"/>
    <n v="0"/>
    <x v="0"/>
    <n v="0"/>
    <x v="0"/>
    <n v="1"/>
    <s v=""/>
    <x v="15"/>
    <n v="0.36131045625005648"/>
  </r>
  <r>
    <x v="42"/>
    <x v="23"/>
    <x v="39"/>
    <n v="8"/>
    <n v="0"/>
    <x v="0"/>
    <n v="0"/>
    <x v="0"/>
    <n v="1"/>
    <s v=""/>
    <x v="16"/>
    <n v="0.26663917929935738"/>
  </r>
  <r>
    <x v="43"/>
    <x v="24"/>
    <x v="40"/>
    <n v="7"/>
    <n v="0"/>
    <x v="0"/>
    <n v="0"/>
    <x v="0"/>
    <n v="1"/>
    <s v=""/>
    <x v="16"/>
    <n v="0.26663917929935738"/>
  </r>
  <r>
    <x v="44"/>
    <x v="25"/>
    <x v="41"/>
    <n v="7"/>
    <n v="0"/>
    <x v="0"/>
    <n v="0"/>
    <x v="0"/>
    <n v="1"/>
    <s v=""/>
    <x v="17"/>
    <n v="0.28885911090763711"/>
  </r>
  <r>
    <x v="45"/>
    <x v="25"/>
    <x v="42"/>
    <n v="7"/>
    <n v="0"/>
    <x v="0"/>
    <n v="0"/>
    <x v="0"/>
    <n v="1"/>
    <s v=""/>
    <x v="17"/>
    <n v="0.28885911090763711"/>
  </r>
  <r>
    <x v="46"/>
    <x v="26"/>
    <x v="43"/>
    <n v="7"/>
    <n v="0"/>
    <x v="0"/>
    <n v="0"/>
    <x v="0"/>
    <n v="1"/>
    <s v=""/>
    <x v="17"/>
    <n v="0.28885911090763711"/>
  </r>
  <r>
    <x v="47"/>
    <x v="25"/>
    <x v="44"/>
    <n v="7"/>
    <n v="0"/>
    <x v="0"/>
    <n v="0"/>
    <x v="0"/>
    <n v="1"/>
    <s v=""/>
    <x v="17"/>
    <n v="0.28885911090763711"/>
  </r>
  <r>
    <x v="48"/>
    <x v="25"/>
    <x v="45"/>
    <n v="7"/>
    <n v="0"/>
    <x v="0"/>
    <n v="0"/>
    <x v="0"/>
    <n v="1"/>
    <s v=""/>
    <x v="17"/>
    <n v="0.28885911090763711"/>
  </r>
  <r>
    <x v="49"/>
    <x v="25"/>
    <x v="46"/>
    <n v="10"/>
    <n v="0"/>
    <x v="0"/>
    <n v="0"/>
    <x v="0"/>
    <n v="1"/>
    <s v=""/>
    <x v="5"/>
    <n v="0.38202252062107878"/>
  </r>
  <r>
    <x v="50"/>
    <x v="24"/>
    <x v="47"/>
    <n v="10"/>
    <n v="0"/>
    <x v="0"/>
    <n v="0"/>
    <x v="0"/>
    <n v="1"/>
    <s v=""/>
    <x v="15"/>
    <n v="0.36131045624999231"/>
  </r>
  <r>
    <x v="51"/>
    <x v="24"/>
    <x v="48"/>
    <n v="12"/>
    <n v="0"/>
    <x v="0"/>
    <n v="0"/>
    <x v="0"/>
    <n v="1"/>
    <s v=""/>
    <x v="15"/>
    <n v="0.36131045624999231"/>
  </r>
  <r>
    <x v="52"/>
    <x v="27"/>
    <x v="49"/>
    <n v="14"/>
    <n v="0"/>
    <x v="0"/>
    <n v="0"/>
    <x v="0"/>
    <n v="1"/>
    <s v=""/>
    <x v="15"/>
    <n v="0.36131045624999231"/>
  </r>
  <r>
    <x v="53"/>
    <x v="27"/>
    <x v="50"/>
    <n v="16"/>
    <n v="0"/>
    <x v="0"/>
    <n v="0"/>
    <x v="0"/>
    <n v="1"/>
    <s v=""/>
    <x v="7"/>
    <n v="0.42182306727706104"/>
  </r>
  <r>
    <x v="54"/>
    <x v="21"/>
    <x v="51"/>
    <n v="16"/>
    <n v="0"/>
    <x v="0"/>
    <n v="0"/>
    <x v="0"/>
    <n v="1"/>
    <s v=""/>
    <x v="7"/>
    <n v="0.42182306727706104"/>
  </r>
  <r>
    <x v="55"/>
    <x v="20"/>
    <x v="52"/>
    <n v="16"/>
    <n v="0"/>
    <x v="0"/>
    <n v="0"/>
    <x v="0"/>
    <n v="1"/>
    <s v=""/>
    <x v="18"/>
    <n v="0.40715096058916317"/>
  </r>
  <r>
    <x v="56"/>
    <x v="28"/>
    <x v="53"/>
    <n v="17"/>
    <n v="0"/>
    <x v="0"/>
    <n v="0"/>
    <x v="0"/>
    <n v="1"/>
    <s v=""/>
    <x v="18"/>
    <n v="0.40715096058916317"/>
  </r>
  <r>
    <x v="57"/>
    <x v="28"/>
    <x v="54"/>
    <n v="16"/>
    <n v="0"/>
    <x v="0"/>
    <n v="0"/>
    <x v="0"/>
    <n v="1"/>
    <s v=""/>
    <x v="18"/>
    <n v="0.40715096058916317"/>
  </r>
  <r>
    <x v="58"/>
    <x v="29"/>
    <x v="55"/>
    <n v="15"/>
    <n v="0"/>
    <x v="0"/>
    <n v="0"/>
    <x v="0"/>
    <n v="1"/>
    <s v=""/>
    <x v="18"/>
    <n v="0.4071509605892355"/>
  </r>
  <r>
    <x v="59"/>
    <x v="20"/>
    <x v="56"/>
    <n v="13"/>
    <n v="0"/>
    <x v="0"/>
    <n v="0"/>
    <x v="0"/>
    <n v="1"/>
    <s v=""/>
    <x v="14"/>
    <n v="0.33446148391719027"/>
  </r>
  <r>
    <x v="60"/>
    <x v="20"/>
    <x v="57"/>
    <n v="12"/>
    <n v="0"/>
    <x v="0"/>
    <n v="0"/>
    <x v="0"/>
    <n v="1"/>
    <s v=""/>
    <x v="14"/>
    <n v="0.33446148391719027"/>
  </r>
  <r>
    <x v="61"/>
    <x v="9"/>
    <x v="58"/>
    <n v="10"/>
    <n v="0"/>
    <x v="0"/>
    <n v="0"/>
    <x v="1"/>
    <n v="1"/>
    <s v=""/>
    <x v="14"/>
    <n v="0.33446148391719027"/>
  </r>
  <r>
    <x v="62"/>
    <x v="27"/>
    <x v="59"/>
    <n v="8"/>
    <n v="0"/>
    <x v="0"/>
    <n v="0"/>
    <x v="1"/>
    <n v="1"/>
    <s v=""/>
    <x v="15"/>
    <n v="0.36131045624999231"/>
  </r>
  <r>
    <x v="63"/>
    <x v="22"/>
    <x v="60"/>
    <n v="8"/>
    <n v="0"/>
    <x v="0"/>
    <n v="0"/>
    <x v="1"/>
    <n v="1"/>
    <s v=""/>
    <x v="15"/>
    <n v="0.36131045624999231"/>
  </r>
  <r>
    <x v="64"/>
    <x v="23"/>
    <x v="61"/>
    <n v="9"/>
    <n v="0"/>
    <x v="0"/>
    <n v="0"/>
    <x v="1"/>
    <n v="1"/>
    <s v=""/>
    <x v="15"/>
    <n v="0.36131045624999231"/>
  </r>
  <r>
    <x v="65"/>
    <x v="8"/>
    <x v="62"/>
    <n v="10"/>
    <n v="0"/>
    <x v="0"/>
    <n v="0"/>
    <x v="1"/>
    <n v="1"/>
    <s v=""/>
    <x v="15"/>
    <n v="0.36131045624999231"/>
  </r>
  <r>
    <x v="66"/>
    <x v="8"/>
    <x v="63"/>
    <n v="7"/>
    <n v="0"/>
    <x v="0"/>
    <n v="0"/>
    <x v="0"/>
    <n v="1"/>
    <s v=""/>
    <x v="15"/>
    <n v="0.36131045625005648"/>
  </r>
  <r>
    <x v="67"/>
    <x v="7"/>
    <x v="64"/>
    <n v="6"/>
    <n v="0"/>
    <x v="0"/>
    <n v="0"/>
    <x v="1"/>
    <n v="1"/>
    <s v=""/>
    <x v="17"/>
    <n v="0.28885911090763711"/>
  </r>
  <r>
    <x v="68"/>
    <x v="7"/>
    <x v="65"/>
    <n v="6"/>
    <n v="0"/>
    <x v="0"/>
    <n v="0"/>
    <x v="1"/>
    <n v="1"/>
    <s v=""/>
    <x v="17"/>
    <n v="0.28885911090763711"/>
  </r>
  <r>
    <x v="69"/>
    <x v="26"/>
    <x v="66"/>
    <n v="6"/>
    <n v="0"/>
    <x v="0"/>
    <n v="0"/>
    <x v="1"/>
    <n v="1"/>
    <s v=""/>
    <x v="17"/>
    <n v="0.28885911090763711"/>
  </r>
  <r>
    <x v="70"/>
    <x v="26"/>
    <x v="67"/>
    <n v="6"/>
    <n v="0"/>
    <x v="0"/>
    <n v="0"/>
    <x v="1"/>
    <n v="1"/>
    <s v=""/>
    <x v="17"/>
    <n v="0.28885911090763711"/>
  </r>
  <r>
    <x v="71"/>
    <x v="26"/>
    <x v="68"/>
    <n v="6"/>
    <n v="0"/>
    <x v="0"/>
    <n v="0"/>
    <x v="1"/>
    <n v="1"/>
    <s v=""/>
    <x v="17"/>
    <n v="0.28885911090763711"/>
  </r>
  <r>
    <x v="72"/>
    <x v="26"/>
    <x v="69"/>
    <n v="6"/>
    <n v="0"/>
    <x v="0"/>
    <n v="0"/>
    <x v="1"/>
    <n v="1"/>
    <s v=""/>
    <x v="17"/>
    <n v="0.28885911090763711"/>
  </r>
  <r>
    <x v="73"/>
    <x v="26"/>
    <x v="70"/>
    <n v="6"/>
    <n v="0"/>
    <x v="0"/>
    <n v="0"/>
    <x v="1"/>
    <n v="1"/>
    <s v=""/>
    <x v="17"/>
    <n v="0.28885911090763711"/>
  </r>
  <r>
    <x v="74"/>
    <x v="7"/>
    <x v="71"/>
    <n v="6"/>
    <n v="0"/>
    <x v="0"/>
    <n v="0"/>
    <x v="1"/>
    <n v="1"/>
    <s v=""/>
    <x v="5"/>
    <n v="0.38202252062107878"/>
  </r>
  <r>
    <x v="75"/>
    <x v="25"/>
    <x v="72"/>
    <n v="10"/>
    <n v="0"/>
    <x v="0"/>
    <n v="0"/>
    <x v="1"/>
    <n v="1"/>
    <s v=""/>
    <x v="5"/>
    <n v="0.38202252062101089"/>
  </r>
  <r>
    <x v="76"/>
    <x v="24"/>
    <x v="73"/>
    <n v="8"/>
    <n v="0"/>
    <x v="0"/>
    <n v="0"/>
    <x v="1"/>
    <n v="1"/>
    <s v=""/>
    <x v="15"/>
    <n v="0.36131045624999231"/>
  </r>
  <r>
    <x v="77"/>
    <x v="24"/>
    <x v="74"/>
    <n v="8"/>
    <n v="0"/>
    <x v="0"/>
    <n v="0"/>
    <x v="1"/>
    <n v="1"/>
    <s v=""/>
    <x v="15"/>
    <n v="0.36131045624999231"/>
  </r>
  <r>
    <x v="78"/>
    <x v="24"/>
    <x v="75"/>
    <n v="8"/>
    <n v="0"/>
    <x v="0"/>
    <n v="0"/>
    <x v="1"/>
    <n v="1"/>
    <s v=""/>
    <x v="15"/>
    <n v="0.36131045624999231"/>
  </r>
  <r>
    <x v="79"/>
    <x v="7"/>
    <x v="76"/>
    <n v="6"/>
    <n v="0"/>
    <x v="0"/>
    <n v="0"/>
    <x v="1"/>
    <n v="1"/>
    <s v=""/>
    <x v="17"/>
    <n v="0.28885911090763711"/>
  </r>
  <r>
    <x v="80"/>
    <x v="26"/>
    <x v="77"/>
    <n v="6"/>
    <n v="0"/>
    <x v="0"/>
    <n v="0"/>
    <x v="1"/>
    <n v="1"/>
    <s v=""/>
    <x v="17"/>
    <n v="0.28885911090763711"/>
  </r>
  <r>
    <x v="81"/>
    <x v="7"/>
    <x v="78"/>
    <n v="6"/>
    <n v="0"/>
    <x v="0"/>
    <n v="0"/>
    <x v="1"/>
    <n v="1"/>
    <s v=""/>
    <x v="17"/>
    <n v="0.28885911090763711"/>
  </r>
  <r>
    <x v="82"/>
    <x v="7"/>
    <x v="79"/>
    <n v="6"/>
    <n v="0"/>
    <x v="0"/>
    <n v="0"/>
    <x v="1"/>
    <n v="1"/>
    <s v=""/>
    <x v="17"/>
    <n v="0.28885911090763711"/>
  </r>
  <r>
    <x v="83"/>
    <x v="26"/>
    <x v="80"/>
    <n v="6"/>
    <n v="0"/>
    <x v="0"/>
    <n v="0"/>
    <x v="1"/>
    <n v="1"/>
    <s v=""/>
    <x v="5"/>
    <n v="0.38202252062107878"/>
  </r>
  <r>
    <x v="84"/>
    <x v="26"/>
    <x v="81"/>
    <n v="6"/>
    <n v="0"/>
    <x v="0"/>
    <n v="0"/>
    <x v="1"/>
    <n v="1"/>
    <s v=""/>
    <x v="5"/>
    <n v="0.38202252062101089"/>
  </r>
  <r>
    <x v="85"/>
    <x v="7"/>
    <x v="82"/>
    <n v="6"/>
    <n v="0"/>
    <x v="0"/>
    <n v="0"/>
    <x v="1"/>
    <n v="1"/>
    <s v=""/>
    <x v="17"/>
    <n v="0.28885911090763711"/>
  </r>
  <r>
    <x v="86"/>
    <x v="25"/>
    <x v="83"/>
    <n v="6"/>
    <n v="0"/>
    <x v="0"/>
    <n v="0"/>
    <x v="1"/>
    <n v="1"/>
    <s v=""/>
    <x v="5"/>
    <n v="0.38202252062101089"/>
  </r>
  <r>
    <x v="87"/>
    <x v="26"/>
    <x v="84"/>
    <n v="8"/>
    <n v="0"/>
    <x v="0"/>
    <n v="0"/>
    <x v="1"/>
    <n v="1"/>
    <s v=""/>
    <x v="5"/>
    <n v="0.38202252062101089"/>
  </r>
  <r>
    <x v="88"/>
    <x v="26"/>
    <x v="85"/>
    <n v="7"/>
    <n v="0"/>
    <x v="0"/>
    <n v="0"/>
    <x v="1"/>
    <n v="1"/>
    <s v=""/>
    <x v="5"/>
    <n v="0.38202252062101089"/>
  </r>
  <r>
    <x v="89"/>
    <x v="26"/>
    <x v="86"/>
    <n v="9"/>
    <n v="0"/>
    <x v="0"/>
    <n v="0"/>
    <x v="1"/>
    <n v="1"/>
    <s v=""/>
    <x v="5"/>
    <n v="0.38202252062101089"/>
  </r>
  <r>
    <x v="90"/>
    <x v="25"/>
    <x v="87"/>
    <n v="12"/>
    <n v="0"/>
    <x v="0"/>
    <n v="0"/>
    <x v="1"/>
    <n v="1"/>
    <s v=""/>
    <x v="5"/>
    <n v="0.38202252062101089"/>
  </r>
  <r>
    <x v="91"/>
    <x v="22"/>
    <x v="88"/>
    <n v="14"/>
    <n v="0"/>
    <x v="0"/>
    <n v="0"/>
    <x v="1"/>
    <n v="1"/>
    <s v=""/>
    <x v="15"/>
    <n v="0.36131045625005648"/>
  </r>
  <r>
    <x v="92"/>
    <x v="22"/>
    <x v="89"/>
    <n v="12"/>
    <n v="0"/>
    <x v="0"/>
    <n v="0"/>
    <x v="1"/>
    <n v="1"/>
    <s v=""/>
    <x v="15"/>
    <n v="0.36131045624999231"/>
  </r>
  <r>
    <x v="93"/>
    <x v="8"/>
    <x v="90"/>
    <n v="9"/>
    <n v="0"/>
    <x v="0"/>
    <n v="0"/>
    <x v="1"/>
    <n v="1"/>
    <s v=""/>
    <x v="15"/>
    <n v="0.36131045624999231"/>
  </r>
  <r>
    <x v="94"/>
    <x v="24"/>
    <x v="38"/>
    <n v="6"/>
    <n v="0"/>
    <x v="0"/>
    <n v="0"/>
    <x v="1"/>
    <n v="1"/>
    <s v=""/>
    <x v="15"/>
    <n v="0.36131045624999231"/>
  </r>
  <r>
    <x v="95"/>
    <x v="7"/>
    <x v="91"/>
    <n v="6"/>
    <n v="0"/>
    <x v="0"/>
    <n v="0"/>
    <x v="1"/>
    <n v="1"/>
    <s v=""/>
    <x v="17"/>
    <n v="0.28885911090763711"/>
  </r>
  <r>
    <x v="96"/>
    <x v="30"/>
    <x v="92"/>
    <n v="6"/>
    <n v="0"/>
    <x v="0"/>
    <n v="0"/>
    <x v="1"/>
    <n v="1"/>
    <s v=""/>
    <x v="17"/>
    <n v="0.28885911090763711"/>
  </r>
  <r>
    <x v="97"/>
    <x v="30"/>
    <x v="3"/>
    <n v="6"/>
    <n v="0"/>
    <x v="0"/>
    <n v="0"/>
    <x v="1"/>
    <n v="1"/>
    <s v=""/>
    <x v="19"/>
    <n v="0.19394076711783023"/>
  </r>
  <r>
    <x v="98"/>
    <x v="5"/>
    <x v="93"/>
    <n v="7"/>
    <n v="0"/>
    <x v="0"/>
    <n v="0"/>
    <x v="1"/>
    <n v="1"/>
    <s v=""/>
    <x v="20"/>
    <n v="0.2182417789012692"/>
  </r>
  <r>
    <x v="99"/>
    <x v="5"/>
    <x v="94"/>
    <n v="6"/>
    <n v="0"/>
    <x v="0"/>
    <n v="0"/>
    <x v="1"/>
    <n v="1"/>
    <s v=""/>
    <x v="4"/>
    <n v="0.30799294090371054"/>
  </r>
  <r>
    <x v="100"/>
    <x v="6"/>
    <x v="95"/>
    <n v="6"/>
    <n v="0"/>
    <x v="0"/>
    <n v="0"/>
    <x v="1"/>
    <n v="1"/>
    <s v=""/>
    <x v="17"/>
    <n v="0.28885911090763711"/>
  </r>
  <r>
    <x v="101"/>
    <x v="6"/>
    <x v="96"/>
    <n v="6"/>
    <n v="0"/>
    <x v="0"/>
    <n v="0"/>
    <x v="1"/>
    <n v="1"/>
    <s v=""/>
    <x v="5"/>
    <n v="0.38202252062101089"/>
  </r>
  <r>
    <x v="102"/>
    <x v="6"/>
    <x v="97"/>
    <n v="6"/>
    <n v="0"/>
    <x v="0"/>
    <n v="0"/>
    <x v="1"/>
    <n v="1"/>
    <s v=""/>
    <x v="5"/>
    <n v="0.38202252062101089"/>
  </r>
  <r>
    <x v="103"/>
    <x v="26"/>
    <x v="62"/>
    <n v="10"/>
    <n v="0"/>
    <x v="0"/>
    <n v="0"/>
    <x v="1"/>
    <n v="1"/>
    <s v=""/>
    <x v="5"/>
    <n v="0.38202252062101089"/>
  </r>
  <r>
    <x v="104"/>
    <x v="26"/>
    <x v="98"/>
    <n v="9"/>
    <n v="0"/>
    <x v="0"/>
    <n v="0"/>
    <x v="1"/>
    <n v="1"/>
    <s v=""/>
    <x v="5"/>
    <n v="0.38202252062101089"/>
  </r>
  <r>
    <x v="105"/>
    <x v="25"/>
    <x v="99"/>
    <n v="12"/>
    <n v="0"/>
    <x v="0"/>
    <n v="0"/>
    <x v="1"/>
    <n v="1"/>
    <s v=""/>
    <x v="5"/>
    <n v="0.38202252062101089"/>
  </r>
  <r>
    <x v="106"/>
    <x v="23"/>
    <x v="100"/>
    <n v="14"/>
    <n v="0"/>
    <x v="0"/>
    <n v="0"/>
    <x v="1"/>
    <n v="1"/>
    <s v=""/>
    <x v="15"/>
    <n v="0.36131045624999231"/>
  </r>
  <r>
    <x v="107"/>
    <x v="22"/>
    <x v="101"/>
    <n v="14"/>
    <n v="0"/>
    <x v="0"/>
    <n v="0"/>
    <x v="1"/>
    <n v="1"/>
    <s v=""/>
    <x v="15"/>
    <n v="0.36131045624999231"/>
  </r>
  <r>
    <x v="108"/>
    <x v="24"/>
    <x v="102"/>
    <n v="11"/>
    <n v="0"/>
    <x v="0"/>
    <n v="0"/>
    <x v="1"/>
    <n v="1"/>
    <s v=""/>
    <x v="15"/>
    <n v="0.36131045625005648"/>
  </r>
  <r>
    <x v="109"/>
    <x v="24"/>
    <x v="103"/>
    <n v="10"/>
    <n v="0"/>
    <x v="0"/>
    <n v="0"/>
    <x v="1"/>
    <n v="1"/>
    <s v=""/>
    <x v="15"/>
    <n v="0.36131045624999231"/>
  </r>
  <r>
    <x v="110"/>
    <x v="7"/>
    <x v="104"/>
    <n v="8"/>
    <n v="0"/>
    <x v="0"/>
    <n v="0"/>
    <x v="1"/>
    <n v="1"/>
    <s v=""/>
    <x v="5"/>
    <n v="0.38202252062101089"/>
  </r>
  <r>
    <x v="111"/>
    <x v="26"/>
    <x v="105"/>
    <n v="5"/>
    <n v="0"/>
    <x v="0"/>
    <n v="0"/>
    <x v="1"/>
    <n v="1"/>
    <s v=""/>
    <x v="17"/>
    <n v="0.28885911090763711"/>
  </r>
  <r>
    <x v="112"/>
    <x v="30"/>
    <x v="106"/>
    <n v="4"/>
    <n v="0"/>
    <x v="0"/>
    <n v="0"/>
    <x v="1"/>
    <n v="1"/>
    <s v=""/>
    <x v="17"/>
    <n v="0.28885911090763711"/>
  </r>
  <r>
    <x v="113"/>
    <x v="5"/>
    <x v="107"/>
    <n v="4"/>
    <n v="0"/>
    <x v="0"/>
    <n v="0"/>
    <x v="1"/>
    <n v="1"/>
    <s v=""/>
    <x v="20"/>
    <n v="0.2182417789012692"/>
  </r>
  <r>
    <x v="114"/>
    <x v="5"/>
    <x v="108"/>
    <n v="6"/>
    <n v="0"/>
    <x v="0"/>
    <n v="0"/>
    <x v="1"/>
    <n v="1"/>
    <s v=""/>
    <x v="20"/>
    <n v="0.2182417789012692"/>
  </r>
  <r>
    <x v="115"/>
    <x v="3"/>
    <x v="109"/>
    <n v="6"/>
    <n v="0"/>
    <x v="0"/>
    <n v="0"/>
    <x v="1"/>
    <n v="1"/>
    <s v=""/>
    <x v="3"/>
    <n v="0.2364675377388484"/>
  </r>
  <r>
    <x v="116"/>
    <x v="31"/>
    <x v="110"/>
    <n v="6"/>
    <n v="0"/>
    <x v="0"/>
    <n v="0"/>
    <x v="1"/>
    <n v="1"/>
    <s v=""/>
    <x v="21"/>
    <n v="0.14474989347136019"/>
  </r>
  <r>
    <x v="117"/>
    <x v="31"/>
    <x v="111"/>
    <n v="6"/>
    <n v="0"/>
    <x v="0"/>
    <n v="0"/>
    <x v="1"/>
    <n v="1"/>
    <s v=""/>
    <x v="4"/>
    <n v="0.30799294090365581"/>
  </r>
  <r>
    <x v="118"/>
    <x v="4"/>
    <x v="112"/>
    <n v="6"/>
    <n v="0"/>
    <x v="0"/>
    <n v="0"/>
    <x v="1"/>
    <n v="1"/>
    <s v=""/>
    <x v="4"/>
    <n v="0.30799294090365581"/>
  </r>
  <r>
    <x v="119"/>
    <x v="5"/>
    <x v="113"/>
    <n v="6"/>
    <n v="0"/>
    <x v="0"/>
    <n v="0"/>
    <x v="1"/>
    <n v="1"/>
    <s v=""/>
    <x v="4"/>
    <n v="0.30799294090365581"/>
  </r>
  <r>
    <x v="120"/>
    <x v="6"/>
    <x v="114"/>
    <n v="8"/>
    <n v="0"/>
    <x v="0"/>
    <n v="0"/>
    <x v="1"/>
    <n v="1"/>
    <s v=""/>
    <x v="5"/>
    <n v="0.38202252062101089"/>
  </r>
  <r>
    <x v="121"/>
    <x v="26"/>
    <x v="115"/>
    <n v="10"/>
    <n v="0"/>
    <x v="0"/>
    <n v="0"/>
    <x v="1"/>
    <n v="1"/>
    <s v=""/>
    <x v="5"/>
    <n v="0.38202252062101089"/>
  </r>
  <r>
    <x v="122"/>
    <x v="7"/>
    <x v="116"/>
    <n v="12"/>
    <n v="0"/>
    <x v="0"/>
    <n v="0"/>
    <x v="1"/>
    <n v="1"/>
    <s v=""/>
    <x v="5"/>
    <n v="0.38202252062101089"/>
  </r>
  <r>
    <x v="123"/>
    <x v="26"/>
    <x v="117"/>
    <n v="7"/>
    <n v="0"/>
    <x v="0"/>
    <n v="0"/>
    <x v="1"/>
    <n v="1"/>
    <s v=""/>
    <x v="5"/>
    <n v="0.38202252062101089"/>
  </r>
  <r>
    <x v="124"/>
    <x v="30"/>
    <x v="118"/>
    <n v="4"/>
    <n v="0"/>
    <x v="0"/>
    <n v="0"/>
    <x v="1"/>
    <n v="1"/>
    <s v=""/>
    <x v="17"/>
    <n v="0.2888591109076884"/>
  </r>
  <r>
    <x v="125"/>
    <x v="32"/>
    <x v="119"/>
    <n v="4"/>
    <n v="0"/>
    <x v="0"/>
    <n v="0"/>
    <x v="1"/>
    <n v="1"/>
    <s v=""/>
    <x v="4"/>
    <n v="0.30799294090365581"/>
  </r>
  <r>
    <x v="126"/>
    <x v="5"/>
    <x v="120"/>
    <n v="4"/>
    <n v="0"/>
    <x v="0"/>
    <n v="0"/>
    <x v="1"/>
    <n v="1"/>
    <s v=""/>
    <x v="4"/>
    <n v="0.30799294090365581"/>
  </r>
  <r>
    <x v="127"/>
    <x v="4"/>
    <x v="121"/>
    <n v="6"/>
    <n v="0"/>
    <x v="0"/>
    <n v="0"/>
    <x v="1"/>
    <n v="1"/>
    <s v=""/>
    <x v="20"/>
    <n v="0.2182417789012692"/>
  </r>
  <r>
    <x v="128"/>
    <x v="4"/>
    <x v="122"/>
    <n v="6"/>
    <n v="0"/>
    <x v="0"/>
    <n v="0"/>
    <x v="1"/>
    <n v="1"/>
    <s v=""/>
    <x v="20"/>
    <n v="0.2182417789012692"/>
  </r>
  <r>
    <x v="129"/>
    <x v="4"/>
    <x v="123"/>
    <n v="6"/>
    <n v="0"/>
    <x v="1"/>
    <n v="0"/>
    <x v="1"/>
    <n v="1"/>
    <s v=""/>
    <x v="4"/>
    <n v="0.30799294090365581"/>
  </r>
  <r>
    <x v="130"/>
    <x v="5"/>
    <x v="124"/>
    <n v="6"/>
    <n v="0"/>
    <x v="1"/>
    <n v="0"/>
    <x v="1"/>
    <n v="1"/>
    <s v=""/>
    <x v="22"/>
    <n v="0.39199499605890881"/>
  </r>
  <r>
    <x v="131"/>
    <x v="32"/>
    <x v="125"/>
    <n v="7"/>
    <n v="0"/>
    <x v="0"/>
    <n v="0"/>
    <x v="2"/>
    <n v="1"/>
    <s v=""/>
    <x v="22"/>
    <n v="0.39199499605890881"/>
  </r>
  <r>
    <x v="132"/>
    <x v="30"/>
    <x v="126"/>
    <n v="8"/>
    <n v="0"/>
    <x v="1"/>
    <n v="0"/>
    <x v="2"/>
    <n v="1"/>
    <s v=""/>
    <x v="5"/>
    <n v="0.38202252062101089"/>
  </r>
  <r>
    <x v="133"/>
    <x v="6"/>
    <x v="40"/>
    <n v="4"/>
    <n v="0"/>
    <x v="1"/>
    <n v="0"/>
    <x v="2"/>
    <n v="1"/>
    <s v=""/>
    <x v="17"/>
    <n v="0.2888591109076884"/>
  </r>
  <r>
    <x v="134"/>
    <x v="32"/>
    <x v="127"/>
    <n v="6"/>
    <n v="0"/>
    <x v="1"/>
    <n v="0"/>
    <x v="2"/>
    <n v="1"/>
    <s v=""/>
    <x v="4"/>
    <n v="0.30799294090365581"/>
  </r>
  <r>
    <x v="135"/>
    <x v="32"/>
    <x v="128"/>
    <n v="6"/>
    <n v="0"/>
    <x v="1"/>
    <n v="0"/>
    <x v="2"/>
    <n v="1"/>
    <s v=""/>
    <x v="4"/>
    <n v="0.30799294090365581"/>
  </r>
  <r>
    <x v="136"/>
    <x v="5"/>
    <x v="129"/>
    <n v="6"/>
    <n v="0"/>
    <x v="1"/>
    <n v="0"/>
    <x v="2"/>
    <n v="1"/>
    <s v=""/>
    <x v="4"/>
    <n v="0.30799294090365581"/>
  </r>
  <r>
    <x v="137"/>
    <x v="5"/>
    <x v="130"/>
    <n v="4"/>
    <n v="0"/>
    <x v="1"/>
    <n v="0"/>
    <x v="2"/>
    <n v="1"/>
    <s v=""/>
    <x v="4"/>
    <n v="0.30799294090365581"/>
  </r>
  <r>
    <x v="138"/>
    <x v="5"/>
    <x v="131"/>
    <n v="5"/>
    <n v="0"/>
    <x v="1"/>
    <n v="0"/>
    <x v="2"/>
    <n v="1"/>
    <s v=""/>
    <x v="4"/>
    <n v="0.30799294090365581"/>
  </r>
  <r>
    <x v="139"/>
    <x v="5"/>
    <x v="46"/>
    <n v="4"/>
    <n v="0"/>
    <x v="1"/>
    <n v="0"/>
    <x v="2"/>
    <n v="1"/>
    <s v=""/>
    <x v="22"/>
    <n v="0.39199499605890881"/>
  </r>
  <r>
    <x v="140"/>
    <x v="6"/>
    <x v="132"/>
    <n v="8"/>
    <n v="0"/>
    <x v="1"/>
    <n v="0"/>
    <x v="2"/>
    <n v="1"/>
    <s v=""/>
    <x v="5"/>
    <n v="0.38202252062101089"/>
  </r>
  <r>
    <x v="141"/>
    <x v="26"/>
    <x v="133"/>
    <n v="10"/>
    <n v="0"/>
    <x v="1"/>
    <n v="0"/>
    <x v="2"/>
    <n v="1"/>
    <s v=""/>
    <x v="5"/>
    <n v="0.38202252062107878"/>
  </r>
  <r>
    <x v="142"/>
    <x v="25"/>
    <x v="134"/>
    <n v="10"/>
    <n v="0"/>
    <x v="1"/>
    <n v="0"/>
    <x v="2"/>
    <n v="1"/>
    <s v=""/>
    <x v="5"/>
    <n v="0.38202252062101089"/>
  </r>
  <r>
    <x v="143"/>
    <x v="7"/>
    <x v="135"/>
    <n v="14"/>
    <n v="0"/>
    <x v="1"/>
    <n v="0"/>
    <x v="2"/>
    <n v="1"/>
    <s v=""/>
    <x v="5"/>
    <n v="0.38202252062101089"/>
  </r>
  <r>
    <x v="144"/>
    <x v="26"/>
    <x v="136"/>
    <n v="13"/>
    <n v="0"/>
    <x v="1"/>
    <n v="0"/>
    <x v="2"/>
    <n v="1"/>
    <s v=""/>
    <x v="5"/>
    <n v="0.38202252062101089"/>
  </r>
  <r>
    <x v="145"/>
    <x v="7"/>
    <x v="137"/>
    <n v="16"/>
    <n v="0"/>
    <x v="2"/>
    <n v="0"/>
    <x v="2"/>
    <n v="1"/>
    <s v=""/>
    <x v="6"/>
    <n v="0.44933326731686934"/>
  </r>
  <r>
    <x v="146"/>
    <x v="22"/>
    <x v="138"/>
    <n v="20"/>
    <n v="0"/>
    <x v="2"/>
    <n v="0"/>
    <x v="2"/>
    <n v="1"/>
    <s v=""/>
    <x v="7"/>
    <n v="0.42182306727706104"/>
  </r>
  <r>
    <x v="147"/>
    <x v="9"/>
    <x v="139"/>
    <n v="20"/>
    <n v="0"/>
    <x v="2"/>
    <n v="0"/>
    <x v="2"/>
    <n v="1"/>
    <s v=""/>
    <x v="8"/>
    <n v="0.46836903009553138"/>
  </r>
  <r>
    <x v="148"/>
    <x v="20"/>
    <x v="140"/>
    <n v="20"/>
    <n v="0"/>
    <x v="2"/>
    <n v="0"/>
    <x v="2"/>
    <n v="1"/>
    <s v=""/>
    <x v="8"/>
    <n v="0.46836903009553138"/>
  </r>
  <r>
    <x v="149"/>
    <x v="29"/>
    <x v="141"/>
    <n v="20"/>
    <n v="0"/>
    <x v="2"/>
    <n v="0"/>
    <x v="2"/>
    <n v="1"/>
    <s v=""/>
    <x v="23"/>
    <n v="0.55485761417206114"/>
  </r>
  <r>
    <x v="150"/>
    <x v="28"/>
    <x v="142"/>
    <n v="22"/>
    <n v="0"/>
    <x v="2"/>
    <n v="0"/>
    <x v="2"/>
    <n v="1"/>
    <s v=""/>
    <x v="23"/>
    <n v="0.55485761417196267"/>
  </r>
  <r>
    <x v="151"/>
    <x v="10"/>
    <x v="143"/>
    <n v="24"/>
    <n v="0"/>
    <x v="2"/>
    <n v="0"/>
    <x v="2"/>
    <n v="1"/>
    <s v=""/>
    <x v="24"/>
    <n v="0.62867564570062351"/>
  </r>
  <r>
    <x v="152"/>
    <x v="33"/>
    <x v="144"/>
    <n v="24"/>
    <n v="0"/>
    <x v="2"/>
    <n v="0"/>
    <x v="2"/>
    <n v="1"/>
    <s v=""/>
    <x v="24"/>
    <n v="0.62867564570062351"/>
  </r>
  <r>
    <x v="153"/>
    <x v="18"/>
    <x v="145"/>
    <n v="26"/>
    <n v="0"/>
    <x v="2"/>
    <n v="0"/>
    <x v="2"/>
    <n v="1"/>
    <s v=""/>
    <x v="25"/>
    <n v="0.53847435740444705"/>
  </r>
  <r>
    <x v="154"/>
    <x v="13"/>
    <x v="146"/>
    <n v="25"/>
    <n v="0"/>
    <x v="2"/>
    <n v="0"/>
    <x v="2"/>
    <n v="1"/>
    <s v=""/>
    <x v="26"/>
    <n v="0.63999648953024102"/>
  </r>
  <r>
    <x v="155"/>
    <x v="13"/>
    <x v="147"/>
    <n v="26"/>
    <n v="0"/>
    <x v="2"/>
    <n v="0"/>
    <x v="2"/>
    <n v="1"/>
    <s v=""/>
    <x v="26"/>
    <n v="0.63999648953024102"/>
  </r>
  <r>
    <x v="156"/>
    <x v="13"/>
    <x v="148"/>
    <n v="26"/>
    <n v="0"/>
    <x v="2"/>
    <n v="0"/>
    <x v="2"/>
    <n v="1"/>
    <s v=""/>
    <x v="26"/>
    <n v="0.63999648953024102"/>
  </r>
  <r>
    <x v="157"/>
    <x v="17"/>
    <x v="149"/>
    <n v="24"/>
    <n v="0"/>
    <x v="2"/>
    <n v="0"/>
    <x v="2"/>
    <n v="1"/>
    <s v=""/>
    <x v="26"/>
    <n v="0.63999648953024102"/>
  </r>
  <r>
    <x v="158"/>
    <x v="17"/>
    <x v="150"/>
    <n v="24"/>
    <n v="0"/>
    <x v="2"/>
    <n v="0"/>
    <x v="2"/>
    <n v="1"/>
    <s v=""/>
    <x v="26"/>
    <n v="0.63999648953035471"/>
  </r>
  <r>
    <x v="159"/>
    <x v="17"/>
    <x v="151"/>
    <n v="24"/>
    <n v="0"/>
    <x v="2"/>
    <n v="0"/>
    <x v="2"/>
    <n v="1"/>
    <s v=""/>
    <x v="26"/>
    <n v="0.63999648953024102"/>
  </r>
  <r>
    <x v="160"/>
    <x v="14"/>
    <x v="152"/>
    <n v="24"/>
    <n v="0"/>
    <x v="3"/>
    <n v="0"/>
    <x v="2"/>
    <n v="1"/>
    <s v=""/>
    <x v="26"/>
    <n v="0.63999648953024102"/>
  </r>
  <r>
    <x v="161"/>
    <x v="14"/>
    <x v="153"/>
    <n v="24"/>
    <n v="0"/>
    <x v="3"/>
    <n v="0"/>
    <x v="3"/>
    <n v="1"/>
    <s v=""/>
    <x v="26"/>
    <n v="0.63999648953024102"/>
  </r>
  <r>
    <x v="162"/>
    <x v="14"/>
    <x v="154"/>
    <n v="24"/>
    <n v="0"/>
    <x v="3"/>
    <n v="0"/>
    <x v="3"/>
    <n v="1"/>
    <s v=""/>
    <x v="26"/>
    <n v="0.63999648953024102"/>
  </r>
  <r>
    <x v="163"/>
    <x v="14"/>
    <x v="154"/>
    <n v="24"/>
    <n v="0"/>
    <x v="3"/>
    <n v="0"/>
    <x v="3"/>
    <n v="1"/>
    <s v=""/>
    <x v="26"/>
    <n v="0.63999648953024102"/>
  </r>
  <r>
    <x v="164"/>
    <x v="14"/>
    <x v="155"/>
    <n v="24"/>
    <n v="0"/>
    <x v="4"/>
    <n v="0"/>
    <x v="3"/>
    <n v="1"/>
    <s v=""/>
    <x v="26"/>
    <n v="0.63999648953024102"/>
  </r>
  <r>
    <x v="165"/>
    <x v="14"/>
    <x v="156"/>
    <n v="24"/>
    <n v="0"/>
    <x v="4"/>
    <n v="0"/>
    <x v="3"/>
    <n v="1"/>
    <s v=""/>
    <x v="26"/>
    <n v="0.63999648953024102"/>
  </r>
  <r>
    <x v="166"/>
    <x v="14"/>
    <x v="157"/>
    <n v="24"/>
    <n v="0"/>
    <x v="4"/>
    <n v="0"/>
    <x v="3"/>
    <n v="1"/>
    <s v=""/>
    <x v="26"/>
    <n v="0.63999648953035471"/>
  </r>
  <r>
    <x v="167"/>
    <x v="17"/>
    <x v="158"/>
    <n v="24"/>
    <n v="0"/>
    <x v="4"/>
    <n v="0"/>
    <x v="3"/>
    <n v="1"/>
    <s v=""/>
    <x v="25"/>
    <n v="0.53847435740444705"/>
  </r>
  <r>
    <x v="168"/>
    <x v="13"/>
    <x v="159"/>
    <n v="24"/>
    <n v="0"/>
    <x v="4"/>
    <n v="0"/>
    <x v="3"/>
    <n v="1"/>
    <s v=""/>
    <x v="25"/>
    <n v="0.53847435740444705"/>
  </r>
  <r>
    <x v="169"/>
    <x v="13"/>
    <x v="160"/>
    <n v="24"/>
    <n v="0"/>
    <x v="4"/>
    <n v="0"/>
    <x v="3"/>
    <n v="1"/>
    <s v=""/>
    <x v="25"/>
    <n v="0.53847435740444705"/>
  </r>
  <r>
    <x v="170"/>
    <x v="11"/>
    <x v="161"/>
    <n v="21"/>
    <n v="0"/>
    <x v="5"/>
    <n v="0"/>
    <x v="3"/>
    <n v="1"/>
    <s v=""/>
    <x v="27"/>
    <n v="0.47370352929935283"/>
  </r>
  <r>
    <x v="171"/>
    <x v="29"/>
    <x v="162"/>
    <n v="18"/>
    <n v="0"/>
    <x v="6"/>
    <n v="0"/>
    <x v="3"/>
    <n v="1"/>
    <s v=""/>
    <x v="18"/>
    <n v="0.40715096058916317"/>
  </r>
  <r>
    <x v="172"/>
    <x v="23"/>
    <x v="163"/>
    <n v="10"/>
    <n v="0"/>
    <x v="6"/>
    <n v="0"/>
    <x v="3"/>
    <n v="1"/>
    <s v=""/>
    <x v="15"/>
    <n v="0.36131045624999231"/>
  </r>
  <r>
    <x v="173"/>
    <x v="30"/>
    <x v="164"/>
    <n v="8"/>
    <n v="0"/>
    <x v="7"/>
    <n v="0"/>
    <x v="3"/>
    <n v="1"/>
    <s v=""/>
    <x v="17"/>
    <n v="0.28885911090763711"/>
  </r>
  <r>
    <x v="174"/>
    <x v="34"/>
    <x v="165"/>
    <n v="10"/>
    <n v="0"/>
    <x v="8"/>
    <n v="0"/>
    <x v="3"/>
    <n v="1"/>
    <s v=""/>
    <x v="3"/>
    <n v="0.2364675377388904"/>
  </r>
  <r>
    <x v="175"/>
    <x v="3"/>
    <x v="166"/>
    <n v="7"/>
    <n v="0"/>
    <x v="9"/>
    <n v="0"/>
    <x v="3"/>
    <n v="1"/>
    <s v=""/>
    <x v="28"/>
    <n v="0.15332061084792661"/>
  </r>
  <r>
    <x v="176"/>
    <x v="35"/>
    <x v="167"/>
    <n v="8"/>
    <n v="0"/>
    <x v="10"/>
    <n v="0"/>
    <x v="3"/>
    <n v="1"/>
    <s v=""/>
    <x v="28"/>
    <n v="0.15332061084792661"/>
  </r>
  <r>
    <x v="177"/>
    <x v="3"/>
    <x v="168"/>
    <n v="12"/>
    <n v="0"/>
    <x v="10"/>
    <n v="0"/>
    <x v="3"/>
    <n v="1"/>
    <s v=""/>
    <x v="4"/>
    <n v="0.30799294090365581"/>
  </r>
  <r>
    <x v="178"/>
    <x v="3"/>
    <x v="169"/>
    <n v="14"/>
    <n v="0"/>
    <x v="10"/>
    <n v="0"/>
    <x v="3"/>
    <n v="1"/>
    <s v=""/>
    <x v="4"/>
    <n v="0.30799294090365581"/>
  </r>
  <r>
    <x v="179"/>
    <x v="34"/>
    <x v="79"/>
    <n v="14"/>
    <n v="0"/>
    <x v="10"/>
    <n v="0"/>
    <x v="3"/>
    <n v="1"/>
    <s v=""/>
    <x v="4"/>
    <n v="0.30799294090365581"/>
  </r>
  <r>
    <x v="180"/>
    <x v="3"/>
    <x v="170"/>
    <n v="13"/>
    <n v="0"/>
    <x v="11"/>
    <n v="0"/>
    <x v="3"/>
    <n v="1"/>
    <s v=""/>
    <x v="4"/>
    <n v="0.30799294090365581"/>
  </r>
  <r>
    <x v="181"/>
    <x v="3"/>
    <x v="171"/>
    <n v="12"/>
    <n v="0"/>
    <x v="11"/>
    <n v="0"/>
    <x v="3"/>
    <n v="1"/>
    <s v=""/>
    <x v="4"/>
    <n v="0.30799294090365581"/>
  </r>
  <r>
    <x v="182"/>
    <x v="3"/>
    <x v="172"/>
    <n v="12"/>
    <n v="0"/>
    <x v="12"/>
    <n v="0"/>
    <x v="3"/>
    <n v="1"/>
    <s v=""/>
    <x v="4"/>
    <n v="0.30799294090365581"/>
  </r>
  <r>
    <x v="183"/>
    <x v="3"/>
    <x v="173"/>
    <n v="13"/>
    <n v="0"/>
    <x v="12"/>
    <n v="0"/>
    <x v="3"/>
    <n v="1"/>
    <s v=""/>
    <x v="4"/>
    <n v="0.30799294090371054"/>
  </r>
  <r>
    <x v="184"/>
    <x v="3"/>
    <x v="174"/>
    <n v="14"/>
    <n v="0"/>
    <x v="13"/>
    <n v="0"/>
    <x v="3"/>
    <n v="1"/>
    <s v=""/>
    <x v="4"/>
    <n v="0.30799294090365581"/>
  </r>
  <r>
    <x v="185"/>
    <x v="3"/>
    <x v="175"/>
    <n v="14"/>
    <n v="0"/>
    <x v="13"/>
    <n v="0"/>
    <x v="3"/>
    <n v="1"/>
    <s v=""/>
    <x v="4"/>
    <n v="0.30799294090365581"/>
  </r>
  <r>
    <x v="186"/>
    <x v="36"/>
    <x v="176"/>
    <n v="14"/>
    <n v="0"/>
    <x v="14"/>
    <n v="0"/>
    <x v="3"/>
    <n v="1"/>
    <s v=""/>
    <x v="22"/>
    <n v="0.39199499605890881"/>
  </r>
  <r>
    <x v="187"/>
    <x v="31"/>
    <x v="177"/>
    <n v="16"/>
    <n v="0"/>
    <x v="14"/>
    <n v="0"/>
    <x v="3"/>
    <n v="1"/>
    <s v=""/>
    <x v="22"/>
    <n v="0.39199499605890881"/>
  </r>
  <r>
    <x v="188"/>
    <x v="31"/>
    <x v="178"/>
    <n v="16"/>
    <n v="0"/>
    <x v="14"/>
    <n v="0"/>
    <x v="4"/>
    <n v="1"/>
    <s v=""/>
    <x v="22"/>
    <n v="0.39199499605890881"/>
  </r>
  <r>
    <x v="189"/>
    <x v="31"/>
    <x v="179"/>
    <n v="16"/>
    <n v="0"/>
    <x v="15"/>
    <n v="0"/>
    <x v="4"/>
    <n v="1"/>
    <s v=""/>
    <x v="22"/>
    <n v="0.39199499605890881"/>
  </r>
  <r>
    <x v="190"/>
    <x v="31"/>
    <x v="180"/>
    <n v="16"/>
    <n v="0"/>
    <x v="15"/>
    <n v="0"/>
    <x v="4"/>
    <n v="1"/>
    <s v=""/>
    <x v="22"/>
    <n v="0.39199499605890881"/>
  </r>
  <r>
    <x v="191"/>
    <x v="5"/>
    <x v="181"/>
    <n v="18"/>
    <n v="0"/>
    <x v="16"/>
    <n v="0"/>
    <x v="4"/>
    <n v="1"/>
    <s v=""/>
    <x v="29"/>
    <n v="0.46859040734481844"/>
  </r>
  <r>
    <x v="192"/>
    <x v="32"/>
    <x v="182"/>
    <n v="19"/>
    <n v="0"/>
    <x v="17"/>
    <n v="0"/>
    <x v="4"/>
    <n v="1"/>
    <s v=""/>
    <x v="29"/>
    <n v="0.46859040734473523"/>
  </r>
  <r>
    <x v="193"/>
    <x v="30"/>
    <x v="183"/>
    <n v="20"/>
    <n v="0"/>
    <x v="18"/>
    <n v="0"/>
    <x v="4"/>
    <n v="1"/>
    <s v=""/>
    <x v="6"/>
    <n v="0.44933326731686934"/>
  </r>
  <r>
    <x v="194"/>
    <x v="26"/>
    <x v="184"/>
    <n v="20"/>
    <n v="0"/>
    <x v="18"/>
    <n v="0"/>
    <x v="4"/>
    <n v="1"/>
    <s v=""/>
    <x v="6"/>
    <n v="0.44933326731686934"/>
  </r>
  <r>
    <x v="195"/>
    <x v="7"/>
    <x v="185"/>
    <n v="20"/>
    <n v="0"/>
    <x v="19"/>
    <n v="0"/>
    <x v="4"/>
    <n v="1"/>
    <s v=""/>
    <x v="6"/>
    <n v="0.44933326731686934"/>
  </r>
  <r>
    <x v="196"/>
    <x v="24"/>
    <x v="186"/>
    <n v="22"/>
    <n v="0"/>
    <x v="20"/>
    <n v="0"/>
    <x v="4"/>
    <n v="1"/>
    <s v=""/>
    <x v="30"/>
    <n v="0.49717532579616769"/>
  </r>
  <r>
    <x v="197"/>
    <x v="8"/>
    <x v="187"/>
    <n v="21"/>
    <n v="0"/>
    <x v="20"/>
    <n v="0"/>
    <x v="4"/>
    <n v="1"/>
    <s v=""/>
    <x v="30"/>
    <n v="0.49717532579616769"/>
  </r>
  <r>
    <x v="198"/>
    <x v="23"/>
    <x v="188"/>
    <n v="20"/>
    <n v="0"/>
    <x v="21"/>
    <n v="0"/>
    <x v="4"/>
    <n v="1"/>
    <s v=""/>
    <x v="30"/>
    <n v="0.49717532579616769"/>
  </r>
  <r>
    <x v="199"/>
    <x v="22"/>
    <x v="189"/>
    <n v="20"/>
    <n v="0"/>
    <x v="21"/>
    <n v="0"/>
    <x v="4"/>
    <n v="1"/>
    <s v=""/>
    <x v="30"/>
    <n v="0.49717532579625601"/>
  </r>
  <r>
    <x v="200"/>
    <x v="27"/>
    <x v="190"/>
    <n v="20"/>
    <n v="0"/>
    <x v="22"/>
    <n v="0"/>
    <x v="4"/>
    <n v="1"/>
    <s v=""/>
    <x v="30"/>
    <n v="0.49717532579616769"/>
  </r>
  <r>
    <x v="201"/>
    <x v="27"/>
    <x v="191"/>
    <n v="20"/>
    <n v="0"/>
    <x v="23"/>
    <n v="0"/>
    <x v="4"/>
    <n v="1"/>
    <s v=""/>
    <x v="31"/>
    <n v="0.55607440718549772"/>
  </r>
  <r>
    <x v="202"/>
    <x v="27"/>
    <x v="192"/>
    <n v="20"/>
    <n v="0"/>
    <x v="24"/>
    <n v="0"/>
    <x v="4"/>
    <n v="1"/>
    <s v=""/>
    <x v="31"/>
    <n v="0.55607440718549772"/>
  </r>
  <r>
    <x v="203"/>
    <x v="27"/>
    <x v="193"/>
    <n v="20"/>
    <n v="0"/>
    <x v="24"/>
    <n v="0"/>
    <x v="4"/>
    <n v="1"/>
    <s v=""/>
    <x v="31"/>
    <n v="0.55607440718549772"/>
  </r>
  <r>
    <x v="204"/>
    <x v="27"/>
    <x v="194"/>
    <n v="20"/>
    <n v="0"/>
    <x v="25"/>
    <n v="0"/>
    <x v="4"/>
    <n v="1"/>
    <s v=""/>
    <x v="31"/>
    <n v="0.55607440718549772"/>
  </r>
  <r>
    <x v="205"/>
    <x v="27"/>
    <x v="195"/>
    <n v="21"/>
    <n v="0"/>
    <x v="26"/>
    <n v="0"/>
    <x v="4"/>
    <n v="1"/>
    <s v=""/>
    <x v="31"/>
    <n v="0.55607440718549772"/>
  </r>
  <r>
    <x v="206"/>
    <x v="27"/>
    <x v="196"/>
    <n v="22"/>
    <n v="0"/>
    <x v="27"/>
    <n v="0"/>
    <x v="4"/>
    <n v="1"/>
    <s v=""/>
    <x v="31"/>
    <n v="0.55607440718549772"/>
  </r>
  <r>
    <x v="207"/>
    <x v="27"/>
    <x v="197"/>
    <n v="22"/>
    <n v="0"/>
    <x v="26"/>
    <n v="0"/>
    <x v="4"/>
    <n v="1"/>
    <s v=""/>
    <x v="31"/>
    <n v="0.55607440718549772"/>
  </r>
  <r>
    <x v="208"/>
    <x v="21"/>
    <x v="198"/>
    <n v="22"/>
    <n v="0"/>
    <x v="27"/>
    <n v="0"/>
    <x v="4"/>
    <n v="1"/>
    <s v=""/>
    <x v="31"/>
    <n v="0.55607440718559642"/>
  </r>
  <r>
    <x v="209"/>
    <x v="21"/>
    <x v="16"/>
    <n v="23"/>
    <n v="0"/>
    <x v="28"/>
    <n v="0"/>
    <x v="4"/>
    <n v="1"/>
    <s v=""/>
    <x v="31"/>
    <n v="0.55607440718549772"/>
  </r>
  <r>
    <x v="210"/>
    <x v="9"/>
    <x v="199"/>
    <n v="24"/>
    <n v="0"/>
    <x v="28"/>
    <n v="0"/>
    <x v="4"/>
    <n v="1"/>
    <s v=""/>
    <x v="32"/>
    <n v="0.64507587993629179"/>
  </r>
  <r>
    <x v="211"/>
    <x v="37"/>
    <x v="200"/>
    <n v="24"/>
    <n v="0"/>
    <x v="28"/>
    <n v="0"/>
    <x v="4"/>
    <n v="1"/>
    <s v=""/>
    <x v="32"/>
    <n v="0.64507587993629179"/>
  </r>
  <r>
    <x v="212"/>
    <x v="20"/>
    <x v="201"/>
    <n v="24"/>
    <n v="0"/>
    <x v="29"/>
    <n v="0"/>
    <x v="4"/>
    <n v="1"/>
    <s v=""/>
    <x v="32"/>
    <n v="0.64507587993629179"/>
  </r>
  <r>
    <x v="213"/>
    <x v="29"/>
    <x v="202"/>
    <n v="24"/>
    <n v="0"/>
    <x v="29"/>
    <n v="0"/>
    <x v="4"/>
    <n v="1"/>
    <s v=""/>
    <x v="32"/>
    <n v="0.64507587993629179"/>
  </r>
  <r>
    <x v="214"/>
    <x v="10"/>
    <x v="203"/>
    <n v="24"/>
    <n v="0"/>
    <x v="29"/>
    <n v="0"/>
    <x v="4"/>
    <n v="1"/>
    <s v=""/>
    <x v="24"/>
    <n v="0.62867564570062351"/>
  </r>
  <r>
    <x v="215"/>
    <x v="33"/>
    <x v="204"/>
    <n v="24"/>
    <n v="0"/>
    <x v="30"/>
    <n v="0"/>
    <x v="4"/>
    <n v="1"/>
    <s v=""/>
    <x v="24"/>
    <n v="0.62867564570062351"/>
  </r>
  <r>
    <x v="216"/>
    <x v="11"/>
    <x v="205"/>
    <n v="25"/>
    <n v="0"/>
    <x v="30"/>
    <n v="0"/>
    <x v="4"/>
    <n v="1"/>
    <s v=""/>
    <x v="24"/>
    <n v="0.6286756457007352"/>
  </r>
  <r>
    <x v="217"/>
    <x v="38"/>
    <x v="206"/>
    <n v="26"/>
    <n v="0"/>
    <x v="30"/>
    <n v="0"/>
    <x v="4"/>
    <n v="1"/>
    <s v=""/>
    <x v="24"/>
    <n v="0.62867564570062351"/>
  </r>
  <r>
    <x v="218"/>
    <x v="18"/>
    <x v="207"/>
    <n v="26"/>
    <n v="0"/>
    <x v="31"/>
    <n v="0"/>
    <x v="4"/>
    <n v="1"/>
    <s v=""/>
    <x v="25"/>
    <n v="0.53847435740444705"/>
  </r>
  <r>
    <x v="219"/>
    <x v="14"/>
    <x v="208"/>
    <n v="22"/>
    <n v="0"/>
    <x v="31"/>
    <n v="0"/>
    <x v="4"/>
    <n v="1"/>
    <s v=""/>
    <x v="25"/>
    <n v="0.53847435740444705"/>
  </r>
  <r>
    <x v="220"/>
    <x v="39"/>
    <x v="209"/>
    <n v="20"/>
    <n v="0"/>
    <x v="31"/>
    <n v="0"/>
    <x v="4"/>
    <n v="1"/>
    <s v=""/>
    <x v="33"/>
    <n v="0.54120772977705833"/>
  </r>
  <r>
    <x v="221"/>
    <x v="40"/>
    <x v="210"/>
    <n v="20"/>
    <n v="0"/>
    <x v="32"/>
    <n v="0"/>
    <x v="4"/>
    <n v="1"/>
    <s v=""/>
    <x v="33"/>
    <n v="0.54120772977705833"/>
  </r>
  <r>
    <x v="222"/>
    <x v="41"/>
    <x v="210"/>
    <n v="20"/>
    <n v="0"/>
    <x v="32"/>
    <n v="0"/>
    <x v="4"/>
    <n v="1"/>
    <s v=""/>
    <x v="33"/>
    <n v="0.54120772977705833"/>
  </r>
  <r>
    <x v="223"/>
    <x v="42"/>
    <x v="211"/>
    <n v="20"/>
    <n v="0"/>
    <x v="32"/>
    <n v="0"/>
    <x v="4"/>
    <n v="1"/>
    <s v=""/>
    <x v="34"/>
    <n v="0.52480749554138995"/>
  </r>
  <r>
    <x v="224"/>
    <x v="43"/>
    <x v="212"/>
    <n v="20"/>
    <n v="0"/>
    <x v="32"/>
    <n v="0"/>
    <x v="4"/>
    <n v="1"/>
    <s v=""/>
    <x v="34"/>
    <n v="0.52480749554148309"/>
  </r>
  <r>
    <x v="225"/>
    <x v="43"/>
    <x v="213"/>
    <n v="20"/>
    <n v="0"/>
    <x v="32"/>
    <n v="0"/>
    <x v="4"/>
    <n v="1"/>
    <s v=""/>
    <x v="34"/>
    <n v="0.52480749554138995"/>
  </r>
  <r>
    <x v="226"/>
    <x v="44"/>
    <x v="214"/>
    <n v="20"/>
    <n v="0"/>
    <x v="32"/>
    <n v="0"/>
    <x v="4"/>
    <n v="1"/>
    <s v=""/>
    <x v="34"/>
    <n v="0.52480749554138995"/>
  </r>
  <r>
    <x v="227"/>
    <x v="44"/>
    <x v="215"/>
    <n v="20"/>
    <n v="0"/>
    <x v="32"/>
    <n v="0"/>
    <x v="4"/>
    <n v="1"/>
    <s v=""/>
    <x v="34"/>
    <n v="0.52480749554138995"/>
  </r>
  <r>
    <x v="228"/>
    <x v="44"/>
    <x v="216"/>
    <n v="20"/>
    <n v="0"/>
    <x v="32"/>
    <n v="0"/>
    <x v="4"/>
    <n v="1"/>
    <s v=""/>
    <x v="34"/>
    <n v="0.52480749554138995"/>
  </r>
  <r>
    <x v="229"/>
    <x v="43"/>
    <x v="217"/>
    <n v="20"/>
    <n v="0"/>
    <x v="32"/>
    <n v="0"/>
    <x v="5"/>
    <n v="1"/>
    <s v=""/>
    <x v="34"/>
    <n v="0.52480749554138995"/>
  </r>
  <r>
    <x v="230"/>
    <x v="43"/>
    <x v="218"/>
    <n v="20"/>
    <n v="0"/>
    <x v="32"/>
    <n v="0"/>
    <x v="5"/>
    <n v="1"/>
    <s v=""/>
    <x v="34"/>
    <n v="0.52480749554138995"/>
  </r>
  <r>
    <x v="231"/>
    <x v="42"/>
    <x v="219"/>
    <n v="20"/>
    <n v="0"/>
    <x v="31"/>
    <n v="0"/>
    <x v="5"/>
    <n v="1"/>
    <s v=""/>
    <x v="34"/>
    <n v="0.52480749554138995"/>
  </r>
  <r>
    <x v="232"/>
    <x v="41"/>
    <x v="220"/>
    <n v="20"/>
    <n v="0"/>
    <x v="32"/>
    <n v="0"/>
    <x v="5"/>
    <n v="1"/>
    <s v=""/>
    <x v="33"/>
    <n v="0.54120772977705833"/>
  </r>
  <r>
    <x v="233"/>
    <x v="40"/>
    <x v="221"/>
    <n v="20"/>
    <n v="0"/>
    <x v="31"/>
    <n v="0"/>
    <x v="5"/>
    <n v="1"/>
    <s v=""/>
    <x v="33"/>
    <n v="0.54120772977715448"/>
  </r>
  <r>
    <x v="234"/>
    <x v="45"/>
    <x v="222"/>
    <n v="18"/>
    <n v="0"/>
    <x v="32"/>
    <n v="0"/>
    <x v="5"/>
    <n v="1"/>
    <s v=""/>
    <x v="35"/>
    <n v="0.4684653102109772"/>
  </r>
  <r>
    <x v="235"/>
    <x v="14"/>
    <x v="223"/>
    <n v="20"/>
    <n v="0"/>
    <x v="32"/>
    <n v="0"/>
    <x v="5"/>
    <n v="1"/>
    <s v=""/>
    <x v="10"/>
    <n v="0.4708988962380472"/>
  </r>
  <r>
    <x v="236"/>
    <x v="18"/>
    <x v="224"/>
    <n v="19"/>
    <n v="0"/>
    <x v="31"/>
    <n v="0"/>
    <x v="5"/>
    <n v="1"/>
    <s v=""/>
    <x v="11"/>
    <n v="0.41395713821655156"/>
  </r>
  <r>
    <x v="237"/>
    <x v="38"/>
    <x v="225"/>
    <n v="18"/>
    <n v="0"/>
    <x v="32"/>
    <n v="0"/>
    <x v="5"/>
    <n v="1"/>
    <s v=""/>
    <x v="27"/>
    <n v="0.47370352929935283"/>
  </r>
  <r>
    <x v="238"/>
    <x v="11"/>
    <x v="226"/>
    <n v="20"/>
    <n v="0"/>
    <x v="32"/>
    <n v="0"/>
    <x v="5"/>
    <n v="1"/>
    <s v=""/>
    <x v="9"/>
    <n v="0.5414728910230775"/>
  </r>
  <r>
    <x v="239"/>
    <x v="11"/>
    <x v="227"/>
    <n v="22"/>
    <n v="0"/>
    <x v="32"/>
    <n v="0"/>
    <x v="5"/>
    <n v="1"/>
    <s v=""/>
    <x v="9"/>
    <n v="0.5414728910230775"/>
  </r>
  <r>
    <x v="240"/>
    <x v="38"/>
    <x v="228"/>
    <n v="22"/>
    <n v="0"/>
    <x v="32"/>
    <n v="0"/>
    <x v="5"/>
    <n v="1"/>
    <s v=""/>
    <x v="9"/>
    <n v="0.5414728910230775"/>
  </r>
  <r>
    <x v="241"/>
    <x v="38"/>
    <x v="229"/>
    <n v="23"/>
    <n v="0"/>
    <x v="32"/>
    <n v="0"/>
    <x v="5"/>
    <n v="1"/>
    <s v=""/>
    <x v="9"/>
    <n v="0.54147289102317364"/>
  </r>
  <r>
    <x v="242"/>
    <x v="11"/>
    <x v="230"/>
    <n v="22"/>
    <n v="0"/>
    <x v="32"/>
    <n v="0"/>
    <x v="5"/>
    <n v="1"/>
    <s v=""/>
    <x v="9"/>
    <n v="0.5414728910230775"/>
  </r>
  <r>
    <x v="243"/>
    <x v="33"/>
    <x v="231"/>
    <n v="20"/>
    <n v="0"/>
    <x v="32"/>
    <n v="0"/>
    <x v="5"/>
    <n v="1"/>
    <s v=""/>
    <x v="9"/>
    <n v="0.5414728910230775"/>
  </r>
  <r>
    <x v="244"/>
    <x v="46"/>
    <x v="232"/>
    <n v="19"/>
    <n v="0"/>
    <x v="32"/>
    <n v="0"/>
    <x v="5"/>
    <n v="1"/>
    <s v=""/>
    <x v="9"/>
    <n v="0.5414728910230775"/>
  </r>
  <r>
    <x v="245"/>
    <x v="46"/>
    <x v="233"/>
    <n v="20"/>
    <n v="0"/>
    <x v="32"/>
    <n v="0"/>
    <x v="5"/>
    <n v="1"/>
    <s v=""/>
    <x v="9"/>
    <n v="0.5414728910230775"/>
  </r>
  <r>
    <x v="246"/>
    <x v="46"/>
    <x v="234"/>
    <n v="22"/>
    <n v="0"/>
    <x v="32"/>
    <n v="0"/>
    <x v="5"/>
    <n v="1"/>
    <s v=""/>
    <x v="9"/>
    <n v="0.5414728910230775"/>
  </r>
  <r>
    <x v="247"/>
    <x v="46"/>
    <x v="235"/>
    <n v="22"/>
    <n v="0"/>
    <x v="32"/>
    <n v="0"/>
    <x v="5"/>
    <n v="1"/>
    <s v=""/>
    <x v="9"/>
    <n v="0.5414728910230775"/>
  </r>
  <r>
    <x v="248"/>
    <x v="46"/>
    <x v="236"/>
    <n v="20"/>
    <n v="0"/>
    <x v="32"/>
    <n v="0"/>
    <x v="5"/>
    <n v="1"/>
    <s v=""/>
    <x v="9"/>
    <n v="0.5414728910230775"/>
  </r>
  <r>
    <x v="249"/>
    <x v="46"/>
    <x v="237"/>
    <n v="21"/>
    <n v="0"/>
    <x v="32"/>
    <n v="0"/>
    <x v="5"/>
    <n v="1"/>
    <s v=""/>
    <x v="9"/>
    <n v="0.54147289102317364"/>
  </r>
  <r>
    <x v="250"/>
    <x v="46"/>
    <x v="228"/>
    <n v="22"/>
    <n v="0"/>
    <x v="33"/>
    <n v="0"/>
    <x v="5"/>
    <n v="1"/>
    <s v=""/>
    <x v="9"/>
    <n v="0.5414728910230775"/>
  </r>
  <r>
    <x v="251"/>
    <x v="46"/>
    <x v="238"/>
    <n v="22"/>
    <n v="0"/>
    <x v="33"/>
    <n v="0"/>
    <x v="5"/>
    <n v="1"/>
    <s v=""/>
    <x v="9"/>
    <n v="0.5414728910230775"/>
  </r>
  <r>
    <x v="252"/>
    <x v="10"/>
    <x v="239"/>
    <n v="22"/>
    <n v="0"/>
    <x v="33"/>
    <n v="0"/>
    <x v="5"/>
    <n v="1"/>
    <s v=""/>
    <x v="9"/>
    <n v="0.5414728910230775"/>
  </r>
  <r>
    <x v="253"/>
    <x v="10"/>
    <x v="240"/>
    <n v="22"/>
    <n v="0"/>
    <x v="33"/>
    <n v="0"/>
    <x v="5"/>
    <n v="1"/>
    <s v=""/>
    <x v="9"/>
    <n v="0.5414728910230775"/>
  </r>
  <r>
    <x v="254"/>
    <x v="33"/>
    <x v="241"/>
    <n v="22"/>
    <n v="0"/>
    <x v="33"/>
    <n v="0"/>
    <x v="5"/>
    <n v="1"/>
    <s v=""/>
    <x v="9"/>
    <n v="0.5414728910230775"/>
  </r>
  <r>
    <x v="255"/>
    <x v="11"/>
    <x v="228"/>
    <n v="22"/>
    <n v="0"/>
    <x v="33"/>
    <n v="0"/>
    <x v="5"/>
    <n v="1"/>
    <s v=""/>
    <x v="9"/>
    <n v="0.5414728910230775"/>
  </r>
  <r>
    <x v="256"/>
    <x v="18"/>
    <x v="242"/>
    <n v="22"/>
    <n v="0"/>
    <x v="33"/>
    <n v="0"/>
    <x v="5"/>
    <n v="1"/>
    <s v=""/>
    <x v="10"/>
    <n v="0.4708988962380472"/>
  </r>
  <r>
    <x v="257"/>
    <x v="13"/>
    <x v="243"/>
    <n v="22"/>
    <n v="0"/>
    <x v="33"/>
    <n v="0"/>
    <x v="5"/>
    <n v="1"/>
    <s v=""/>
    <x v="10"/>
    <n v="0.4708988962380472"/>
  </r>
  <r>
    <x v="258"/>
    <x v="17"/>
    <x v="244"/>
    <n v="21"/>
    <n v="0"/>
    <x v="33"/>
    <n v="0"/>
    <x v="5"/>
    <n v="1"/>
    <s v=""/>
    <x v="10"/>
    <n v="0.47089889623813086"/>
  </r>
  <r>
    <x v="259"/>
    <x v="17"/>
    <x v="245"/>
    <n v="20"/>
    <n v="0"/>
    <x v="33"/>
    <n v="0"/>
    <x v="5"/>
    <n v="1"/>
    <s v=""/>
    <x v="10"/>
    <n v="0.4708988962380472"/>
  </r>
  <r>
    <x v="260"/>
    <x v="14"/>
    <x v="246"/>
    <n v="20"/>
    <n v="0"/>
    <x v="33"/>
    <n v="0"/>
    <x v="5"/>
    <n v="1"/>
    <s v=""/>
    <x v="10"/>
    <n v="0.4708988962380472"/>
  </r>
  <r>
    <x v="261"/>
    <x v="17"/>
    <x v="247"/>
    <n v="20"/>
    <n v="0"/>
    <x v="33"/>
    <n v="0"/>
    <x v="5"/>
    <n v="1"/>
    <s v=""/>
    <x v="10"/>
    <n v="0.4708988962380472"/>
  </r>
  <r>
    <x v="262"/>
    <x v="17"/>
    <x v="248"/>
    <n v="20"/>
    <n v="0"/>
    <x v="33"/>
    <n v="0"/>
    <x v="5"/>
    <n v="1"/>
    <s v=""/>
    <x v="10"/>
    <n v="0.4708988962380472"/>
  </r>
  <r>
    <x v="263"/>
    <x v="17"/>
    <x v="249"/>
    <n v="20"/>
    <n v="0"/>
    <x v="33"/>
    <n v="0"/>
    <x v="5"/>
    <n v="1"/>
    <s v=""/>
    <x v="10"/>
    <n v="0.4708988962380472"/>
  </r>
  <r>
    <x v="264"/>
    <x v="17"/>
    <x v="250"/>
    <n v="20"/>
    <n v="0"/>
    <x v="33"/>
    <n v="0"/>
    <x v="5"/>
    <n v="1"/>
    <s v=""/>
    <x v="10"/>
    <n v="0.4708988962380472"/>
  </r>
  <r>
    <x v="265"/>
    <x v="17"/>
    <x v="251"/>
    <n v="20"/>
    <n v="0"/>
    <x v="33"/>
    <n v="0"/>
    <x v="5"/>
    <n v="1"/>
    <s v=""/>
    <x v="10"/>
    <n v="0.4708988962380472"/>
  </r>
  <r>
    <x v="266"/>
    <x v="11"/>
    <x v="10"/>
    <n v="20"/>
    <n v="0"/>
    <x v="33"/>
    <n v="0"/>
    <x v="5"/>
    <n v="1"/>
    <s v=""/>
    <x v="9"/>
    <n v="0.54147289102317364"/>
  </r>
  <r>
    <x v="267"/>
    <x v="23"/>
    <x v="252"/>
    <n v="21"/>
    <n v="0"/>
    <x v="33"/>
    <n v="0"/>
    <x v="5"/>
    <n v="1"/>
    <s v=""/>
    <x v="31"/>
    <n v="0.55607440718549772"/>
  </r>
  <r>
    <x v="268"/>
    <x v="26"/>
    <x v="253"/>
    <n v="23"/>
    <n v="0"/>
    <x v="33"/>
    <n v="0"/>
    <x v="5"/>
    <n v="1"/>
    <s v=""/>
    <x v="36"/>
    <n v="0.63004233188692915"/>
  </r>
  <r>
    <x v="269"/>
    <x v="24"/>
    <x v="254"/>
    <n v="24"/>
    <n v="0"/>
    <x v="33"/>
    <n v="0"/>
    <x v="5"/>
    <n v="1"/>
    <s v=""/>
    <x v="37"/>
    <n v="0.76132283825635327"/>
  </r>
  <r>
    <x v="270"/>
    <x v="38"/>
    <x v="255"/>
    <n v="30"/>
    <n v="0"/>
    <x v="33"/>
    <n v="0"/>
    <x v="5"/>
    <n v="1"/>
    <s v=""/>
    <x v="38"/>
    <n v="0.75501325157243615"/>
  </r>
  <r>
    <x v="271"/>
    <x v="40"/>
    <x v="256"/>
    <n v="24"/>
    <n v="0"/>
    <x v="33"/>
    <n v="0"/>
    <x v="5"/>
    <n v="1"/>
    <s v=""/>
    <x v="39"/>
    <n v="0.76115082969743575"/>
  </r>
  <r>
    <x v="272"/>
    <x v="47"/>
    <x v="257"/>
    <n v="22"/>
    <n v="0"/>
    <x v="33"/>
    <n v="0"/>
    <x v="5"/>
    <n v="1"/>
    <s v=""/>
    <x v="40"/>
    <n v="0.75933424060507904"/>
  </r>
  <r>
    <x v="273"/>
    <x v="48"/>
    <x v="258"/>
    <n v="22"/>
    <n v="0"/>
    <x v="32"/>
    <n v="0"/>
    <x v="5"/>
    <n v="1"/>
    <s v=""/>
    <x v="40"/>
    <n v="0.75933424060507904"/>
  </r>
  <r>
    <x v="274"/>
    <x v="49"/>
    <x v="259"/>
    <n v="22"/>
    <n v="0"/>
    <x v="32"/>
    <n v="0"/>
    <x v="5"/>
    <n v="1"/>
    <s v=""/>
    <x v="41"/>
    <n v="0.74116834968164425"/>
  </r>
  <r>
    <x v="275"/>
    <x v="50"/>
    <x v="260"/>
    <n v="26"/>
    <n v="0"/>
    <x v="32"/>
    <n v="0"/>
    <x v="5"/>
    <n v="1"/>
    <s v=""/>
    <x v="42"/>
    <n v="0.66001158415603678"/>
  </r>
  <r>
    <x v="276"/>
    <x v="51"/>
    <x v="261"/>
    <n v="26"/>
    <n v="0"/>
    <x v="32"/>
    <n v="0"/>
    <x v="5"/>
    <n v="1"/>
    <s v=""/>
    <x v="42"/>
    <n v="0.66001158415603678"/>
  </r>
  <r>
    <x v="277"/>
    <x v="52"/>
    <x v="262"/>
    <n v="28"/>
    <n v="0"/>
    <x v="32"/>
    <n v="0"/>
    <x v="5"/>
    <n v="1"/>
    <s v=""/>
    <x v="42"/>
    <n v="0.66001158415603678"/>
  </r>
  <r>
    <x v="278"/>
    <x v="52"/>
    <x v="263"/>
    <n v="30"/>
    <n v="0"/>
    <x v="32"/>
    <n v="0"/>
    <x v="5"/>
    <n v="1"/>
    <s v=""/>
    <x v="43"/>
    <n v="0.57478357708995576"/>
  </r>
  <r>
    <x v="279"/>
    <x v="53"/>
    <x v="264"/>
    <n v="23"/>
    <n v="0"/>
    <x v="32"/>
    <n v="0"/>
    <x v="5"/>
    <n v="1"/>
    <s v=""/>
    <x v="44"/>
    <n v="0.51797406460986151"/>
  </r>
  <r>
    <x v="280"/>
    <x v="54"/>
    <x v="265"/>
    <n v="20"/>
    <n v="0"/>
    <x v="32"/>
    <n v="0"/>
    <x v="5"/>
    <n v="1"/>
    <s v=""/>
    <x v="45"/>
    <n v="0.54940784689489264"/>
  </r>
  <r>
    <x v="281"/>
    <x v="55"/>
    <x v="266"/>
    <n v="20"/>
    <n v="0"/>
    <x v="33"/>
    <n v="0"/>
    <x v="5"/>
    <n v="1"/>
    <s v=""/>
    <x v="45"/>
    <n v="0.54940784689489264"/>
  </r>
  <r>
    <x v="282"/>
    <x v="56"/>
    <x v="267"/>
    <n v="20"/>
    <n v="0"/>
    <x v="33"/>
    <n v="0"/>
    <x v="5"/>
    <n v="1"/>
    <s v=""/>
    <x v="34"/>
    <n v="0.52480749554138995"/>
  </r>
  <r>
    <x v="283"/>
    <x v="57"/>
    <x v="268"/>
    <n v="20"/>
    <n v="0"/>
    <x v="33"/>
    <n v="0"/>
    <x v="5"/>
    <n v="1"/>
    <s v=""/>
    <x v="34"/>
    <n v="0.52480749554148309"/>
  </r>
  <r>
    <x v="284"/>
    <x v="57"/>
    <x v="269"/>
    <n v="20"/>
    <n v="0"/>
    <x v="33"/>
    <n v="0"/>
    <x v="5"/>
    <n v="1"/>
    <s v=""/>
    <x v="34"/>
    <n v="0.52480749554138995"/>
  </r>
  <r>
    <x v="285"/>
    <x v="47"/>
    <x v="270"/>
    <n v="20"/>
    <n v="0"/>
    <x v="33"/>
    <n v="0"/>
    <x v="5"/>
    <n v="1"/>
    <s v=""/>
    <x v="45"/>
    <n v="0.54940784689489264"/>
  </r>
  <r>
    <x v="286"/>
    <x v="47"/>
    <x v="271"/>
    <n v="20"/>
    <n v="0"/>
    <x v="32"/>
    <n v="0"/>
    <x v="5"/>
    <n v="1"/>
    <s v=""/>
    <x v="45"/>
    <n v="0.54940784689489264"/>
  </r>
  <r>
    <x v="287"/>
    <x v="47"/>
    <x v="272"/>
    <n v="20"/>
    <n v="0"/>
    <x v="32"/>
    <n v="0"/>
    <x v="5"/>
    <n v="1"/>
    <s v=""/>
    <x v="45"/>
    <n v="0.54940784689489264"/>
  </r>
  <r>
    <x v="288"/>
    <x v="47"/>
    <x v="273"/>
    <n v="20"/>
    <n v="0"/>
    <x v="31"/>
    <n v="0"/>
    <x v="5"/>
    <n v="1"/>
    <s v=""/>
    <x v="45"/>
    <n v="0.54940784689489264"/>
  </r>
  <r>
    <x v="289"/>
    <x v="56"/>
    <x v="265"/>
    <n v="20"/>
    <n v="0"/>
    <x v="31"/>
    <n v="0"/>
    <x v="5"/>
    <n v="1"/>
    <s v=""/>
    <x v="34"/>
    <n v="0.52480749554138995"/>
  </r>
  <r>
    <x v="290"/>
    <x v="56"/>
    <x v="274"/>
    <n v="20"/>
    <n v="0"/>
    <x v="31"/>
    <n v="0"/>
    <x v="5"/>
    <n v="1"/>
    <s v=""/>
    <x v="34"/>
    <n v="0.52480749554138995"/>
  </r>
  <r>
    <x v="291"/>
    <x v="57"/>
    <x v="275"/>
    <n v="20"/>
    <n v="0"/>
    <x v="31"/>
    <n v="0"/>
    <x v="5"/>
    <n v="1"/>
    <s v=""/>
    <x v="34"/>
    <n v="0.52480749554148309"/>
  </r>
  <r>
    <x v="292"/>
    <x v="57"/>
    <x v="276"/>
    <n v="20"/>
    <n v="0"/>
    <x v="31"/>
    <n v="0"/>
    <x v="5"/>
    <n v="1"/>
    <s v=""/>
    <x v="34"/>
    <n v="0.52480749554138995"/>
  </r>
  <r>
    <x v="293"/>
    <x v="56"/>
    <x v="277"/>
    <n v="20"/>
    <n v="0"/>
    <x v="31"/>
    <n v="0"/>
    <x v="6"/>
    <n v="1"/>
    <s v=""/>
    <x v="34"/>
    <n v="0.52480749554138995"/>
  </r>
  <r>
    <x v="294"/>
    <x v="57"/>
    <x v="278"/>
    <n v="20"/>
    <n v="0"/>
    <x v="31"/>
    <n v="0"/>
    <x v="5"/>
    <n v="1"/>
    <s v=""/>
    <x v="34"/>
    <n v="0.52480749554138995"/>
  </r>
  <r>
    <x v="295"/>
    <x v="44"/>
    <x v="279"/>
    <n v="20"/>
    <n v="0"/>
    <x v="31"/>
    <n v="0"/>
    <x v="6"/>
    <n v="1"/>
    <s v=""/>
    <x v="34"/>
    <n v="0.52480749554138995"/>
  </r>
  <r>
    <x v="296"/>
    <x v="44"/>
    <x v="280"/>
    <n v="20"/>
    <n v="0"/>
    <x v="31"/>
    <n v="0"/>
    <x v="6"/>
    <n v="1"/>
    <s v=""/>
    <x v="34"/>
    <n v="0.52480749554138995"/>
  </r>
  <r>
    <x v="297"/>
    <x v="43"/>
    <x v="160"/>
    <n v="20"/>
    <n v="0"/>
    <x v="31"/>
    <n v="0"/>
    <x v="5"/>
    <n v="1"/>
    <s v=""/>
    <x v="34"/>
    <n v="0.52480749554138995"/>
  </r>
  <r>
    <x v="298"/>
    <x v="43"/>
    <x v="281"/>
    <n v="20"/>
    <n v="0"/>
    <x v="30"/>
    <n v="0"/>
    <x v="6"/>
    <n v="1"/>
    <s v=""/>
    <x v="34"/>
    <n v="0.52480749554138995"/>
  </r>
  <r>
    <x v="299"/>
    <x v="42"/>
    <x v="282"/>
    <n v="20"/>
    <n v="0"/>
    <x v="30"/>
    <n v="0"/>
    <x v="6"/>
    <n v="1"/>
    <s v=""/>
    <x v="34"/>
    <n v="0.52480749554148309"/>
  </r>
  <r>
    <x v="300"/>
    <x v="58"/>
    <x v="283"/>
    <n v="20"/>
    <n v="0"/>
    <x v="30"/>
    <n v="0"/>
    <x v="6"/>
    <n v="1"/>
    <s v=""/>
    <x v="34"/>
    <n v="0.52480749554138995"/>
  </r>
  <r>
    <x v="301"/>
    <x v="41"/>
    <x v="284"/>
    <n v="19"/>
    <n v="0"/>
    <x v="30"/>
    <n v="0"/>
    <x v="6"/>
    <n v="1"/>
    <s v=""/>
    <x v="33"/>
    <n v="0.54120772977705833"/>
  </r>
  <r>
    <x v="302"/>
    <x v="41"/>
    <x v="285"/>
    <n v="20"/>
    <n v="0"/>
    <x v="29"/>
    <n v="0"/>
    <x v="6"/>
    <n v="1"/>
    <s v=""/>
    <x v="33"/>
    <n v="0.54120772977705833"/>
  </r>
  <r>
    <x v="303"/>
    <x v="40"/>
    <x v="286"/>
    <n v="19"/>
    <n v="0"/>
    <x v="29"/>
    <n v="0"/>
    <x v="6"/>
    <n v="1"/>
    <s v=""/>
    <x v="33"/>
    <n v="0.54120772977705833"/>
  </r>
  <r>
    <x v="304"/>
    <x v="40"/>
    <x v="287"/>
    <n v="19"/>
    <n v="0"/>
    <x v="29"/>
    <n v="0"/>
    <x v="6"/>
    <n v="1"/>
    <s v=""/>
    <x v="35"/>
    <n v="0.4684653102109772"/>
  </r>
  <r>
    <x v="305"/>
    <x v="59"/>
    <x v="288"/>
    <n v="19"/>
    <n v="0"/>
    <x v="29"/>
    <n v="0"/>
    <x v="6"/>
    <n v="1"/>
    <s v=""/>
    <x v="35"/>
    <n v="0.4684653102109772"/>
  </r>
  <r>
    <x v="306"/>
    <x v="60"/>
    <x v="289"/>
    <n v="18"/>
    <n v="0"/>
    <x v="29"/>
    <n v="0"/>
    <x v="6"/>
    <n v="1"/>
    <s v=""/>
    <x v="35"/>
    <n v="0.4684653102109772"/>
  </r>
  <r>
    <x v="307"/>
    <x v="60"/>
    <x v="290"/>
    <n v="18"/>
    <n v="0"/>
    <x v="29"/>
    <n v="0"/>
    <x v="6"/>
    <n v="1"/>
    <s v=""/>
    <x v="35"/>
    <n v="0.4684653102109772"/>
  </r>
  <r>
    <x v="308"/>
    <x v="60"/>
    <x v="291"/>
    <n v="18"/>
    <n v="0"/>
    <x v="29"/>
    <n v="0"/>
    <x v="6"/>
    <n v="1"/>
    <s v=""/>
    <x v="35"/>
    <n v="0.46846531021106042"/>
  </r>
  <r>
    <x v="309"/>
    <x v="45"/>
    <x v="292"/>
    <n v="18"/>
    <n v="0"/>
    <x v="29"/>
    <n v="0"/>
    <x v="6"/>
    <n v="1"/>
    <s v=""/>
    <x v="35"/>
    <n v="0.4684653102109772"/>
  </r>
  <r>
    <x v="310"/>
    <x v="45"/>
    <x v="293"/>
    <n v="18"/>
    <n v="0"/>
    <x v="29"/>
    <n v="0"/>
    <x v="6"/>
    <n v="1"/>
    <s v=""/>
    <x v="35"/>
    <n v="0.4684653102109772"/>
  </r>
  <r>
    <x v="311"/>
    <x v="39"/>
    <x v="294"/>
    <n v="18"/>
    <n v="0"/>
    <x v="29"/>
    <n v="0"/>
    <x v="6"/>
    <n v="1"/>
    <s v=""/>
    <x v="35"/>
    <n v="0.4684653102109772"/>
  </r>
  <r>
    <x v="312"/>
    <x v="39"/>
    <x v="295"/>
    <n v="18"/>
    <n v="0"/>
    <x v="34"/>
    <n v="0"/>
    <x v="6"/>
    <n v="1"/>
    <s v=""/>
    <x v="35"/>
    <n v="0.4684653102109772"/>
  </r>
  <r>
    <x v="313"/>
    <x v="16"/>
    <x v="296"/>
    <n v="19"/>
    <n v="0"/>
    <x v="34"/>
    <n v="0"/>
    <x v="6"/>
    <n v="1"/>
    <s v=""/>
    <x v="10"/>
    <n v="0.4708988962380472"/>
  </r>
  <r>
    <x v="314"/>
    <x v="15"/>
    <x v="297"/>
    <n v="20"/>
    <n v="0"/>
    <x v="28"/>
    <n v="0"/>
    <x v="6"/>
    <n v="1"/>
    <s v=""/>
    <x v="10"/>
    <n v="0.4708988962380472"/>
  </r>
  <r>
    <x v="315"/>
    <x v="16"/>
    <x v="298"/>
    <n v="19"/>
    <n v="0"/>
    <x v="28"/>
    <n v="0"/>
    <x v="6"/>
    <n v="1"/>
    <s v=""/>
    <x v="10"/>
    <n v="0.4708988962380472"/>
  </r>
  <r>
    <x v="316"/>
    <x v="15"/>
    <x v="298"/>
    <n v="20"/>
    <n v="0"/>
    <x v="28"/>
    <n v="0"/>
    <x v="6"/>
    <n v="1"/>
    <s v=""/>
    <x v="10"/>
    <n v="0.47089889623813086"/>
  </r>
  <r>
    <x v="317"/>
    <x v="15"/>
    <x v="299"/>
    <n v="20"/>
    <n v="0"/>
    <x v="28"/>
    <n v="0"/>
    <x v="6"/>
    <n v="1"/>
    <s v=""/>
    <x v="10"/>
    <n v="0.4708988962380472"/>
  </r>
  <r>
    <x v="318"/>
    <x v="14"/>
    <x v="300"/>
    <n v="20"/>
    <n v="0"/>
    <x v="28"/>
    <n v="0"/>
    <x v="6"/>
    <n v="1"/>
    <s v=""/>
    <x v="10"/>
    <n v="0.4708988962380472"/>
  </r>
  <r>
    <x v="319"/>
    <x v="14"/>
    <x v="301"/>
    <n v="20"/>
    <n v="0"/>
    <x v="28"/>
    <n v="0"/>
    <x v="6"/>
    <n v="1"/>
    <s v=""/>
    <x v="10"/>
    <n v="0.4708988962380472"/>
  </r>
  <r>
    <x v="320"/>
    <x v="14"/>
    <x v="302"/>
    <n v="20"/>
    <n v="0"/>
    <x v="28"/>
    <n v="0"/>
    <x v="6"/>
    <n v="1"/>
    <s v=""/>
    <x v="10"/>
    <n v="0.4708988962380472"/>
  </r>
  <r>
    <x v="321"/>
    <x v="14"/>
    <x v="248"/>
    <n v="20"/>
    <n v="0"/>
    <x v="28"/>
    <n v="0"/>
    <x v="6"/>
    <n v="1"/>
    <s v=""/>
    <x v="10"/>
    <n v="0.4708988962380472"/>
  </r>
  <r>
    <x v="322"/>
    <x v="14"/>
    <x v="247"/>
    <n v="20"/>
    <n v="0"/>
    <x v="28"/>
    <n v="0"/>
    <x v="6"/>
    <n v="1"/>
    <s v=""/>
    <x v="10"/>
    <n v="0.4708988962380472"/>
  </r>
  <r>
    <x v="323"/>
    <x v="17"/>
    <x v="303"/>
    <n v="20"/>
    <n v="0"/>
    <x v="27"/>
    <n v="0"/>
    <x v="6"/>
    <n v="1"/>
    <s v=""/>
    <x v="10"/>
    <n v="0.4708988962380472"/>
  </r>
  <r>
    <x v="324"/>
    <x v="17"/>
    <x v="304"/>
    <n v="20"/>
    <n v="0"/>
    <x v="28"/>
    <n v="0"/>
    <x v="6"/>
    <n v="1"/>
    <s v=""/>
    <x v="10"/>
    <n v="0.47089889623813086"/>
  </r>
  <r>
    <x v="325"/>
    <x v="17"/>
    <x v="305"/>
    <n v="20"/>
    <n v="0"/>
    <x v="27"/>
    <n v="0"/>
    <x v="6"/>
    <n v="1"/>
    <s v=""/>
    <x v="10"/>
    <n v="0.4708988962380472"/>
  </r>
  <r>
    <x v="326"/>
    <x v="13"/>
    <x v="306"/>
    <n v="19"/>
    <n v="0"/>
    <x v="27"/>
    <n v="0"/>
    <x v="6"/>
    <n v="1"/>
    <s v=""/>
    <x v="11"/>
    <n v="0.41395713821655156"/>
  </r>
  <r>
    <x v="327"/>
    <x v="13"/>
    <x v="307"/>
    <n v="18"/>
    <n v="0"/>
    <x v="27"/>
    <n v="0"/>
    <x v="6"/>
    <n v="1"/>
    <s v=""/>
    <x v="11"/>
    <n v="0.41395713821655156"/>
  </r>
  <r>
    <x v="328"/>
    <x v="13"/>
    <x v="308"/>
    <n v="19"/>
    <n v="0"/>
    <x v="26"/>
    <n v="0"/>
    <x v="6"/>
    <n v="1"/>
    <s v=""/>
    <x v="11"/>
    <n v="0.41395713821655156"/>
  </r>
  <r>
    <x v="329"/>
    <x v="13"/>
    <x v="309"/>
    <n v="19"/>
    <n v="0"/>
    <x v="27"/>
    <n v="0"/>
    <x v="6"/>
    <n v="1"/>
    <s v=""/>
    <x v="10"/>
    <n v="0.4708988962380472"/>
  </r>
  <r>
    <x v="330"/>
    <x v="13"/>
    <x v="310"/>
    <n v="18"/>
    <n v="0"/>
    <x v="26"/>
    <n v="0"/>
    <x v="6"/>
    <n v="1"/>
    <s v=""/>
    <x v="11"/>
    <n v="0.41395713821655156"/>
  </r>
  <r>
    <x v="331"/>
    <x v="13"/>
    <x v="311"/>
    <n v="18"/>
    <n v="0"/>
    <x v="26"/>
    <n v="0"/>
    <x v="6"/>
    <n v="1"/>
    <s v=""/>
    <x v="11"/>
    <n v="0.41395713821655156"/>
  </r>
  <r>
    <x v="332"/>
    <x v="18"/>
    <x v="312"/>
    <n v="18"/>
    <n v="0"/>
    <x v="26"/>
    <n v="0"/>
    <x v="6"/>
    <n v="1"/>
    <s v=""/>
    <x v="11"/>
    <n v="0.41395713821655156"/>
  </r>
  <r>
    <x v="333"/>
    <x v="12"/>
    <x v="312"/>
    <n v="18"/>
    <n v="0"/>
    <x v="26"/>
    <n v="0"/>
    <x v="6"/>
    <n v="1"/>
    <s v=""/>
    <x v="27"/>
    <n v="0.47370352929943699"/>
  </r>
  <r>
    <x v="334"/>
    <x v="12"/>
    <x v="313"/>
    <n v="18"/>
    <n v="0"/>
    <x v="25"/>
    <n v="0"/>
    <x v="6"/>
    <n v="1"/>
    <s v=""/>
    <x v="27"/>
    <n v="0.47370352929935283"/>
  </r>
  <r>
    <x v="335"/>
    <x v="12"/>
    <x v="314"/>
    <n v="18"/>
    <n v="0"/>
    <x v="25"/>
    <n v="0"/>
    <x v="6"/>
    <n v="1"/>
    <s v=""/>
    <x v="27"/>
    <n v="0.47370352929935283"/>
  </r>
  <r>
    <x v="336"/>
    <x v="12"/>
    <x v="315"/>
    <n v="18"/>
    <n v="0"/>
    <x v="25"/>
    <n v="0"/>
    <x v="6"/>
    <n v="1"/>
    <s v=""/>
    <x v="27"/>
    <n v="0.47370352929935283"/>
  </r>
  <r>
    <x v="337"/>
    <x v="12"/>
    <x v="26"/>
    <n v="17"/>
    <n v="0"/>
    <x v="24"/>
    <n v="0"/>
    <x v="6"/>
    <n v="1"/>
    <s v=""/>
    <x v="27"/>
    <n v="0.47370352929935283"/>
  </r>
  <r>
    <x v="338"/>
    <x v="38"/>
    <x v="316"/>
    <n v="16"/>
    <n v="0"/>
    <x v="24"/>
    <n v="0"/>
    <x v="6"/>
    <n v="1"/>
    <s v=""/>
    <x v="27"/>
    <n v="0.47370352929935283"/>
  </r>
  <r>
    <x v="339"/>
    <x v="38"/>
    <x v="317"/>
    <n v="17"/>
    <n v="0"/>
    <x v="25"/>
    <n v="0"/>
    <x v="6"/>
    <n v="1"/>
    <s v=""/>
    <x v="27"/>
    <n v="0.47370352929935283"/>
  </r>
  <r>
    <x v="340"/>
    <x v="38"/>
    <x v="318"/>
    <n v="17"/>
    <n v="0"/>
    <x v="24"/>
    <n v="0"/>
    <x v="6"/>
    <n v="1"/>
    <s v=""/>
    <x v="27"/>
    <n v="0.47370352929935283"/>
  </r>
  <r>
    <x v="341"/>
    <x v="38"/>
    <x v="319"/>
    <n v="17"/>
    <n v="0"/>
    <x v="24"/>
    <n v="0"/>
    <x v="6"/>
    <n v="1"/>
    <s v=""/>
    <x v="27"/>
    <n v="0.47370352929943699"/>
  </r>
  <r>
    <x v="342"/>
    <x v="38"/>
    <x v="320"/>
    <n v="17"/>
    <n v="0"/>
    <x v="24"/>
    <n v="0"/>
    <x v="6"/>
    <n v="1"/>
    <s v=""/>
    <x v="27"/>
    <n v="0.47370352929935283"/>
  </r>
  <r>
    <x v="343"/>
    <x v="38"/>
    <x v="321"/>
    <n v="17"/>
    <n v="0"/>
    <x v="24"/>
    <n v="0"/>
    <x v="6"/>
    <n v="1"/>
    <s v=""/>
    <x v="27"/>
    <n v="0.47370352929935283"/>
  </r>
  <r>
    <x v="344"/>
    <x v="11"/>
    <x v="322"/>
    <n v="16"/>
    <n v="0"/>
    <x v="24"/>
    <n v="0"/>
    <x v="6"/>
    <n v="1"/>
    <s v=""/>
    <x v="27"/>
    <n v="0.47370352929935283"/>
  </r>
  <r>
    <x v="345"/>
    <x v="33"/>
    <x v="323"/>
    <n v="16"/>
    <n v="0"/>
    <x v="23"/>
    <n v="0"/>
    <x v="6"/>
    <n v="1"/>
    <s v=""/>
    <x v="27"/>
    <n v="0.47370352929935283"/>
  </r>
  <r>
    <x v="346"/>
    <x v="33"/>
    <x v="324"/>
    <n v="16"/>
    <n v="0"/>
    <x v="23"/>
    <n v="0"/>
    <x v="6"/>
    <n v="1"/>
    <s v=""/>
    <x v="27"/>
    <n v="0.47370352929935283"/>
  </r>
  <r>
    <x v="347"/>
    <x v="11"/>
    <x v="325"/>
    <n v="17"/>
    <n v="0"/>
    <x v="23"/>
    <n v="0"/>
    <x v="6"/>
    <n v="1"/>
    <s v=""/>
    <x v="27"/>
    <n v="0.47370352929935283"/>
  </r>
  <r>
    <x v="348"/>
    <x v="33"/>
    <x v="326"/>
    <n v="17"/>
    <n v="0"/>
    <x v="23"/>
    <n v="0"/>
    <x v="6"/>
    <n v="1"/>
    <s v=""/>
    <x v="12"/>
    <n v="0.40623395392116957"/>
  </r>
  <r>
    <x v="349"/>
    <x v="33"/>
    <x v="327"/>
    <n v="16"/>
    <n v="0"/>
    <x v="22"/>
    <n v="0"/>
    <x v="6"/>
    <n v="1"/>
    <s v=""/>
    <x v="12"/>
    <n v="0.40623395392124173"/>
  </r>
  <r>
    <x v="350"/>
    <x v="11"/>
    <x v="328"/>
    <n v="16"/>
    <n v="0"/>
    <x v="23"/>
    <n v="0"/>
    <x v="6"/>
    <n v="1"/>
    <s v=""/>
    <x v="12"/>
    <n v="0.40623395392116957"/>
  </r>
  <r>
    <x v="351"/>
    <x v="33"/>
    <x v="329"/>
    <n v="15"/>
    <n v="0"/>
    <x v="22"/>
    <n v="0"/>
    <x v="6"/>
    <n v="1"/>
    <s v=""/>
    <x v="12"/>
    <n v="0.40623395392116957"/>
  </r>
  <r>
    <x v="352"/>
    <x v="33"/>
    <x v="330"/>
    <n v="15"/>
    <n v="0"/>
    <x v="22"/>
    <n v="0"/>
    <x v="6"/>
    <n v="1"/>
    <s v=""/>
    <x v="12"/>
    <n v="0.40623395392116957"/>
  </r>
  <r>
    <x v="353"/>
    <x v="33"/>
    <x v="331"/>
    <n v="15"/>
    <n v="0"/>
    <x v="22"/>
    <n v="0"/>
    <x v="6"/>
    <n v="1"/>
    <s v=""/>
    <x v="12"/>
    <n v="0.40623395392116957"/>
  </r>
  <r>
    <x v="354"/>
    <x v="33"/>
    <x v="332"/>
    <n v="14"/>
    <n v="0"/>
    <x v="22"/>
    <n v="0"/>
    <x v="6"/>
    <n v="1"/>
    <s v=""/>
    <x v="12"/>
    <n v="0.40623395392116957"/>
  </r>
  <r>
    <x v="355"/>
    <x v="33"/>
    <x v="333"/>
    <n v="15"/>
    <n v="0"/>
    <x v="21"/>
    <n v="0"/>
    <x v="6"/>
    <n v="1"/>
    <s v=""/>
    <x v="12"/>
    <n v="0.40623395392116957"/>
  </r>
  <r>
    <x v="356"/>
    <x v="33"/>
    <x v="330"/>
    <n v="15"/>
    <n v="0"/>
    <x v="21"/>
    <n v="0"/>
    <x v="6"/>
    <n v="1"/>
    <s v=""/>
    <x v="12"/>
    <n v="0.40623395392116957"/>
  </r>
  <r>
    <x v="357"/>
    <x v="33"/>
    <x v="334"/>
    <n v="14"/>
    <n v="0"/>
    <x v="21"/>
    <n v="0"/>
    <x v="6"/>
    <n v="1"/>
    <s v=""/>
    <x v="12"/>
    <n v="0.40623395392116957"/>
  </r>
  <r>
    <x v="358"/>
    <x v="28"/>
    <x v="335"/>
    <n v="14"/>
    <n v="0"/>
    <x v="35"/>
    <n v="0"/>
    <x v="6"/>
    <n v="1"/>
    <s v=""/>
    <x v="18"/>
    <n v="0.4071509605892355"/>
  </r>
  <r>
    <x v="359"/>
    <x v="29"/>
    <x v="336"/>
    <n v="15"/>
    <n v="0"/>
    <x v="35"/>
    <n v="0"/>
    <x v="6"/>
    <n v="1"/>
    <s v=""/>
    <x v="18"/>
    <n v="0.40715096058916317"/>
  </r>
  <r>
    <x v="360"/>
    <x v="10"/>
    <x v="337"/>
    <n v="16"/>
    <n v="0"/>
    <x v="35"/>
    <n v="0"/>
    <x v="6"/>
    <n v="1"/>
    <s v=""/>
    <x v="12"/>
    <n v="0.40623395392116957"/>
  </r>
  <r>
    <x v="361"/>
    <x v="10"/>
    <x v="338"/>
    <n v="16"/>
    <n v="0"/>
    <x v="35"/>
    <n v="0"/>
    <x v="6"/>
    <n v="1"/>
    <s v=""/>
    <x v="12"/>
    <n v="0.40623395392116957"/>
  </r>
  <r>
    <x v="362"/>
    <x v="10"/>
    <x v="339"/>
    <n v="14"/>
    <n v="0"/>
    <x v="20"/>
    <n v="0"/>
    <x v="6"/>
    <n v="1"/>
    <s v=""/>
    <x v="12"/>
    <n v="0.40623395392116957"/>
  </r>
  <r>
    <x v="363"/>
    <x v="46"/>
    <x v="340"/>
    <n v="15"/>
    <n v="0"/>
    <x v="20"/>
    <n v="0"/>
    <x v="6"/>
    <n v="1"/>
    <s v=""/>
    <x v="12"/>
    <n v="0.40623395392116957"/>
  </r>
  <r>
    <x v="364"/>
    <x v="46"/>
    <x v="341"/>
    <n v="14"/>
    <n v="0"/>
    <x v="20"/>
    <n v="0"/>
    <x v="6"/>
    <n v="1"/>
    <s v=""/>
    <x v="12"/>
    <n v="0.40623395392116957"/>
  </r>
  <r>
    <x v="365"/>
    <x v="29"/>
    <x v="342"/>
    <n v="14"/>
    <n v="0"/>
    <x v="19"/>
    <n v="0"/>
    <x v="6"/>
    <n v="1"/>
    <s v=""/>
    <x v="18"/>
    <n v="0.40715096058916317"/>
  </r>
  <r>
    <x v="366"/>
    <x v="20"/>
    <x v="101"/>
    <n v="13"/>
    <n v="0"/>
    <x v="19"/>
    <n v="0"/>
    <x v="6"/>
    <n v="1"/>
    <s v=""/>
    <x v="14"/>
    <n v="0.33446148391724967"/>
  </r>
  <r>
    <x v="367"/>
    <x v="37"/>
    <x v="343"/>
    <n v="14"/>
    <n v="0"/>
    <x v="19"/>
    <n v="0"/>
    <x v="6"/>
    <n v="1"/>
    <s v=""/>
    <x v="14"/>
    <n v="0.33446148391719027"/>
  </r>
  <r>
    <x v="368"/>
    <x v="27"/>
    <x v="344"/>
    <n v="10"/>
    <n v="0"/>
    <x v="19"/>
    <n v="0"/>
    <x v="6"/>
    <n v="1"/>
    <s v=""/>
    <x v="15"/>
    <n v="0.36131045624999231"/>
  </r>
  <r>
    <x v="369"/>
    <x v="27"/>
    <x v="345"/>
    <n v="15"/>
    <n v="0"/>
    <x v="19"/>
    <n v="0"/>
    <x v="6"/>
    <n v="1"/>
    <s v=""/>
    <x v="7"/>
    <n v="0.42182306727706104"/>
  </r>
  <r>
    <x v="370"/>
    <x v="9"/>
    <x v="346"/>
    <n v="15"/>
    <n v="0"/>
    <x v="19"/>
    <n v="0"/>
    <x v="6"/>
    <n v="1"/>
    <s v=""/>
    <x v="18"/>
    <n v="0.40715096058916317"/>
  </r>
  <r>
    <x v="371"/>
    <x v="9"/>
    <x v="347"/>
    <n v="15"/>
    <n v="0"/>
    <x v="19"/>
    <n v="0"/>
    <x v="6"/>
    <n v="1"/>
    <s v=""/>
    <x v="18"/>
    <n v="0.40715096058916317"/>
  </r>
  <r>
    <x v="372"/>
    <x v="21"/>
    <x v="348"/>
    <n v="14"/>
    <n v="0"/>
    <x v="19"/>
    <n v="0"/>
    <x v="6"/>
    <n v="1"/>
    <s v=""/>
    <x v="7"/>
    <n v="0.42182306727706104"/>
  </r>
  <r>
    <x v="373"/>
    <x v="23"/>
    <x v="349"/>
    <n v="11"/>
    <n v="0"/>
    <x v="19"/>
    <n v="0"/>
    <x v="6"/>
    <n v="1"/>
    <s v=""/>
    <x v="15"/>
    <n v="0.36131045624999231"/>
  </r>
  <r>
    <x v="374"/>
    <x v="24"/>
    <x v="350"/>
    <n v="9"/>
    <n v="0"/>
    <x v="19"/>
    <n v="0"/>
    <x v="6"/>
    <n v="1"/>
    <s v=""/>
    <x v="15"/>
    <n v="0.36131045625005648"/>
  </r>
  <r>
    <x v="375"/>
    <x v="23"/>
    <x v="351"/>
    <n v="14"/>
    <n v="0"/>
    <x v="19"/>
    <n v="0"/>
    <x v="6"/>
    <n v="1"/>
    <s v=""/>
    <x v="7"/>
    <n v="0.42182306727706104"/>
  </r>
  <r>
    <x v="376"/>
    <x v="21"/>
    <x v="352"/>
    <n v="16"/>
    <n v="0"/>
    <x v="19"/>
    <n v="0"/>
    <x v="6"/>
    <n v="1"/>
    <s v=""/>
    <x v="7"/>
    <n v="0.42182306727706104"/>
  </r>
  <r>
    <x v="377"/>
    <x v="9"/>
    <x v="182"/>
    <n v="15"/>
    <n v="0"/>
    <x v="18"/>
    <n v="0"/>
    <x v="6"/>
    <n v="1"/>
    <s v=""/>
    <x v="18"/>
    <n v="0.40715096058916317"/>
  </r>
  <r>
    <x v="378"/>
    <x v="22"/>
    <x v="353"/>
    <n v="14"/>
    <n v="0"/>
    <x v="18"/>
    <n v="0"/>
    <x v="6"/>
    <n v="1"/>
    <s v=""/>
    <x v="15"/>
    <n v="0.36131045624999231"/>
  </r>
  <r>
    <x v="379"/>
    <x v="24"/>
    <x v="354"/>
    <n v="8"/>
    <n v="0"/>
    <x v="18"/>
    <n v="0"/>
    <x v="6"/>
    <n v="1"/>
    <s v=""/>
    <x v="15"/>
    <n v="0.36131045624999231"/>
  </r>
  <r>
    <x v="380"/>
    <x v="7"/>
    <x v="355"/>
    <n v="5"/>
    <n v="0"/>
    <x v="17"/>
    <n v="0"/>
    <x v="7"/>
    <n v="1"/>
    <s v=""/>
    <x v="5"/>
    <n v="0.38202252062101089"/>
  </r>
  <r>
    <x v="381"/>
    <x v="26"/>
    <x v="356"/>
    <n v="4"/>
    <n v="0"/>
    <x v="18"/>
    <n v="0"/>
    <x v="7"/>
    <n v="1"/>
    <s v=""/>
    <x v="17"/>
    <n v="0.28885911090763711"/>
  </r>
  <r>
    <x v="382"/>
    <x v="30"/>
    <x v="357"/>
    <n v="11"/>
    <n v="0"/>
    <x v="17"/>
    <n v="0"/>
    <x v="7"/>
    <n v="1"/>
    <s v=""/>
    <x v="5"/>
    <n v="0.38202252062101089"/>
  </r>
  <r>
    <x v="383"/>
    <x v="6"/>
    <x v="358"/>
    <n v="14"/>
    <n v="0"/>
    <x v="17"/>
    <n v="0"/>
    <x v="7"/>
    <n v="1"/>
    <s v=""/>
    <x v="5"/>
    <n v="0.38202252062107878"/>
  </r>
  <r>
    <x v="384"/>
    <x v="6"/>
    <x v="359"/>
    <n v="16"/>
    <n v="0"/>
    <x v="17"/>
    <n v="0"/>
    <x v="7"/>
    <n v="1"/>
    <s v=""/>
    <x v="5"/>
    <n v="0.38202252062101089"/>
  </r>
  <r>
    <x v="385"/>
    <x v="7"/>
    <x v="360"/>
    <n v="18"/>
    <n v="0"/>
    <x v="16"/>
    <n v="0"/>
    <x v="7"/>
    <n v="1"/>
    <s v=""/>
    <x v="6"/>
    <n v="0.44933326731686934"/>
  </r>
  <r>
    <x v="386"/>
    <x v="24"/>
    <x v="361"/>
    <n v="20"/>
    <n v="0"/>
    <x v="16"/>
    <n v="0"/>
    <x v="7"/>
    <n v="1"/>
    <s v=""/>
    <x v="7"/>
    <n v="0.42182306727706104"/>
  </r>
  <r>
    <x v="387"/>
    <x v="8"/>
    <x v="362"/>
    <n v="18"/>
    <n v="0"/>
    <x v="17"/>
    <n v="0"/>
    <x v="7"/>
    <n v="1"/>
    <s v=""/>
    <x v="7"/>
    <n v="0.42182306727706104"/>
  </r>
  <r>
    <x v="388"/>
    <x v="26"/>
    <x v="180"/>
    <n v="16"/>
    <n v="0"/>
    <x v="17"/>
    <n v="0"/>
    <x v="7"/>
    <n v="1"/>
    <s v=""/>
    <x v="5"/>
    <n v="0.38202252062101089"/>
  </r>
  <r>
    <x v="389"/>
    <x v="26"/>
    <x v="363"/>
    <n v="17"/>
    <n v="0"/>
    <x v="17"/>
    <n v="0"/>
    <x v="7"/>
    <n v="1"/>
    <s v=""/>
    <x v="5"/>
    <n v="0.38202252062101089"/>
  </r>
  <r>
    <x v="390"/>
    <x v="25"/>
    <x v="364"/>
    <n v="18"/>
    <n v="0"/>
    <x v="18"/>
    <n v="0"/>
    <x v="7"/>
    <n v="1"/>
    <s v=""/>
    <x v="6"/>
    <n v="0.44933326731686934"/>
  </r>
  <r>
    <x v="391"/>
    <x v="23"/>
    <x v="365"/>
    <n v="20"/>
    <n v="0"/>
    <x v="19"/>
    <n v="0"/>
    <x v="7"/>
    <n v="1"/>
    <s v=""/>
    <x v="7"/>
    <n v="0.42182306727713592"/>
  </r>
  <r>
    <x v="392"/>
    <x v="22"/>
    <x v="366"/>
    <n v="21"/>
    <n v="0"/>
    <x v="19"/>
    <n v="0"/>
    <x v="7"/>
    <n v="1"/>
    <s v=""/>
    <x v="7"/>
    <n v="0.42182306727706104"/>
  </r>
  <r>
    <x v="393"/>
    <x v="27"/>
    <x v="367"/>
    <n v="21"/>
    <n v="0"/>
    <x v="19"/>
    <n v="0"/>
    <x v="7"/>
    <n v="1"/>
    <s v=""/>
    <x v="7"/>
    <n v="0.42182306727706104"/>
  </r>
  <r>
    <x v="394"/>
    <x v="21"/>
    <x v="368"/>
    <n v="20"/>
    <n v="0"/>
    <x v="20"/>
    <n v="0"/>
    <x v="7"/>
    <n v="1"/>
    <s v=""/>
    <x v="7"/>
    <n v="0.42182306727706104"/>
  </r>
  <r>
    <x v="395"/>
    <x v="9"/>
    <x v="369"/>
    <n v="21"/>
    <n v="0"/>
    <x v="35"/>
    <n v="0"/>
    <x v="7"/>
    <n v="1"/>
    <s v=""/>
    <x v="18"/>
    <n v="0.40715096058916317"/>
  </r>
  <r>
    <x v="396"/>
    <x v="9"/>
    <x v="370"/>
    <n v="21"/>
    <n v="0"/>
    <x v="35"/>
    <n v="0"/>
    <x v="7"/>
    <n v="1"/>
    <s v=""/>
    <x v="8"/>
    <n v="0.46836903009553138"/>
  </r>
  <r>
    <x v="397"/>
    <x v="9"/>
    <x v="371"/>
    <n v="21"/>
    <n v="0"/>
    <x v="21"/>
    <n v="0"/>
    <x v="7"/>
    <n v="1"/>
    <s v=""/>
    <x v="8"/>
    <n v="0.46836903009553138"/>
  </r>
  <r>
    <x v="398"/>
    <x v="37"/>
    <x v="372"/>
    <n v="20"/>
    <n v="0"/>
    <x v="21"/>
    <n v="0"/>
    <x v="7"/>
    <n v="1"/>
    <s v=""/>
    <x v="8"/>
    <n v="0.46836903009553138"/>
  </r>
  <r>
    <x v="399"/>
    <x v="37"/>
    <x v="373"/>
    <n v="20"/>
    <n v="0"/>
    <x v="22"/>
    <n v="0"/>
    <x v="7"/>
    <n v="1"/>
    <s v=""/>
    <x v="8"/>
    <n v="0.46836903009561454"/>
  </r>
  <r>
    <x v="400"/>
    <x v="20"/>
    <x v="374"/>
    <n v="20"/>
    <n v="0"/>
    <x v="23"/>
    <n v="0"/>
    <x v="7"/>
    <n v="1"/>
    <s v=""/>
    <x v="8"/>
    <n v="0.46836903009553138"/>
  </r>
  <r>
    <x v="401"/>
    <x v="19"/>
    <x v="375"/>
    <n v="20"/>
    <n v="0"/>
    <x v="23"/>
    <n v="0"/>
    <x v="7"/>
    <n v="1"/>
    <s v=""/>
    <x v="8"/>
    <n v="0.46836903009553138"/>
  </r>
  <r>
    <x v="402"/>
    <x v="19"/>
    <x v="376"/>
    <n v="20"/>
    <n v="0"/>
    <x v="23"/>
    <n v="0"/>
    <x v="7"/>
    <n v="1"/>
    <s v=""/>
    <x v="8"/>
    <n v="0.46836903009553138"/>
  </r>
  <r>
    <x v="403"/>
    <x v="29"/>
    <x v="377"/>
    <n v="19"/>
    <n v="0"/>
    <x v="24"/>
    <n v="0"/>
    <x v="7"/>
    <n v="1"/>
    <s v=""/>
    <x v="8"/>
    <n v="0.46836903009553138"/>
  </r>
  <r>
    <x v="404"/>
    <x v="29"/>
    <x v="378"/>
    <n v="19"/>
    <n v="0"/>
    <x v="24"/>
    <n v="0"/>
    <x v="7"/>
    <n v="1"/>
    <s v=""/>
    <x v="8"/>
    <n v="0.46836903009553138"/>
  </r>
  <r>
    <x v="405"/>
    <x v="29"/>
    <x v="379"/>
    <n v="19"/>
    <n v="0"/>
    <x v="24"/>
    <n v="0"/>
    <x v="7"/>
    <n v="1"/>
    <s v=""/>
    <x v="8"/>
    <n v="0.46836903009553138"/>
  </r>
  <r>
    <x v="406"/>
    <x v="29"/>
    <x v="380"/>
    <n v="19"/>
    <n v="0"/>
    <x v="24"/>
    <n v="0"/>
    <x v="7"/>
    <n v="1"/>
    <s v=""/>
    <x v="8"/>
    <n v="0.46836903009553138"/>
  </r>
  <r>
    <x v="407"/>
    <x v="28"/>
    <x v="381"/>
    <n v="18"/>
    <n v="0"/>
    <x v="25"/>
    <n v="0"/>
    <x v="7"/>
    <n v="1"/>
    <s v=""/>
    <x v="8"/>
    <n v="0.46836903009553138"/>
  </r>
  <r>
    <x v="408"/>
    <x v="28"/>
    <x v="382"/>
    <n v="18"/>
    <n v="0"/>
    <x v="25"/>
    <n v="0"/>
    <x v="7"/>
    <n v="1"/>
    <s v=""/>
    <x v="23"/>
    <n v="0.55485761417206114"/>
  </r>
  <r>
    <x v="409"/>
    <x v="28"/>
    <x v="383"/>
    <n v="18"/>
    <n v="0"/>
    <x v="26"/>
    <n v="0"/>
    <x v="7"/>
    <n v="1"/>
    <s v=""/>
    <x v="23"/>
    <n v="0.55485761417196267"/>
  </r>
  <r>
    <x v="410"/>
    <x v="10"/>
    <x v="384"/>
    <n v="20"/>
    <n v="0"/>
    <x v="26"/>
    <n v="0"/>
    <x v="7"/>
    <n v="1"/>
    <s v=""/>
    <x v="9"/>
    <n v="0.5414728910230775"/>
  </r>
  <r>
    <x v="411"/>
    <x v="10"/>
    <x v="385"/>
    <n v="20"/>
    <n v="0"/>
    <x v="26"/>
    <n v="0"/>
    <x v="7"/>
    <n v="1"/>
    <s v=""/>
    <x v="9"/>
    <n v="0.5414728910230775"/>
  </r>
  <r>
    <x v="412"/>
    <x v="10"/>
    <x v="386"/>
    <n v="20"/>
    <n v="0"/>
    <x v="27"/>
    <n v="0"/>
    <x v="7"/>
    <n v="1"/>
    <s v=""/>
    <x v="9"/>
    <n v="0.5414728910230775"/>
  </r>
  <r>
    <x v="413"/>
    <x v="10"/>
    <x v="387"/>
    <n v="20"/>
    <n v="0"/>
    <x v="27"/>
    <n v="0"/>
    <x v="7"/>
    <n v="1"/>
    <s v=""/>
    <x v="9"/>
    <n v="0.5414728910230775"/>
  </r>
  <r>
    <x v="414"/>
    <x v="10"/>
    <x v="388"/>
    <n v="20"/>
    <n v="0"/>
    <x v="26"/>
    <n v="0"/>
    <x v="7"/>
    <n v="1"/>
    <s v=""/>
    <x v="9"/>
    <n v="0.5414728910230775"/>
  </r>
  <r>
    <x v="415"/>
    <x v="46"/>
    <x v="389"/>
    <n v="20"/>
    <n v="0"/>
    <x v="27"/>
    <n v="0"/>
    <x v="7"/>
    <n v="1"/>
    <s v=""/>
    <x v="9"/>
    <n v="0.5414728910230775"/>
  </r>
  <r>
    <x v="416"/>
    <x v="46"/>
    <x v="302"/>
    <n v="20"/>
    <n v="0"/>
    <x v="27"/>
    <n v="0"/>
    <x v="7"/>
    <n v="1"/>
    <s v=""/>
    <x v="9"/>
    <n v="0.54147289102317364"/>
  </r>
  <r>
    <x v="417"/>
    <x v="46"/>
    <x v="390"/>
    <n v="20"/>
    <n v="0"/>
    <x v="27"/>
    <n v="0"/>
    <x v="7"/>
    <n v="1"/>
    <s v=""/>
    <x v="9"/>
    <n v="0.5414728910230775"/>
  </r>
  <r>
    <x v="418"/>
    <x v="33"/>
    <x v="252"/>
    <n v="21"/>
    <n v="0"/>
    <x v="27"/>
    <n v="0"/>
    <x v="7"/>
    <n v="1"/>
    <s v=""/>
    <x v="9"/>
    <n v="0.5414728910230775"/>
  </r>
  <r>
    <x v="419"/>
    <x v="33"/>
    <x v="391"/>
    <n v="20"/>
    <n v="0"/>
    <x v="28"/>
    <n v="0"/>
    <x v="7"/>
    <n v="1"/>
    <s v=""/>
    <x v="9"/>
    <n v="0.5414728910230775"/>
  </r>
  <r>
    <x v="420"/>
    <x v="33"/>
    <x v="392"/>
    <n v="21"/>
    <n v="0"/>
    <x v="28"/>
    <n v="0"/>
    <x v="7"/>
    <n v="1"/>
    <s v=""/>
    <x v="9"/>
    <n v="0.5414728910230775"/>
  </r>
  <r>
    <x v="421"/>
    <x v="33"/>
    <x v="393"/>
    <n v="22"/>
    <n v="0"/>
    <x v="28"/>
    <n v="0"/>
    <x v="7"/>
    <n v="1"/>
    <s v=""/>
    <x v="9"/>
    <n v="0.5414728910230775"/>
  </r>
  <r>
    <x v="422"/>
    <x v="33"/>
    <x v="394"/>
    <n v="21"/>
    <n v="0"/>
    <x v="28"/>
    <n v="0"/>
    <x v="7"/>
    <n v="1"/>
    <s v=""/>
    <x v="9"/>
    <n v="0.5414728910230775"/>
  </r>
  <r>
    <x v="423"/>
    <x v="33"/>
    <x v="395"/>
    <n v="20"/>
    <n v="0"/>
    <x v="28"/>
    <n v="0"/>
    <x v="7"/>
    <n v="1"/>
    <s v=""/>
    <x v="9"/>
    <n v="0.5414728910230775"/>
  </r>
  <r>
    <x v="424"/>
    <x v="11"/>
    <x v="245"/>
    <n v="21"/>
    <n v="0"/>
    <x v="28"/>
    <n v="0"/>
    <x v="7"/>
    <n v="1"/>
    <s v=""/>
    <x v="9"/>
    <n v="0.54147289102317364"/>
  </r>
  <r>
    <x v="425"/>
    <x v="33"/>
    <x v="396"/>
    <n v="21"/>
    <n v="0"/>
    <x v="28"/>
    <n v="0"/>
    <x v="7"/>
    <n v="1"/>
    <s v=""/>
    <x v="9"/>
    <n v="0.5414728910230775"/>
  </r>
  <r>
    <x v="426"/>
    <x v="11"/>
    <x v="397"/>
    <n v="22"/>
    <n v="0"/>
    <x v="28"/>
    <n v="0"/>
    <x v="7"/>
    <n v="1"/>
    <s v=""/>
    <x v="9"/>
    <n v="0.5414728910230775"/>
  </r>
  <r>
    <x v="427"/>
    <x v="11"/>
    <x v="398"/>
    <n v="22"/>
    <n v="0"/>
    <x v="28"/>
    <n v="0"/>
    <x v="7"/>
    <n v="1"/>
    <s v=""/>
    <x v="9"/>
    <n v="0.5414728910230775"/>
  </r>
  <r>
    <x v="428"/>
    <x v="11"/>
    <x v="399"/>
    <n v="22"/>
    <n v="0"/>
    <x v="28"/>
    <n v="0"/>
    <x v="7"/>
    <n v="1"/>
    <s v=""/>
    <x v="9"/>
    <n v="0.5414728910230775"/>
  </r>
  <r>
    <x v="429"/>
    <x v="11"/>
    <x v="240"/>
    <n v="22"/>
    <n v="0"/>
    <x v="28"/>
    <n v="0"/>
    <x v="7"/>
    <n v="1"/>
    <s v=""/>
    <x v="9"/>
    <n v="0.5414728910230775"/>
  </r>
  <r>
    <x v="430"/>
    <x v="11"/>
    <x v="400"/>
    <n v="21"/>
    <n v="0"/>
    <x v="28"/>
    <n v="0"/>
    <x v="7"/>
    <n v="1"/>
    <s v=""/>
    <x v="9"/>
    <n v="0.5414728910230775"/>
  </r>
  <r>
    <x v="431"/>
    <x v="11"/>
    <x v="401"/>
    <n v="21"/>
    <n v="0"/>
    <x v="28"/>
    <n v="0"/>
    <x v="7"/>
    <n v="1"/>
    <s v=""/>
    <x v="9"/>
    <n v="0.5414728910230775"/>
  </r>
  <r>
    <x v="432"/>
    <x v="11"/>
    <x v="402"/>
    <n v="22"/>
    <n v="0"/>
    <x v="28"/>
    <n v="0"/>
    <x v="7"/>
    <n v="1"/>
    <s v=""/>
    <x v="9"/>
    <n v="0.5414728910230775"/>
  </r>
  <r>
    <x v="433"/>
    <x v="11"/>
    <x v="403"/>
    <n v="22"/>
    <n v="0"/>
    <x v="28"/>
    <n v="0"/>
    <x v="7"/>
    <n v="1"/>
    <s v=""/>
    <x v="9"/>
    <n v="0.54147289102317364"/>
  </r>
  <r>
    <x v="434"/>
    <x v="11"/>
    <x v="404"/>
    <n v="22"/>
    <n v="0"/>
    <x v="28"/>
    <n v="0"/>
    <x v="7"/>
    <n v="1"/>
    <s v=""/>
    <x v="9"/>
    <n v="0.5414728910230775"/>
  </r>
  <r>
    <x v="435"/>
    <x v="11"/>
    <x v="405"/>
    <n v="22"/>
    <n v="0"/>
    <x v="28"/>
    <n v="0"/>
    <x v="7"/>
    <n v="1"/>
    <s v=""/>
    <x v="9"/>
    <n v="0.5414728910230775"/>
  </r>
  <r>
    <x v="436"/>
    <x v="11"/>
    <x v="406"/>
    <n v="22"/>
    <n v="0"/>
    <x v="28"/>
    <n v="0"/>
    <x v="7"/>
    <n v="1"/>
    <s v=""/>
    <x v="9"/>
    <n v="0.5414728910230775"/>
  </r>
  <r>
    <x v="437"/>
    <x v="11"/>
    <x v="407"/>
    <n v="22"/>
    <n v="0"/>
    <x v="28"/>
    <n v="0"/>
    <x v="7"/>
    <n v="1"/>
    <s v=""/>
    <x v="9"/>
    <n v="0.5414728910230775"/>
  </r>
  <r>
    <x v="438"/>
    <x v="11"/>
    <x v="408"/>
    <n v="22"/>
    <n v="0"/>
    <x v="28"/>
    <n v="0"/>
    <x v="7"/>
    <n v="1"/>
    <s v=""/>
    <x v="9"/>
    <n v="0.5414728910230775"/>
  </r>
  <r>
    <x v="439"/>
    <x v="11"/>
    <x v="409"/>
    <n v="22"/>
    <n v="0"/>
    <x v="28"/>
    <n v="0"/>
    <x v="7"/>
    <n v="1"/>
    <s v=""/>
    <x v="9"/>
    <n v="0.5414728910230775"/>
  </r>
  <r>
    <x v="440"/>
    <x v="11"/>
    <x v="410"/>
    <n v="22"/>
    <n v="0"/>
    <x v="28"/>
    <n v="0"/>
    <x v="7"/>
    <n v="1"/>
    <s v=""/>
    <x v="9"/>
    <n v="0.5414728910230775"/>
  </r>
  <r>
    <x v="441"/>
    <x v="11"/>
    <x v="239"/>
    <n v="22"/>
    <n v="0"/>
    <x v="34"/>
    <n v="0"/>
    <x v="7"/>
    <n v="1"/>
    <s v=""/>
    <x v="9"/>
    <n v="0.54147289102317364"/>
  </r>
  <r>
    <x v="442"/>
    <x v="11"/>
    <x v="235"/>
    <n v="22"/>
    <n v="0"/>
    <x v="28"/>
    <n v="0"/>
    <x v="7"/>
    <n v="1"/>
    <s v=""/>
    <x v="9"/>
    <n v="0.5414728910230775"/>
  </r>
  <r>
    <x v="443"/>
    <x v="11"/>
    <x v="411"/>
    <n v="22"/>
    <n v="0"/>
    <x v="28"/>
    <n v="0"/>
    <x v="7"/>
    <n v="1"/>
    <s v=""/>
    <x v="9"/>
    <n v="0.5414728910230775"/>
  </r>
  <r>
    <x v="444"/>
    <x v="11"/>
    <x v="412"/>
    <n v="22"/>
    <n v="0"/>
    <x v="28"/>
    <n v="0"/>
    <x v="7"/>
    <n v="1"/>
    <s v=""/>
    <x v="9"/>
    <n v="0.5414728910230775"/>
  </r>
  <r>
    <x v="445"/>
    <x v="11"/>
    <x v="413"/>
    <n v="22"/>
    <n v="0"/>
    <x v="28"/>
    <n v="0"/>
    <x v="7"/>
    <n v="1"/>
    <s v=""/>
    <x v="9"/>
    <n v="0.5414728910230775"/>
  </r>
  <r>
    <x v="446"/>
    <x v="11"/>
    <x v="414"/>
    <n v="22"/>
    <n v="0"/>
    <x v="28"/>
    <n v="0"/>
    <x v="7"/>
    <n v="1"/>
    <s v=""/>
    <x v="9"/>
    <n v="0.5414728910230775"/>
  </r>
  <r>
    <x v="447"/>
    <x v="11"/>
    <x v="197"/>
    <n v="22"/>
    <n v="0"/>
    <x v="28"/>
    <n v="0"/>
    <x v="7"/>
    <n v="1"/>
    <s v=""/>
    <x v="9"/>
    <n v="0.5414728910230775"/>
  </r>
  <r>
    <x v="448"/>
    <x v="33"/>
    <x v="415"/>
    <n v="22"/>
    <n v="0"/>
    <x v="28"/>
    <n v="0"/>
    <x v="7"/>
    <n v="1"/>
    <s v=""/>
    <x v="9"/>
    <n v="0.5414728910230775"/>
  </r>
  <r>
    <x v="449"/>
    <x v="33"/>
    <x v="416"/>
    <n v="22"/>
    <n v="0"/>
    <x v="28"/>
    <n v="0"/>
    <x v="7"/>
    <n v="1"/>
    <s v=""/>
    <x v="9"/>
    <n v="0.54147289102317364"/>
  </r>
  <r>
    <x v="450"/>
    <x v="11"/>
    <x v="417"/>
    <n v="22"/>
    <n v="0"/>
    <x v="34"/>
    <n v="0"/>
    <x v="7"/>
    <n v="1"/>
    <s v=""/>
    <x v="9"/>
    <n v="0.5414728910230775"/>
  </r>
  <r>
    <x v="451"/>
    <x v="33"/>
    <x v="418"/>
    <n v="22"/>
    <n v="0"/>
    <x v="28"/>
    <n v="0"/>
    <x v="7"/>
    <n v="1"/>
    <s v=""/>
    <x v="9"/>
    <n v="0.5414728910230775"/>
  </r>
  <r>
    <x v="452"/>
    <x v="46"/>
    <x v="419"/>
    <n v="22"/>
    <n v="0"/>
    <x v="34"/>
    <n v="0"/>
    <x v="7"/>
    <n v="1"/>
    <s v=""/>
    <x v="9"/>
    <n v="0.5414728910230775"/>
  </r>
  <r>
    <x v="453"/>
    <x v="10"/>
    <x v="420"/>
    <n v="22"/>
    <n v="0"/>
    <x v="34"/>
    <n v="0"/>
    <x v="7"/>
    <n v="1"/>
    <s v=""/>
    <x v="9"/>
    <n v="0.5414728910230775"/>
  </r>
  <r>
    <x v="454"/>
    <x v="10"/>
    <x v="421"/>
    <n v="22"/>
    <n v="0"/>
    <x v="28"/>
    <n v="0"/>
    <x v="7"/>
    <n v="1"/>
    <s v=""/>
    <x v="9"/>
    <n v="0.5414728910230775"/>
  </r>
  <r>
    <x v="455"/>
    <x v="28"/>
    <x v="422"/>
    <n v="23"/>
    <n v="0"/>
    <x v="34"/>
    <n v="0"/>
    <x v="7"/>
    <n v="1"/>
    <s v=""/>
    <x v="23"/>
    <n v="0.55485761417196267"/>
  </r>
  <r>
    <x v="456"/>
    <x v="29"/>
    <x v="142"/>
    <n v="22"/>
    <n v="0"/>
    <x v="34"/>
    <n v="0"/>
    <x v="7"/>
    <n v="1"/>
    <s v=""/>
    <x v="23"/>
    <n v="0.55485761417196267"/>
  </r>
  <r>
    <x v="457"/>
    <x v="29"/>
    <x v="143"/>
    <n v="24"/>
    <n v="0"/>
    <x v="34"/>
    <n v="0"/>
    <x v="7"/>
    <n v="1"/>
    <s v=""/>
    <x v="32"/>
    <n v="0.64507587993629179"/>
  </r>
  <r>
    <x v="458"/>
    <x v="29"/>
    <x v="423"/>
    <n v="24"/>
    <n v="0"/>
    <x v="29"/>
    <n v="0"/>
    <x v="7"/>
    <n v="1"/>
    <s v=""/>
    <x v="32"/>
    <n v="0.64507587993640636"/>
  </r>
  <r>
    <x v="459"/>
    <x v="28"/>
    <x v="424"/>
    <n v="24"/>
    <n v="0"/>
    <x v="29"/>
    <n v="0"/>
    <x v="7"/>
    <n v="1"/>
    <s v=""/>
    <x v="32"/>
    <n v="0.64507587993629179"/>
  </r>
  <r>
    <x v="460"/>
    <x v="28"/>
    <x v="425"/>
    <n v="24"/>
    <n v="0"/>
    <x v="34"/>
    <n v="0"/>
    <x v="7"/>
    <n v="1"/>
    <s v=""/>
    <x v="32"/>
    <n v="0.64507587993629179"/>
  </r>
  <r>
    <x v="461"/>
    <x v="29"/>
    <x v="426"/>
    <n v="24"/>
    <n v="0"/>
    <x v="29"/>
    <n v="0"/>
    <x v="7"/>
    <n v="1"/>
    <s v=""/>
    <x v="32"/>
    <n v="0.64507587993629179"/>
  </r>
  <r>
    <x v="462"/>
    <x v="29"/>
    <x v="427"/>
    <n v="24"/>
    <n v="0"/>
    <x v="29"/>
    <n v="0"/>
    <x v="7"/>
    <n v="1"/>
    <s v=""/>
    <x v="32"/>
    <n v="0.64507587993629179"/>
  </r>
  <r>
    <x v="463"/>
    <x v="28"/>
    <x v="428"/>
    <n v="24"/>
    <n v="0"/>
    <x v="29"/>
    <n v="0"/>
    <x v="7"/>
    <n v="1"/>
    <s v=""/>
    <x v="32"/>
    <n v="0.64507587993629179"/>
  </r>
  <r>
    <x v="464"/>
    <x v="10"/>
    <x v="429"/>
    <n v="25"/>
    <n v="0"/>
    <x v="29"/>
    <n v="0"/>
    <x v="7"/>
    <n v="1"/>
    <s v=""/>
    <x v="24"/>
    <n v="0.62867564570062351"/>
  </r>
  <r>
    <x v="465"/>
    <x v="10"/>
    <x v="430"/>
    <n v="25"/>
    <n v="0"/>
    <x v="31"/>
    <n v="0"/>
    <x v="7"/>
    <n v="1"/>
    <s v=""/>
    <x v="24"/>
    <n v="0.62867564570062351"/>
  </r>
  <r>
    <x v="466"/>
    <x v="28"/>
    <x v="431"/>
    <n v="25"/>
    <n v="0"/>
    <x v="30"/>
    <n v="0"/>
    <x v="7"/>
    <n v="1"/>
    <s v=""/>
    <x v="32"/>
    <n v="0.64507587993640636"/>
  </r>
  <r>
    <x v="467"/>
    <x v="29"/>
    <x v="432"/>
    <n v="25"/>
    <n v="0"/>
    <x v="30"/>
    <n v="0"/>
    <x v="7"/>
    <n v="1"/>
    <s v=""/>
    <x v="32"/>
    <n v="0.64507587993629179"/>
  </r>
  <r>
    <x v="468"/>
    <x v="29"/>
    <x v="433"/>
    <n v="26"/>
    <n v="0"/>
    <x v="31"/>
    <n v="0"/>
    <x v="7"/>
    <n v="1"/>
    <s v=""/>
    <x v="46"/>
    <n v="0.7309912510748251"/>
  </r>
  <r>
    <x v="469"/>
    <x v="19"/>
    <x v="434"/>
    <n v="26"/>
    <n v="0"/>
    <x v="31"/>
    <n v="0"/>
    <x v="7"/>
    <n v="1"/>
    <s v=""/>
    <x v="46"/>
    <n v="0.7309912510748251"/>
  </r>
  <r>
    <x v="470"/>
    <x v="20"/>
    <x v="435"/>
    <n v="26"/>
    <n v="0"/>
    <x v="31"/>
    <n v="0"/>
    <x v="7"/>
    <n v="1"/>
    <s v=""/>
    <x v="46"/>
    <n v="0.7309912510748251"/>
  </r>
  <r>
    <x v="471"/>
    <x v="31"/>
    <x v="436"/>
    <n v="25"/>
    <n v="0"/>
    <x v="32"/>
    <n v="0"/>
    <x v="7"/>
    <n v="1"/>
    <s v=""/>
    <x v="47"/>
    <n v="0.7461570446655893"/>
  </r>
  <r>
    <x v="472"/>
    <x v="61"/>
    <x v="437"/>
    <n v="29"/>
    <n v="0"/>
    <x v="33"/>
    <n v="0"/>
    <x v="7"/>
    <n v="1"/>
    <s v=""/>
    <x v="48"/>
    <n v="0.74009072722928337"/>
  </r>
  <r>
    <x v="473"/>
    <x v="3"/>
    <x v="438"/>
    <n v="29"/>
    <n v="0"/>
    <x v="33"/>
    <n v="0"/>
    <x v="7"/>
    <n v="1"/>
    <s v=""/>
    <x v="49"/>
    <n v="0.92501623537020317"/>
  </r>
  <r>
    <x v="474"/>
    <x v="3"/>
    <x v="439"/>
    <n v="30"/>
    <n v="0"/>
    <x v="33"/>
    <n v="0"/>
    <x v="7"/>
    <n v="1"/>
    <s v=""/>
    <x v="49"/>
    <n v="0.92501623537036748"/>
  </r>
  <r>
    <x v="475"/>
    <x v="3"/>
    <x v="440"/>
    <n v="30"/>
    <n v="0"/>
    <x v="36"/>
    <n v="0"/>
    <x v="7"/>
    <n v="1"/>
    <s v=""/>
    <x v="49"/>
    <n v="0.92501623537020317"/>
  </r>
  <r>
    <x v="476"/>
    <x v="2"/>
    <x v="441"/>
    <n v="32"/>
    <n v="0"/>
    <x v="37"/>
    <n v="0"/>
    <x v="7"/>
    <n v="1"/>
    <s v=""/>
    <x v="50"/>
    <n v="1.0045737680732267"/>
  </r>
  <r>
    <x v="477"/>
    <x v="35"/>
    <x v="442"/>
    <n v="36"/>
    <n v="0"/>
    <x v="38"/>
    <n v="0"/>
    <x v="7"/>
    <n v="1"/>
    <s v=""/>
    <x v="50"/>
    <n v="1.0045737680732267"/>
  </r>
  <r>
    <x v="478"/>
    <x v="35"/>
    <x v="443"/>
    <n v="36"/>
    <n v="0"/>
    <x v="38"/>
    <n v="0"/>
    <x v="7"/>
    <n v="1"/>
    <s v=""/>
    <x v="51"/>
    <n v="1.061900423168767"/>
  </r>
  <r>
    <x v="479"/>
    <x v="35"/>
    <x v="444"/>
    <n v="36"/>
    <n v="0"/>
    <x v="39"/>
    <n v="0"/>
    <x v="7"/>
    <n v="1"/>
    <s v=""/>
    <x v="51"/>
    <n v="1.061900423168767"/>
  </r>
  <r>
    <x v="480"/>
    <x v="35"/>
    <x v="445"/>
    <n v="36"/>
    <n v="0"/>
    <x v="40"/>
    <n v="0"/>
    <x v="7"/>
    <n v="1"/>
    <s v=""/>
    <x v="51"/>
    <n v="1.061900423168767"/>
  </r>
  <r>
    <x v="481"/>
    <x v="35"/>
    <x v="446"/>
    <n v="36"/>
    <n v="0"/>
    <x v="41"/>
    <n v="0"/>
    <x v="7"/>
    <n v="1"/>
    <s v=""/>
    <x v="52"/>
    <n v="1.1322608592754533"/>
  </r>
  <r>
    <x v="482"/>
    <x v="3"/>
    <x v="447"/>
    <n v="36"/>
    <n v="0"/>
    <x v="42"/>
    <n v="0"/>
    <x v="7"/>
    <n v="1"/>
    <s v=""/>
    <x v="52"/>
    <n v="1.1322608592754533"/>
  </r>
  <r>
    <x v="483"/>
    <x v="36"/>
    <x v="448"/>
    <n v="34"/>
    <n v="0"/>
    <x v="43"/>
    <n v="0"/>
    <x v="7"/>
    <n v="1"/>
    <s v=""/>
    <x v="53"/>
    <n v="1.119562606648264"/>
  </r>
  <r>
    <x v="484"/>
    <x v="34"/>
    <x v="449"/>
    <n v="34"/>
    <n v="0"/>
    <x v="44"/>
    <n v="0"/>
    <x v="7"/>
    <n v="1"/>
    <s v=""/>
    <x v="52"/>
    <n v="1.1322608592754533"/>
  </r>
  <r>
    <x v="485"/>
    <x v="36"/>
    <x v="450"/>
    <n v="34"/>
    <n v="0"/>
    <x v="45"/>
    <n v="0"/>
    <x v="7"/>
    <n v="1"/>
    <s v=""/>
    <x v="53"/>
    <n v="1.1195626066480653"/>
  </r>
  <r>
    <x v="486"/>
    <x v="34"/>
    <x v="451"/>
    <n v="34"/>
    <n v="0"/>
    <x v="46"/>
    <n v="0"/>
    <x v="7"/>
    <n v="1"/>
    <s v=""/>
    <x v="52"/>
    <n v="1.1322608592754533"/>
  </r>
  <r>
    <x v="487"/>
    <x v="34"/>
    <x v="452"/>
    <n v="36"/>
    <n v="0"/>
    <x v="47"/>
    <n v="0"/>
    <x v="7"/>
    <n v="1"/>
    <s v=""/>
    <x v="52"/>
    <n v="1.1322608592754533"/>
  </r>
  <r>
    <x v="488"/>
    <x v="36"/>
    <x v="453"/>
    <n v="34"/>
    <n v="0"/>
    <x v="47"/>
    <n v="0"/>
    <x v="7"/>
    <n v="1"/>
    <s v=""/>
    <x v="54"/>
    <n v="1.2101874380971078"/>
  </r>
  <r>
    <x v="489"/>
    <x v="62"/>
    <x v="454"/>
    <n v="35"/>
    <n v="0"/>
    <x v="48"/>
    <n v="0"/>
    <x v="7"/>
    <n v="1"/>
    <s v=""/>
    <x v="54"/>
    <n v="1.2101874380971078"/>
  </r>
  <r>
    <x v="490"/>
    <x v="62"/>
    <x v="455"/>
    <n v="36"/>
    <n v="0"/>
    <x v="48"/>
    <n v="0"/>
    <x v="7"/>
    <n v="1"/>
    <s v=""/>
    <x v="54"/>
    <n v="1.2101874380971078"/>
  </r>
  <r>
    <x v="491"/>
    <x v="32"/>
    <x v="456"/>
    <n v="36"/>
    <n v="0"/>
    <x v="49"/>
    <n v="0"/>
    <x v="7"/>
    <n v="1"/>
    <s v=""/>
    <x v="55"/>
    <n v="1.2104970535033737"/>
  </r>
  <r>
    <x v="492"/>
    <x v="32"/>
    <x v="457"/>
    <n v="35"/>
    <n v="0"/>
    <x v="50"/>
    <n v="0"/>
    <x v="7"/>
    <n v="1"/>
    <s v=""/>
    <x v="55"/>
    <n v="1.2104970535031585"/>
  </r>
  <r>
    <x v="493"/>
    <x v="6"/>
    <x v="458"/>
    <n v="35"/>
    <n v="0"/>
    <x v="51"/>
    <n v="0"/>
    <x v="7"/>
    <n v="1"/>
    <s v=""/>
    <x v="56"/>
    <n v="1.2225778624203558"/>
  </r>
  <r>
    <x v="494"/>
    <x v="6"/>
    <x v="459"/>
    <n v="35"/>
    <n v="0"/>
    <x v="51"/>
    <n v="0"/>
    <x v="7"/>
    <n v="1"/>
    <s v=""/>
    <x v="56"/>
    <n v="1.2225778624203558"/>
  </r>
  <r>
    <x v="495"/>
    <x v="26"/>
    <x v="460"/>
    <n v="34"/>
    <n v="0"/>
    <x v="52"/>
    <n v="0"/>
    <x v="7"/>
    <n v="1"/>
    <s v=""/>
    <x v="57"/>
    <n v="1.2958577528861186"/>
  </r>
  <r>
    <x v="496"/>
    <x v="26"/>
    <x v="461"/>
    <n v="34"/>
    <n v="0"/>
    <x v="53"/>
    <n v="0"/>
    <x v="7"/>
    <n v="1"/>
    <s v=""/>
    <x v="57"/>
    <n v="1.2958577528861186"/>
  </r>
  <r>
    <x v="497"/>
    <x v="26"/>
    <x v="462"/>
    <n v="34"/>
    <n v="0"/>
    <x v="54"/>
    <n v="0"/>
    <x v="7"/>
    <n v="1"/>
    <s v=""/>
    <x v="57"/>
    <n v="1.2958577528861186"/>
  </r>
  <r>
    <x v="498"/>
    <x v="26"/>
    <x v="463"/>
    <n v="34"/>
    <n v="0"/>
    <x v="55"/>
    <n v="0"/>
    <x v="7"/>
    <n v="1"/>
    <s v=""/>
    <x v="57"/>
    <n v="1.2958577528861186"/>
  </r>
  <r>
    <x v="499"/>
    <x v="7"/>
    <x v="464"/>
    <n v="34"/>
    <n v="0"/>
    <x v="56"/>
    <n v="0"/>
    <x v="7"/>
    <n v="1"/>
    <s v=""/>
    <x v="57"/>
    <n v="1.2958577528863489"/>
  </r>
  <r>
    <x v="500"/>
    <x v="26"/>
    <x v="465"/>
    <n v="34"/>
    <n v="0"/>
    <x v="57"/>
    <n v="0"/>
    <x v="7"/>
    <n v="1"/>
    <s v=""/>
    <x v="57"/>
    <n v="1.2958577528861186"/>
  </r>
  <r>
    <x v="501"/>
    <x v="7"/>
    <x v="466"/>
    <n v="34"/>
    <n v="0"/>
    <x v="57"/>
    <n v="0"/>
    <x v="7"/>
    <n v="1"/>
    <s v=""/>
    <x v="57"/>
    <n v="1.2958577528861186"/>
  </r>
  <r>
    <x v="502"/>
    <x v="26"/>
    <x v="467"/>
    <n v="34"/>
    <n v="0"/>
    <x v="58"/>
    <n v="0"/>
    <x v="7"/>
    <n v="1"/>
    <s v=""/>
    <x v="57"/>
    <n v="1.2958577528861186"/>
  </r>
  <r>
    <x v="503"/>
    <x v="26"/>
    <x v="468"/>
    <n v="34"/>
    <n v="0"/>
    <x v="59"/>
    <n v="0"/>
    <x v="7"/>
    <n v="1"/>
    <s v=""/>
    <x v="58"/>
    <n v="1.3878494939092059"/>
  </r>
  <r>
    <x v="504"/>
    <x v="7"/>
    <x v="469"/>
    <n v="33"/>
    <n v="0"/>
    <x v="60"/>
    <n v="0"/>
    <x v="7"/>
    <n v="1"/>
    <s v=""/>
    <x v="58"/>
    <n v="1.3878494939094523"/>
  </r>
  <r>
    <x v="505"/>
    <x v="13"/>
    <x v="470"/>
    <n v="35"/>
    <n v="0"/>
    <x v="60"/>
    <n v="0"/>
    <x v="7"/>
    <n v="1"/>
    <s v=""/>
    <x v="59"/>
    <n v="1.1434141623007279"/>
  </r>
  <r>
    <x v="506"/>
    <x v="55"/>
    <x v="471"/>
    <n v="32"/>
    <n v="0"/>
    <x v="61"/>
    <n v="0"/>
    <x v="7"/>
    <n v="1"/>
    <s v=""/>
    <x v="60"/>
    <n v="1.0931394113457118"/>
  </r>
  <r>
    <x v="507"/>
    <x v="53"/>
    <x v="472"/>
    <n v="32"/>
    <n v="0"/>
    <x v="61"/>
    <n v="0"/>
    <x v="7"/>
    <n v="1"/>
    <s v=""/>
    <x v="61"/>
    <n v="0.83840813885333632"/>
  </r>
  <r>
    <x v="508"/>
    <x v="52"/>
    <x v="473"/>
    <n v="32"/>
    <n v="0"/>
    <x v="62"/>
    <n v="0"/>
    <x v="7"/>
    <n v="1"/>
    <s v=""/>
    <x v="61"/>
    <n v="0.83840813885363419"/>
  </r>
  <r>
    <x v="509"/>
    <x v="63"/>
    <x v="474"/>
    <n v="32"/>
    <n v="0"/>
    <x v="62"/>
    <n v="0"/>
    <x v="7"/>
    <n v="1"/>
    <s v=""/>
    <x v="62"/>
    <n v="0.7973333885348729"/>
  </r>
  <r>
    <x v="510"/>
    <x v="64"/>
    <x v="475"/>
    <n v="32"/>
    <n v="0"/>
    <x v="61"/>
    <n v="0"/>
    <x v="7"/>
    <n v="1"/>
    <s v=""/>
    <x v="63"/>
    <n v="0.82626969589981047"/>
  </r>
  <r>
    <x v="511"/>
    <x v="65"/>
    <x v="476"/>
    <n v="32"/>
    <n v="0"/>
    <x v="61"/>
    <n v="0"/>
    <x v="7"/>
    <n v="1"/>
    <s v=""/>
    <x v="63"/>
    <n v="0.82626969589951693"/>
  </r>
  <r>
    <x v="512"/>
    <x v="65"/>
    <x v="477"/>
    <n v="32"/>
    <n v="0"/>
    <x v="61"/>
    <n v="0"/>
    <x v="7"/>
    <n v="1"/>
    <s v=""/>
    <x v="63"/>
    <n v="0.82626969589981047"/>
  </r>
  <r>
    <x v="513"/>
    <x v="65"/>
    <x v="478"/>
    <n v="32"/>
    <n v="0"/>
    <x v="60"/>
    <n v="0"/>
    <x v="7"/>
    <n v="1"/>
    <s v=""/>
    <x v="62"/>
    <n v="0.79733338853515623"/>
  </r>
  <r>
    <x v="514"/>
    <x v="66"/>
    <x v="479"/>
    <n v="32"/>
    <n v="0"/>
    <x v="60"/>
    <n v="0"/>
    <x v="7"/>
    <n v="1"/>
    <s v=""/>
    <x v="64"/>
    <n v="0.71760004968138569"/>
  </r>
  <r>
    <x v="515"/>
    <x v="67"/>
    <x v="480"/>
    <n v="32"/>
    <n v="0"/>
    <x v="59"/>
    <n v="0"/>
    <x v="7"/>
    <n v="1"/>
    <s v=""/>
    <x v="64"/>
    <n v="0.71760004968164059"/>
  </r>
  <r>
    <x v="516"/>
    <x v="67"/>
    <x v="481"/>
    <n v="32"/>
    <n v="0"/>
    <x v="58"/>
    <n v="0"/>
    <x v="8"/>
    <n v="1"/>
    <s v=""/>
    <x v="64"/>
    <n v="0.71760004968138569"/>
  </r>
  <r>
    <x v="517"/>
    <x v="67"/>
    <x v="482"/>
    <n v="32"/>
    <n v="0"/>
    <x v="57"/>
    <n v="0"/>
    <x v="8"/>
    <n v="1"/>
    <s v=""/>
    <x v="65"/>
    <n v="0.70027700069676546"/>
  </r>
  <r>
    <x v="518"/>
    <x v="66"/>
    <x v="483"/>
    <n v="32"/>
    <n v="0"/>
    <x v="57"/>
    <n v="0"/>
    <x v="8"/>
    <n v="1"/>
    <s v=""/>
    <x v="65"/>
    <n v="0.70027700069651666"/>
  </r>
  <r>
    <x v="519"/>
    <x v="66"/>
    <x v="484"/>
    <n v="32"/>
    <n v="0"/>
    <x v="55"/>
    <n v="0"/>
    <x v="8"/>
    <n v="1"/>
    <s v=""/>
    <x v="65"/>
    <n v="0.70027700069676546"/>
  </r>
  <r>
    <x v="520"/>
    <x v="67"/>
    <x v="485"/>
    <n v="32"/>
    <n v="0"/>
    <x v="55"/>
    <n v="0"/>
    <x v="8"/>
    <n v="1"/>
    <s v=""/>
    <x v="65"/>
    <n v="0.70027700069676546"/>
  </r>
  <r>
    <x v="521"/>
    <x v="66"/>
    <x v="486"/>
    <n v="32"/>
    <n v="0"/>
    <x v="54"/>
    <n v="0"/>
    <x v="8"/>
    <n v="1"/>
    <s v=""/>
    <x v="66"/>
    <n v="0.65184363487248165"/>
  </r>
  <r>
    <x v="522"/>
    <x v="66"/>
    <x v="487"/>
    <n v="32"/>
    <n v="0"/>
    <x v="53"/>
    <n v="0"/>
    <x v="8"/>
    <n v="1"/>
    <s v=""/>
    <x v="66"/>
    <n v="0.65184363487271324"/>
  </r>
  <r>
    <x v="523"/>
    <x v="66"/>
    <x v="488"/>
    <n v="32"/>
    <n v="0"/>
    <x v="52"/>
    <n v="0"/>
    <x v="8"/>
    <n v="1"/>
    <s v=""/>
    <x v="66"/>
    <n v="0.65184363487248165"/>
  </r>
  <r>
    <x v="524"/>
    <x v="65"/>
    <x v="489"/>
    <n v="32"/>
    <n v="0"/>
    <x v="51"/>
    <n v="0"/>
    <x v="8"/>
    <n v="1"/>
    <s v=""/>
    <x v="67"/>
    <n v="0.71533489800966565"/>
  </r>
  <r>
    <x v="525"/>
    <x v="65"/>
    <x v="490"/>
    <n v="32"/>
    <n v="0"/>
    <x v="50"/>
    <n v="0"/>
    <x v="8"/>
    <n v="1"/>
    <s v=""/>
    <x v="67"/>
    <n v="0.71533489800941152"/>
  </r>
  <r>
    <x v="526"/>
    <x v="65"/>
    <x v="491"/>
    <n v="32"/>
    <n v="0"/>
    <x v="49"/>
    <n v="0"/>
    <x v="8"/>
    <n v="1"/>
    <s v=""/>
    <x v="68"/>
    <n v="0.68826879279469322"/>
  </r>
  <r>
    <x v="527"/>
    <x v="64"/>
    <x v="492"/>
    <n v="32"/>
    <n v="0"/>
    <x v="49"/>
    <n v="0"/>
    <x v="8"/>
    <n v="1"/>
    <s v=""/>
    <x v="68"/>
    <n v="0.68826879279444875"/>
  </r>
  <r>
    <x v="528"/>
    <x v="64"/>
    <x v="493"/>
    <n v="32"/>
    <n v="0"/>
    <x v="63"/>
    <n v="0"/>
    <x v="8"/>
    <n v="1"/>
    <s v=""/>
    <x v="68"/>
    <n v="0.68826879279469322"/>
  </r>
  <r>
    <x v="529"/>
    <x v="64"/>
    <x v="494"/>
    <n v="32"/>
    <n v="0"/>
    <x v="48"/>
    <n v="0"/>
    <x v="8"/>
    <n v="1"/>
    <s v=""/>
    <x v="68"/>
    <n v="0.68826879279469322"/>
  </r>
  <r>
    <x v="530"/>
    <x v="68"/>
    <x v="495"/>
    <n v="32"/>
    <n v="0"/>
    <x v="64"/>
    <n v="0"/>
    <x v="8"/>
    <n v="1"/>
    <s v=""/>
    <x v="68"/>
    <n v="0.68826879279444875"/>
  </r>
  <r>
    <x v="531"/>
    <x v="68"/>
    <x v="496"/>
    <n v="32"/>
    <n v="0"/>
    <x v="47"/>
    <n v="0"/>
    <x v="8"/>
    <n v="1"/>
    <s v=""/>
    <x v="68"/>
    <n v="0.68826879279469322"/>
  </r>
  <r>
    <x v="532"/>
    <x v="68"/>
    <x v="497"/>
    <n v="32"/>
    <n v="0"/>
    <x v="47"/>
    <n v="0"/>
    <x v="8"/>
    <n v="1"/>
    <s v=""/>
    <x v="69"/>
    <n v="0.66305501871005901"/>
  </r>
  <r>
    <x v="533"/>
    <x v="69"/>
    <x v="498"/>
    <n v="32"/>
    <n v="0"/>
    <x v="65"/>
    <n v="0"/>
    <x v="8"/>
    <n v="1"/>
    <s v=""/>
    <x v="69"/>
    <n v="0.6630550187102946"/>
  </r>
  <r>
    <x v="534"/>
    <x v="69"/>
    <x v="499"/>
    <n v="32"/>
    <n v="0"/>
    <x v="65"/>
    <n v="0"/>
    <x v="8"/>
    <n v="1"/>
    <s v=""/>
    <x v="69"/>
    <n v="0.66305501871005901"/>
  </r>
  <r>
    <x v="535"/>
    <x v="69"/>
    <x v="500"/>
    <n v="32"/>
    <n v="0"/>
    <x v="44"/>
    <n v="0"/>
    <x v="8"/>
    <n v="1"/>
    <s v=""/>
    <x v="69"/>
    <n v="0.6630550187102946"/>
  </r>
  <r>
    <x v="536"/>
    <x v="69"/>
    <x v="501"/>
    <n v="32"/>
    <n v="0"/>
    <x v="44"/>
    <n v="0"/>
    <x v="8"/>
    <n v="1"/>
    <s v=""/>
    <x v="69"/>
    <n v="0.66305501871005901"/>
  </r>
  <r>
    <x v="537"/>
    <x v="69"/>
    <x v="502"/>
    <n v="32"/>
    <n v="0"/>
    <x v="66"/>
    <n v="0"/>
    <x v="8"/>
    <n v="1"/>
    <s v=""/>
    <x v="70"/>
    <n v="0.58501026777477294"/>
  </r>
  <r>
    <x v="538"/>
    <x v="63"/>
    <x v="503"/>
    <n v="32"/>
    <n v="0"/>
    <x v="43"/>
    <n v="0"/>
    <x v="8"/>
    <n v="1"/>
    <s v=""/>
    <x v="70"/>
    <n v="0.58501026777477294"/>
  </r>
  <r>
    <x v="539"/>
    <x v="63"/>
    <x v="504"/>
    <n v="32"/>
    <n v="0"/>
    <x v="43"/>
    <n v="0"/>
    <x v="8"/>
    <n v="1"/>
    <s v=""/>
    <x v="70"/>
    <n v="0.58501026777456511"/>
  </r>
  <r>
    <x v="540"/>
    <x v="63"/>
    <x v="505"/>
    <n v="32"/>
    <n v="0"/>
    <x v="42"/>
    <n v="0"/>
    <x v="8"/>
    <n v="1"/>
    <s v=""/>
    <x v="70"/>
    <n v="0.58501026777477294"/>
  </r>
  <r>
    <x v="541"/>
    <x v="63"/>
    <x v="506"/>
    <n v="32"/>
    <n v="0"/>
    <x v="41"/>
    <n v="0"/>
    <x v="8"/>
    <n v="1"/>
    <s v=""/>
    <x v="70"/>
    <n v="0.58501026777456511"/>
  </r>
  <r>
    <x v="542"/>
    <x v="70"/>
    <x v="507"/>
    <n v="32"/>
    <n v="0"/>
    <x v="40"/>
    <n v="0"/>
    <x v="8"/>
    <n v="1"/>
    <s v=""/>
    <x v="70"/>
    <n v="0.58501026777477294"/>
  </r>
  <r>
    <x v="543"/>
    <x v="52"/>
    <x v="508"/>
    <n v="30"/>
    <n v="0"/>
    <x v="39"/>
    <n v="0"/>
    <x v="8"/>
    <n v="1"/>
    <s v=""/>
    <x v="43"/>
    <n v="0.57478357708985373"/>
  </r>
  <r>
    <x v="544"/>
    <x v="51"/>
    <x v="509"/>
    <n v="30"/>
    <n v="0"/>
    <x v="39"/>
    <n v="0"/>
    <x v="8"/>
    <n v="1"/>
    <s v=""/>
    <x v="43"/>
    <n v="0.5747835770900579"/>
  </r>
  <r>
    <x v="545"/>
    <x v="50"/>
    <x v="510"/>
    <n v="26"/>
    <n v="0"/>
    <x v="37"/>
    <n v="0"/>
    <x v="8"/>
    <n v="1"/>
    <s v=""/>
    <x v="43"/>
    <n v="0.5747835770900579"/>
  </r>
  <r>
    <x v="546"/>
    <x v="53"/>
    <x v="511"/>
    <n v="23"/>
    <n v="0"/>
    <x v="37"/>
    <n v="0"/>
    <x v="8"/>
    <n v="1"/>
    <s v=""/>
    <x v="43"/>
    <n v="0.57478357708985373"/>
  </r>
  <r>
    <x v="547"/>
    <x v="54"/>
    <x v="512"/>
    <n v="21"/>
    <n v="0"/>
    <x v="37"/>
    <n v="0"/>
    <x v="8"/>
    <n v="1"/>
    <s v=""/>
    <x v="71"/>
    <n v="0.61573121978512801"/>
  </r>
  <r>
    <x v="548"/>
    <x v="48"/>
    <x v="513"/>
    <n v="20"/>
    <n v="0"/>
    <x v="37"/>
    <n v="0"/>
    <x v="8"/>
    <n v="1"/>
    <s v=""/>
    <x v="45"/>
    <n v="0.54940784689479505"/>
  </r>
  <r>
    <x v="549"/>
    <x v="55"/>
    <x v="514"/>
    <n v="20"/>
    <n v="0"/>
    <x v="36"/>
    <n v="0"/>
    <x v="8"/>
    <n v="1"/>
    <s v=""/>
    <x v="45"/>
    <n v="0.54940784689499023"/>
  </r>
  <r>
    <x v="550"/>
    <x v="55"/>
    <x v="515"/>
    <n v="20"/>
    <n v="0"/>
    <x v="33"/>
    <n v="0"/>
    <x v="8"/>
    <n v="1"/>
    <s v=""/>
    <x v="45"/>
    <n v="0.54940784689479505"/>
  </r>
  <r>
    <x v="551"/>
    <x v="47"/>
    <x v="516"/>
    <n v="20"/>
    <n v="0"/>
    <x v="33"/>
    <n v="0"/>
    <x v="8"/>
    <n v="1"/>
    <s v=""/>
    <x v="45"/>
    <n v="0.54940784689499023"/>
  </r>
  <r>
    <x v="552"/>
    <x v="56"/>
    <x v="517"/>
    <n v="20"/>
    <n v="0"/>
    <x v="31"/>
    <n v="0"/>
    <x v="8"/>
    <n v="1"/>
    <s v=""/>
    <x v="34"/>
    <n v="0.52480749554129669"/>
  </r>
  <r>
    <x v="553"/>
    <x v="57"/>
    <x v="518"/>
    <n v="20"/>
    <n v="0"/>
    <x v="31"/>
    <n v="0"/>
    <x v="8"/>
    <n v="1"/>
    <s v=""/>
    <x v="34"/>
    <n v="0.52480749554148309"/>
  </r>
  <r>
    <x v="554"/>
    <x v="42"/>
    <x v="519"/>
    <n v="20"/>
    <n v="0"/>
    <x v="31"/>
    <n v="0"/>
    <x v="8"/>
    <n v="1"/>
    <s v=""/>
    <x v="34"/>
    <n v="0.52480749554148309"/>
  </r>
  <r>
    <x v="555"/>
    <x v="41"/>
    <x v="520"/>
    <n v="20"/>
    <n v="0"/>
    <x v="30"/>
    <n v="0"/>
    <x v="8"/>
    <n v="1"/>
    <s v=""/>
    <x v="35"/>
    <n v="0.46846531021089399"/>
  </r>
  <r>
    <x v="556"/>
    <x v="59"/>
    <x v="12"/>
    <n v="19"/>
    <n v="0"/>
    <x v="29"/>
    <n v="0"/>
    <x v="8"/>
    <n v="1"/>
    <s v=""/>
    <x v="35"/>
    <n v="0.46846531021106042"/>
  </r>
  <r>
    <x v="557"/>
    <x v="60"/>
    <x v="521"/>
    <n v="19"/>
    <n v="0"/>
    <x v="29"/>
    <n v="0"/>
    <x v="8"/>
    <n v="1"/>
    <s v=""/>
    <x v="35"/>
    <n v="0.46846531021089399"/>
  </r>
  <r>
    <x v="558"/>
    <x v="16"/>
    <x v="522"/>
    <n v="19"/>
    <n v="0"/>
    <x v="34"/>
    <n v="0"/>
    <x v="8"/>
    <n v="1"/>
    <s v=""/>
    <x v="10"/>
    <n v="0.47089889623813086"/>
  </r>
  <r>
    <x v="559"/>
    <x v="15"/>
    <x v="523"/>
    <n v="20"/>
    <n v="0"/>
    <x v="28"/>
    <n v="0"/>
    <x v="8"/>
    <n v="1"/>
    <s v=""/>
    <x v="10"/>
    <n v="0.47089889623796355"/>
  </r>
  <r>
    <x v="560"/>
    <x v="14"/>
    <x v="524"/>
    <n v="20"/>
    <n v="0"/>
    <x v="28"/>
    <n v="0"/>
    <x v="8"/>
    <n v="1"/>
    <s v=""/>
    <x v="10"/>
    <n v="0.47089889623813086"/>
  </r>
  <r>
    <x v="561"/>
    <x v="17"/>
    <x v="525"/>
    <n v="19"/>
    <n v="0"/>
    <x v="28"/>
    <n v="0"/>
    <x v="8"/>
    <n v="1"/>
    <s v=""/>
    <x v="11"/>
    <n v="0.413957138216478"/>
  </r>
  <r>
    <x v="562"/>
    <x v="13"/>
    <x v="526"/>
    <n v="18"/>
    <n v="0"/>
    <x v="27"/>
    <n v="0"/>
    <x v="8"/>
    <n v="1"/>
    <s v=""/>
    <x v="11"/>
    <n v="0.41395713821662511"/>
  </r>
  <r>
    <x v="563"/>
    <x v="12"/>
    <x v="527"/>
    <n v="18"/>
    <n v="0"/>
    <x v="26"/>
    <n v="0"/>
    <x v="8"/>
    <n v="1"/>
    <s v=""/>
    <x v="27"/>
    <n v="0.47370352929943699"/>
  </r>
  <r>
    <x v="564"/>
    <x v="12"/>
    <x v="528"/>
    <n v="18"/>
    <n v="0"/>
    <x v="26"/>
    <n v="0"/>
    <x v="8"/>
    <n v="1"/>
    <s v=""/>
    <x v="27"/>
    <n v="0.47370352929926873"/>
  </r>
  <r>
    <x v="565"/>
    <x v="12"/>
    <x v="529"/>
    <n v="18"/>
    <n v="0"/>
    <x v="25"/>
    <n v="0"/>
    <x v="8"/>
    <n v="1"/>
    <s v=""/>
    <x v="27"/>
    <n v="0.47370352929943699"/>
  </r>
  <r>
    <x v="566"/>
    <x v="38"/>
    <x v="530"/>
    <n v="18"/>
    <n v="0"/>
    <x v="24"/>
    <n v="0"/>
    <x v="8"/>
    <n v="1"/>
    <s v=""/>
    <x v="27"/>
    <n v="0.47370352929926873"/>
  </r>
  <r>
    <x v="567"/>
    <x v="11"/>
    <x v="531"/>
    <n v="18"/>
    <n v="0"/>
    <x v="24"/>
    <n v="0"/>
    <x v="8"/>
    <n v="1"/>
    <s v=""/>
    <x v="27"/>
    <n v="0.47370352929943699"/>
  </r>
  <r>
    <x v="568"/>
    <x v="33"/>
    <x v="532"/>
    <n v="18"/>
    <n v="0"/>
    <x v="24"/>
    <n v="0"/>
    <x v="8"/>
    <n v="1"/>
    <s v=""/>
    <x v="27"/>
    <n v="0.47370352929926873"/>
  </r>
  <r>
    <x v="569"/>
    <x v="33"/>
    <x v="533"/>
    <n v="18"/>
    <n v="0"/>
    <x v="24"/>
    <n v="0"/>
    <x v="8"/>
    <n v="1"/>
    <s v=""/>
    <x v="27"/>
    <n v="0.47370352929943699"/>
  </r>
  <r>
    <x v="570"/>
    <x v="46"/>
    <x v="534"/>
    <n v="17"/>
    <n v="0"/>
    <x v="23"/>
    <n v="0"/>
    <x v="8"/>
    <n v="1"/>
    <s v=""/>
    <x v="12"/>
    <n v="0.40623395392124173"/>
  </r>
  <r>
    <x v="571"/>
    <x v="33"/>
    <x v="535"/>
    <n v="16"/>
    <n v="0"/>
    <x v="22"/>
    <n v="0"/>
    <x v="8"/>
    <n v="1"/>
    <s v=""/>
    <x v="12"/>
    <n v="0.4062339539210974"/>
  </r>
  <r>
    <x v="572"/>
    <x v="33"/>
    <x v="536"/>
    <n v="17"/>
    <n v="0"/>
    <x v="22"/>
    <n v="0"/>
    <x v="8"/>
    <n v="1"/>
    <s v=""/>
    <x v="12"/>
    <n v="0.40623395392124173"/>
  </r>
  <r>
    <x v="573"/>
    <x v="33"/>
    <x v="537"/>
    <n v="16"/>
    <n v="0"/>
    <x v="22"/>
    <n v="0"/>
    <x v="8"/>
    <n v="1"/>
    <s v=""/>
    <x v="12"/>
    <n v="0.4062339539210974"/>
  </r>
  <r>
    <x v="574"/>
    <x v="33"/>
    <x v="162"/>
    <n v="16"/>
    <n v="0"/>
    <x v="21"/>
    <n v="0"/>
    <x v="8"/>
    <n v="1"/>
    <s v=""/>
    <x v="12"/>
    <n v="0.40623395392124173"/>
  </r>
  <r>
    <x v="575"/>
    <x v="33"/>
    <x v="367"/>
    <n v="16"/>
    <n v="0"/>
    <x v="21"/>
    <n v="0"/>
    <x v="8"/>
    <n v="1"/>
    <s v=""/>
    <x v="12"/>
    <n v="0.4062339539210974"/>
  </r>
  <r>
    <x v="576"/>
    <x v="33"/>
    <x v="538"/>
    <n v="16"/>
    <n v="0"/>
    <x v="22"/>
    <n v="0"/>
    <x v="8"/>
    <n v="1"/>
    <s v=""/>
    <x v="12"/>
    <n v="0.40623395392124173"/>
  </r>
  <r>
    <x v="577"/>
    <x v="46"/>
    <x v="539"/>
    <n v="15"/>
    <n v="0"/>
    <x v="21"/>
    <n v="0"/>
    <x v="8"/>
    <n v="1"/>
    <s v=""/>
    <x v="12"/>
    <n v="0.4062339539210974"/>
  </r>
  <r>
    <x v="578"/>
    <x v="28"/>
    <x v="540"/>
    <n v="16"/>
    <n v="0"/>
    <x v="35"/>
    <n v="0"/>
    <x v="8"/>
    <n v="1"/>
    <s v=""/>
    <x v="18"/>
    <n v="0.4071509605892355"/>
  </r>
  <r>
    <x v="579"/>
    <x v="10"/>
    <x v="541"/>
    <n v="18"/>
    <n v="0"/>
    <x v="21"/>
    <n v="0"/>
    <x v="8"/>
    <n v="1"/>
    <s v=""/>
    <x v="12"/>
    <n v="0.40623395392124173"/>
  </r>
  <r>
    <x v="580"/>
    <x v="33"/>
    <x v="531"/>
    <n v="17"/>
    <n v="0"/>
    <x v="35"/>
    <n v="0"/>
    <x v="8"/>
    <n v="1"/>
    <s v=""/>
    <x v="27"/>
    <n v="0.47370352929926873"/>
  </r>
  <r>
    <x v="581"/>
    <x v="10"/>
    <x v="542"/>
    <n v="17"/>
    <n v="0"/>
    <x v="35"/>
    <n v="0"/>
    <x v="8"/>
    <n v="1"/>
    <s v=""/>
    <x v="12"/>
    <n v="0.40623395392124173"/>
  </r>
  <r>
    <x v="582"/>
    <x v="10"/>
    <x v="339"/>
    <n v="15"/>
    <n v="0"/>
    <x v="35"/>
    <n v="0"/>
    <x v="8"/>
    <n v="1"/>
    <s v=""/>
    <x v="12"/>
    <n v="0.4062339539210974"/>
  </r>
  <r>
    <x v="583"/>
    <x v="10"/>
    <x v="336"/>
    <n v="16"/>
    <n v="0"/>
    <x v="35"/>
    <n v="0"/>
    <x v="8"/>
    <n v="1"/>
    <s v=""/>
    <x v="12"/>
    <n v="0.40623395392124173"/>
  </r>
  <r>
    <x v="584"/>
    <x v="20"/>
    <x v="347"/>
    <n v="15"/>
    <n v="0"/>
    <x v="35"/>
    <n v="0"/>
    <x v="8"/>
    <n v="1"/>
    <s v=""/>
    <x v="18"/>
    <n v="0.40715096058909084"/>
  </r>
  <r>
    <x v="585"/>
    <x v="20"/>
    <x v="543"/>
    <n v="16"/>
    <n v="0"/>
    <x v="35"/>
    <n v="0"/>
    <x v="8"/>
    <n v="1"/>
    <s v=""/>
    <x v="18"/>
    <n v="0.4071509605892355"/>
  </r>
  <r>
    <x v="586"/>
    <x v="27"/>
    <x v="544"/>
    <n v="14"/>
    <n v="0"/>
    <x v="35"/>
    <n v="0"/>
    <x v="8"/>
    <n v="1"/>
    <s v=""/>
    <x v="15"/>
    <n v="0.36131045624992808"/>
  </r>
  <r>
    <x v="587"/>
    <x v="9"/>
    <x v="545"/>
    <n v="18"/>
    <n v="0"/>
    <x v="35"/>
    <n v="0"/>
    <x v="8"/>
    <n v="1"/>
    <s v=""/>
    <x v="18"/>
    <n v="0.4071509605892355"/>
  </r>
  <r>
    <x v="588"/>
    <x v="20"/>
    <x v="546"/>
    <n v="18"/>
    <n v="0"/>
    <x v="35"/>
    <n v="0"/>
    <x v="8"/>
    <n v="1"/>
    <s v=""/>
    <x v="18"/>
    <n v="0.4071509605892355"/>
  </r>
  <r>
    <x v="589"/>
    <x v="20"/>
    <x v="547"/>
    <n v="18"/>
    <n v="0"/>
    <x v="35"/>
    <n v="0"/>
    <x v="8"/>
    <n v="1"/>
    <s v=""/>
    <x v="18"/>
    <n v="0.40715096058909084"/>
  </r>
  <r>
    <x v="590"/>
    <x v="20"/>
    <x v="548"/>
    <n v="18"/>
    <n v="0"/>
    <x v="35"/>
    <n v="0"/>
    <x v="8"/>
    <n v="1"/>
    <s v=""/>
    <x v="18"/>
    <n v="0.4071509605892355"/>
  </r>
  <r>
    <x v="591"/>
    <x v="20"/>
    <x v="549"/>
    <n v="16"/>
    <n v="0"/>
    <x v="35"/>
    <n v="0"/>
    <x v="8"/>
    <n v="1"/>
    <s v=""/>
    <x v="18"/>
    <n v="0.40715096058909084"/>
  </r>
  <r>
    <x v="592"/>
    <x v="21"/>
    <x v="550"/>
    <n v="14"/>
    <n v="0"/>
    <x v="35"/>
    <n v="0"/>
    <x v="8"/>
    <n v="1"/>
    <s v=""/>
    <x v="15"/>
    <n v="0.36131045625005648"/>
  </r>
  <r>
    <x v="593"/>
    <x v="23"/>
    <x v="551"/>
    <n v="12"/>
    <n v="0"/>
    <x v="35"/>
    <n v="0"/>
    <x v="8"/>
    <n v="1"/>
    <s v=""/>
    <x v="15"/>
    <n v="0.36131045624992808"/>
  </r>
  <r>
    <x v="594"/>
    <x v="7"/>
    <x v="552"/>
    <n v="12"/>
    <n v="0"/>
    <x v="35"/>
    <n v="0"/>
    <x v="8"/>
    <n v="1"/>
    <s v=""/>
    <x v="5"/>
    <n v="0.38202252062107878"/>
  </r>
  <r>
    <x v="595"/>
    <x v="25"/>
    <x v="53"/>
    <n v="20"/>
    <n v="0"/>
    <x v="35"/>
    <n v="0"/>
    <x v="8"/>
    <n v="1"/>
    <s v=""/>
    <x v="6"/>
    <n v="0.44933326731694917"/>
  </r>
  <r>
    <x v="596"/>
    <x v="24"/>
    <x v="553"/>
    <n v="22"/>
    <n v="0"/>
    <x v="35"/>
    <n v="0"/>
    <x v="8"/>
    <n v="1"/>
    <s v=""/>
    <x v="30"/>
    <n v="0.49717532579607943"/>
  </r>
  <r>
    <x v="597"/>
    <x v="22"/>
    <x v="554"/>
    <n v="20"/>
    <n v="0"/>
    <x v="35"/>
    <n v="0"/>
    <x v="8"/>
    <n v="1"/>
    <s v=""/>
    <x v="30"/>
    <n v="0.49717532579625601"/>
  </r>
  <r>
    <x v="598"/>
    <x v="27"/>
    <x v="555"/>
    <n v="20"/>
    <n v="0"/>
    <x v="35"/>
    <n v="0"/>
    <x v="8"/>
    <n v="1"/>
    <s v=""/>
    <x v="30"/>
    <n v="0.49717532579607943"/>
  </r>
  <r>
    <x v="599"/>
    <x v="21"/>
    <x v="556"/>
    <n v="20"/>
    <n v="0"/>
    <x v="35"/>
    <n v="0"/>
    <x v="8"/>
    <n v="1"/>
    <s v=""/>
    <x v="30"/>
    <n v="0.49717532579625601"/>
  </r>
  <r>
    <x v="600"/>
    <x v="27"/>
    <x v="557"/>
    <n v="20"/>
    <n v="0"/>
    <x v="35"/>
    <n v="0"/>
    <x v="8"/>
    <n v="1"/>
    <s v=""/>
    <x v="30"/>
    <n v="0.49717532579607943"/>
  </r>
  <r>
    <x v="601"/>
    <x v="27"/>
    <x v="311"/>
    <n v="20"/>
    <n v="0"/>
    <x v="35"/>
    <n v="0"/>
    <x v="8"/>
    <n v="1"/>
    <s v=""/>
    <x v="30"/>
    <n v="0.49717532579625601"/>
  </r>
  <r>
    <x v="602"/>
    <x v="9"/>
    <x v="558"/>
    <n v="20"/>
    <n v="0"/>
    <x v="21"/>
    <n v="0"/>
    <x v="8"/>
    <n v="1"/>
    <s v=""/>
    <x v="8"/>
    <n v="0.46836903009544817"/>
  </r>
  <r>
    <x v="603"/>
    <x v="9"/>
    <x v="559"/>
    <n v="21"/>
    <n v="0"/>
    <x v="21"/>
    <n v="0"/>
    <x v="8"/>
    <n v="1"/>
    <s v=""/>
    <x v="23"/>
    <n v="0.55485761417206114"/>
  </r>
  <r>
    <x v="604"/>
    <x v="9"/>
    <x v="560"/>
    <n v="20"/>
    <n v="0"/>
    <x v="21"/>
    <n v="0"/>
    <x v="8"/>
    <n v="1"/>
    <s v=""/>
    <x v="23"/>
    <n v="0.55485761417206114"/>
  </r>
  <r>
    <x v="605"/>
    <x v="9"/>
    <x v="561"/>
    <n v="20"/>
    <n v="0"/>
    <x v="22"/>
    <n v="0"/>
    <x v="8"/>
    <n v="1"/>
    <s v=""/>
    <x v="8"/>
    <n v="0.46836903009544817"/>
  </r>
  <r>
    <x v="606"/>
    <x v="21"/>
    <x v="562"/>
    <n v="20"/>
    <n v="0"/>
    <x v="22"/>
    <n v="0"/>
    <x v="8"/>
    <n v="1"/>
    <s v=""/>
    <x v="31"/>
    <n v="0.55607440718559642"/>
  </r>
  <r>
    <x v="607"/>
    <x v="9"/>
    <x v="393"/>
    <n v="22"/>
    <n v="0"/>
    <x v="23"/>
    <n v="0"/>
    <x v="8"/>
    <n v="1"/>
    <s v=""/>
    <x v="23"/>
    <n v="0.55485761417186408"/>
  </r>
  <r>
    <x v="608"/>
    <x v="9"/>
    <x v="563"/>
    <n v="24"/>
    <n v="0"/>
    <x v="23"/>
    <n v="0"/>
    <x v="8"/>
    <n v="1"/>
    <s v=""/>
    <x v="23"/>
    <n v="0.55485761417206114"/>
  </r>
  <r>
    <x v="609"/>
    <x v="37"/>
    <x v="564"/>
    <n v="24"/>
    <n v="0"/>
    <x v="24"/>
    <n v="0"/>
    <x v="8"/>
    <n v="1"/>
    <s v=""/>
    <x v="23"/>
    <n v="0.55485761417186408"/>
  </r>
  <r>
    <x v="610"/>
    <x v="9"/>
    <x v="565"/>
    <n v="22"/>
    <n v="0"/>
    <x v="24"/>
    <n v="0"/>
    <x v="8"/>
    <n v="1"/>
    <s v=""/>
    <x v="23"/>
    <n v="0.55485761417206114"/>
  </r>
  <r>
    <x v="611"/>
    <x v="9"/>
    <x v="566"/>
    <n v="22"/>
    <n v="0"/>
    <x v="25"/>
    <n v="0"/>
    <x v="8"/>
    <n v="1"/>
    <s v=""/>
    <x v="23"/>
    <n v="0.55485761417186408"/>
  </r>
  <r>
    <x v="612"/>
    <x v="9"/>
    <x v="282"/>
    <n v="24"/>
    <n v="0"/>
    <x v="25"/>
    <n v="0"/>
    <x v="8"/>
    <n v="1"/>
    <s v=""/>
    <x v="32"/>
    <n v="0.64507587993640636"/>
  </r>
  <r>
    <x v="613"/>
    <x v="37"/>
    <x v="567"/>
    <n v="24"/>
    <n v="0"/>
    <x v="25"/>
    <n v="0"/>
    <x v="8"/>
    <n v="1"/>
    <s v=""/>
    <x v="32"/>
    <n v="0.64507587993640636"/>
  </r>
  <r>
    <x v="614"/>
    <x v="29"/>
    <x v="207"/>
    <n v="24"/>
    <n v="0"/>
    <x v="26"/>
    <n v="0"/>
    <x v="8"/>
    <n v="1"/>
    <s v=""/>
    <x v="32"/>
    <n v="0.64507587993617721"/>
  </r>
  <r>
    <x v="615"/>
    <x v="28"/>
    <x v="568"/>
    <n v="25"/>
    <n v="0"/>
    <x v="26"/>
    <n v="0"/>
    <x v="8"/>
    <n v="1"/>
    <s v=""/>
    <x v="32"/>
    <n v="0.64507587993640636"/>
  </r>
  <r>
    <x v="616"/>
    <x v="29"/>
    <x v="569"/>
    <n v="25"/>
    <n v="0"/>
    <x v="26"/>
    <n v="0"/>
    <x v="8"/>
    <n v="1"/>
    <s v=""/>
    <x v="32"/>
    <n v="0.64507587993617721"/>
  </r>
  <r>
    <x v="617"/>
    <x v="29"/>
    <x v="570"/>
    <n v="25"/>
    <n v="0"/>
    <x v="26"/>
    <n v="0"/>
    <x v="8"/>
    <n v="1"/>
    <s v=""/>
    <x v="32"/>
    <n v="0.64507587993640636"/>
  </r>
  <r>
    <x v="618"/>
    <x v="19"/>
    <x v="571"/>
    <n v="25"/>
    <n v="0"/>
    <x v="27"/>
    <n v="0"/>
    <x v="8"/>
    <n v="1"/>
    <s v=""/>
    <x v="32"/>
    <n v="0.64507587993617721"/>
  </r>
  <r>
    <x v="619"/>
    <x v="20"/>
    <x v="572"/>
    <n v="26"/>
    <n v="0"/>
    <x v="27"/>
    <n v="0"/>
    <x v="8"/>
    <n v="1"/>
    <s v=""/>
    <x v="46"/>
    <n v="0.730991251074955"/>
  </r>
  <r>
    <x v="620"/>
    <x v="27"/>
    <x v="573"/>
    <n v="26"/>
    <n v="0"/>
    <x v="27"/>
    <n v="0"/>
    <x v="8"/>
    <n v="1"/>
    <s v=""/>
    <x v="72"/>
    <n v="0.65054262468163027"/>
  </r>
  <r>
    <x v="621"/>
    <x v="6"/>
    <x v="574"/>
    <n v="24"/>
    <n v="0"/>
    <x v="27"/>
    <n v="0"/>
    <x v="8"/>
    <n v="1"/>
    <s v=""/>
    <x v="73"/>
    <n v="0.75980625889714171"/>
  </r>
  <r>
    <x v="622"/>
    <x v="4"/>
    <x v="575"/>
    <n v="26"/>
    <n v="0"/>
    <x v="28"/>
    <n v="0"/>
    <x v="8"/>
    <n v="1"/>
    <s v=""/>
    <x v="47"/>
    <n v="0.74615704466572175"/>
  </r>
  <r>
    <x v="623"/>
    <x v="5"/>
    <x v="576"/>
    <n v="25"/>
    <n v="0"/>
    <x v="28"/>
    <n v="0"/>
    <x v="8"/>
    <n v="1"/>
    <s v=""/>
    <x v="74"/>
    <n v="0.90001579657625397"/>
  </r>
  <r>
    <x v="624"/>
    <x v="6"/>
    <x v="577"/>
    <n v="24"/>
    <n v="0"/>
    <x v="34"/>
    <n v="0"/>
    <x v="8"/>
    <n v="1"/>
    <s v=""/>
    <x v="75"/>
    <n v="0.86834857410443489"/>
  </r>
  <r>
    <x v="625"/>
    <x v="34"/>
    <x v="578"/>
    <n v="26"/>
    <n v="0"/>
    <x v="29"/>
    <n v="0"/>
    <x v="8"/>
    <n v="1"/>
    <s v=""/>
    <x v="49"/>
    <n v="0.92501623537003874"/>
  </r>
  <r>
    <x v="626"/>
    <x v="35"/>
    <x v="579"/>
    <n v="28"/>
    <n v="0"/>
    <x v="29"/>
    <n v="0"/>
    <x v="8"/>
    <n v="1"/>
    <s v=""/>
    <x v="49"/>
    <n v="0.92501623537036748"/>
  </r>
  <r>
    <x v="627"/>
    <x v="2"/>
    <x v="580"/>
    <n v="30"/>
    <n v="0"/>
    <x v="30"/>
    <n v="0"/>
    <x v="8"/>
    <n v="1"/>
    <s v=""/>
    <x v="49"/>
    <n v="0.92501623537003874"/>
  </r>
  <r>
    <x v="628"/>
    <x v="3"/>
    <x v="581"/>
    <n v="32"/>
    <n v="0"/>
    <x v="31"/>
    <n v="0"/>
    <x v="8"/>
    <n v="1"/>
    <s v=""/>
    <x v="50"/>
    <n v="1.004573768073405"/>
  </r>
  <r>
    <x v="629"/>
    <x v="3"/>
    <x v="582"/>
    <n v="34"/>
    <n v="0"/>
    <x v="33"/>
    <n v="0"/>
    <x v="8"/>
    <n v="1"/>
    <s v=""/>
    <x v="50"/>
    <n v="1.004573768073405"/>
  </r>
  <r>
    <x v="630"/>
    <x v="3"/>
    <x v="583"/>
    <n v="35"/>
    <n v="0"/>
    <x v="33"/>
    <n v="0"/>
    <x v="8"/>
    <n v="1"/>
    <s v=""/>
    <x v="50"/>
    <n v="1.0045737680730482"/>
  </r>
  <r>
    <x v="631"/>
    <x v="2"/>
    <x v="584"/>
    <n v="36"/>
    <n v="0"/>
    <x v="37"/>
    <n v="0"/>
    <x v="8"/>
    <n v="1"/>
    <s v=""/>
    <x v="51"/>
    <n v="1.0619004231689557"/>
  </r>
  <r>
    <x v="632"/>
    <x v="35"/>
    <x v="585"/>
    <n v="36"/>
    <n v="0"/>
    <x v="37"/>
    <n v="0"/>
    <x v="8"/>
    <n v="1"/>
    <s v=""/>
    <x v="51"/>
    <n v="1.0619004231685785"/>
  </r>
  <r>
    <x v="633"/>
    <x v="2"/>
    <x v="586"/>
    <n v="35"/>
    <n v="0"/>
    <x v="38"/>
    <n v="0"/>
    <x v="8"/>
    <n v="1"/>
    <s v=""/>
    <x v="52"/>
    <n v="1.1322608592756545"/>
  </r>
  <r>
    <x v="634"/>
    <x v="3"/>
    <x v="587"/>
    <n v="36"/>
    <n v="0"/>
    <x v="39"/>
    <n v="0"/>
    <x v="8"/>
    <n v="1"/>
    <s v=""/>
    <x v="52"/>
    <n v="1.1322608592752521"/>
  </r>
  <r>
    <x v="635"/>
    <x v="34"/>
    <x v="588"/>
    <n v="34"/>
    <n v="0"/>
    <x v="40"/>
    <n v="0"/>
    <x v="8"/>
    <n v="1"/>
    <s v=""/>
    <x v="52"/>
    <n v="1.1322608592756545"/>
  </r>
  <r>
    <x v="636"/>
    <x v="2"/>
    <x v="589"/>
    <n v="36"/>
    <n v="0"/>
    <x v="41"/>
    <n v="0"/>
    <x v="8"/>
    <n v="1"/>
    <s v=""/>
    <x v="52"/>
    <n v="1.1322608592752521"/>
  </r>
  <r>
    <x v="637"/>
    <x v="36"/>
    <x v="590"/>
    <n v="34"/>
    <n v="0"/>
    <x v="41"/>
    <n v="0"/>
    <x v="8"/>
    <n v="1"/>
    <s v=""/>
    <x v="53"/>
    <n v="1.119562606648264"/>
  </r>
  <r>
    <x v="638"/>
    <x v="31"/>
    <x v="591"/>
    <n v="35"/>
    <n v="0"/>
    <x v="42"/>
    <n v="0"/>
    <x v="8"/>
    <n v="1"/>
    <s v=""/>
    <x v="54"/>
    <n v="1.210187438097323"/>
  </r>
  <r>
    <x v="639"/>
    <x v="32"/>
    <x v="457"/>
    <n v="36"/>
    <n v="0"/>
    <x v="43"/>
    <n v="0"/>
    <x v="8"/>
    <n v="1"/>
    <s v=""/>
    <x v="55"/>
    <n v="1.2104970535029436"/>
  </r>
  <r>
    <x v="640"/>
    <x v="6"/>
    <x v="592"/>
    <n v="35"/>
    <n v="0"/>
    <x v="66"/>
    <n v="0"/>
    <x v="8"/>
    <n v="1"/>
    <s v=""/>
    <x v="56"/>
    <n v="1.222577862420573"/>
  </r>
  <r>
    <x v="641"/>
    <x v="6"/>
    <x v="593"/>
    <n v="35"/>
    <n v="0"/>
    <x v="44"/>
    <n v="0"/>
    <x v="8"/>
    <n v="1"/>
    <s v=""/>
    <x v="56"/>
    <n v="1.2225778624201387"/>
  </r>
  <r>
    <x v="642"/>
    <x v="6"/>
    <x v="594"/>
    <n v="36"/>
    <n v="0"/>
    <x v="65"/>
    <n v="0"/>
    <x v="8"/>
    <n v="1"/>
    <s v=""/>
    <x v="56"/>
    <n v="1.222577862420573"/>
  </r>
  <r>
    <x v="643"/>
    <x v="6"/>
    <x v="595"/>
    <n v="35"/>
    <n v="0"/>
    <x v="46"/>
    <n v="0"/>
    <x v="8"/>
    <n v="1"/>
    <s v=""/>
    <x v="56"/>
    <n v="1.2225778624201387"/>
  </r>
  <r>
    <x v="644"/>
    <x v="6"/>
    <x v="596"/>
    <n v="35"/>
    <n v="0"/>
    <x v="47"/>
    <n v="0"/>
    <x v="8"/>
    <n v="1"/>
    <s v=""/>
    <x v="56"/>
    <n v="1.222577862420573"/>
  </r>
  <r>
    <x v="645"/>
    <x v="6"/>
    <x v="597"/>
    <n v="35"/>
    <n v="0"/>
    <x v="64"/>
    <n v="0"/>
    <x v="8"/>
    <n v="1"/>
    <s v=""/>
    <x v="56"/>
    <n v="1.222577862420573"/>
  </r>
  <r>
    <x v="646"/>
    <x v="5"/>
    <x v="598"/>
    <n v="36"/>
    <n v="0"/>
    <x v="48"/>
    <n v="0"/>
    <x v="8"/>
    <n v="1"/>
    <s v=""/>
    <x v="54"/>
    <n v="1.2101874380968929"/>
  </r>
  <r>
    <x v="647"/>
    <x v="5"/>
    <x v="599"/>
    <n v="36"/>
    <n v="0"/>
    <x v="63"/>
    <n v="0"/>
    <x v="8"/>
    <n v="1"/>
    <s v=""/>
    <x v="55"/>
    <n v="1.2104970535033737"/>
  </r>
  <r>
    <x v="648"/>
    <x v="6"/>
    <x v="600"/>
    <n v="35"/>
    <n v="0"/>
    <x v="50"/>
    <n v="0"/>
    <x v="8"/>
    <n v="1"/>
    <s v=""/>
    <x v="56"/>
    <n v="1.2225778624201387"/>
  </r>
  <r>
    <x v="649"/>
    <x v="6"/>
    <x v="478"/>
    <n v="35"/>
    <n v="0"/>
    <x v="51"/>
    <n v="0"/>
    <x v="8"/>
    <n v="1"/>
    <s v=""/>
    <x v="56"/>
    <n v="1.222577862420573"/>
  </r>
  <r>
    <x v="650"/>
    <x v="30"/>
    <x v="601"/>
    <n v="35"/>
    <n v="0"/>
    <x v="52"/>
    <n v="0"/>
    <x v="8"/>
    <n v="1"/>
    <s v=""/>
    <x v="56"/>
    <n v="1.2225778624201387"/>
  </r>
  <r>
    <x v="651"/>
    <x v="30"/>
    <x v="602"/>
    <n v="35"/>
    <n v="0"/>
    <x v="53"/>
    <n v="0"/>
    <x v="8"/>
    <n v="1"/>
    <s v=""/>
    <x v="56"/>
    <n v="1.222577862420573"/>
  </r>
  <r>
    <x v="652"/>
    <x v="26"/>
    <x v="477"/>
    <n v="34"/>
    <n v="0"/>
    <x v="54"/>
    <n v="0"/>
    <x v="8"/>
    <n v="1"/>
    <s v=""/>
    <x v="57"/>
    <n v="1.2958577528858886"/>
  </r>
  <r>
    <x v="653"/>
    <x v="26"/>
    <x v="603"/>
    <n v="34"/>
    <n v="0"/>
    <x v="55"/>
    <n v="0"/>
    <x v="8"/>
    <n v="1"/>
    <s v=""/>
    <x v="57"/>
    <n v="1.2958577528863489"/>
  </r>
  <r>
    <x v="654"/>
    <x v="26"/>
    <x v="604"/>
    <n v="34"/>
    <n v="0"/>
    <x v="56"/>
    <n v="0"/>
    <x v="8"/>
    <n v="1"/>
    <s v=""/>
    <x v="57"/>
    <n v="1.2958577528863489"/>
  </r>
  <r>
    <x v="655"/>
    <x v="26"/>
    <x v="605"/>
    <n v="34"/>
    <n v="0"/>
    <x v="57"/>
    <n v="0"/>
    <x v="8"/>
    <n v="1"/>
    <s v=""/>
    <x v="57"/>
    <n v="1.2958577528858886"/>
  </r>
  <r>
    <x v="656"/>
    <x v="26"/>
    <x v="606"/>
    <n v="34"/>
    <n v="0"/>
    <x v="58"/>
    <n v="0"/>
    <x v="8"/>
    <n v="1"/>
    <s v=""/>
    <x v="57"/>
    <n v="1.2958577528863489"/>
  </r>
  <r>
    <x v="657"/>
    <x v="30"/>
    <x v="607"/>
    <n v="34"/>
    <n v="0"/>
    <x v="59"/>
    <n v="0"/>
    <x v="8"/>
    <n v="1"/>
    <s v=""/>
    <x v="58"/>
    <n v="1.3878494939089594"/>
  </r>
  <r>
    <x v="658"/>
    <x v="26"/>
    <x v="608"/>
    <n v="34"/>
    <n v="0"/>
    <x v="59"/>
    <n v="0"/>
    <x v="8"/>
    <n v="1"/>
    <s v=""/>
    <x v="58"/>
    <n v="1.3878494939094523"/>
  </r>
  <r>
    <x v="659"/>
    <x v="30"/>
    <x v="609"/>
    <n v="33"/>
    <n v="0"/>
    <x v="60"/>
    <n v="0"/>
    <x v="8"/>
    <n v="1"/>
    <s v=""/>
    <x v="58"/>
    <n v="1.3878494939089594"/>
  </r>
  <r>
    <x v="660"/>
    <x v="30"/>
    <x v="469"/>
    <n v="33"/>
    <n v="0"/>
    <x v="61"/>
    <n v="0"/>
    <x v="8"/>
    <n v="1"/>
    <s v=""/>
    <x v="58"/>
    <n v="1.3878494939094523"/>
  </r>
  <r>
    <x v="661"/>
    <x v="6"/>
    <x v="610"/>
    <n v="33"/>
    <n v="0"/>
    <x v="62"/>
    <n v="0"/>
    <x v="8"/>
    <n v="1"/>
    <s v=""/>
    <x v="58"/>
    <n v="1.3878494939089594"/>
  </r>
  <r>
    <x v="662"/>
    <x v="26"/>
    <x v="611"/>
    <n v="34"/>
    <n v="0"/>
    <x v="62"/>
    <n v="0"/>
    <x v="8"/>
    <n v="1"/>
    <s v=""/>
    <x v="58"/>
    <n v="1.3878494939094523"/>
  </r>
  <r>
    <x v="663"/>
    <x v="16"/>
    <x v="612"/>
    <n v="36"/>
    <n v="0"/>
    <x v="67"/>
    <n v="0"/>
    <x v="8"/>
    <n v="1"/>
    <s v=""/>
    <x v="59"/>
    <n v="1.143414162301134"/>
  </r>
  <r>
    <x v="664"/>
    <x v="55"/>
    <x v="613"/>
    <n v="32"/>
    <n v="0"/>
    <x v="68"/>
    <n v="0"/>
    <x v="8"/>
    <n v="1"/>
    <s v=""/>
    <x v="60"/>
    <n v="1.0931394113453234"/>
  </r>
  <r>
    <x v="665"/>
    <x v="49"/>
    <x v="614"/>
    <n v="32"/>
    <n v="0"/>
    <x v="67"/>
    <n v="0"/>
    <x v="8"/>
    <n v="1"/>
    <s v=""/>
    <x v="76"/>
    <n v="0.97253482840381411"/>
  </r>
  <r>
    <x v="666"/>
    <x v="51"/>
    <x v="615"/>
    <n v="32"/>
    <n v="0"/>
    <x v="68"/>
    <n v="0"/>
    <x v="8"/>
    <n v="1"/>
    <s v=""/>
    <x v="76"/>
    <n v="0.9725348284034685"/>
  </r>
  <r>
    <x v="667"/>
    <x v="70"/>
    <x v="616"/>
    <n v="32"/>
    <n v="0"/>
    <x v="68"/>
    <n v="0"/>
    <x v="8"/>
    <n v="1"/>
    <s v=""/>
    <x v="63"/>
    <n v="0.82626969589981047"/>
  </r>
  <r>
    <x v="668"/>
    <x v="69"/>
    <x v="617"/>
    <n v="32"/>
    <n v="0"/>
    <x v="67"/>
    <n v="0"/>
    <x v="8"/>
    <n v="1"/>
    <s v=""/>
    <x v="63"/>
    <n v="0.82626969589951693"/>
  </r>
  <r>
    <x v="669"/>
    <x v="64"/>
    <x v="618"/>
    <n v="32"/>
    <n v="0"/>
    <x v="67"/>
    <n v="0"/>
    <x v="8"/>
    <n v="1"/>
    <s v=""/>
    <x v="63"/>
    <n v="0.82626969589981047"/>
  </r>
  <r>
    <x v="670"/>
    <x v="65"/>
    <x v="619"/>
    <n v="32"/>
    <n v="0"/>
    <x v="67"/>
    <n v="0"/>
    <x v="8"/>
    <n v="1"/>
    <s v=""/>
    <x v="63"/>
    <n v="0.82626969589981047"/>
  </r>
  <r>
    <x v="671"/>
    <x v="65"/>
    <x v="620"/>
    <n v="32"/>
    <n v="0"/>
    <x v="61"/>
    <n v="0"/>
    <x v="8"/>
    <n v="1"/>
    <s v=""/>
    <x v="62"/>
    <n v="0.7973333885348729"/>
  </r>
  <r>
    <x v="672"/>
    <x v="66"/>
    <x v="621"/>
    <n v="32"/>
    <n v="0"/>
    <x v="61"/>
    <n v="0"/>
    <x v="8"/>
    <n v="1"/>
    <s v=""/>
    <x v="64"/>
    <n v="0.71760004968164059"/>
  </r>
  <r>
    <x v="673"/>
    <x v="66"/>
    <x v="622"/>
    <n v="32"/>
    <n v="0"/>
    <x v="60"/>
    <n v="0"/>
    <x v="8"/>
    <n v="1"/>
    <s v=""/>
    <x v="64"/>
    <n v="0.71760004968138569"/>
  </r>
  <r>
    <x v="674"/>
    <x v="67"/>
    <x v="597"/>
    <n v="32"/>
    <n v="0"/>
    <x v="59"/>
    <n v="0"/>
    <x v="8"/>
    <n v="1"/>
    <s v=""/>
    <x v="64"/>
    <n v="0.71760004968164059"/>
  </r>
  <r>
    <x v="675"/>
    <x v="67"/>
    <x v="623"/>
    <n v="32"/>
    <n v="0"/>
    <x v="58"/>
    <n v="0"/>
    <x v="8"/>
    <n v="1"/>
    <s v=""/>
    <x v="65"/>
    <n v="0.70027700069651666"/>
  </r>
  <r>
    <x v="676"/>
    <x v="67"/>
    <x v="624"/>
    <n v="32"/>
    <n v="0"/>
    <x v="57"/>
    <n v="0"/>
    <x v="8"/>
    <n v="1"/>
    <s v=""/>
    <x v="65"/>
    <n v="0.70027700069676546"/>
  </r>
  <r>
    <x v="677"/>
    <x v="71"/>
    <x v="625"/>
    <n v="32"/>
    <n v="0"/>
    <x v="55"/>
    <n v="0"/>
    <x v="8"/>
    <n v="1"/>
    <s v=""/>
    <x v="65"/>
    <n v="0.70027700069651666"/>
  </r>
  <r>
    <x v="678"/>
    <x v="67"/>
    <x v="590"/>
    <n v="32"/>
    <n v="0"/>
    <x v="54"/>
    <n v="0"/>
    <x v="8"/>
    <n v="1"/>
    <s v=""/>
    <x v="66"/>
    <n v="0.65184363487271324"/>
  </r>
  <r>
    <x v="679"/>
    <x v="67"/>
    <x v="626"/>
    <n v="32"/>
    <n v="0"/>
    <x v="53"/>
    <n v="0"/>
    <x v="8"/>
    <n v="1"/>
    <s v=""/>
    <x v="66"/>
    <n v="0.65184363487271324"/>
  </r>
  <r>
    <x v="680"/>
    <x v="66"/>
    <x v="627"/>
    <n v="32"/>
    <n v="0"/>
    <x v="53"/>
    <n v="0"/>
    <x v="8"/>
    <n v="1"/>
    <s v=""/>
    <x v="66"/>
    <n v="0.65184363487248165"/>
  </r>
  <r>
    <x v="681"/>
    <x v="65"/>
    <x v="628"/>
    <n v="32"/>
    <n v="0"/>
    <x v="51"/>
    <n v="0"/>
    <x v="8"/>
    <n v="1"/>
    <s v=""/>
    <x v="67"/>
    <n v="0.71533489800966565"/>
  </r>
  <r>
    <x v="682"/>
    <x v="65"/>
    <x v="629"/>
    <n v="32"/>
    <n v="0"/>
    <x v="50"/>
    <n v="0"/>
    <x v="8"/>
    <n v="1"/>
    <s v=""/>
    <x v="68"/>
    <n v="0.68826879279444875"/>
  </r>
  <r>
    <x v="683"/>
    <x v="64"/>
    <x v="630"/>
    <n v="32"/>
    <n v="0"/>
    <x v="49"/>
    <n v="0"/>
    <x v="8"/>
    <n v="1"/>
    <s v=""/>
    <x v="68"/>
    <n v="0.68826879279469322"/>
  </r>
  <r>
    <x v="684"/>
    <x v="64"/>
    <x v="631"/>
    <n v="32"/>
    <n v="0"/>
    <x v="63"/>
    <n v="0"/>
    <x v="8"/>
    <n v="1"/>
    <s v=""/>
    <x v="68"/>
    <n v="0.68826879279444875"/>
  </r>
  <r>
    <x v="685"/>
    <x v="64"/>
    <x v="632"/>
    <n v="32"/>
    <n v="0"/>
    <x v="48"/>
    <n v="0"/>
    <x v="8"/>
    <n v="1"/>
    <s v=""/>
    <x v="68"/>
    <n v="0.68826879279469322"/>
  </r>
  <r>
    <x v="686"/>
    <x v="64"/>
    <x v="633"/>
    <n v="32"/>
    <n v="0"/>
    <x v="64"/>
    <n v="0"/>
    <x v="8"/>
    <n v="1"/>
    <s v=""/>
    <x v="68"/>
    <n v="0.68826879279444875"/>
  </r>
  <r>
    <x v="687"/>
    <x v="68"/>
    <x v="634"/>
    <n v="32"/>
    <n v="0"/>
    <x v="47"/>
    <n v="0"/>
    <x v="8"/>
    <n v="1"/>
    <s v=""/>
    <x v="69"/>
    <n v="0.6630550187102946"/>
  </r>
  <r>
    <x v="688"/>
    <x v="68"/>
    <x v="635"/>
    <n v="32"/>
    <n v="0"/>
    <x v="46"/>
    <n v="0"/>
    <x v="8"/>
    <n v="1"/>
    <s v=""/>
    <x v="69"/>
    <n v="0.6630550187102946"/>
  </r>
  <r>
    <x v="689"/>
    <x v="69"/>
    <x v="636"/>
    <n v="32"/>
    <n v="0"/>
    <x v="65"/>
    <n v="0"/>
    <x v="8"/>
    <n v="1"/>
    <s v=""/>
    <x v="69"/>
    <n v="0.66305501871005901"/>
  </r>
  <r>
    <x v="690"/>
    <x v="69"/>
    <x v="637"/>
    <n v="32"/>
    <n v="0"/>
    <x v="45"/>
    <n v="0"/>
    <x v="8"/>
    <n v="1"/>
    <s v=""/>
    <x v="69"/>
    <n v="0.6630550187102946"/>
  </r>
  <r>
    <x v="691"/>
    <x v="69"/>
    <x v="638"/>
    <n v="32"/>
    <n v="0"/>
    <x v="66"/>
    <n v="0"/>
    <x v="8"/>
    <n v="1"/>
    <s v=""/>
    <x v="70"/>
    <n v="0.58501026777456511"/>
  </r>
  <r>
    <x v="692"/>
    <x v="63"/>
    <x v="639"/>
    <n v="32"/>
    <n v="0"/>
    <x v="43"/>
    <n v="0"/>
    <x v="8"/>
    <n v="1"/>
    <s v=""/>
    <x v="70"/>
    <n v="0.58501026777477294"/>
  </r>
  <r>
    <x v="693"/>
    <x v="63"/>
    <x v="640"/>
    <n v="32"/>
    <n v="0"/>
    <x v="43"/>
    <n v="0"/>
    <x v="8"/>
    <n v="1"/>
    <s v=""/>
    <x v="70"/>
    <n v="0.58501026777456511"/>
  </r>
  <r>
    <x v="694"/>
    <x v="63"/>
    <x v="641"/>
    <n v="32"/>
    <n v="0"/>
    <x v="42"/>
    <n v="0"/>
    <x v="8"/>
    <n v="1"/>
    <s v=""/>
    <x v="70"/>
    <n v="0.58501026777477294"/>
  </r>
  <r>
    <x v="695"/>
    <x v="70"/>
    <x v="642"/>
    <n v="32"/>
    <n v="0"/>
    <x v="41"/>
    <n v="0"/>
    <x v="8"/>
    <n v="1"/>
    <s v=""/>
    <x v="70"/>
    <n v="0.58501026777477294"/>
  </r>
  <r>
    <x v="696"/>
    <x v="70"/>
    <x v="643"/>
    <n v="32"/>
    <n v="0"/>
    <x v="40"/>
    <n v="0"/>
    <x v="8"/>
    <n v="1"/>
    <s v=""/>
    <x v="70"/>
    <n v="0.58501026777456511"/>
  </r>
  <r>
    <x v="697"/>
    <x v="52"/>
    <x v="644"/>
    <n v="30"/>
    <n v="0"/>
    <x v="39"/>
    <n v="0"/>
    <x v="8"/>
    <n v="1"/>
    <s v=""/>
    <x v="43"/>
    <n v="0.5747835770900579"/>
  </r>
  <r>
    <x v="698"/>
    <x v="51"/>
    <x v="645"/>
    <n v="28"/>
    <n v="0"/>
    <x v="39"/>
    <n v="0"/>
    <x v="8"/>
    <n v="1"/>
    <s v=""/>
    <x v="43"/>
    <n v="0.57478357708985373"/>
  </r>
  <r>
    <x v="699"/>
    <x v="49"/>
    <x v="646"/>
    <n v="23"/>
    <n v="0"/>
    <x v="38"/>
    <n v="0"/>
    <x v="8"/>
    <n v="1"/>
    <s v=""/>
    <x v="43"/>
    <n v="0.5747835770900579"/>
  </r>
  <r>
    <x v="700"/>
    <x v="54"/>
    <x v="647"/>
    <n v="20"/>
    <n v="0"/>
    <x v="37"/>
    <n v="0"/>
    <x v="8"/>
    <n v="1"/>
    <s v=""/>
    <x v="45"/>
    <n v="0.54940784689479505"/>
  </r>
  <r>
    <x v="701"/>
    <x v="48"/>
    <x v="648"/>
    <n v="20"/>
    <n v="0"/>
    <x v="37"/>
    <n v="0"/>
    <x v="8"/>
    <n v="1"/>
    <s v=""/>
    <x v="45"/>
    <n v="0.54940784689499023"/>
  </r>
  <r>
    <x v="702"/>
    <x v="55"/>
    <x v="649"/>
    <n v="20"/>
    <n v="0"/>
    <x v="36"/>
    <n v="0"/>
    <x v="8"/>
    <n v="1"/>
    <s v=""/>
    <x v="45"/>
    <n v="0.54940784689479505"/>
  </r>
  <r>
    <x v="703"/>
    <x v="47"/>
    <x v="650"/>
    <n v="20"/>
    <n v="0"/>
    <x v="33"/>
    <n v="0"/>
    <x v="8"/>
    <n v="1"/>
    <s v=""/>
    <x v="45"/>
    <n v="0.54940784689499023"/>
  </r>
  <r>
    <x v="704"/>
    <x v="47"/>
    <x v="651"/>
    <n v="20"/>
    <n v="0"/>
    <x v="33"/>
    <n v="0"/>
    <x v="8"/>
    <n v="1"/>
    <s v=""/>
    <x v="45"/>
    <n v="0.54940784689499023"/>
  </r>
  <r>
    <x v="705"/>
    <x v="57"/>
    <x v="652"/>
    <n v="20"/>
    <n v="0"/>
    <x v="32"/>
    <n v="0"/>
    <x v="8"/>
    <n v="1"/>
    <s v=""/>
    <x v="34"/>
    <n v="0.52480749554129669"/>
  </r>
  <r>
    <x v="706"/>
    <x v="57"/>
    <x v="653"/>
    <n v="20"/>
    <n v="0"/>
    <x v="31"/>
    <n v="0"/>
    <x v="8"/>
    <n v="1"/>
    <s v=""/>
    <x v="34"/>
    <n v="0.52480749554148309"/>
  </r>
  <r>
    <x v="707"/>
    <x v="44"/>
    <x v="654"/>
    <n v="20"/>
    <n v="0"/>
    <x v="31"/>
    <n v="0"/>
    <x v="8"/>
    <n v="1"/>
    <s v=""/>
    <x v="34"/>
    <n v="0.52480749554129669"/>
  </r>
  <r>
    <x v="708"/>
    <x v="42"/>
    <x v="655"/>
    <n v="20"/>
    <n v="0"/>
    <x v="30"/>
    <n v="0"/>
    <x v="8"/>
    <n v="1"/>
    <s v=""/>
    <x v="34"/>
    <n v="0.52480749554148309"/>
  </r>
  <r>
    <x v="709"/>
    <x v="41"/>
    <x v="656"/>
    <n v="20"/>
    <n v="0"/>
    <x v="29"/>
    <n v="0"/>
    <x v="8"/>
    <n v="1"/>
    <s v=""/>
    <x v="35"/>
    <n v="0.46846531021089399"/>
  </r>
  <r>
    <x v="710"/>
    <x v="59"/>
    <x v="402"/>
    <n v="19"/>
    <n v="0"/>
    <x v="29"/>
    <n v="0"/>
    <x v="8"/>
    <n v="1"/>
    <s v=""/>
    <x v="35"/>
    <n v="0.46846531021106042"/>
  </r>
  <r>
    <x v="711"/>
    <x v="45"/>
    <x v="657"/>
    <n v="19"/>
    <n v="0"/>
    <x v="29"/>
    <n v="0"/>
    <x v="8"/>
    <n v="1"/>
    <s v=""/>
    <x v="35"/>
    <n v="0.46846531021089399"/>
  </r>
  <r>
    <x v="712"/>
    <x v="45"/>
    <x v="658"/>
    <n v="18"/>
    <n v="0"/>
    <x v="29"/>
    <n v="0"/>
    <x v="8"/>
    <n v="1"/>
    <s v=""/>
    <x v="35"/>
    <n v="0.46846531021106042"/>
  </r>
  <r>
    <x v="713"/>
    <x v="39"/>
    <x v="659"/>
    <n v="18"/>
    <n v="0"/>
    <x v="29"/>
    <n v="0"/>
    <x v="8"/>
    <n v="1"/>
    <s v=""/>
    <x v="35"/>
    <n v="0.46846531021106042"/>
  </r>
  <r>
    <x v="714"/>
    <x v="16"/>
    <x v="660"/>
    <n v="19"/>
    <n v="0"/>
    <x v="34"/>
    <n v="0"/>
    <x v="8"/>
    <n v="1"/>
    <s v=""/>
    <x v="10"/>
    <n v="0.47089889623796355"/>
  </r>
  <r>
    <x v="715"/>
    <x v="15"/>
    <x v="661"/>
    <n v="20"/>
    <n v="0"/>
    <x v="28"/>
    <n v="0"/>
    <x v="8"/>
    <n v="1"/>
    <s v=""/>
    <x v="10"/>
    <n v="0.47089889623813086"/>
  </r>
  <r>
    <x v="716"/>
    <x v="14"/>
    <x v="662"/>
    <n v="20"/>
    <n v="0"/>
    <x v="28"/>
    <n v="0"/>
    <x v="8"/>
    <n v="1"/>
    <s v=""/>
    <x v="10"/>
    <n v="0.47089889623796355"/>
  </r>
  <r>
    <x v="717"/>
    <x v="14"/>
    <x v="663"/>
    <n v="20"/>
    <n v="0"/>
    <x v="28"/>
    <n v="0"/>
    <x v="8"/>
    <n v="1"/>
    <s v=""/>
    <x v="10"/>
    <n v="0.47089889623813086"/>
  </r>
  <r>
    <x v="718"/>
    <x v="14"/>
    <x v="394"/>
    <n v="20"/>
    <n v="0"/>
    <x v="28"/>
    <n v="0"/>
    <x v="8"/>
    <n v="1"/>
    <s v=""/>
    <x v="10"/>
    <n v="0.47089889623796355"/>
  </r>
  <r>
    <x v="719"/>
    <x v="14"/>
    <x v="664"/>
    <n v="20"/>
    <n v="0"/>
    <x v="28"/>
    <n v="0"/>
    <x v="8"/>
    <n v="1"/>
    <s v=""/>
    <x v="10"/>
    <n v="0.47089889623813086"/>
  </r>
  <r>
    <x v="720"/>
    <x v="14"/>
    <x v="391"/>
    <n v="20"/>
    <n v="0"/>
    <x v="28"/>
    <n v="0"/>
    <x v="8"/>
    <n v="1"/>
    <s v=""/>
    <x v="10"/>
    <n v="0.47089889623813086"/>
  </r>
  <r>
    <x v="721"/>
    <x v="17"/>
    <x v="248"/>
    <n v="20"/>
    <n v="0"/>
    <x v="28"/>
    <n v="0"/>
    <x v="8"/>
    <n v="1"/>
    <s v=""/>
    <x v="10"/>
    <n v="0.47089889623796355"/>
  </r>
  <r>
    <x v="722"/>
    <x v="13"/>
    <x v="665"/>
    <n v="20"/>
    <n v="0"/>
    <x v="28"/>
    <n v="0"/>
    <x v="8"/>
    <n v="1"/>
    <s v=""/>
    <x v="10"/>
    <n v="0.47089889623813086"/>
  </r>
  <r>
    <x v="723"/>
    <x v="13"/>
    <x v="666"/>
    <n v="20"/>
    <n v="0"/>
    <x v="28"/>
    <n v="0"/>
    <x v="8"/>
    <n v="1"/>
    <s v=""/>
    <x v="10"/>
    <n v="0.47089889623796355"/>
  </r>
  <r>
    <x v="724"/>
    <x v="13"/>
    <x v="667"/>
    <n v="20"/>
    <n v="0"/>
    <x v="28"/>
    <n v="0"/>
    <x v="8"/>
    <n v="1"/>
    <s v=""/>
    <x v="10"/>
    <n v="0.47089889623813086"/>
  </r>
  <r>
    <x v="725"/>
    <x v="13"/>
    <x v="668"/>
    <n v="20"/>
    <n v="0"/>
    <x v="28"/>
    <n v="0"/>
    <x v="8"/>
    <n v="1"/>
    <s v=""/>
    <x v="10"/>
    <n v="0.47089889623796355"/>
  </r>
  <r>
    <x v="726"/>
    <x v="18"/>
    <x v="669"/>
    <n v="20"/>
    <n v="0"/>
    <x v="27"/>
    <n v="0"/>
    <x v="8"/>
    <n v="1"/>
    <s v=""/>
    <x v="10"/>
    <n v="0.47089889623813086"/>
  </r>
  <r>
    <x v="727"/>
    <x v="12"/>
    <x v="561"/>
    <n v="18"/>
    <n v="0"/>
    <x v="27"/>
    <n v="0"/>
    <x v="8"/>
    <n v="1"/>
    <s v=""/>
    <x v="27"/>
    <n v="0.47370352929926873"/>
  </r>
  <r>
    <x v="728"/>
    <x v="12"/>
    <x v="670"/>
    <n v="18"/>
    <n v="0"/>
    <x v="27"/>
    <n v="0"/>
    <x v="8"/>
    <n v="1"/>
    <s v=""/>
    <x v="27"/>
    <n v="0.47370352929943699"/>
  </r>
  <r>
    <x v="729"/>
    <x v="33"/>
    <x v="671"/>
    <n v="18"/>
    <n v="0"/>
    <x v="27"/>
    <n v="0"/>
    <x v="8"/>
    <n v="1"/>
    <s v=""/>
    <x v="27"/>
    <n v="0.47370352929943699"/>
  </r>
  <r>
    <x v="730"/>
    <x v="10"/>
    <x v="672"/>
    <n v="18"/>
    <n v="0"/>
    <x v="26"/>
    <n v="0"/>
    <x v="8"/>
    <n v="1"/>
    <s v=""/>
    <x v="27"/>
    <n v="0.47370352929926873"/>
  </r>
  <r>
    <x v="731"/>
    <x v="29"/>
    <x v="673"/>
    <n v="19"/>
    <n v="0"/>
    <x v="26"/>
    <n v="0"/>
    <x v="8"/>
    <n v="1"/>
    <s v=""/>
    <x v="8"/>
    <n v="0.46836903009561454"/>
  </r>
  <r>
    <x v="732"/>
    <x v="29"/>
    <x v="674"/>
    <n v="20"/>
    <n v="0"/>
    <x v="26"/>
    <n v="0"/>
    <x v="8"/>
    <n v="1"/>
    <s v=""/>
    <x v="23"/>
    <n v="0.55485761417186408"/>
  </r>
  <r>
    <x v="733"/>
    <x v="28"/>
    <x v="675"/>
    <n v="22"/>
    <n v="0"/>
    <x v="26"/>
    <n v="0"/>
    <x v="8"/>
    <n v="1"/>
    <s v=""/>
    <x v="23"/>
    <n v="0.55485761417206114"/>
  </r>
  <r>
    <x v="734"/>
    <x v="10"/>
    <x v="676"/>
    <n v="22"/>
    <n v="0"/>
    <x v="26"/>
    <n v="0"/>
    <x v="8"/>
    <n v="1"/>
    <s v=""/>
    <x v="9"/>
    <n v="0.54147289102298135"/>
  </r>
  <r>
    <x v="735"/>
    <x v="29"/>
    <x v="304"/>
    <n v="20"/>
    <n v="0"/>
    <x v="26"/>
    <n v="0"/>
    <x v="8"/>
    <n v="1"/>
    <s v=""/>
    <x v="23"/>
    <n v="0.55485761417206114"/>
  </r>
  <r>
    <x v="736"/>
    <x v="29"/>
    <x v="677"/>
    <n v="18"/>
    <n v="0"/>
    <x v="26"/>
    <n v="0"/>
    <x v="8"/>
    <n v="1"/>
    <s v=""/>
    <x v="8"/>
    <n v="0.46836903009544817"/>
  </r>
  <r>
    <x v="737"/>
    <x v="29"/>
    <x v="678"/>
    <n v="19"/>
    <n v="0"/>
    <x v="26"/>
    <n v="0"/>
    <x v="8"/>
    <n v="1"/>
    <s v=""/>
    <x v="23"/>
    <n v="0.55485761417206114"/>
  </r>
  <r>
    <x v="738"/>
    <x v="29"/>
    <x v="303"/>
    <n v="20"/>
    <n v="0"/>
    <x v="26"/>
    <n v="0"/>
    <x v="8"/>
    <n v="1"/>
    <s v=""/>
    <x v="23"/>
    <n v="0.55485761417206114"/>
  </r>
  <r>
    <x v="739"/>
    <x v="29"/>
    <x v="679"/>
    <n v="21"/>
    <n v="0"/>
    <x v="27"/>
    <n v="0"/>
    <x v="8"/>
    <n v="1"/>
    <s v=""/>
    <x v="23"/>
    <n v="0.55485761417186408"/>
  </r>
  <r>
    <x v="740"/>
    <x v="29"/>
    <x v="680"/>
    <n v="22"/>
    <n v="0"/>
    <x v="27"/>
    <n v="0"/>
    <x v="8"/>
    <n v="1"/>
    <s v=""/>
    <x v="23"/>
    <n v="0.55485761417206114"/>
  </r>
  <r>
    <x v="741"/>
    <x v="19"/>
    <x v="681"/>
    <n v="21"/>
    <n v="0"/>
    <x v="27"/>
    <n v="0"/>
    <x v="8"/>
    <n v="1"/>
    <s v=""/>
    <x v="23"/>
    <n v="0.55485761417186408"/>
  </r>
  <r>
    <x v="742"/>
    <x v="19"/>
    <x v="405"/>
    <n v="22"/>
    <n v="0"/>
    <x v="27"/>
    <n v="0"/>
    <x v="8"/>
    <n v="1"/>
    <s v=""/>
    <x v="23"/>
    <n v="0.55485761417206114"/>
  </r>
  <r>
    <x v="743"/>
    <x v="19"/>
    <x v="682"/>
    <n v="22"/>
    <n v="0"/>
    <x v="27"/>
    <n v="0"/>
    <x v="8"/>
    <n v="1"/>
    <s v=""/>
    <x v="23"/>
    <n v="0.55485761417186408"/>
  </r>
  <r>
    <x v="744"/>
    <x v="19"/>
    <x v="683"/>
    <n v="23"/>
    <n v="0"/>
    <x v="28"/>
    <n v="0"/>
    <x v="8"/>
    <n v="1"/>
    <s v=""/>
    <x v="23"/>
    <n v="0.55485761417206114"/>
  </r>
  <r>
    <x v="745"/>
    <x v="20"/>
    <x v="684"/>
    <n v="22"/>
    <n v="0"/>
    <x v="28"/>
    <n v="0"/>
    <x v="8"/>
    <n v="1"/>
    <s v=""/>
    <x v="23"/>
    <n v="0.55485761417206114"/>
  </r>
  <r>
    <x v="746"/>
    <x v="20"/>
    <x v="685"/>
    <n v="24"/>
    <n v="0"/>
    <x v="28"/>
    <n v="0"/>
    <x v="8"/>
    <n v="1"/>
    <s v=""/>
    <x v="23"/>
    <n v="0.55485761417186408"/>
  </r>
  <r>
    <x v="747"/>
    <x v="19"/>
    <x v="221"/>
    <n v="24"/>
    <n v="0"/>
    <x v="28"/>
    <n v="0"/>
    <x v="8"/>
    <n v="1"/>
    <s v=""/>
    <x v="32"/>
    <n v="0.64507587993640636"/>
  </r>
  <r>
    <x v="748"/>
    <x v="29"/>
    <x v="686"/>
    <n v="24"/>
    <n v="0"/>
    <x v="34"/>
    <n v="0"/>
    <x v="8"/>
    <n v="1"/>
    <s v=""/>
    <x v="32"/>
    <n v="0.64507587993617721"/>
  </r>
  <r>
    <x v="749"/>
    <x v="10"/>
    <x v="687"/>
    <n v="24"/>
    <n v="0"/>
    <x v="34"/>
    <n v="0"/>
    <x v="8"/>
    <n v="1"/>
    <s v=""/>
    <x v="24"/>
    <n v="0.6286756457007352"/>
  </r>
  <r>
    <x v="750"/>
    <x v="33"/>
    <x v="688"/>
    <n v="24"/>
    <n v="0"/>
    <x v="29"/>
    <n v="0"/>
    <x v="8"/>
    <n v="1"/>
    <s v=""/>
    <x v="24"/>
    <n v="0.62867564570051182"/>
  </r>
  <r>
    <x v="751"/>
    <x v="33"/>
    <x v="689"/>
    <n v="25"/>
    <n v="0"/>
    <x v="29"/>
    <n v="0"/>
    <x v="8"/>
    <n v="1"/>
    <s v=""/>
    <x v="24"/>
    <n v="0.6286756457007352"/>
  </r>
  <r>
    <x v="752"/>
    <x v="33"/>
    <x v="690"/>
    <n v="26"/>
    <n v="0"/>
    <x v="30"/>
    <n v="0"/>
    <x v="8"/>
    <n v="1"/>
    <s v=""/>
    <x v="24"/>
    <n v="0.62867564570051182"/>
  </r>
  <r>
    <x v="753"/>
    <x v="33"/>
    <x v="691"/>
    <n v="25"/>
    <n v="0"/>
    <x v="30"/>
    <n v="0"/>
    <x v="8"/>
    <n v="1"/>
    <s v=""/>
    <x v="24"/>
    <n v="0.6286756457007352"/>
  </r>
  <r>
    <x v="754"/>
    <x v="11"/>
    <x v="692"/>
    <n v="25"/>
    <n v="0"/>
    <x v="30"/>
    <n v="0"/>
    <x v="8"/>
    <n v="1"/>
    <s v=""/>
    <x v="24"/>
    <n v="0.6286756457007352"/>
  </r>
  <r>
    <x v="755"/>
    <x v="11"/>
    <x v="693"/>
    <n v="25"/>
    <n v="0"/>
    <x v="30"/>
    <n v="0"/>
    <x v="8"/>
    <n v="1"/>
    <s v=""/>
    <x v="24"/>
    <n v="0.62867564570051182"/>
  </r>
  <r>
    <x v="756"/>
    <x v="12"/>
    <x v="694"/>
    <n v="26"/>
    <n v="0"/>
    <x v="31"/>
    <n v="0"/>
    <x v="8"/>
    <n v="1"/>
    <s v=""/>
    <x v="77"/>
    <n v="0.71582545748418813"/>
  </r>
  <r>
    <x v="757"/>
    <x v="17"/>
    <x v="695"/>
    <n v="24"/>
    <n v="0"/>
    <x v="31"/>
    <n v="0"/>
    <x v="8"/>
    <n v="1"/>
    <s v=""/>
    <x v="25"/>
    <n v="0.53847435740435134"/>
  </r>
  <r>
    <x v="758"/>
    <x v="16"/>
    <x v="696"/>
    <n v="20"/>
    <n v="0"/>
    <x v="31"/>
    <n v="0"/>
    <x v="8"/>
    <n v="1"/>
    <s v=""/>
    <x v="25"/>
    <n v="0.53847435740454275"/>
  </r>
  <r>
    <x v="759"/>
    <x v="59"/>
    <x v="697"/>
    <n v="20"/>
    <n v="0"/>
    <x v="32"/>
    <n v="0"/>
    <x v="8"/>
    <n v="1"/>
    <s v=""/>
    <x v="33"/>
    <n v="0.54120772977696219"/>
  </r>
  <r>
    <x v="760"/>
    <x v="41"/>
    <x v="698"/>
    <n v="20"/>
    <n v="0"/>
    <x v="32"/>
    <n v="0"/>
    <x v="8"/>
    <n v="1"/>
    <s v=""/>
    <x v="33"/>
    <n v="0.54120772977715448"/>
  </r>
  <r>
    <x v="761"/>
    <x v="58"/>
    <x v="699"/>
    <n v="20"/>
    <n v="0"/>
    <x v="32"/>
    <n v="0"/>
    <x v="8"/>
    <n v="1"/>
    <s v=""/>
    <x v="34"/>
    <n v="0.52480749554129669"/>
  </r>
  <r>
    <x v="762"/>
    <x v="42"/>
    <x v="514"/>
    <n v="20"/>
    <n v="0"/>
    <x v="32"/>
    <n v="0"/>
    <x v="8"/>
    <n v="1"/>
    <s v=""/>
    <x v="34"/>
    <n v="0.52480749554148309"/>
  </r>
  <r>
    <x v="763"/>
    <x v="42"/>
    <x v="700"/>
    <n v="20"/>
    <n v="0"/>
    <x v="31"/>
    <n v="0"/>
    <x v="8"/>
    <n v="1"/>
    <s v=""/>
    <x v="34"/>
    <n v="0.52480749554148309"/>
  </r>
  <r>
    <x v="764"/>
    <x v="43"/>
    <x v="701"/>
    <n v="20"/>
    <n v="0"/>
    <x v="31"/>
    <n v="0"/>
    <x v="8"/>
    <n v="1"/>
    <s v=""/>
    <x v="34"/>
    <n v="0.52480749554129669"/>
  </r>
  <r>
    <x v="765"/>
    <x v="43"/>
    <x v="702"/>
    <n v="20"/>
    <n v="0"/>
    <x v="31"/>
    <n v="0"/>
    <x v="8"/>
    <n v="1"/>
    <s v=""/>
    <x v="34"/>
    <n v="0.52480749554148309"/>
  </r>
  <r>
    <x v="766"/>
    <x v="44"/>
    <x v="703"/>
    <n v="20"/>
    <n v="0"/>
    <x v="31"/>
    <n v="0"/>
    <x v="8"/>
    <n v="1"/>
    <s v=""/>
    <x v="34"/>
    <n v="0.52480749554129669"/>
  </r>
  <r>
    <x v="767"/>
    <x v="44"/>
    <x v="704"/>
    <n v="20"/>
    <n v="0"/>
    <x v="31"/>
    <n v="0"/>
    <x v="8"/>
    <n v="1"/>
    <s v=""/>
    <x v="34"/>
    <n v="0.52480749554148309"/>
  </r>
  <r>
    <x v="768"/>
    <x v="43"/>
    <x v="705"/>
    <n v="20"/>
    <n v="0"/>
    <x v="31"/>
    <n v="0"/>
    <x v="8"/>
    <n v="1"/>
    <s v=""/>
    <x v="34"/>
    <n v="0.52480749554129669"/>
  </r>
  <r>
    <x v="769"/>
    <x v="43"/>
    <x v="706"/>
    <n v="20"/>
    <n v="0"/>
    <x v="31"/>
    <n v="0"/>
    <x v="8"/>
    <n v="1"/>
    <s v=""/>
    <x v="34"/>
    <n v="0.52480749554148309"/>
  </r>
  <r>
    <x v="770"/>
    <x v="58"/>
    <x v="707"/>
    <n v="20"/>
    <n v="0"/>
    <x v="31"/>
    <n v="0"/>
    <x v="8"/>
    <n v="1"/>
    <s v=""/>
    <x v="34"/>
    <n v="0.52480749554148309"/>
  </r>
  <r>
    <x v="771"/>
    <x v="41"/>
    <x v="708"/>
    <n v="19"/>
    <n v="0"/>
    <x v="31"/>
    <n v="0"/>
    <x v="8"/>
    <n v="1"/>
    <s v=""/>
    <x v="33"/>
    <n v="0.54120772977696219"/>
  </r>
  <r>
    <x v="772"/>
    <x v="40"/>
    <x v="709"/>
    <n v="20"/>
    <n v="0"/>
    <x v="31"/>
    <n v="0"/>
    <x v="8"/>
    <n v="1"/>
    <s v=""/>
    <x v="33"/>
    <n v="0.54120772977715448"/>
  </r>
  <r>
    <x v="773"/>
    <x v="41"/>
    <x v="710"/>
    <n v="20"/>
    <n v="0"/>
    <x v="31"/>
    <n v="0"/>
    <x v="8"/>
    <n v="1"/>
    <s v=""/>
    <x v="33"/>
    <n v="0.54120772977696219"/>
  </r>
  <r>
    <x v="774"/>
    <x v="58"/>
    <x v="218"/>
    <n v="20"/>
    <n v="0"/>
    <x v="31"/>
    <n v="0"/>
    <x v="8"/>
    <n v="1"/>
    <s v=""/>
    <x v="34"/>
    <n v="0.52480749554148309"/>
  </r>
  <r>
    <x v="775"/>
    <x v="42"/>
    <x v="711"/>
    <n v="20"/>
    <n v="0"/>
    <x v="30"/>
    <n v="0"/>
    <x v="8"/>
    <n v="1"/>
    <s v=""/>
    <x v="34"/>
    <n v="0.52480749554129669"/>
  </r>
  <r>
    <x v="776"/>
    <x v="42"/>
    <x v="144"/>
    <n v="20"/>
    <n v="0"/>
    <x v="30"/>
    <n v="0"/>
    <x v="8"/>
    <n v="1"/>
    <s v=""/>
    <x v="34"/>
    <n v="0.52480749554148309"/>
  </r>
  <r>
    <x v="777"/>
    <x v="43"/>
    <x v="278"/>
    <n v="20"/>
    <n v="0"/>
    <x v="29"/>
    <n v="0"/>
    <x v="8"/>
    <n v="1"/>
    <s v=""/>
    <x v="34"/>
    <n v="0.52480749554129669"/>
  </r>
  <r>
    <x v="778"/>
    <x v="42"/>
    <x v="712"/>
    <n v="20"/>
    <n v="0"/>
    <x v="30"/>
    <n v="0"/>
    <x v="8"/>
    <n v="1"/>
    <s v=""/>
    <x v="34"/>
    <n v="0.52480749554148309"/>
  </r>
  <r>
    <x v="779"/>
    <x v="41"/>
    <x v="713"/>
    <n v="19"/>
    <n v="0"/>
    <x v="29"/>
    <n v="0"/>
    <x v="8"/>
    <n v="1"/>
    <s v=""/>
    <x v="35"/>
    <n v="0.46846531021106042"/>
  </r>
  <r>
    <x v="780"/>
    <x v="59"/>
    <x v="714"/>
    <n v="19"/>
    <n v="0"/>
    <x v="29"/>
    <n v="0"/>
    <x v="8"/>
    <n v="1"/>
    <s v=""/>
    <x v="35"/>
    <n v="0.46846531021089399"/>
  </r>
  <r>
    <x v="781"/>
    <x v="45"/>
    <x v="401"/>
    <n v="19"/>
    <n v="0"/>
    <x v="29"/>
    <n v="0"/>
    <x v="8"/>
    <n v="1"/>
    <s v=""/>
    <x v="35"/>
    <n v="0.46846531021106042"/>
  </r>
  <r>
    <x v="782"/>
    <x v="16"/>
    <x v="715"/>
    <n v="19"/>
    <n v="0"/>
    <x v="30"/>
    <n v="0"/>
    <x v="8"/>
    <n v="1"/>
    <s v=""/>
    <x v="10"/>
    <n v="0.47089889623796355"/>
  </r>
  <r>
    <x v="783"/>
    <x v="39"/>
    <x v="716"/>
    <n v="18"/>
    <n v="0"/>
    <x v="29"/>
    <n v="0"/>
    <x v="8"/>
    <n v="1"/>
    <s v=""/>
    <x v="33"/>
    <n v="0.54120772977715448"/>
  </r>
  <r>
    <x v="784"/>
    <x v="45"/>
    <x v="717"/>
    <n v="18"/>
    <n v="0"/>
    <x v="29"/>
    <n v="0"/>
    <x v="8"/>
    <n v="1"/>
    <s v=""/>
    <x v="33"/>
    <n v="0.54120772977696219"/>
  </r>
  <r>
    <x v="785"/>
    <x v="60"/>
    <x v="718"/>
    <n v="18"/>
    <n v="0"/>
    <x v="29"/>
    <n v="0"/>
    <x v="8"/>
    <n v="1"/>
    <s v=""/>
    <x v="33"/>
    <n v="0.54120772977715448"/>
  </r>
  <r>
    <x v="786"/>
    <x v="45"/>
    <x v="719"/>
    <n v="18"/>
    <n v="0"/>
    <x v="34"/>
    <n v="0"/>
    <x v="8"/>
    <n v="1"/>
    <s v=""/>
    <x v="35"/>
    <n v="0.46846531021089399"/>
  </r>
  <r>
    <x v="787"/>
    <x v="39"/>
    <x v="715"/>
    <n v="18"/>
    <n v="0"/>
    <x v="28"/>
    <n v="0"/>
    <x v="8"/>
    <n v="1"/>
    <s v=""/>
    <x v="35"/>
    <n v="0.46846531021106042"/>
  </r>
  <r>
    <x v="788"/>
    <x v="16"/>
    <x v="720"/>
    <n v="19"/>
    <n v="0"/>
    <x v="28"/>
    <n v="0"/>
    <x v="8"/>
    <n v="1"/>
    <s v=""/>
    <x v="10"/>
    <n v="0.47089889623813086"/>
  </r>
  <r>
    <x v="789"/>
    <x v="14"/>
    <x v="721"/>
    <n v="20"/>
    <n v="0"/>
    <x v="34"/>
    <n v="0"/>
    <x v="8"/>
    <n v="1"/>
    <s v=""/>
    <x v="10"/>
    <n v="0.47089889623796355"/>
  </r>
  <r>
    <x v="790"/>
    <x v="14"/>
    <x v="722"/>
    <n v="20"/>
    <n v="0"/>
    <x v="34"/>
    <n v="0"/>
    <x v="8"/>
    <n v="1"/>
    <s v=""/>
    <x v="10"/>
    <n v="0.47089889623813086"/>
  </r>
  <r>
    <x v="791"/>
    <x v="13"/>
    <x v="723"/>
    <n v="19"/>
    <n v="0"/>
    <x v="28"/>
    <n v="0"/>
    <x v="8"/>
    <n v="1"/>
    <s v=""/>
    <x v="10"/>
    <n v="0.47089889623796355"/>
  </r>
  <r>
    <x v="792"/>
    <x v="13"/>
    <x v="724"/>
    <n v="19"/>
    <n v="0"/>
    <x v="28"/>
    <n v="0"/>
    <x v="8"/>
    <n v="1"/>
    <s v=""/>
    <x v="10"/>
    <n v="0.47089889623813086"/>
  </r>
  <r>
    <x v="793"/>
    <x v="13"/>
    <x v="725"/>
    <n v="20"/>
    <n v="0"/>
    <x v="28"/>
    <n v="0"/>
    <x v="8"/>
    <n v="1"/>
    <s v=""/>
    <x v="10"/>
    <n v="0.47089889623796355"/>
  </r>
  <r>
    <x v="794"/>
    <x v="13"/>
    <x v="726"/>
    <n v="20"/>
    <n v="0"/>
    <x v="28"/>
    <n v="0"/>
    <x v="8"/>
    <n v="1"/>
    <s v=""/>
    <x v="10"/>
    <n v="0.47089889623813086"/>
  </r>
  <r>
    <x v="795"/>
    <x v="13"/>
    <x v="727"/>
    <n v="20"/>
    <n v="0"/>
    <x v="28"/>
    <n v="0"/>
    <x v="8"/>
    <n v="1"/>
    <s v=""/>
    <x v="10"/>
    <n v="0.47089889623813086"/>
  </r>
  <r>
    <x v="796"/>
    <x v="18"/>
    <x v="728"/>
    <n v="20"/>
    <n v="0"/>
    <x v="27"/>
    <n v="0"/>
    <x v="8"/>
    <n v="1"/>
    <s v=""/>
    <x v="10"/>
    <n v="0.47089889623796355"/>
  </r>
  <r>
    <x v="797"/>
    <x v="18"/>
    <x v="729"/>
    <n v="19"/>
    <n v="0"/>
    <x v="27"/>
    <n v="0"/>
    <x v="8"/>
    <n v="1"/>
    <s v=""/>
    <x v="10"/>
    <n v="0.47089889623813086"/>
  </r>
  <r>
    <x v="798"/>
    <x v="12"/>
    <x v="730"/>
    <n v="18"/>
    <n v="0"/>
    <x v="26"/>
    <n v="0"/>
    <x v="8"/>
    <n v="1"/>
    <s v=""/>
    <x v="27"/>
    <n v="0.47370352929926873"/>
  </r>
  <r>
    <x v="799"/>
    <x v="38"/>
    <x v="528"/>
    <n v="18"/>
    <n v="0"/>
    <x v="26"/>
    <n v="0"/>
    <x v="8"/>
    <n v="1"/>
    <s v=""/>
    <x v="27"/>
    <n v="0.47370352929943699"/>
  </r>
  <r>
    <x v="800"/>
    <x v="11"/>
    <x v="731"/>
    <n v="18"/>
    <n v="0"/>
    <x v="26"/>
    <n v="0"/>
    <x v="8"/>
    <n v="1"/>
    <s v=""/>
    <x v="27"/>
    <n v="0.47370352929926873"/>
  </r>
  <r>
    <x v="801"/>
    <x v="11"/>
    <x v="732"/>
    <n v="18"/>
    <n v="0"/>
    <x v="26"/>
    <n v="0"/>
    <x v="8"/>
    <n v="1"/>
    <s v=""/>
    <x v="27"/>
    <n v="0.47370352929943699"/>
  </r>
  <r>
    <x v="802"/>
    <x v="11"/>
    <x v="733"/>
    <n v="18"/>
    <n v="0"/>
    <x v="26"/>
    <n v="0"/>
    <x v="7"/>
    <n v="1"/>
    <s v=""/>
    <x v="27"/>
    <n v="0.47370352929926873"/>
  </r>
  <r>
    <x v="803"/>
    <x v="33"/>
    <x v="734"/>
    <n v="18"/>
    <n v="0"/>
    <x v="25"/>
    <n v="0"/>
    <x v="8"/>
    <n v="1"/>
    <s v=""/>
    <x v="27"/>
    <n v="0.47370352929943699"/>
  </r>
  <r>
    <x v="804"/>
    <x v="46"/>
    <x v="735"/>
    <n v="18"/>
    <n v="0"/>
    <x v="24"/>
    <n v="0"/>
    <x v="7"/>
    <n v="1"/>
    <s v=""/>
    <x v="27"/>
    <n v="0.47370352929943699"/>
  </r>
  <r>
    <x v="805"/>
    <x v="46"/>
    <x v="736"/>
    <n v="18"/>
    <n v="0"/>
    <x v="24"/>
    <n v="0"/>
    <x v="7"/>
    <n v="1"/>
    <s v=""/>
    <x v="27"/>
    <n v="0.47370352929926873"/>
  </r>
  <r>
    <x v="806"/>
    <x v="10"/>
    <x v="737"/>
    <n v="18"/>
    <n v="0"/>
    <x v="24"/>
    <n v="0"/>
    <x v="8"/>
    <n v="1"/>
    <s v=""/>
    <x v="27"/>
    <n v="0.47370352929943699"/>
  </r>
  <r>
    <x v="807"/>
    <x v="10"/>
    <x v="738"/>
    <n v="18"/>
    <n v="0"/>
    <x v="24"/>
    <n v="0"/>
    <x v="7"/>
    <n v="1"/>
    <s v=""/>
    <x v="27"/>
    <n v="0.47370352929926873"/>
  </r>
  <r>
    <x v="808"/>
    <x v="28"/>
    <x v="739"/>
    <n v="18"/>
    <n v="0"/>
    <x v="24"/>
    <n v="0"/>
    <x v="7"/>
    <n v="1"/>
    <s v=""/>
    <x v="18"/>
    <n v="0.4071509605892355"/>
  </r>
  <r>
    <x v="809"/>
    <x v="10"/>
    <x v="740"/>
    <n v="18"/>
    <n v="0"/>
    <x v="23"/>
    <n v="0"/>
    <x v="7"/>
    <n v="1"/>
    <s v=""/>
    <x v="27"/>
    <n v="0.47370352929926873"/>
  </r>
  <r>
    <x v="810"/>
    <x v="10"/>
    <x v="741"/>
    <n v="18"/>
    <n v="0"/>
    <x v="22"/>
    <n v="0"/>
    <x v="7"/>
    <n v="1"/>
    <s v=""/>
    <x v="27"/>
    <n v="0.47370352929943699"/>
  </r>
  <r>
    <x v="811"/>
    <x v="10"/>
    <x v="742"/>
    <n v="18"/>
    <n v="0"/>
    <x v="22"/>
    <n v="0"/>
    <x v="7"/>
    <n v="1"/>
    <s v=""/>
    <x v="12"/>
    <n v="0.4062339539210974"/>
  </r>
  <r>
    <x v="812"/>
    <x v="10"/>
    <x v="743"/>
    <n v="18"/>
    <n v="0"/>
    <x v="22"/>
    <n v="0"/>
    <x v="7"/>
    <n v="1"/>
    <s v=""/>
    <x v="12"/>
    <n v="0.40623395392124173"/>
  </r>
  <r>
    <x v="813"/>
    <x v="33"/>
    <x v="744"/>
    <n v="18"/>
    <n v="0"/>
    <x v="21"/>
    <n v="0"/>
    <x v="7"/>
    <n v="1"/>
    <s v=""/>
    <x v="12"/>
    <n v="0.40623395392124173"/>
  </r>
  <r>
    <x v="814"/>
    <x v="46"/>
    <x v="745"/>
    <n v="18"/>
    <n v="0"/>
    <x v="21"/>
    <n v="0"/>
    <x v="7"/>
    <n v="1"/>
    <s v=""/>
    <x v="12"/>
    <n v="0.4062339539210974"/>
  </r>
  <r>
    <x v="815"/>
    <x v="46"/>
    <x v="746"/>
    <n v="17"/>
    <n v="0"/>
    <x v="21"/>
    <n v="0"/>
    <x v="7"/>
    <n v="1"/>
    <s v=""/>
    <x v="12"/>
    <n v="0.40623395392124173"/>
  </r>
  <r>
    <x v="816"/>
    <x v="46"/>
    <x v="747"/>
    <n v="16"/>
    <n v="0"/>
    <x v="21"/>
    <n v="0"/>
    <x v="7"/>
    <n v="1"/>
    <s v=""/>
    <x v="12"/>
    <n v="0.4062339539210974"/>
  </r>
  <r>
    <x v="817"/>
    <x v="10"/>
    <x v="748"/>
    <n v="16"/>
    <n v="0"/>
    <x v="21"/>
    <n v="0"/>
    <x v="7"/>
    <n v="1"/>
    <s v=""/>
    <x v="12"/>
    <n v="0.40623395392124173"/>
  </r>
  <r>
    <x v="818"/>
    <x v="28"/>
    <x v="749"/>
    <n v="16"/>
    <n v="0"/>
    <x v="21"/>
    <n v="0"/>
    <x v="7"/>
    <n v="1"/>
    <s v=""/>
    <x v="18"/>
    <n v="0.40715096058909084"/>
  </r>
  <r>
    <x v="819"/>
    <x v="28"/>
    <x v="750"/>
    <n v="16"/>
    <n v="0"/>
    <x v="35"/>
    <n v="0"/>
    <x v="7"/>
    <n v="1"/>
    <s v=""/>
    <x v="18"/>
    <n v="0.4071509605892355"/>
  </r>
  <r>
    <x v="820"/>
    <x v="28"/>
    <x v="751"/>
    <n v="16"/>
    <n v="0"/>
    <x v="35"/>
    <n v="0"/>
    <x v="7"/>
    <n v="1"/>
    <s v=""/>
    <x v="18"/>
    <n v="0.4071509605892355"/>
  </r>
  <r>
    <x v="821"/>
    <x v="37"/>
    <x v="752"/>
    <n v="16"/>
    <n v="0"/>
    <x v="35"/>
    <n v="0"/>
    <x v="7"/>
    <n v="1"/>
    <s v=""/>
    <x v="18"/>
    <n v="0.40715096058909084"/>
  </r>
  <r>
    <x v="822"/>
    <x v="37"/>
    <x v="753"/>
    <n v="16"/>
    <n v="0"/>
    <x v="35"/>
    <n v="0"/>
    <x v="7"/>
    <n v="1"/>
    <s v=""/>
    <x v="14"/>
    <n v="0.33446148391724967"/>
  </r>
  <r>
    <x v="823"/>
    <x v="21"/>
    <x v="348"/>
    <n v="16"/>
    <n v="0"/>
    <x v="20"/>
    <n v="0"/>
    <x v="7"/>
    <n v="1"/>
    <s v=""/>
    <x v="7"/>
    <n v="0.4218230672769861"/>
  </r>
  <r>
    <x v="824"/>
    <x v="27"/>
    <x v="754"/>
    <n v="16"/>
    <n v="0"/>
    <x v="20"/>
    <n v="0"/>
    <x v="7"/>
    <n v="1"/>
    <s v=""/>
    <x v="7"/>
    <n v="0.42182306727713592"/>
  </r>
  <r>
    <x v="825"/>
    <x v="21"/>
    <x v="752"/>
    <n v="16"/>
    <n v="0"/>
    <x v="20"/>
    <n v="0"/>
    <x v="7"/>
    <n v="1"/>
    <s v=""/>
    <x v="7"/>
    <n v="0.4218230672769861"/>
  </r>
  <r>
    <x v="826"/>
    <x v="21"/>
    <x v="755"/>
    <n v="16"/>
    <n v="0"/>
    <x v="19"/>
    <n v="0"/>
    <x v="7"/>
    <n v="1"/>
    <s v=""/>
    <x v="7"/>
    <n v="0.42182306727713592"/>
  </r>
  <r>
    <x v="827"/>
    <x v="9"/>
    <x v="756"/>
    <n v="16"/>
    <n v="0"/>
    <x v="20"/>
    <n v="0"/>
    <x v="7"/>
    <n v="1"/>
    <s v=""/>
    <x v="18"/>
    <n v="0.40715096058909084"/>
  </r>
  <r>
    <x v="828"/>
    <x v="37"/>
    <x v="757"/>
    <n v="17"/>
    <n v="0"/>
    <x v="19"/>
    <n v="0"/>
    <x v="7"/>
    <n v="1"/>
    <s v=""/>
    <x v="18"/>
    <n v="0.4071509605892355"/>
  </r>
  <r>
    <x v="829"/>
    <x v="21"/>
    <x v="758"/>
    <n v="15"/>
    <n v="0"/>
    <x v="19"/>
    <n v="0"/>
    <x v="7"/>
    <n v="1"/>
    <s v=""/>
    <x v="7"/>
    <n v="0.42182306727713592"/>
  </r>
  <r>
    <x v="830"/>
    <x v="21"/>
    <x v="759"/>
    <n v="14"/>
    <n v="0"/>
    <x v="19"/>
    <n v="0"/>
    <x v="7"/>
    <n v="1"/>
    <s v=""/>
    <x v="15"/>
    <n v="0.36131045624992808"/>
  </r>
  <r>
    <x v="831"/>
    <x v="27"/>
    <x v="760"/>
    <n v="10"/>
    <n v="0"/>
    <x v="19"/>
    <n v="0"/>
    <x v="7"/>
    <n v="1"/>
    <s v=""/>
    <x v="15"/>
    <n v="0.36131045625005648"/>
  </r>
  <r>
    <x v="832"/>
    <x v="23"/>
    <x v="761"/>
    <n v="12"/>
    <n v="0"/>
    <x v="19"/>
    <n v="0"/>
    <x v="7"/>
    <n v="1"/>
    <s v=""/>
    <x v="15"/>
    <n v="0.36131045624992808"/>
  </r>
  <r>
    <x v="833"/>
    <x v="24"/>
    <x v="762"/>
    <n v="10"/>
    <n v="0"/>
    <x v="19"/>
    <n v="0"/>
    <x v="7"/>
    <n v="1"/>
    <s v=""/>
    <x v="15"/>
    <n v="0.36131045625005648"/>
  </r>
  <r>
    <x v="834"/>
    <x v="26"/>
    <x v="763"/>
    <n v="14"/>
    <n v="0"/>
    <x v="19"/>
    <n v="0"/>
    <x v="7"/>
    <n v="1"/>
    <s v=""/>
    <x v="5"/>
    <n v="0.38202252062094305"/>
  </r>
  <r>
    <x v="835"/>
    <x v="6"/>
    <x v="764"/>
    <n v="20"/>
    <n v="0"/>
    <x v="19"/>
    <n v="0"/>
    <x v="7"/>
    <n v="1"/>
    <s v=""/>
    <x v="6"/>
    <n v="0.44933326731694917"/>
  </r>
  <r>
    <x v="836"/>
    <x v="6"/>
    <x v="765"/>
    <n v="21"/>
    <n v="0"/>
    <x v="19"/>
    <n v="0"/>
    <x v="7"/>
    <n v="1"/>
    <s v=""/>
    <x v="78"/>
    <n v="0.5206471222928899"/>
  </r>
  <r>
    <x v="837"/>
    <x v="6"/>
    <x v="766"/>
    <n v="21"/>
    <n v="0"/>
    <x v="19"/>
    <n v="0"/>
    <x v="7"/>
    <n v="1"/>
    <s v=""/>
    <x v="78"/>
    <n v="0.52064712229307486"/>
  </r>
  <r>
    <x v="838"/>
    <x v="32"/>
    <x v="767"/>
    <n v="22"/>
    <n v="0"/>
    <x v="19"/>
    <n v="0"/>
    <x v="7"/>
    <n v="1"/>
    <s v=""/>
    <x v="29"/>
    <n v="0.46859040734481844"/>
  </r>
  <r>
    <x v="839"/>
    <x v="5"/>
    <x v="768"/>
    <n v="22"/>
    <n v="0"/>
    <x v="19"/>
    <n v="0"/>
    <x v="7"/>
    <n v="1"/>
    <s v=""/>
    <x v="29"/>
    <n v="0.46859040734465196"/>
  </r>
  <r>
    <x v="840"/>
    <x v="5"/>
    <x v="769"/>
    <n v="24"/>
    <n v="0"/>
    <x v="20"/>
    <n v="0"/>
    <x v="7"/>
    <n v="1"/>
    <s v=""/>
    <x v="79"/>
    <n v="0.51851332261154592"/>
  </r>
  <r>
    <x v="841"/>
    <x v="6"/>
    <x v="315"/>
    <n v="20"/>
    <n v="0"/>
    <x v="20"/>
    <n v="0"/>
    <x v="7"/>
    <n v="1"/>
    <s v=""/>
    <x v="78"/>
    <n v="0.5206471222928899"/>
  </r>
  <r>
    <x v="842"/>
    <x v="7"/>
    <x v="678"/>
    <n v="19"/>
    <n v="0"/>
    <x v="35"/>
    <n v="0"/>
    <x v="7"/>
    <n v="1"/>
    <s v=""/>
    <x v="80"/>
    <n v="0.58162706046983603"/>
  </r>
  <r>
    <x v="843"/>
    <x v="7"/>
    <x v="770"/>
    <n v="19"/>
    <n v="0"/>
    <x v="22"/>
    <n v="0"/>
    <x v="7"/>
    <n v="1"/>
    <s v=""/>
    <x v="78"/>
    <n v="0.5206471222928899"/>
  </r>
  <r>
    <x v="844"/>
    <x v="25"/>
    <x v="771"/>
    <n v="20"/>
    <n v="0"/>
    <x v="22"/>
    <n v="0"/>
    <x v="7"/>
    <n v="1"/>
    <s v=""/>
    <x v="78"/>
    <n v="0.52064712229307486"/>
  </r>
  <r>
    <x v="845"/>
    <x v="24"/>
    <x v="772"/>
    <n v="20"/>
    <n v="0"/>
    <x v="23"/>
    <n v="0"/>
    <x v="7"/>
    <n v="1"/>
    <s v=""/>
    <x v="30"/>
    <n v="0.49717532579625601"/>
  </r>
  <r>
    <x v="846"/>
    <x v="24"/>
    <x v="773"/>
    <n v="21"/>
    <n v="0"/>
    <x v="24"/>
    <n v="0"/>
    <x v="7"/>
    <n v="1"/>
    <s v=""/>
    <x v="31"/>
    <n v="0.55607440718539891"/>
  </r>
  <r>
    <x v="847"/>
    <x v="24"/>
    <x v="774"/>
    <n v="22"/>
    <n v="0"/>
    <x v="25"/>
    <n v="0"/>
    <x v="7"/>
    <n v="1"/>
    <s v=""/>
    <x v="31"/>
    <n v="0.55607440718559642"/>
  </r>
  <r>
    <x v="848"/>
    <x v="24"/>
    <x v="240"/>
    <n v="22"/>
    <n v="0"/>
    <x v="25"/>
    <n v="0"/>
    <x v="7"/>
    <n v="1"/>
    <s v=""/>
    <x v="31"/>
    <n v="0.55607440718539891"/>
  </r>
  <r>
    <x v="849"/>
    <x v="24"/>
    <x v="301"/>
    <n v="21"/>
    <n v="0"/>
    <x v="26"/>
    <n v="0"/>
    <x v="7"/>
    <n v="1"/>
    <s v=""/>
    <x v="31"/>
    <n v="0.55607440718559642"/>
  </r>
  <r>
    <x v="850"/>
    <x v="24"/>
    <x v="657"/>
    <n v="22"/>
    <n v="0"/>
    <x v="27"/>
    <n v="0"/>
    <x v="7"/>
    <n v="1"/>
    <s v=""/>
    <x v="31"/>
    <n v="0.55607440718539891"/>
  </r>
  <r>
    <x v="851"/>
    <x v="8"/>
    <x v="775"/>
    <n v="23"/>
    <n v="0"/>
    <x v="28"/>
    <n v="0"/>
    <x v="7"/>
    <n v="1"/>
    <s v=""/>
    <x v="72"/>
    <n v="0.65054262468163027"/>
  </r>
  <r>
    <x v="852"/>
    <x v="23"/>
    <x v="706"/>
    <n v="24"/>
    <n v="0"/>
    <x v="28"/>
    <n v="0"/>
    <x v="7"/>
    <n v="1"/>
    <s v=""/>
    <x v="72"/>
    <n v="0.65054262468139912"/>
  </r>
  <r>
    <x v="853"/>
    <x v="22"/>
    <x v="776"/>
    <n v="24"/>
    <n v="0"/>
    <x v="34"/>
    <n v="0"/>
    <x v="7"/>
    <n v="1"/>
    <s v=""/>
    <x v="72"/>
    <n v="0.65054262468163027"/>
  </r>
  <r>
    <x v="854"/>
    <x v="27"/>
    <x v="777"/>
    <n v="24"/>
    <n v="0"/>
    <x v="34"/>
    <n v="0"/>
    <x v="7"/>
    <n v="1"/>
    <s v=""/>
    <x v="72"/>
    <n v="0.65054262468163027"/>
  </r>
  <r>
    <x v="855"/>
    <x v="21"/>
    <x v="778"/>
    <n v="25"/>
    <n v="0"/>
    <x v="29"/>
    <n v="0"/>
    <x v="7"/>
    <n v="1"/>
    <s v=""/>
    <x v="72"/>
    <n v="0.65054262468139912"/>
  </r>
  <r>
    <x v="856"/>
    <x v="27"/>
    <x v="779"/>
    <n v="26"/>
    <n v="0"/>
    <x v="29"/>
    <n v="0"/>
    <x v="7"/>
    <n v="1"/>
    <s v=""/>
    <x v="72"/>
    <n v="0.65054262468163027"/>
  </r>
  <r>
    <x v="857"/>
    <x v="27"/>
    <x v="780"/>
    <n v="25"/>
    <n v="0"/>
    <x v="30"/>
    <n v="0"/>
    <x v="7"/>
    <n v="1"/>
    <s v=""/>
    <x v="72"/>
    <n v="0.65054262468139912"/>
  </r>
  <r>
    <x v="858"/>
    <x v="27"/>
    <x v="781"/>
    <n v="26"/>
    <n v="0"/>
    <x v="31"/>
    <n v="0"/>
    <x v="7"/>
    <n v="1"/>
    <s v=""/>
    <x v="37"/>
    <n v="0.7613228382564885"/>
  </r>
  <r>
    <x v="859"/>
    <x v="27"/>
    <x v="782"/>
    <n v="26"/>
    <n v="0"/>
    <x v="31"/>
    <n v="0"/>
    <x v="7"/>
    <n v="1"/>
    <s v=""/>
    <x v="37"/>
    <n v="0.76132283825621805"/>
  </r>
  <r>
    <x v="860"/>
    <x v="27"/>
    <x v="783"/>
    <n v="26"/>
    <n v="0"/>
    <x v="32"/>
    <n v="0"/>
    <x v="7"/>
    <n v="1"/>
    <s v=""/>
    <x v="37"/>
    <n v="0.7613228382564885"/>
  </r>
  <r>
    <x v="861"/>
    <x v="21"/>
    <x v="784"/>
    <n v="26"/>
    <n v="0"/>
    <x v="33"/>
    <n v="0"/>
    <x v="7"/>
    <n v="1"/>
    <s v=""/>
    <x v="37"/>
    <n v="0.76132283825621805"/>
  </r>
  <r>
    <x v="862"/>
    <x v="37"/>
    <x v="785"/>
    <n v="27"/>
    <n v="0"/>
    <x v="33"/>
    <n v="0"/>
    <x v="7"/>
    <n v="1"/>
    <s v=""/>
    <x v="46"/>
    <n v="0.730991251074955"/>
  </r>
  <r>
    <x v="863"/>
    <x v="37"/>
    <x v="786"/>
    <n v="28"/>
    <n v="0"/>
    <x v="33"/>
    <n v="0"/>
    <x v="7"/>
    <n v="1"/>
    <s v=""/>
    <x v="46"/>
    <n v="0.730991251074955"/>
  </r>
  <r>
    <x v="864"/>
    <x v="19"/>
    <x v="787"/>
    <n v="28"/>
    <n v="0"/>
    <x v="36"/>
    <n v="0"/>
    <x v="7"/>
    <n v="1"/>
    <s v=""/>
    <x v="81"/>
    <n v="0.79834734548152897"/>
  </r>
  <r>
    <x v="865"/>
    <x v="10"/>
    <x v="788"/>
    <n v="29"/>
    <n v="0"/>
    <x v="37"/>
    <n v="0"/>
    <x v="7"/>
    <n v="1"/>
    <s v=""/>
    <x v="38"/>
    <n v="0.75501325157257027"/>
  </r>
  <r>
    <x v="866"/>
    <x v="46"/>
    <x v="789"/>
    <n v="29"/>
    <n v="0"/>
    <x v="37"/>
    <n v="0"/>
    <x v="7"/>
    <n v="1"/>
    <s v=""/>
    <x v="38"/>
    <n v="0.75501325157230192"/>
  </r>
  <r>
    <x v="867"/>
    <x v="33"/>
    <x v="790"/>
    <n v="29"/>
    <n v="0"/>
    <x v="38"/>
    <n v="0"/>
    <x v="7"/>
    <n v="1"/>
    <s v=""/>
    <x v="38"/>
    <n v="0.75501325157257027"/>
  </r>
  <r>
    <x v="868"/>
    <x v="11"/>
    <x v="791"/>
    <n v="30"/>
    <n v="0"/>
    <x v="38"/>
    <n v="0"/>
    <x v="7"/>
    <n v="1"/>
    <s v=""/>
    <x v="38"/>
    <n v="0.75501325157230192"/>
  </r>
  <r>
    <x v="869"/>
    <x v="11"/>
    <x v="792"/>
    <n v="30"/>
    <n v="0"/>
    <x v="39"/>
    <n v="0"/>
    <x v="7"/>
    <n v="1"/>
    <s v=""/>
    <x v="38"/>
    <n v="0.75501325157257027"/>
  </r>
  <r>
    <x v="870"/>
    <x v="11"/>
    <x v="793"/>
    <n v="31"/>
    <n v="0"/>
    <x v="40"/>
    <n v="0"/>
    <x v="7"/>
    <n v="1"/>
    <s v=""/>
    <x v="38"/>
    <n v="0.75501325157257027"/>
  </r>
  <r>
    <x v="871"/>
    <x v="11"/>
    <x v="794"/>
    <n v="32"/>
    <n v="0"/>
    <x v="40"/>
    <n v="0"/>
    <x v="7"/>
    <n v="1"/>
    <s v=""/>
    <x v="82"/>
    <n v="0.86106322977689875"/>
  </r>
  <r>
    <x v="872"/>
    <x v="33"/>
    <x v="795"/>
    <n v="32"/>
    <n v="0"/>
    <x v="41"/>
    <n v="0"/>
    <x v="7"/>
    <n v="1"/>
    <s v=""/>
    <x v="82"/>
    <n v="0.86106322977720473"/>
  </r>
  <r>
    <x v="873"/>
    <x v="33"/>
    <x v="796"/>
    <n v="32"/>
    <n v="0"/>
    <x v="42"/>
    <n v="0"/>
    <x v="7"/>
    <n v="1"/>
    <s v=""/>
    <x v="82"/>
    <n v="0.86106322977689875"/>
  </r>
  <r>
    <x v="874"/>
    <x v="33"/>
    <x v="797"/>
    <n v="33"/>
    <n v="0"/>
    <x v="42"/>
    <n v="0"/>
    <x v="7"/>
    <n v="1"/>
    <s v=""/>
    <x v="82"/>
    <n v="0.86106322977720473"/>
  </r>
  <r>
    <x v="875"/>
    <x v="46"/>
    <x v="798"/>
    <n v="34"/>
    <n v="0"/>
    <x v="42"/>
    <n v="0"/>
    <x v="7"/>
    <n v="1"/>
    <s v=""/>
    <x v="82"/>
    <n v="0.86106322977689875"/>
  </r>
  <r>
    <x v="876"/>
    <x v="46"/>
    <x v="799"/>
    <n v="34"/>
    <n v="0"/>
    <x v="43"/>
    <n v="0"/>
    <x v="7"/>
    <n v="1"/>
    <s v=""/>
    <x v="82"/>
    <n v="0.86106322977720473"/>
  </r>
  <r>
    <x v="877"/>
    <x v="10"/>
    <x v="800"/>
    <n v="34"/>
    <n v="0"/>
    <x v="43"/>
    <n v="0"/>
    <x v="7"/>
    <n v="1"/>
    <s v=""/>
    <x v="82"/>
    <n v="0.86106322977689875"/>
  </r>
  <r>
    <x v="878"/>
    <x v="10"/>
    <x v="801"/>
    <n v="35"/>
    <n v="0"/>
    <x v="66"/>
    <n v="0"/>
    <x v="7"/>
    <n v="1"/>
    <s v=""/>
    <x v="83"/>
    <n v="0.91638073554950605"/>
  </r>
  <r>
    <x v="879"/>
    <x v="10"/>
    <x v="802"/>
    <n v="35"/>
    <n v="0"/>
    <x v="66"/>
    <n v="0"/>
    <x v="7"/>
    <n v="1"/>
    <s v=""/>
    <x v="83"/>
    <n v="0.91638073554950605"/>
  </r>
  <r>
    <x v="880"/>
    <x v="46"/>
    <x v="803"/>
    <n v="35"/>
    <n v="0"/>
    <x v="44"/>
    <n v="0"/>
    <x v="7"/>
    <n v="1"/>
    <s v=""/>
    <x v="83"/>
    <n v="0.91638073554918054"/>
  </r>
  <r>
    <x v="881"/>
    <x v="33"/>
    <x v="804"/>
    <n v="35"/>
    <n v="0"/>
    <x v="45"/>
    <n v="0"/>
    <x v="7"/>
    <n v="1"/>
    <s v=""/>
    <x v="83"/>
    <n v="0.91638073554950605"/>
  </r>
  <r>
    <x v="882"/>
    <x v="46"/>
    <x v="805"/>
    <n v="35"/>
    <n v="0"/>
    <x v="45"/>
    <n v="0"/>
    <x v="7"/>
    <n v="1"/>
    <s v=""/>
    <x v="83"/>
    <n v="0.91638073554918054"/>
  </r>
  <r>
    <x v="883"/>
    <x v="33"/>
    <x v="806"/>
    <n v="35"/>
    <n v="0"/>
    <x v="65"/>
    <n v="0"/>
    <x v="7"/>
    <n v="1"/>
    <s v=""/>
    <x v="83"/>
    <n v="0.91638073554950605"/>
  </r>
  <r>
    <x v="884"/>
    <x v="33"/>
    <x v="807"/>
    <n v="35"/>
    <n v="0"/>
    <x v="65"/>
    <n v="0"/>
    <x v="7"/>
    <n v="1"/>
    <s v=""/>
    <x v="83"/>
    <n v="0.91638073554918054"/>
  </r>
  <r>
    <x v="885"/>
    <x v="11"/>
    <x v="808"/>
    <n v="35"/>
    <n v="0"/>
    <x v="46"/>
    <n v="0"/>
    <x v="7"/>
    <n v="1"/>
    <s v=""/>
    <x v="83"/>
    <n v="0.91638073554950605"/>
  </r>
  <r>
    <x v="886"/>
    <x v="38"/>
    <x v="809"/>
    <n v="35"/>
    <n v="0"/>
    <x v="47"/>
    <n v="0"/>
    <x v="7"/>
    <n v="1"/>
    <s v=""/>
    <x v="83"/>
    <n v="0.91638073554918054"/>
  </r>
  <r>
    <x v="887"/>
    <x v="38"/>
    <x v="810"/>
    <n v="35"/>
    <n v="0"/>
    <x v="47"/>
    <n v="0"/>
    <x v="7"/>
    <n v="1"/>
    <s v=""/>
    <x v="83"/>
    <n v="0.91638073554950605"/>
  </r>
  <r>
    <x v="888"/>
    <x v="38"/>
    <x v="811"/>
    <n v="35"/>
    <n v="0"/>
    <x v="47"/>
    <n v="0"/>
    <x v="7"/>
    <n v="1"/>
    <s v=""/>
    <x v="84"/>
    <n v="0.97988182774696841"/>
  </r>
  <r>
    <x v="889"/>
    <x v="18"/>
    <x v="812"/>
    <n v="35"/>
    <n v="0"/>
    <x v="64"/>
    <n v="0"/>
    <x v="7"/>
    <n v="1"/>
    <s v=""/>
    <x v="85"/>
    <n v="0.91427418917179248"/>
  </r>
  <r>
    <x v="890"/>
    <x v="18"/>
    <x v="813"/>
    <n v="36"/>
    <n v="0"/>
    <x v="64"/>
    <n v="0"/>
    <x v="7"/>
    <n v="1"/>
    <s v=""/>
    <x v="85"/>
    <n v="0.91427418917211734"/>
  </r>
  <r>
    <x v="891"/>
    <x v="18"/>
    <x v="814"/>
    <n v="36"/>
    <n v="0"/>
    <x v="48"/>
    <n v="0"/>
    <x v="7"/>
    <n v="1"/>
    <s v=""/>
    <x v="85"/>
    <n v="0.91427418917179248"/>
  </r>
  <r>
    <x v="892"/>
    <x v="13"/>
    <x v="815"/>
    <n v="34"/>
    <n v="0"/>
    <x v="48"/>
    <n v="0"/>
    <x v="7"/>
    <n v="1"/>
    <s v=""/>
    <x v="85"/>
    <n v="0.91427418917211734"/>
  </r>
  <r>
    <x v="893"/>
    <x v="14"/>
    <x v="816"/>
    <n v="33"/>
    <n v="0"/>
    <x v="48"/>
    <n v="0"/>
    <x v="7"/>
    <n v="1"/>
    <s v=""/>
    <x v="85"/>
    <n v="0.91427418917179248"/>
  </r>
  <r>
    <x v="894"/>
    <x v="14"/>
    <x v="817"/>
    <n v="34"/>
    <n v="0"/>
    <x v="48"/>
    <n v="0"/>
    <x v="7"/>
    <n v="1"/>
    <s v=""/>
    <x v="85"/>
    <n v="0.91427418917211734"/>
  </r>
  <r>
    <x v="895"/>
    <x v="15"/>
    <x v="818"/>
    <n v="34"/>
    <n v="0"/>
    <x v="63"/>
    <n v="0"/>
    <x v="7"/>
    <n v="1"/>
    <s v=""/>
    <x v="85"/>
    <n v="0.91427418917211734"/>
  </r>
  <r>
    <x v="896"/>
    <x v="15"/>
    <x v="819"/>
    <n v="34"/>
    <n v="0"/>
    <x v="63"/>
    <n v="0"/>
    <x v="7"/>
    <n v="1"/>
    <s v=""/>
    <x v="85"/>
    <n v="0.91427418917179248"/>
  </r>
  <r>
    <x v="897"/>
    <x v="16"/>
    <x v="820"/>
    <n v="32"/>
    <n v="0"/>
    <x v="49"/>
    <n v="0"/>
    <x v="7"/>
    <n v="1"/>
    <s v=""/>
    <x v="85"/>
    <n v="0.91427418917211734"/>
  </r>
  <r>
    <x v="898"/>
    <x v="45"/>
    <x v="821"/>
    <n v="34"/>
    <n v="0"/>
    <x v="49"/>
    <n v="0"/>
    <x v="7"/>
    <n v="1"/>
    <s v=""/>
    <x v="86"/>
    <n v="0.92062331548548548"/>
  </r>
  <r>
    <x v="899"/>
    <x v="45"/>
    <x v="822"/>
    <n v="34"/>
    <n v="0"/>
    <x v="49"/>
    <n v="0"/>
    <x v="7"/>
    <n v="1"/>
    <s v=""/>
    <x v="87"/>
    <n v="0.97449550258773177"/>
  </r>
  <r>
    <x v="900"/>
    <x v="59"/>
    <x v="823"/>
    <n v="34"/>
    <n v="0"/>
    <x v="49"/>
    <n v="0"/>
    <x v="7"/>
    <n v="1"/>
    <s v=""/>
    <x v="87"/>
    <n v="0.97449550258738549"/>
  </r>
  <r>
    <x v="901"/>
    <x v="43"/>
    <x v="823"/>
    <n v="34"/>
    <n v="0"/>
    <x v="50"/>
    <n v="0"/>
    <x v="7"/>
    <n v="1"/>
    <s v=""/>
    <x v="88"/>
    <n v="0.91330625009966493"/>
  </r>
  <r>
    <x v="902"/>
    <x v="49"/>
    <x v="824"/>
    <n v="32"/>
    <n v="0"/>
    <x v="50"/>
    <n v="0"/>
    <x v="7"/>
    <n v="1"/>
    <s v=""/>
    <x v="89"/>
    <n v="0.7872916628979324"/>
  </r>
  <r>
    <x v="903"/>
    <x v="70"/>
    <x v="817"/>
    <n v="32"/>
    <n v="0"/>
    <x v="51"/>
    <n v="0"/>
    <x v="7"/>
    <n v="1"/>
    <s v=""/>
    <x v="67"/>
    <n v="0.71533489800966565"/>
  </r>
  <r>
    <x v="904"/>
    <x v="69"/>
    <x v="825"/>
    <n v="32"/>
    <n v="0"/>
    <x v="51"/>
    <n v="0"/>
    <x v="7"/>
    <n v="1"/>
    <s v=""/>
    <x v="67"/>
    <n v="0.71533489800966565"/>
  </r>
  <r>
    <x v="905"/>
    <x v="64"/>
    <x v="826"/>
    <n v="32"/>
    <n v="0"/>
    <x v="51"/>
    <n v="0"/>
    <x v="7"/>
    <n v="1"/>
    <s v=""/>
    <x v="67"/>
    <n v="0.71533489800941152"/>
  </r>
  <r>
    <x v="906"/>
    <x v="64"/>
    <x v="827"/>
    <n v="32"/>
    <n v="0"/>
    <x v="51"/>
    <n v="0"/>
    <x v="7"/>
    <n v="1"/>
    <s v=""/>
    <x v="67"/>
    <n v="0.71533489800966565"/>
  </r>
  <r>
    <x v="907"/>
    <x v="64"/>
    <x v="828"/>
    <n v="32"/>
    <n v="0"/>
    <x v="50"/>
    <n v="0"/>
    <x v="7"/>
    <n v="1"/>
    <s v=""/>
    <x v="67"/>
    <n v="0.71533489800941152"/>
  </r>
  <r>
    <x v="908"/>
    <x v="64"/>
    <x v="829"/>
    <n v="32"/>
    <n v="0"/>
    <x v="50"/>
    <n v="0"/>
    <x v="7"/>
    <n v="1"/>
    <s v=""/>
    <x v="67"/>
    <n v="0.71533489800966565"/>
  </r>
  <r>
    <x v="909"/>
    <x v="65"/>
    <x v="830"/>
    <n v="32"/>
    <n v="0"/>
    <x v="50"/>
    <n v="0"/>
    <x v="7"/>
    <n v="1"/>
    <s v=""/>
    <x v="67"/>
    <n v="0.71533489800941152"/>
  </r>
  <r>
    <x v="910"/>
    <x v="64"/>
    <x v="627"/>
    <n v="32"/>
    <n v="0"/>
    <x v="49"/>
    <n v="0"/>
    <x v="7"/>
    <n v="1"/>
    <s v=""/>
    <x v="67"/>
    <n v="0.71533489800966565"/>
  </r>
  <r>
    <x v="911"/>
    <x v="64"/>
    <x v="826"/>
    <n v="32"/>
    <n v="0"/>
    <x v="49"/>
    <n v="0"/>
    <x v="7"/>
    <n v="1"/>
    <s v=""/>
    <x v="67"/>
    <n v="0.71533489800941152"/>
  </r>
  <r>
    <x v="912"/>
    <x v="65"/>
    <x v="831"/>
    <n v="32"/>
    <n v="0"/>
    <x v="49"/>
    <n v="0"/>
    <x v="7"/>
    <n v="1"/>
    <s v=""/>
    <x v="68"/>
    <n v="0.68826879279469322"/>
  </r>
  <r>
    <x v="913"/>
    <x v="64"/>
    <x v="832"/>
    <n v="32"/>
    <n v="0"/>
    <x v="63"/>
    <n v="0"/>
    <x v="7"/>
    <n v="1"/>
    <s v=""/>
    <x v="68"/>
    <n v="0.68826879279469322"/>
  </r>
  <r>
    <x v="914"/>
    <x v="64"/>
    <x v="833"/>
    <n v="32"/>
    <n v="0"/>
    <x v="63"/>
    <n v="0"/>
    <x v="7"/>
    <n v="1"/>
    <s v=""/>
    <x v="68"/>
    <n v="0.68826879279444875"/>
  </r>
  <r>
    <x v="915"/>
    <x v="64"/>
    <x v="834"/>
    <n v="32"/>
    <n v="0"/>
    <x v="48"/>
    <n v="0"/>
    <x v="7"/>
    <n v="1"/>
    <s v=""/>
    <x v="68"/>
    <n v="0.68826879279469322"/>
  </r>
  <r>
    <x v="916"/>
    <x v="64"/>
    <x v="835"/>
    <n v="32"/>
    <n v="0"/>
    <x v="48"/>
    <n v="0"/>
    <x v="7"/>
    <n v="1"/>
    <s v=""/>
    <x v="68"/>
    <n v="0.68826879279444875"/>
  </r>
  <r>
    <x v="917"/>
    <x v="64"/>
    <x v="836"/>
    <n v="32"/>
    <n v="0"/>
    <x v="64"/>
    <n v="0"/>
    <x v="7"/>
    <n v="1"/>
    <s v=""/>
    <x v="68"/>
    <n v="0.68826879279469322"/>
  </r>
  <r>
    <x v="918"/>
    <x v="64"/>
    <x v="805"/>
    <n v="32"/>
    <n v="0"/>
    <x v="64"/>
    <n v="0"/>
    <x v="7"/>
    <n v="1"/>
    <s v=""/>
    <x v="68"/>
    <n v="0.68826879279444875"/>
  </r>
  <r>
    <x v="919"/>
    <x v="68"/>
    <x v="837"/>
    <n v="32"/>
    <n v="0"/>
    <x v="47"/>
    <n v="0"/>
    <x v="7"/>
    <n v="1"/>
    <s v=""/>
    <x v="68"/>
    <n v="0.68826879279469322"/>
  </r>
  <r>
    <x v="920"/>
    <x v="68"/>
    <x v="495"/>
    <n v="32"/>
    <n v="0"/>
    <x v="47"/>
    <n v="0"/>
    <x v="7"/>
    <n v="1"/>
    <s v=""/>
    <x v="68"/>
    <n v="0.68826879279469322"/>
  </r>
  <r>
    <x v="921"/>
    <x v="68"/>
    <x v="838"/>
    <n v="32"/>
    <n v="0"/>
    <x v="47"/>
    <n v="0"/>
    <x v="7"/>
    <n v="1"/>
    <s v=""/>
    <x v="68"/>
    <n v="0.68826879279444875"/>
  </r>
  <r>
    <x v="922"/>
    <x v="69"/>
    <x v="839"/>
    <n v="32"/>
    <n v="0"/>
    <x v="46"/>
    <n v="0"/>
    <x v="7"/>
    <n v="1"/>
    <s v=""/>
    <x v="69"/>
    <n v="0.6630550187102946"/>
  </r>
  <r>
    <x v="923"/>
    <x v="69"/>
    <x v="840"/>
    <n v="32"/>
    <n v="0"/>
    <x v="46"/>
    <n v="0"/>
    <x v="7"/>
    <n v="1"/>
    <s v=""/>
    <x v="69"/>
    <n v="0.66305501871005901"/>
  </r>
  <r>
    <x v="924"/>
    <x v="69"/>
    <x v="841"/>
    <n v="32"/>
    <n v="0"/>
    <x v="65"/>
    <n v="0"/>
    <x v="7"/>
    <n v="1"/>
    <s v=""/>
    <x v="69"/>
    <n v="0.6630550187102946"/>
  </r>
  <r>
    <x v="925"/>
    <x v="69"/>
    <x v="842"/>
    <n v="32"/>
    <n v="0"/>
    <x v="65"/>
    <n v="0"/>
    <x v="7"/>
    <n v="1"/>
    <s v=""/>
    <x v="69"/>
    <n v="0.66305501871005901"/>
  </r>
  <r>
    <x v="926"/>
    <x v="69"/>
    <x v="843"/>
    <n v="32"/>
    <n v="0"/>
    <x v="65"/>
    <n v="0"/>
    <x v="7"/>
    <n v="1"/>
    <s v=""/>
    <x v="69"/>
    <n v="0.6630550187102946"/>
  </r>
  <r>
    <x v="927"/>
    <x v="69"/>
    <x v="844"/>
    <n v="32"/>
    <n v="0"/>
    <x v="44"/>
    <n v="0"/>
    <x v="7"/>
    <n v="1"/>
    <s v=""/>
    <x v="69"/>
    <n v="0.66305501871005901"/>
  </r>
  <r>
    <x v="928"/>
    <x v="69"/>
    <x v="845"/>
    <n v="32"/>
    <n v="0"/>
    <x v="44"/>
    <n v="0"/>
    <x v="7"/>
    <n v="1"/>
    <s v=""/>
    <x v="69"/>
    <n v="0.6630550187102946"/>
  </r>
  <r>
    <x v="929"/>
    <x v="69"/>
    <x v="846"/>
    <n v="32"/>
    <n v="0"/>
    <x v="44"/>
    <n v="0"/>
    <x v="7"/>
    <n v="1"/>
    <s v=""/>
    <x v="69"/>
    <n v="0.6630550187102946"/>
  </r>
  <r>
    <x v="930"/>
    <x v="63"/>
    <x v="500"/>
    <n v="32"/>
    <n v="0"/>
    <x v="66"/>
    <n v="0"/>
    <x v="7"/>
    <n v="1"/>
    <s v=""/>
    <x v="69"/>
    <n v="0.66305501871005901"/>
  </r>
  <r>
    <x v="931"/>
    <x v="63"/>
    <x v="847"/>
    <n v="32"/>
    <n v="0"/>
    <x v="66"/>
    <n v="0"/>
    <x v="7"/>
    <n v="1"/>
    <s v=""/>
    <x v="69"/>
    <n v="0.6630550187102946"/>
  </r>
  <r>
    <x v="932"/>
    <x v="63"/>
    <x v="848"/>
    <n v="32"/>
    <n v="0"/>
    <x v="43"/>
    <n v="0"/>
    <x v="7"/>
    <n v="1"/>
    <s v=""/>
    <x v="70"/>
    <n v="0.58501026777456511"/>
  </r>
  <r>
    <x v="933"/>
    <x v="63"/>
    <x v="849"/>
    <n v="32"/>
    <n v="0"/>
    <x v="43"/>
    <n v="0"/>
    <x v="7"/>
    <n v="1"/>
    <s v=""/>
    <x v="70"/>
    <n v="0.58501026777477294"/>
  </r>
  <r>
    <x v="934"/>
    <x v="63"/>
    <x v="850"/>
    <n v="32"/>
    <n v="0"/>
    <x v="43"/>
    <n v="0"/>
    <x v="7"/>
    <n v="1"/>
    <s v=""/>
    <x v="70"/>
    <n v="0.58501026777456511"/>
  </r>
  <r>
    <x v="935"/>
    <x v="63"/>
    <x v="851"/>
    <n v="32"/>
    <n v="0"/>
    <x v="42"/>
    <n v="0"/>
    <x v="7"/>
    <n v="1"/>
    <s v=""/>
    <x v="70"/>
    <n v="0.58501026777477294"/>
  </r>
  <r>
    <x v="936"/>
    <x v="70"/>
    <x v="852"/>
    <n v="32"/>
    <n v="0"/>
    <x v="41"/>
    <n v="0"/>
    <x v="7"/>
    <n v="1"/>
    <s v=""/>
    <x v="70"/>
    <n v="0.58501026777456511"/>
  </r>
  <r>
    <x v="937"/>
    <x v="70"/>
    <x v="853"/>
    <n v="32"/>
    <n v="0"/>
    <x v="41"/>
    <n v="0"/>
    <x v="7"/>
    <n v="1"/>
    <s v=""/>
    <x v="70"/>
    <n v="0.58501026777477294"/>
  </r>
  <r>
    <x v="938"/>
    <x v="70"/>
    <x v="854"/>
    <n v="32"/>
    <n v="0"/>
    <x v="41"/>
    <n v="0"/>
    <x v="7"/>
    <n v="1"/>
    <s v=""/>
    <x v="70"/>
    <n v="0.58501026777477294"/>
  </r>
  <r>
    <x v="939"/>
    <x v="70"/>
    <x v="855"/>
    <n v="32"/>
    <n v="0"/>
    <x v="40"/>
    <n v="0"/>
    <x v="7"/>
    <n v="1"/>
    <s v=""/>
    <x v="70"/>
    <n v="0.58501026777456511"/>
  </r>
  <r>
    <x v="940"/>
    <x v="52"/>
    <x v="856"/>
    <n v="30"/>
    <n v="0"/>
    <x v="39"/>
    <n v="0"/>
    <x v="7"/>
    <n v="1"/>
    <s v=""/>
    <x v="43"/>
    <n v="0.5747835770900579"/>
  </r>
  <r>
    <x v="941"/>
    <x v="51"/>
    <x v="857"/>
    <n v="28"/>
    <n v="0"/>
    <x v="39"/>
    <n v="0"/>
    <x v="7"/>
    <n v="1"/>
    <s v=""/>
    <x v="43"/>
    <n v="0.57478357708985373"/>
  </r>
  <r>
    <x v="942"/>
    <x v="50"/>
    <x v="858"/>
    <n v="28"/>
    <n v="0"/>
    <x v="39"/>
    <n v="0"/>
    <x v="7"/>
    <n v="1"/>
    <s v=""/>
    <x v="43"/>
    <n v="0.5747835770900579"/>
  </r>
  <r>
    <x v="943"/>
    <x v="53"/>
    <x v="859"/>
    <n v="23"/>
    <n v="0"/>
    <x v="38"/>
    <n v="0"/>
    <x v="7"/>
    <n v="1"/>
    <s v=""/>
    <x v="43"/>
    <n v="0.57478357708985373"/>
  </r>
  <r>
    <x v="944"/>
    <x v="72"/>
    <x v="860"/>
    <n v="21"/>
    <n v="0"/>
    <x v="37"/>
    <n v="0"/>
    <x v="7"/>
    <n v="1"/>
    <s v=""/>
    <x v="71"/>
    <n v="0.61573121978512801"/>
  </r>
  <r>
    <x v="945"/>
    <x v="48"/>
    <x v="861"/>
    <n v="20"/>
    <n v="0"/>
    <x v="37"/>
    <n v="0"/>
    <x v="7"/>
    <n v="1"/>
    <s v=""/>
    <x v="45"/>
    <n v="0.54940784689499023"/>
  </r>
  <r>
    <x v="946"/>
    <x v="55"/>
    <x v="862"/>
    <n v="20"/>
    <n v="0"/>
    <x v="37"/>
    <n v="0"/>
    <x v="7"/>
    <n v="1"/>
    <s v=""/>
    <x v="45"/>
    <n v="0.54940784689479505"/>
  </r>
  <r>
    <x v="947"/>
    <x v="73"/>
    <x v="863"/>
    <n v="20"/>
    <n v="0"/>
    <x v="33"/>
    <n v="0"/>
    <x v="7"/>
    <n v="1"/>
    <s v=""/>
    <x v="45"/>
    <n v="0.54940784689499023"/>
  </r>
  <r>
    <x v="948"/>
    <x v="47"/>
    <x v="864"/>
    <n v="20"/>
    <n v="0"/>
    <x v="33"/>
    <n v="0"/>
    <x v="7"/>
    <n v="1"/>
    <s v=""/>
    <x v="45"/>
    <n v="0.54940784689479505"/>
  </r>
  <r>
    <x v="949"/>
    <x v="47"/>
    <x v="214"/>
    <n v="20"/>
    <n v="0"/>
    <x v="32"/>
    <n v="0"/>
    <x v="7"/>
    <n v="1"/>
    <s v=""/>
    <x v="45"/>
    <n v="0.54940784689499023"/>
  </r>
  <r>
    <x v="950"/>
    <x v="47"/>
    <x v="865"/>
    <n v="20"/>
    <n v="0"/>
    <x v="31"/>
    <n v="0"/>
    <x v="7"/>
    <n v="1"/>
    <s v=""/>
    <x v="45"/>
    <n v="0.54940784689479505"/>
  </r>
  <r>
    <x v="951"/>
    <x v="56"/>
    <x v="866"/>
    <n v="20"/>
    <n v="0"/>
    <x v="31"/>
    <n v="0"/>
    <x v="7"/>
    <n v="1"/>
    <s v=""/>
    <x v="34"/>
    <n v="0.52480749554148309"/>
  </r>
  <r>
    <x v="952"/>
    <x v="44"/>
    <x v="867"/>
    <n v="20"/>
    <n v="0"/>
    <x v="31"/>
    <n v="0"/>
    <x v="7"/>
    <n v="1"/>
    <s v=""/>
    <x v="34"/>
    <n v="0.52480749554129669"/>
  </r>
  <r>
    <x v="953"/>
    <x v="43"/>
    <x v="868"/>
    <n v="20"/>
    <n v="0"/>
    <x v="30"/>
    <n v="0"/>
    <x v="7"/>
    <n v="1"/>
    <s v=""/>
    <x v="34"/>
    <n v="0.52480749554148309"/>
  </r>
  <r>
    <x v="954"/>
    <x v="41"/>
    <x v="869"/>
    <n v="20"/>
    <n v="0"/>
    <x v="30"/>
    <n v="0"/>
    <x v="7"/>
    <n v="1"/>
    <s v=""/>
    <x v="35"/>
    <n v="0.46846531021106042"/>
  </r>
  <r>
    <x v="955"/>
    <x v="60"/>
    <x v="870"/>
    <n v="19"/>
    <n v="0"/>
    <x v="29"/>
    <n v="0"/>
    <x v="7"/>
    <n v="1"/>
    <s v=""/>
    <x v="35"/>
    <n v="0.46846531021089399"/>
  </r>
  <r>
    <x v="956"/>
    <x v="39"/>
    <x v="871"/>
    <n v="19"/>
    <n v="0"/>
    <x v="29"/>
    <n v="0"/>
    <x v="7"/>
    <n v="1"/>
    <s v=""/>
    <x v="35"/>
    <n v="0.46846531021106042"/>
  </r>
  <r>
    <x v="957"/>
    <x v="14"/>
    <x v="191"/>
    <n v="19"/>
    <n v="0"/>
    <x v="34"/>
    <n v="0"/>
    <x v="7"/>
    <n v="1"/>
    <s v=""/>
    <x v="10"/>
    <n v="0.47089889623796355"/>
  </r>
  <r>
    <x v="958"/>
    <x v="14"/>
    <x v="872"/>
    <n v="20"/>
    <n v="0"/>
    <x v="28"/>
    <n v="0"/>
    <x v="7"/>
    <n v="1"/>
    <s v=""/>
    <x v="10"/>
    <n v="0.47089889623813086"/>
  </r>
  <r>
    <x v="959"/>
    <x v="17"/>
    <x v="524"/>
    <n v="20"/>
    <n v="0"/>
    <x v="28"/>
    <n v="0"/>
    <x v="7"/>
    <n v="1"/>
    <s v=""/>
    <x v="10"/>
    <n v="0.47089889623796355"/>
  </r>
  <r>
    <x v="960"/>
    <x v="13"/>
    <x v="873"/>
    <n v="19"/>
    <n v="0"/>
    <x v="28"/>
    <n v="0"/>
    <x v="7"/>
    <n v="1"/>
    <s v=""/>
    <x v="10"/>
    <n v="0.47089889623813086"/>
  </r>
  <r>
    <x v="961"/>
    <x v="18"/>
    <x v="677"/>
    <n v="18"/>
    <n v="0"/>
    <x v="27"/>
    <n v="0"/>
    <x v="7"/>
    <n v="1"/>
    <s v=""/>
    <x v="11"/>
    <n v="0.413957138216478"/>
  </r>
  <r>
    <x v="962"/>
    <x v="12"/>
    <x v="874"/>
    <n v="18"/>
    <n v="0"/>
    <x v="27"/>
    <n v="0"/>
    <x v="7"/>
    <n v="1"/>
    <s v=""/>
    <x v="27"/>
    <n v="0.47370352929943699"/>
  </r>
  <r>
    <x v="963"/>
    <x v="38"/>
    <x v="875"/>
    <n v="18"/>
    <n v="0"/>
    <x v="26"/>
    <n v="0"/>
    <x v="7"/>
    <n v="1"/>
    <s v=""/>
    <x v="27"/>
    <n v="0.47370352929943699"/>
  </r>
  <r>
    <x v="964"/>
    <x v="11"/>
    <x v="876"/>
    <n v="18"/>
    <n v="0"/>
    <x v="26"/>
    <n v="0"/>
    <x v="7"/>
    <n v="1"/>
    <s v=""/>
    <x v="27"/>
    <n v="0.47370352929926873"/>
  </r>
  <r>
    <x v="965"/>
    <x v="33"/>
    <x v="877"/>
    <n v="18"/>
    <n v="0"/>
    <x v="26"/>
    <n v="0"/>
    <x v="7"/>
    <n v="1"/>
    <s v=""/>
    <x v="27"/>
    <n v="0.47370352929943699"/>
  </r>
  <r>
    <x v="966"/>
    <x v="33"/>
    <x v="878"/>
    <n v="18"/>
    <n v="0"/>
    <x v="25"/>
    <n v="0"/>
    <x v="7"/>
    <n v="1"/>
    <s v=""/>
    <x v="27"/>
    <n v="0.47370352929926873"/>
  </r>
  <r>
    <x v="967"/>
    <x v="33"/>
    <x v="879"/>
    <n v="18"/>
    <n v="0"/>
    <x v="24"/>
    <n v="0"/>
    <x v="7"/>
    <n v="1"/>
    <s v=""/>
    <x v="27"/>
    <n v="0.47370352929943699"/>
  </r>
  <r>
    <x v="968"/>
    <x v="46"/>
    <x v="880"/>
    <n v="18"/>
    <n v="0"/>
    <x v="24"/>
    <n v="0"/>
    <x v="7"/>
    <n v="1"/>
    <s v=""/>
    <x v="27"/>
    <n v="0.47370352929926873"/>
  </r>
  <r>
    <x v="969"/>
    <x v="10"/>
    <x v="881"/>
    <n v="18"/>
    <n v="0"/>
    <x v="24"/>
    <n v="0"/>
    <x v="7"/>
    <n v="1"/>
    <s v=""/>
    <x v="27"/>
    <n v="0.47370352929943699"/>
  </r>
  <r>
    <x v="970"/>
    <x v="10"/>
    <x v="882"/>
    <n v="18"/>
    <n v="0"/>
    <x v="24"/>
    <n v="0"/>
    <x v="7"/>
    <n v="1"/>
    <s v=""/>
    <x v="27"/>
    <n v="0.47370352929943699"/>
  </r>
  <r>
    <x v="971"/>
    <x v="10"/>
    <x v="883"/>
    <n v="18"/>
    <n v="0"/>
    <x v="24"/>
    <n v="0"/>
    <x v="7"/>
    <n v="1"/>
    <s v=""/>
    <x v="27"/>
    <n v="0.47370352929926873"/>
  </r>
  <r>
    <x v="972"/>
    <x v="10"/>
    <x v="884"/>
    <n v="18"/>
    <n v="0"/>
    <x v="24"/>
    <n v="0"/>
    <x v="7"/>
    <n v="1"/>
    <s v=""/>
    <x v="27"/>
    <n v="0.47370352929943699"/>
  </r>
  <r>
    <x v="973"/>
    <x v="10"/>
    <x v="553"/>
    <n v="18"/>
    <n v="0"/>
    <x v="24"/>
    <n v="0"/>
    <x v="7"/>
    <n v="1"/>
    <s v=""/>
    <x v="27"/>
    <n v="0.47370352929926873"/>
  </r>
  <r>
    <x v="974"/>
    <x v="10"/>
    <x v="885"/>
    <n v="18"/>
    <n v="0"/>
    <x v="24"/>
    <n v="0"/>
    <x v="7"/>
    <n v="1"/>
    <s v=""/>
    <x v="27"/>
    <n v="0.47370352929943699"/>
  </r>
  <r>
    <x v="975"/>
    <x v="28"/>
    <x v="886"/>
    <n v="18"/>
    <n v="0"/>
    <x v="23"/>
    <n v="0"/>
    <x v="7"/>
    <n v="1"/>
    <s v=""/>
    <x v="8"/>
    <n v="0.46836903009544817"/>
  </r>
  <r>
    <x v="976"/>
    <x v="10"/>
    <x v="887"/>
    <n v="18"/>
    <n v="0"/>
    <x v="23"/>
    <n v="0"/>
    <x v="7"/>
    <n v="1"/>
    <s v=""/>
    <x v="27"/>
    <n v="0.47370352929943699"/>
  </r>
  <r>
    <x v="977"/>
    <x v="10"/>
    <x v="888"/>
    <n v="18"/>
    <n v="0"/>
    <x v="22"/>
    <n v="0"/>
    <x v="7"/>
    <n v="1"/>
    <s v=""/>
    <x v="27"/>
    <n v="0.47370352929926873"/>
  </r>
  <r>
    <x v="978"/>
    <x v="10"/>
    <x v="889"/>
    <n v="18"/>
    <n v="0"/>
    <x v="22"/>
    <n v="0"/>
    <x v="7"/>
    <n v="1"/>
    <s v=""/>
    <x v="27"/>
    <n v="0.47370352929943699"/>
  </r>
  <r>
    <x v="979"/>
    <x v="10"/>
    <x v="27"/>
    <n v="18"/>
    <n v="0"/>
    <x v="22"/>
    <n v="0"/>
    <x v="7"/>
    <n v="1"/>
    <s v=""/>
    <x v="27"/>
    <n v="0.47370352929943699"/>
  </r>
  <r>
    <x v="980"/>
    <x v="10"/>
    <x v="890"/>
    <n v="18"/>
    <n v="0"/>
    <x v="22"/>
    <n v="0"/>
    <x v="7"/>
    <n v="1"/>
    <s v=""/>
    <x v="27"/>
    <n v="0.47370352929926873"/>
  </r>
  <r>
    <x v="981"/>
    <x v="28"/>
    <x v="891"/>
    <n v="18"/>
    <n v="0"/>
    <x v="22"/>
    <n v="0"/>
    <x v="7"/>
    <n v="1"/>
    <s v=""/>
    <x v="8"/>
    <n v="0.46836903009561454"/>
  </r>
  <r>
    <x v="982"/>
    <x v="28"/>
    <x v="892"/>
    <n v="18"/>
    <n v="0"/>
    <x v="22"/>
    <n v="0"/>
    <x v="7"/>
    <n v="1"/>
    <s v=""/>
    <x v="18"/>
    <n v="0.40715096058909084"/>
  </r>
  <r>
    <x v="983"/>
    <x v="28"/>
    <x v="893"/>
    <n v="16"/>
    <n v="0"/>
    <x v="22"/>
    <n v="0"/>
    <x v="7"/>
    <n v="1"/>
    <s v=""/>
    <x v="18"/>
    <n v="0.4071509605892355"/>
  </r>
  <r>
    <x v="984"/>
    <x v="10"/>
    <x v="894"/>
    <n v="17"/>
    <n v="0"/>
    <x v="22"/>
    <n v="0"/>
    <x v="7"/>
    <n v="1"/>
    <s v=""/>
    <x v="12"/>
    <n v="0.4062339539210974"/>
  </r>
  <r>
    <x v="985"/>
    <x v="10"/>
    <x v="895"/>
    <n v="16"/>
    <n v="0"/>
    <x v="22"/>
    <n v="0"/>
    <x v="7"/>
    <n v="1"/>
    <s v=""/>
    <x v="12"/>
    <n v="0.40623395392124173"/>
  </r>
  <r>
    <x v="986"/>
    <x v="10"/>
    <x v="366"/>
    <n v="17"/>
    <n v="0"/>
    <x v="22"/>
    <n v="0"/>
    <x v="7"/>
    <n v="1"/>
    <s v=""/>
    <x v="12"/>
    <n v="0.4062339539210974"/>
  </r>
  <r>
    <x v="987"/>
    <x v="10"/>
    <x v="894"/>
    <n v="17"/>
    <n v="0"/>
    <x v="22"/>
    <n v="0"/>
    <x v="7"/>
    <n v="1"/>
    <s v=""/>
    <x v="12"/>
    <n v="0.40623395392124173"/>
  </r>
  <r>
    <x v="988"/>
    <x v="10"/>
    <x v="896"/>
    <n v="17"/>
    <n v="0"/>
    <x v="22"/>
    <n v="0"/>
    <x v="7"/>
    <n v="1"/>
    <s v=""/>
    <x v="27"/>
    <n v="0.47370352929943699"/>
  </r>
  <r>
    <x v="989"/>
    <x v="28"/>
    <x v="897"/>
    <n v="16"/>
    <n v="0"/>
    <x v="22"/>
    <n v="0"/>
    <x v="7"/>
    <n v="1"/>
    <s v=""/>
    <x v="18"/>
    <n v="0.40715096058909084"/>
  </r>
  <r>
    <x v="990"/>
    <x v="29"/>
    <x v="898"/>
    <n v="16"/>
    <n v="0"/>
    <x v="22"/>
    <n v="0"/>
    <x v="7"/>
    <n v="1"/>
    <s v=""/>
    <x v="18"/>
    <n v="0.4071509605892355"/>
  </r>
  <r>
    <x v="991"/>
    <x v="28"/>
    <x v="899"/>
    <n v="16"/>
    <n v="0"/>
    <x v="22"/>
    <n v="0"/>
    <x v="7"/>
    <n v="1"/>
    <s v=""/>
    <x v="18"/>
    <n v="0.40715096058909084"/>
  </r>
  <r>
    <x v="992"/>
    <x v="28"/>
    <x v="900"/>
    <n v="16"/>
    <n v="0"/>
    <x v="22"/>
    <n v="0"/>
    <x v="7"/>
    <n v="1"/>
    <s v=""/>
    <x v="18"/>
    <n v="0.4071509605892355"/>
  </r>
  <r>
    <x v="993"/>
    <x v="10"/>
    <x v="901"/>
    <n v="16"/>
    <n v="0"/>
    <x v="22"/>
    <n v="0"/>
    <x v="7"/>
    <n v="1"/>
    <s v=""/>
    <x v="12"/>
    <n v="0.4062339539210974"/>
  </r>
  <r>
    <x v="994"/>
    <x v="10"/>
    <x v="30"/>
    <n v="16"/>
    <n v="0"/>
    <x v="21"/>
    <n v="0"/>
    <x v="7"/>
    <n v="1"/>
    <s v=""/>
    <x v="12"/>
    <n v="0.40623395392124173"/>
  </r>
  <r>
    <x v="995"/>
    <x v="10"/>
    <x v="902"/>
    <n v="16"/>
    <n v="0"/>
    <x v="21"/>
    <n v="0"/>
    <x v="7"/>
    <n v="1"/>
    <s v=""/>
    <x v="12"/>
    <n v="0.40623395392124173"/>
  </r>
  <r>
    <x v="996"/>
    <x v="10"/>
    <x v="903"/>
    <n v="16"/>
    <n v="0"/>
    <x v="21"/>
    <n v="0"/>
    <x v="7"/>
    <n v="1"/>
    <s v=""/>
    <x v="12"/>
    <n v="0.4062339539210974"/>
  </r>
  <r>
    <x v="997"/>
    <x v="46"/>
    <x v="904"/>
    <n v="16"/>
    <n v="0"/>
    <x v="35"/>
    <n v="0"/>
    <x v="7"/>
    <n v="1"/>
    <s v=""/>
    <x v="27"/>
    <n v="0.47370352929943699"/>
  </r>
  <r>
    <x v="998"/>
    <x v="10"/>
    <x v="768"/>
    <n v="16"/>
    <n v="0"/>
    <x v="35"/>
    <n v="0"/>
    <x v="7"/>
    <n v="1"/>
    <s v=""/>
    <x v="12"/>
    <n v="0.4062339539210974"/>
  </r>
  <r>
    <x v="999"/>
    <x v="20"/>
    <x v="905"/>
    <n v="19"/>
    <n v="0"/>
    <x v="35"/>
    <n v="0"/>
    <x v="7"/>
    <n v="1"/>
    <s v=""/>
    <x v="18"/>
    <n v="0.4071509605892355"/>
  </r>
  <r>
    <x v="1000"/>
    <x v="21"/>
    <x v="746"/>
    <n v="20"/>
    <n v="0"/>
    <x v="35"/>
    <n v="0"/>
    <x v="7"/>
    <n v="1"/>
    <s v=""/>
    <x v="7"/>
    <n v="0.4218230672769861"/>
  </r>
  <r>
    <x v="1001"/>
    <x v="27"/>
    <x v="906"/>
    <n v="21"/>
    <n v="0"/>
    <x v="35"/>
    <n v="0"/>
    <x v="7"/>
    <n v="1"/>
    <s v=""/>
    <x v="7"/>
    <n v="0.42182306727713592"/>
  </r>
  <r>
    <x v="1002"/>
    <x v="27"/>
    <x v="907"/>
    <n v="22"/>
    <n v="0"/>
    <x v="21"/>
    <n v="0"/>
    <x v="7"/>
    <n v="1"/>
    <s v=""/>
    <x v="30"/>
    <n v="0.49717532579607943"/>
  </r>
  <r>
    <x v="1003"/>
    <x v="22"/>
    <x v="908"/>
    <n v="21"/>
    <n v="0"/>
    <x v="21"/>
    <n v="0"/>
    <x v="7"/>
    <n v="1"/>
    <s v=""/>
    <x v="30"/>
    <n v="0.49717532579625601"/>
  </r>
  <r>
    <x v="1004"/>
    <x v="22"/>
    <x v="888"/>
    <n v="21"/>
    <n v="0"/>
    <x v="21"/>
    <n v="0"/>
    <x v="7"/>
    <n v="1"/>
    <s v=""/>
    <x v="30"/>
    <n v="0.49717532579625601"/>
  </r>
  <r>
    <x v="1005"/>
    <x v="22"/>
    <x v="909"/>
    <n v="21"/>
    <n v="0"/>
    <x v="21"/>
    <n v="0"/>
    <x v="7"/>
    <n v="1"/>
    <s v=""/>
    <x v="30"/>
    <n v="0.49717532579607943"/>
  </r>
  <r>
    <x v="1006"/>
    <x v="22"/>
    <x v="910"/>
    <n v="20"/>
    <n v="0"/>
    <x v="22"/>
    <n v="0"/>
    <x v="7"/>
    <n v="1"/>
    <s v=""/>
    <x v="30"/>
    <n v="0.49717532579625601"/>
  </r>
  <r>
    <x v="1007"/>
    <x v="21"/>
    <x v="911"/>
    <n v="20"/>
    <n v="0"/>
    <x v="22"/>
    <n v="0"/>
    <x v="7"/>
    <n v="1"/>
    <s v=""/>
    <x v="31"/>
    <n v="0.55607440718539891"/>
  </r>
  <r>
    <x v="1008"/>
    <x v="9"/>
    <x v="912"/>
    <n v="21"/>
    <n v="0"/>
    <x v="22"/>
    <n v="0"/>
    <x v="7"/>
    <n v="1"/>
    <s v=""/>
    <x v="23"/>
    <n v="0.55485761417206114"/>
  </r>
  <r>
    <x v="1009"/>
    <x v="37"/>
    <x v="913"/>
    <n v="21"/>
    <n v="0"/>
    <x v="22"/>
    <n v="0"/>
    <x v="7"/>
    <n v="1"/>
    <s v=""/>
    <x v="23"/>
    <n v="0.55485761417186408"/>
  </r>
  <r>
    <x v="1010"/>
    <x v="37"/>
    <x v="302"/>
    <n v="21"/>
    <n v="0"/>
    <x v="23"/>
    <n v="0"/>
    <x v="7"/>
    <n v="1"/>
    <s v=""/>
    <x v="23"/>
    <n v="0.55485761417206114"/>
  </r>
  <r>
    <x v="1011"/>
    <x v="9"/>
    <x v="248"/>
    <n v="20"/>
    <n v="0"/>
    <x v="24"/>
    <n v="0"/>
    <x v="7"/>
    <n v="1"/>
    <s v=""/>
    <x v="23"/>
    <n v="0.55485761417186408"/>
  </r>
  <r>
    <x v="1012"/>
    <x v="9"/>
    <x v="232"/>
    <n v="20"/>
    <n v="0"/>
    <x v="24"/>
    <n v="0"/>
    <x v="7"/>
    <n v="1"/>
    <s v=""/>
    <x v="23"/>
    <n v="0.55485761417206114"/>
  </r>
  <r>
    <x v="1013"/>
    <x v="9"/>
    <x v="914"/>
    <n v="21"/>
    <n v="0"/>
    <x v="24"/>
    <n v="0"/>
    <x v="7"/>
    <n v="1"/>
    <s v=""/>
    <x v="23"/>
    <n v="0.55485761417206114"/>
  </r>
  <r>
    <x v="1014"/>
    <x v="9"/>
    <x v="915"/>
    <n v="22"/>
    <n v="0"/>
    <x v="25"/>
    <n v="0"/>
    <x v="7"/>
    <n v="1"/>
    <s v=""/>
    <x v="23"/>
    <n v="0.55485761417186408"/>
  </r>
  <r>
    <x v="1015"/>
    <x v="9"/>
    <x v="916"/>
    <n v="23"/>
    <n v="0"/>
    <x v="25"/>
    <n v="0"/>
    <x v="7"/>
    <n v="1"/>
    <s v=""/>
    <x v="23"/>
    <n v="0.55485761417206114"/>
  </r>
  <r>
    <x v="1016"/>
    <x v="9"/>
    <x v="917"/>
    <n v="24"/>
    <n v="0"/>
    <x v="26"/>
    <n v="0"/>
    <x v="7"/>
    <n v="1"/>
    <s v=""/>
    <x v="32"/>
    <n v="0.64507587993617721"/>
  </r>
  <r>
    <x v="1017"/>
    <x v="9"/>
    <x v="918"/>
    <n v="24"/>
    <n v="0"/>
    <x v="26"/>
    <n v="0"/>
    <x v="7"/>
    <n v="1"/>
    <s v=""/>
    <x v="23"/>
    <n v="0.55485761417206114"/>
  </r>
  <r>
    <x v="1018"/>
    <x v="9"/>
    <x v="919"/>
    <n v="23"/>
    <n v="0"/>
    <x v="27"/>
    <n v="0"/>
    <x v="7"/>
    <n v="1"/>
    <s v=""/>
    <x v="23"/>
    <n v="0.55485761417186408"/>
  </r>
  <r>
    <x v="1019"/>
    <x v="9"/>
    <x v="920"/>
    <n v="24"/>
    <n v="0"/>
    <x v="27"/>
    <n v="0"/>
    <x v="7"/>
    <n v="1"/>
    <s v=""/>
    <x v="32"/>
    <n v="0.64507587993640636"/>
  </r>
  <r>
    <x v="1020"/>
    <x v="21"/>
    <x v="921"/>
    <n v="24"/>
    <n v="0"/>
    <x v="27"/>
    <n v="0"/>
    <x v="7"/>
    <n v="1"/>
    <s v=""/>
    <x v="72"/>
    <n v="0.65054262468163027"/>
  </r>
  <r>
    <x v="1021"/>
    <x v="21"/>
    <x v="205"/>
    <n v="25"/>
    <n v="0"/>
    <x v="28"/>
    <n v="0"/>
    <x v="7"/>
    <n v="1"/>
    <s v=""/>
    <x v="72"/>
    <n v="0.65054262468139912"/>
  </r>
  <r>
    <x v="1022"/>
    <x v="21"/>
    <x v="922"/>
    <n v="25"/>
    <n v="0"/>
    <x v="28"/>
    <n v="0"/>
    <x v="7"/>
    <n v="1"/>
    <s v=""/>
    <x v="72"/>
    <n v="0.65054262468163027"/>
  </r>
  <r>
    <x v="1023"/>
    <x v="27"/>
    <x v="276"/>
    <n v="24"/>
    <n v="0"/>
    <x v="28"/>
    <n v="0"/>
    <x v="7"/>
    <n v="1"/>
    <s v=""/>
    <x v="72"/>
    <n v="0.65054262468139912"/>
  </r>
  <r>
    <x v="1024"/>
    <x v="27"/>
    <x v="923"/>
    <n v="24"/>
    <n v="0"/>
    <x v="34"/>
    <n v="0"/>
    <x v="7"/>
    <n v="1"/>
    <s v=""/>
    <x v="72"/>
    <n v="0.65054262468163027"/>
  </r>
  <r>
    <x v="1025"/>
    <x v="21"/>
    <x v="158"/>
    <n v="25"/>
    <n v="0"/>
    <x v="29"/>
    <n v="0"/>
    <x v="7"/>
    <n v="1"/>
    <s v=""/>
    <x v="72"/>
    <n v="0.65054262468139912"/>
  </r>
  <r>
    <x v="1026"/>
    <x v="22"/>
    <x v="572"/>
    <n v="24"/>
    <n v="0"/>
    <x v="29"/>
    <n v="0"/>
    <x v="7"/>
    <n v="1"/>
    <s v=""/>
    <x v="37"/>
    <n v="0.7613228382564885"/>
  </r>
  <r>
    <x v="1027"/>
    <x v="22"/>
    <x v="863"/>
    <n v="24"/>
    <n v="0"/>
    <x v="30"/>
    <n v="0"/>
    <x v="7"/>
    <n v="1"/>
    <s v=""/>
    <x v="72"/>
    <n v="0.65054262468139912"/>
  </r>
  <r>
    <x v="1028"/>
    <x v="22"/>
    <x v="924"/>
    <n v="24"/>
    <n v="0"/>
    <x v="31"/>
    <n v="0"/>
    <x v="7"/>
    <n v="1"/>
    <s v=""/>
    <x v="37"/>
    <n v="0.7613228382564885"/>
  </r>
  <r>
    <x v="1029"/>
    <x v="22"/>
    <x v="925"/>
    <n v="25"/>
    <n v="0"/>
    <x v="31"/>
    <n v="0"/>
    <x v="7"/>
    <n v="1"/>
    <s v=""/>
    <x v="37"/>
    <n v="0.7613228382564885"/>
  </r>
  <r>
    <x v="1030"/>
    <x v="22"/>
    <x v="926"/>
    <n v="25"/>
    <n v="0"/>
    <x v="32"/>
    <n v="0"/>
    <x v="7"/>
    <n v="1"/>
    <s v=""/>
    <x v="37"/>
    <n v="0.76132283825621805"/>
  </r>
  <r>
    <x v="1031"/>
    <x v="21"/>
    <x v="927"/>
    <n v="26"/>
    <n v="0"/>
    <x v="32"/>
    <n v="0"/>
    <x v="7"/>
    <n v="1"/>
    <s v=""/>
    <x v="37"/>
    <n v="0.7613228382564885"/>
  </r>
  <r>
    <x v="1032"/>
    <x v="37"/>
    <x v="786"/>
    <n v="28"/>
    <n v="0"/>
    <x v="33"/>
    <n v="0"/>
    <x v="7"/>
    <n v="1"/>
    <s v=""/>
    <x v="46"/>
    <n v="0.73099125107469531"/>
  </r>
  <r>
    <x v="1033"/>
    <x v="20"/>
    <x v="928"/>
    <n v="28"/>
    <n v="0"/>
    <x v="33"/>
    <n v="0"/>
    <x v="7"/>
    <n v="1"/>
    <s v=""/>
    <x v="46"/>
    <n v="0.730991251074955"/>
  </r>
  <r>
    <x v="1034"/>
    <x v="28"/>
    <x v="929"/>
    <n v="29"/>
    <n v="0"/>
    <x v="36"/>
    <n v="0"/>
    <x v="7"/>
    <n v="1"/>
    <s v=""/>
    <x v="81"/>
    <n v="0.79834734548152897"/>
  </r>
  <r>
    <x v="1035"/>
    <x v="46"/>
    <x v="930"/>
    <n v="30"/>
    <n v="0"/>
    <x v="37"/>
    <n v="0"/>
    <x v="7"/>
    <n v="1"/>
    <s v=""/>
    <x v="38"/>
    <n v="0.75501325157257027"/>
  </r>
  <r>
    <x v="1036"/>
    <x v="46"/>
    <x v="931"/>
    <n v="29"/>
    <n v="0"/>
    <x v="37"/>
    <n v="0"/>
    <x v="7"/>
    <n v="1"/>
    <s v=""/>
    <x v="38"/>
    <n v="0.75501325157230192"/>
  </r>
  <r>
    <x v="1037"/>
    <x v="33"/>
    <x v="932"/>
    <n v="30"/>
    <n v="0"/>
    <x v="38"/>
    <n v="0"/>
    <x v="7"/>
    <n v="1"/>
    <s v=""/>
    <x v="38"/>
    <n v="0.75501325157257027"/>
  </r>
  <r>
    <x v="1038"/>
    <x v="33"/>
    <x v="933"/>
    <n v="30"/>
    <n v="0"/>
    <x v="39"/>
    <n v="0"/>
    <x v="7"/>
    <n v="1"/>
    <s v=""/>
    <x v="38"/>
    <n v="0.75501325157257027"/>
  </r>
  <r>
    <x v="1039"/>
    <x v="33"/>
    <x v="934"/>
    <n v="32"/>
    <n v="0"/>
    <x v="39"/>
    <n v="0"/>
    <x v="7"/>
    <n v="1"/>
    <s v=""/>
    <x v="82"/>
    <n v="0.86106322977689875"/>
  </r>
  <r>
    <x v="1040"/>
    <x v="46"/>
    <x v="935"/>
    <n v="32"/>
    <n v="0"/>
    <x v="40"/>
    <n v="0"/>
    <x v="7"/>
    <n v="1"/>
    <s v=""/>
    <x v="82"/>
    <n v="0.86106322977720473"/>
  </r>
  <r>
    <x v="1041"/>
    <x v="46"/>
    <x v="936"/>
    <n v="32"/>
    <n v="0"/>
    <x v="41"/>
    <n v="0"/>
    <x v="7"/>
    <n v="1"/>
    <s v=""/>
    <x v="82"/>
    <n v="0.86106322977689875"/>
  </r>
  <r>
    <x v="1042"/>
    <x v="46"/>
    <x v="937"/>
    <n v="32"/>
    <n v="0"/>
    <x v="41"/>
    <n v="0"/>
    <x v="7"/>
    <n v="1"/>
    <s v=""/>
    <x v="82"/>
    <n v="0.86106322977720473"/>
  </r>
  <r>
    <x v="1043"/>
    <x v="10"/>
    <x v="938"/>
    <n v="33"/>
    <n v="0"/>
    <x v="42"/>
    <n v="0"/>
    <x v="7"/>
    <n v="1"/>
    <s v=""/>
    <x v="82"/>
    <n v="0.86106322977689875"/>
  </r>
  <r>
    <x v="1044"/>
    <x v="10"/>
    <x v="939"/>
    <n v="34"/>
    <n v="0"/>
    <x v="43"/>
    <n v="0"/>
    <x v="7"/>
    <n v="1"/>
    <s v=""/>
    <x v="82"/>
    <n v="0.86106322977720473"/>
  </r>
  <r>
    <x v="1045"/>
    <x v="28"/>
    <x v="940"/>
    <n v="34"/>
    <n v="0"/>
    <x v="43"/>
    <n v="0"/>
    <x v="7"/>
    <n v="1"/>
    <s v=""/>
    <x v="90"/>
    <n v="0.89194524434727296"/>
  </r>
  <r>
    <x v="1046"/>
    <x v="10"/>
    <x v="941"/>
    <n v="34"/>
    <n v="0"/>
    <x v="66"/>
    <n v="0"/>
    <x v="7"/>
    <n v="1"/>
    <s v=""/>
    <x v="83"/>
    <n v="0.91638073554918054"/>
  </r>
  <r>
    <x v="1047"/>
    <x v="10"/>
    <x v="942"/>
    <n v="35"/>
    <n v="0"/>
    <x v="66"/>
    <n v="0"/>
    <x v="7"/>
    <n v="1"/>
    <s v=""/>
    <x v="83"/>
    <n v="0.91638073554950605"/>
  </r>
  <r>
    <x v="1048"/>
    <x v="28"/>
    <x v="943"/>
    <n v="35"/>
    <n v="0"/>
    <x v="44"/>
    <n v="0"/>
    <x v="7"/>
    <n v="1"/>
    <s v=""/>
    <x v="91"/>
    <n v="0.95767686311684774"/>
  </r>
  <r>
    <x v="1049"/>
    <x v="28"/>
    <x v="944"/>
    <n v="34"/>
    <n v="0"/>
    <x v="44"/>
    <n v="0"/>
    <x v="7"/>
    <n v="1"/>
    <s v=""/>
    <x v="91"/>
    <n v="0.95767686311718792"/>
  </r>
  <r>
    <x v="1050"/>
    <x v="28"/>
    <x v="945"/>
    <n v="34"/>
    <n v="0"/>
    <x v="45"/>
    <n v="0"/>
    <x v="7"/>
    <n v="1"/>
    <s v=""/>
    <x v="91"/>
    <n v="0.95767686311684774"/>
  </r>
  <r>
    <x v="1051"/>
    <x v="10"/>
    <x v="946"/>
    <n v="35"/>
    <n v="0"/>
    <x v="65"/>
    <n v="0"/>
    <x v="7"/>
    <n v="1"/>
    <s v=""/>
    <x v="83"/>
    <n v="0.91638073554950605"/>
  </r>
  <r>
    <x v="1052"/>
    <x v="10"/>
    <x v="947"/>
    <n v="35"/>
    <n v="0"/>
    <x v="65"/>
    <n v="0"/>
    <x v="7"/>
    <n v="1"/>
    <s v=""/>
    <x v="83"/>
    <n v="0.91638073554918054"/>
  </r>
  <r>
    <x v="1053"/>
    <x v="33"/>
    <x v="948"/>
    <n v="35"/>
    <n v="0"/>
    <x v="46"/>
    <n v="0"/>
    <x v="7"/>
    <n v="1"/>
    <s v=""/>
    <x v="83"/>
    <n v="0.91638073554950605"/>
  </r>
  <r>
    <x v="1054"/>
    <x v="33"/>
    <x v="831"/>
    <n v="35"/>
    <n v="0"/>
    <x v="47"/>
    <n v="0"/>
    <x v="7"/>
    <n v="1"/>
    <s v=""/>
    <x v="83"/>
    <n v="0.91638073554950605"/>
  </r>
  <r>
    <x v="1055"/>
    <x v="11"/>
    <x v="826"/>
    <n v="35"/>
    <n v="0"/>
    <x v="47"/>
    <n v="0"/>
    <x v="7"/>
    <n v="1"/>
    <s v=""/>
    <x v="84"/>
    <n v="0.97988182774662025"/>
  </r>
  <r>
    <x v="1056"/>
    <x v="38"/>
    <x v="949"/>
    <n v="35"/>
    <n v="0"/>
    <x v="64"/>
    <n v="0"/>
    <x v="7"/>
    <n v="1"/>
    <s v=""/>
    <x v="84"/>
    <n v="0.97988182774696841"/>
  </r>
  <r>
    <x v="1057"/>
    <x v="12"/>
    <x v="448"/>
    <n v="35"/>
    <n v="0"/>
    <x v="64"/>
    <n v="0"/>
    <x v="7"/>
    <n v="1"/>
    <s v=""/>
    <x v="84"/>
    <n v="0.97988182774662025"/>
  </r>
  <r>
    <x v="1058"/>
    <x v="38"/>
    <x v="950"/>
    <n v="35"/>
    <n v="0"/>
    <x v="48"/>
    <n v="0"/>
    <x v="7"/>
    <n v="1"/>
    <s v=""/>
    <x v="84"/>
    <n v="0.97988182774696841"/>
  </r>
  <r>
    <x v="1059"/>
    <x v="18"/>
    <x v="951"/>
    <n v="36"/>
    <n v="0"/>
    <x v="48"/>
    <n v="0"/>
    <x v="7"/>
    <n v="1"/>
    <s v=""/>
    <x v="85"/>
    <n v="0.91427418917179248"/>
  </r>
  <r>
    <x v="1060"/>
    <x v="13"/>
    <x v="952"/>
    <n v="35"/>
    <n v="0"/>
    <x v="63"/>
    <n v="0"/>
    <x v="7"/>
    <n v="1"/>
    <s v=""/>
    <x v="85"/>
    <n v="0.91427418917211734"/>
  </r>
  <r>
    <x v="1061"/>
    <x v="17"/>
    <x v="953"/>
    <n v="35"/>
    <n v="0"/>
    <x v="63"/>
    <n v="0"/>
    <x v="7"/>
    <n v="1"/>
    <s v=""/>
    <x v="85"/>
    <n v="0.91427418917179248"/>
  </r>
  <r>
    <x v="1062"/>
    <x v="13"/>
    <x v="824"/>
    <n v="34"/>
    <n v="0"/>
    <x v="49"/>
    <n v="0"/>
    <x v="7"/>
    <n v="1"/>
    <s v=""/>
    <x v="85"/>
    <n v="0.91427418917211734"/>
  </r>
  <r>
    <x v="1063"/>
    <x v="14"/>
    <x v="823"/>
    <n v="35"/>
    <n v="0"/>
    <x v="49"/>
    <n v="0"/>
    <x v="7"/>
    <n v="1"/>
    <s v=""/>
    <x v="92"/>
    <n v="1.0084895317477689"/>
  </r>
  <r>
    <x v="1064"/>
    <x v="15"/>
    <x v="954"/>
    <n v="35"/>
    <n v="0"/>
    <x v="49"/>
    <n v="0"/>
    <x v="7"/>
    <n v="1"/>
    <s v=""/>
    <x v="92"/>
    <n v="1.0084895317474105"/>
  </r>
  <r>
    <x v="1065"/>
    <x v="15"/>
    <x v="955"/>
    <n v="34"/>
    <n v="0"/>
    <x v="50"/>
    <n v="0"/>
    <x v="7"/>
    <n v="1"/>
    <s v=""/>
    <x v="92"/>
    <n v="1.0084895317477689"/>
  </r>
  <r>
    <x v="1066"/>
    <x v="16"/>
    <x v="956"/>
    <n v="34"/>
    <n v="0"/>
    <x v="50"/>
    <n v="0"/>
    <x v="7"/>
    <n v="1"/>
    <s v=""/>
    <x v="92"/>
    <n v="1.0084895317474105"/>
  </r>
  <r>
    <x v="1067"/>
    <x v="16"/>
    <x v="957"/>
    <n v="34"/>
    <n v="0"/>
    <x v="51"/>
    <n v="0"/>
    <x v="7"/>
    <n v="1"/>
    <s v=""/>
    <x v="92"/>
    <n v="1.0084895317477689"/>
  </r>
  <r>
    <x v="1068"/>
    <x v="16"/>
    <x v="957"/>
    <n v="34"/>
    <n v="0"/>
    <x v="51"/>
    <n v="0"/>
    <x v="7"/>
    <n v="1"/>
    <s v=""/>
    <x v="92"/>
    <n v="1.0084895317474105"/>
  </r>
  <r>
    <x v="1069"/>
    <x v="39"/>
    <x v="958"/>
    <n v="34"/>
    <n v="0"/>
    <x v="52"/>
    <n v="0"/>
    <x v="7"/>
    <n v="1"/>
    <s v=""/>
    <x v="87"/>
    <n v="0.97449550258773177"/>
  </r>
  <r>
    <x v="1070"/>
    <x v="45"/>
    <x v="959"/>
    <n v="34"/>
    <n v="0"/>
    <x v="52"/>
    <n v="0"/>
    <x v="7"/>
    <n v="1"/>
    <s v=""/>
    <x v="87"/>
    <n v="0.97449550258773177"/>
  </r>
  <r>
    <x v="1071"/>
    <x v="48"/>
    <x v="958"/>
    <n v="32"/>
    <n v="0"/>
    <x v="52"/>
    <n v="0"/>
    <x v="7"/>
    <n v="1"/>
    <s v=""/>
    <x v="93"/>
    <n v="0.86798087788597356"/>
  </r>
  <r>
    <x v="1072"/>
    <x v="52"/>
    <x v="960"/>
    <n v="32"/>
    <n v="0"/>
    <x v="53"/>
    <n v="0"/>
    <x v="7"/>
    <n v="1"/>
    <s v=""/>
    <x v="94"/>
    <n v="0.8475844603902597"/>
  </r>
  <r>
    <x v="1073"/>
    <x v="68"/>
    <x v="961"/>
    <n v="32"/>
    <n v="0"/>
    <x v="53"/>
    <n v="0"/>
    <x v="7"/>
    <n v="1"/>
    <s v=""/>
    <x v="95"/>
    <n v="0.78186267068057669"/>
  </r>
  <r>
    <x v="1074"/>
    <x v="64"/>
    <x v="952"/>
    <n v="32"/>
    <n v="0"/>
    <x v="53"/>
    <n v="0"/>
    <x v="7"/>
    <n v="1"/>
    <s v=""/>
    <x v="67"/>
    <n v="0.71533489800966565"/>
  </r>
  <r>
    <x v="1075"/>
    <x v="66"/>
    <x v="962"/>
    <n v="32"/>
    <n v="0"/>
    <x v="53"/>
    <n v="0"/>
    <x v="7"/>
    <n v="1"/>
    <s v=""/>
    <x v="66"/>
    <n v="0.65184363487248165"/>
  </r>
  <r>
    <x v="1076"/>
    <x v="66"/>
    <x v="963"/>
    <n v="32"/>
    <n v="0"/>
    <x v="53"/>
    <n v="0"/>
    <x v="7"/>
    <n v="1"/>
    <s v=""/>
    <x v="65"/>
    <n v="0.70027700069676546"/>
  </r>
  <r>
    <x v="1077"/>
    <x v="67"/>
    <x v="964"/>
    <n v="32"/>
    <n v="0"/>
    <x v="53"/>
    <n v="0"/>
    <x v="7"/>
    <n v="1"/>
    <s v=""/>
    <x v="65"/>
    <n v="0.70027700069651666"/>
  </r>
  <r>
    <x v="1078"/>
    <x v="67"/>
    <x v="965"/>
    <n v="32"/>
    <n v="0"/>
    <x v="53"/>
    <n v="0"/>
    <x v="7"/>
    <n v="1"/>
    <s v=""/>
    <x v="66"/>
    <n v="0.65184363487271324"/>
  </r>
  <r>
    <x v="1079"/>
    <x v="67"/>
    <x v="953"/>
    <n v="32"/>
    <n v="0"/>
    <x v="52"/>
    <n v="0"/>
    <x v="7"/>
    <n v="1"/>
    <s v=""/>
    <x v="66"/>
    <n v="0.65184363487271324"/>
  </r>
  <r>
    <x v="1080"/>
    <x v="67"/>
    <x v="966"/>
    <n v="32"/>
    <n v="0"/>
    <x v="51"/>
    <n v="0"/>
    <x v="7"/>
    <n v="1"/>
    <s v=""/>
    <x v="66"/>
    <n v="0.65184363487248165"/>
  </r>
  <r>
    <x v="1081"/>
    <x v="66"/>
    <x v="449"/>
    <n v="32"/>
    <n v="0"/>
    <x v="51"/>
    <n v="0"/>
    <x v="7"/>
    <n v="1"/>
    <s v=""/>
    <x v="66"/>
    <n v="0.65184363487271324"/>
  </r>
  <r>
    <x v="1082"/>
    <x v="66"/>
    <x v="967"/>
    <n v="32"/>
    <n v="0"/>
    <x v="51"/>
    <n v="0"/>
    <x v="7"/>
    <n v="1"/>
    <s v=""/>
    <x v="66"/>
    <n v="0.65184363487248165"/>
  </r>
  <r>
    <x v="1083"/>
    <x v="65"/>
    <x v="968"/>
    <n v="32"/>
    <n v="0"/>
    <x v="50"/>
    <n v="0"/>
    <x v="7"/>
    <n v="1"/>
    <s v=""/>
    <x v="67"/>
    <n v="0.71533489800966565"/>
  </r>
  <r>
    <x v="1084"/>
    <x v="65"/>
    <x v="969"/>
    <n v="32"/>
    <n v="0"/>
    <x v="49"/>
    <n v="0"/>
    <x v="7"/>
    <n v="1"/>
    <s v=""/>
    <x v="67"/>
    <n v="0.71533489800941152"/>
  </r>
  <r>
    <x v="1085"/>
    <x v="64"/>
    <x v="970"/>
    <n v="32"/>
    <n v="0"/>
    <x v="49"/>
    <n v="0"/>
    <x v="7"/>
    <n v="1"/>
    <s v=""/>
    <x v="67"/>
    <n v="0.71533489800966565"/>
  </r>
  <r>
    <x v="1086"/>
    <x v="65"/>
    <x v="971"/>
    <n v="32"/>
    <n v="0"/>
    <x v="49"/>
    <n v="0"/>
    <x v="7"/>
    <n v="1"/>
    <s v=""/>
    <x v="67"/>
    <n v="0.71533489800941152"/>
  </r>
  <r>
    <x v="1087"/>
    <x v="64"/>
    <x v="972"/>
    <n v="32"/>
    <n v="0"/>
    <x v="63"/>
    <n v="0"/>
    <x v="7"/>
    <n v="1"/>
    <s v=""/>
    <x v="68"/>
    <n v="0.68826879279469322"/>
  </r>
  <r>
    <x v="1088"/>
    <x v="64"/>
    <x v="973"/>
    <n v="32"/>
    <n v="0"/>
    <x v="48"/>
    <n v="0"/>
    <x v="7"/>
    <n v="1"/>
    <s v=""/>
    <x v="68"/>
    <n v="0.68826879279469322"/>
  </r>
  <r>
    <x v="1089"/>
    <x v="64"/>
    <x v="974"/>
    <n v="32"/>
    <n v="0"/>
    <x v="48"/>
    <n v="0"/>
    <x v="7"/>
    <n v="1"/>
    <s v=""/>
    <x v="68"/>
    <n v="0.68826879279444875"/>
  </r>
  <r>
    <x v="1090"/>
    <x v="68"/>
    <x v="975"/>
    <n v="32"/>
    <n v="0"/>
    <x v="48"/>
    <n v="0"/>
    <x v="7"/>
    <n v="1"/>
    <s v=""/>
    <x v="68"/>
    <n v="0.68826879279469322"/>
  </r>
  <r>
    <x v="1091"/>
    <x v="64"/>
    <x v="976"/>
    <n v="32"/>
    <n v="0"/>
    <x v="64"/>
    <n v="0"/>
    <x v="7"/>
    <n v="1"/>
    <s v=""/>
    <x v="68"/>
    <n v="0.68826879279444875"/>
  </r>
  <r>
    <x v="1092"/>
    <x v="68"/>
    <x v="977"/>
    <n v="32"/>
    <n v="0"/>
    <x v="47"/>
    <n v="0"/>
    <x v="7"/>
    <n v="1"/>
    <s v=""/>
    <x v="68"/>
    <n v="0.68826879279469322"/>
  </r>
  <r>
    <x v="1093"/>
    <x v="68"/>
    <x v="978"/>
    <n v="32"/>
    <n v="0"/>
    <x v="47"/>
    <n v="0"/>
    <x v="7"/>
    <n v="1"/>
    <s v=""/>
    <x v="68"/>
    <n v="0.68826879279444875"/>
  </r>
  <r>
    <x v="1094"/>
    <x v="69"/>
    <x v="979"/>
    <n v="32"/>
    <n v="0"/>
    <x v="47"/>
    <n v="0"/>
    <x v="7"/>
    <n v="1"/>
    <s v=""/>
    <x v="69"/>
    <n v="0.6630550187102946"/>
  </r>
  <r>
    <x v="1095"/>
    <x v="69"/>
    <x v="980"/>
    <n v="32"/>
    <n v="0"/>
    <x v="46"/>
    <n v="0"/>
    <x v="7"/>
    <n v="1"/>
    <s v=""/>
    <x v="69"/>
    <n v="0.6630550187102946"/>
  </r>
  <r>
    <x v="1096"/>
    <x v="69"/>
    <x v="981"/>
    <n v="32"/>
    <n v="0"/>
    <x v="65"/>
    <n v="0"/>
    <x v="7"/>
    <n v="1"/>
    <s v=""/>
    <x v="69"/>
    <n v="0.66305501871005901"/>
  </r>
  <r>
    <x v="1097"/>
    <x v="69"/>
    <x v="982"/>
    <n v="32"/>
    <n v="0"/>
    <x v="65"/>
    <n v="0"/>
    <x v="7"/>
    <n v="1"/>
    <s v=""/>
    <x v="69"/>
    <n v="0.6630550187102946"/>
  </r>
  <r>
    <x v="1098"/>
    <x v="69"/>
    <x v="983"/>
    <n v="32"/>
    <n v="0"/>
    <x v="45"/>
    <n v="0"/>
    <x v="7"/>
    <n v="1"/>
    <s v=""/>
    <x v="69"/>
    <n v="0.66305501871005901"/>
  </r>
  <r>
    <x v="1099"/>
    <x v="69"/>
    <x v="984"/>
    <n v="32"/>
    <n v="0"/>
    <x v="44"/>
    <n v="0"/>
    <x v="7"/>
    <n v="1"/>
    <s v=""/>
    <x v="69"/>
    <n v="0.6630550187102946"/>
  </r>
  <r>
    <x v="1100"/>
    <x v="63"/>
    <x v="985"/>
    <n v="32"/>
    <n v="0"/>
    <x v="44"/>
    <n v="0"/>
    <x v="6"/>
    <n v="1"/>
    <s v=""/>
    <x v="69"/>
    <n v="0.66305501871005901"/>
  </r>
  <r>
    <x v="1101"/>
    <x v="63"/>
    <x v="986"/>
    <n v="32"/>
    <n v="0"/>
    <x v="66"/>
    <n v="0"/>
    <x v="6"/>
    <n v="1"/>
    <s v=""/>
    <x v="70"/>
    <n v="0.58501026777477294"/>
  </r>
  <r>
    <x v="1102"/>
    <x v="63"/>
    <x v="260"/>
    <n v="32"/>
    <n v="0"/>
    <x v="43"/>
    <n v="0"/>
    <x v="7"/>
    <n v="1"/>
    <s v=""/>
    <x v="70"/>
    <n v="0.58501026777456511"/>
  </r>
  <r>
    <x v="1103"/>
    <x v="63"/>
    <x v="987"/>
    <n v="32"/>
    <n v="0"/>
    <x v="43"/>
    <n v="0"/>
    <x v="7"/>
    <n v="1"/>
    <s v=""/>
    <x v="70"/>
    <n v="0.58501026777477294"/>
  </r>
  <r>
    <x v="1104"/>
    <x v="63"/>
    <x v="988"/>
    <n v="32"/>
    <n v="0"/>
    <x v="43"/>
    <n v="0"/>
    <x v="7"/>
    <n v="1"/>
    <s v=""/>
    <x v="70"/>
    <n v="0.58501026777477294"/>
  </r>
  <r>
    <x v="1105"/>
    <x v="63"/>
    <x v="989"/>
    <n v="32"/>
    <n v="0"/>
    <x v="42"/>
    <n v="0"/>
    <x v="7"/>
    <n v="1"/>
    <s v=""/>
    <x v="70"/>
    <n v="0.58501026777456511"/>
  </r>
  <r>
    <x v="1106"/>
    <x v="63"/>
    <x v="990"/>
    <n v="32"/>
    <n v="0"/>
    <x v="41"/>
    <n v="0"/>
    <x v="7"/>
    <n v="1"/>
    <s v=""/>
    <x v="70"/>
    <n v="0.58501026777477294"/>
  </r>
  <r>
    <x v="1107"/>
    <x v="70"/>
    <x v="991"/>
    <n v="32"/>
    <n v="0"/>
    <x v="41"/>
    <n v="0"/>
    <x v="7"/>
    <n v="1"/>
    <s v=""/>
    <x v="70"/>
    <n v="0.58501026777456511"/>
  </r>
  <r>
    <x v="1108"/>
    <x v="70"/>
    <x v="992"/>
    <n v="32"/>
    <n v="0"/>
    <x v="41"/>
    <n v="0"/>
    <x v="6"/>
    <n v="1"/>
    <s v=""/>
    <x v="70"/>
    <n v="0.58501026777477294"/>
  </r>
  <r>
    <x v="1109"/>
    <x v="70"/>
    <x v="993"/>
    <n v="32"/>
    <n v="0"/>
    <x v="40"/>
    <n v="0"/>
    <x v="7"/>
    <n v="1"/>
    <s v=""/>
    <x v="70"/>
    <n v="0.58501026777456511"/>
  </r>
  <r>
    <x v="1110"/>
    <x v="70"/>
    <x v="994"/>
    <n v="32"/>
    <n v="0"/>
    <x v="40"/>
    <n v="0"/>
    <x v="6"/>
    <n v="1"/>
    <s v=""/>
    <x v="70"/>
    <n v="0.58501026777477294"/>
  </r>
  <r>
    <x v="1111"/>
    <x v="52"/>
    <x v="995"/>
    <n v="30"/>
    <n v="0"/>
    <x v="40"/>
    <n v="0"/>
    <x v="7"/>
    <n v="1"/>
    <s v=""/>
    <x v="42"/>
    <n v="0.66001158415591954"/>
  </r>
  <r>
    <x v="1112"/>
    <x v="52"/>
    <x v="996"/>
    <n v="30"/>
    <n v="0"/>
    <x v="39"/>
    <n v="0"/>
    <x v="7"/>
    <n v="1"/>
    <s v=""/>
    <x v="43"/>
    <n v="0.5747835770900579"/>
  </r>
  <r>
    <x v="1113"/>
    <x v="50"/>
    <x v="997"/>
    <n v="28"/>
    <n v="0"/>
    <x v="39"/>
    <n v="0"/>
    <x v="6"/>
    <n v="1"/>
    <s v=""/>
    <x v="43"/>
    <n v="0.5747835770900579"/>
  </r>
  <r>
    <x v="1114"/>
    <x v="53"/>
    <x v="998"/>
    <n v="26"/>
    <n v="0"/>
    <x v="38"/>
    <n v="0"/>
    <x v="7"/>
    <n v="1"/>
    <s v=""/>
    <x v="43"/>
    <n v="0.57478357708985373"/>
  </r>
  <r>
    <x v="1115"/>
    <x v="49"/>
    <x v="154"/>
    <n v="21"/>
    <n v="0"/>
    <x v="38"/>
    <n v="0"/>
    <x v="6"/>
    <n v="1"/>
    <s v=""/>
    <x v="43"/>
    <n v="0.5747835770900579"/>
  </r>
  <r>
    <x v="1116"/>
    <x v="72"/>
    <x v="999"/>
    <n v="21"/>
    <n v="0"/>
    <x v="37"/>
    <n v="0"/>
    <x v="6"/>
    <n v="1"/>
    <s v=""/>
    <x v="71"/>
    <n v="0.6157312197849093"/>
  </r>
  <r>
    <x v="1117"/>
    <x v="48"/>
    <x v="1000"/>
    <n v="21"/>
    <n v="0"/>
    <x v="37"/>
    <n v="0"/>
    <x v="7"/>
    <n v="1"/>
    <s v=""/>
    <x v="71"/>
    <n v="0.61573121978512801"/>
  </r>
  <r>
    <x v="1118"/>
    <x v="55"/>
    <x v="1001"/>
    <n v="21"/>
    <n v="0"/>
    <x v="37"/>
    <n v="0"/>
    <x v="6"/>
    <n v="1"/>
    <s v=""/>
    <x v="71"/>
    <n v="0.6157312197849093"/>
  </r>
  <r>
    <x v="1119"/>
    <x v="55"/>
    <x v="1002"/>
    <n v="21"/>
    <n v="0"/>
    <x v="36"/>
    <n v="0"/>
    <x v="7"/>
    <n v="1"/>
    <s v=""/>
    <x v="71"/>
    <n v="0.61573121978512801"/>
  </r>
  <r>
    <x v="1120"/>
    <x v="73"/>
    <x v="1003"/>
    <n v="21"/>
    <n v="0"/>
    <x v="36"/>
    <n v="0"/>
    <x v="6"/>
    <n v="1"/>
    <s v=""/>
    <x v="45"/>
    <n v="0.54940784689499023"/>
  </r>
  <r>
    <x v="1121"/>
    <x v="47"/>
    <x v="647"/>
    <n v="20"/>
    <n v="0"/>
    <x v="33"/>
    <n v="0"/>
    <x v="7"/>
    <n v="1"/>
    <s v=""/>
    <x v="45"/>
    <n v="0.54940784689479505"/>
  </r>
  <r>
    <x v="1122"/>
    <x v="47"/>
    <x v="208"/>
    <n v="20"/>
    <n v="0"/>
    <x v="33"/>
    <n v="0"/>
    <x v="7"/>
    <n v="1"/>
    <s v=""/>
    <x v="45"/>
    <n v="0.54940784689499023"/>
  </r>
  <r>
    <x v="1123"/>
    <x v="57"/>
    <x v="1004"/>
    <n v="20"/>
    <n v="0"/>
    <x v="33"/>
    <n v="0"/>
    <x v="6"/>
    <n v="1"/>
    <s v=""/>
    <x v="34"/>
    <n v="0.52480749554129669"/>
  </r>
  <r>
    <x v="1124"/>
    <x v="57"/>
    <x v="428"/>
    <n v="20"/>
    <n v="0"/>
    <x v="32"/>
    <n v="0"/>
    <x v="6"/>
    <n v="1"/>
    <s v=""/>
    <x v="34"/>
    <n v="0.52480749554148309"/>
  </r>
  <r>
    <x v="1125"/>
    <x v="57"/>
    <x v="1005"/>
    <n v="20"/>
    <n v="0"/>
    <x v="31"/>
    <n v="0"/>
    <x v="6"/>
    <n v="1"/>
    <s v=""/>
    <x v="34"/>
    <n v="0.52480749554129669"/>
  </r>
  <r>
    <x v="1126"/>
    <x v="44"/>
    <x v="1006"/>
    <n v="20"/>
    <n v="0"/>
    <x v="31"/>
    <n v="0"/>
    <x v="6"/>
    <n v="1"/>
    <s v=""/>
    <x v="34"/>
    <n v="0.52480749554148309"/>
  </r>
  <r>
    <x v="1127"/>
    <x v="43"/>
    <x v="1007"/>
    <n v="20"/>
    <n v="0"/>
    <x v="31"/>
    <n v="0"/>
    <x v="7"/>
    <n v="1"/>
    <s v=""/>
    <x v="34"/>
    <n v="0.52480749554129669"/>
  </r>
  <r>
    <x v="1128"/>
    <x v="58"/>
    <x v="1008"/>
    <n v="20"/>
    <n v="0"/>
    <x v="30"/>
    <n v="0"/>
    <x v="7"/>
    <n v="1"/>
    <s v=""/>
    <x v="34"/>
    <n v="0.52480749554148309"/>
  </r>
  <r>
    <x v="1129"/>
    <x v="40"/>
    <x v="917"/>
    <n v="19"/>
    <n v="0"/>
    <x v="30"/>
    <n v="0"/>
    <x v="6"/>
    <n v="1"/>
    <s v=""/>
    <x v="33"/>
    <n v="0.54120772977715448"/>
  </r>
  <r>
    <x v="1130"/>
    <x v="59"/>
    <x v="1009"/>
    <n v="19"/>
    <n v="0"/>
    <x v="30"/>
    <n v="0"/>
    <x v="6"/>
    <n v="1"/>
    <s v=""/>
    <x v="35"/>
    <n v="0.46846531021089399"/>
  </r>
  <r>
    <x v="1131"/>
    <x v="45"/>
    <x v="1010"/>
    <n v="19"/>
    <n v="0"/>
    <x v="29"/>
    <n v="0"/>
    <x v="6"/>
    <n v="1"/>
    <s v=""/>
    <x v="35"/>
    <n v="0.46846531021106042"/>
  </r>
  <r>
    <x v="1132"/>
    <x v="39"/>
    <x v="1011"/>
    <n v="18"/>
    <n v="0"/>
    <x v="29"/>
    <n v="0"/>
    <x v="7"/>
    <n v="1"/>
    <s v=""/>
    <x v="35"/>
    <n v="0.46846531021089399"/>
  </r>
  <r>
    <x v="1133"/>
    <x v="15"/>
    <x v="395"/>
    <n v="19"/>
    <n v="0"/>
    <x v="34"/>
    <n v="0"/>
    <x v="6"/>
    <n v="1"/>
    <s v=""/>
    <x v="10"/>
    <n v="0.47089889623813086"/>
  </r>
  <r>
    <x v="1134"/>
    <x v="14"/>
    <x v="1012"/>
    <n v="20"/>
    <n v="0"/>
    <x v="34"/>
    <n v="0"/>
    <x v="6"/>
    <n v="1"/>
    <s v=""/>
    <x v="10"/>
    <n v="0.47089889623796355"/>
  </r>
  <r>
    <x v="1135"/>
    <x v="17"/>
    <x v="1013"/>
    <n v="20"/>
    <n v="0"/>
    <x v="28"/>
    <n v="0"/>
    <x v="6"/>
    <n v="1"/>
    <s v=""/>
    <x v="10"/>
    <n v="0.47089889623813086"/>
  </r>
  <r>
    <x v="1136"/>
    <x v="17"/>
    <x v="1014"/>
    <n v="20"/>
    <n v="0"/>
    <x v="28"/>
    <n v="0"/>
    <x v="6"/>
    <n v="1"/>
    <s v=""/>
    <x v="10"/>
    <n v="0.47089889623796355"/>
  </r>
  <r>
    <x v="1137"/>
    <x v="13"/>
    <x v="1015"/>
    <n v="20"/>
    <n v="0"/>
    <x v="28"/>
    <n v="0"/>
    <x v="6"/>
    <n v="1"/>
    <s v=""/>
    <x v="10"/>
    <n v="0.47089889623813086"/>
  </r>
  <r>
    <x v="1138"/>
    <x v="13"/>
    <x v="1016"/>
    <n v="20"/>
    <n v="0"/>
    <x v="27"/>
    <n v="0"/>
    <x v="6"/>
    <n v="1"/>
    <s v=""/>
    <x v="10"/>
    <n v="0.47089889623813086"/>
  </r>
  <r>
    <x v="1139"/>
    <x v="12"/>
    <x v="1017"/>
    <n v="18"/>
    <n v="0"/>
    <x v="26"/>
    <n v="0"/>
    <x v="6"/>
    <n v="1"/>
    <s v=""/>
    <x v="27"/>
    <n v="0.47370352929926873"/>
  </r>
  <r>
    <x v="1140"/>
    <x v="38"/>
    <x v="1018"/>
    <n v="18"/>
    <n v="0"/>
    <x v="26"/>
    <n v="0"/>
    <x v="6"/>
    <n v="1"/>
    <s v=""/>
    <x v="27"/>
    <n v="0.47370352929943699"/>
  </r>
  <r>
    <x v="1141"/>
    <x v="11"/>
    <x v="1019"/>
    <n v="18"/>
    <n v="0"/>
    <x v="26"/>
    <n v="0"/>
    <x v="6"/>
    <n v="1"/>
    <s v=""/>
    <x v="27"/>
    <n v="0.47370352929926873"/>
  </r>
  <r>
    <x v="1142"/>
    <x v="33"/>
    <x v="527"/>
    <n v="18"/>
    <n v="0"/>
    <x v="26"/>
    <n v="0"/>
    <x v="6"/>
    <n v="1"/>
    <s v=""/>
    <x v="27"/>
    <n v="0.47370352929943699"/>
  </r>
  <r>
    <x v="1143"/>
    <x v="46"/>
    <x v="736"/>
    <n v="18"/>
    <n v="0"/>
    <x v="26"/>
    <n v="0"/>
    <x v="6"/>
    <n v="1"/>
    <s v=""/>
    <x v="27"/>
    <n v="0.47370352929926873"/>
  </r>
  <r>
    <x v="1144"/>
    <x v="46"/>
    <x v="1020"/>
    <n v="18"/>
    <n v="0"/>
    <x v="26"/>
    <n v="0"/>
    <x v="6"/>
    <n v="1"/>
    <s v=""/>
    <x v="27"/>
    <n v="0.47370352929943699"/>
  </r>
  <r>
    <x v="1145"/>
    <x v="10"/>
    <x v="554"/>
    <n v="18"/>
    <n v="0"/>
    <x v="25"/>
    <n v="0"/>
    <x v="6"/>
    <n v="1"/>
    <s v=""/>
    <x v="27"/>
    <n v="0.47370352929943699"/>
  </r>
  <r>
    <x v="1146"/>
    <x v="10"/>
    <x v="1021"/>
    <n v="18"/>
    <n v="0"/>
    <x v="25"/>
    <n v="0"/>
    <x v="6"/>
    <n v="1"/>
    <s v=""/>
    <x v="27"/>
    <n v="0.47370352929926873"/>
  </r>
  <r>
    <x v="1147"/>
    <x v="46"/>
    <x v="1022"/>
    <n v="18"/>
    <n v="0"/>
    <x v="25"/>
    <n v="0"/>
    <x v="6"/>
    <n v="1"/>
    <s v=""/>
    <x v="27"/>
    <n v="0.47370352929943699"/>
  </r>
  <r>
    <x v="1148"/>
    <x v="10"/>
    <x v="1023"/>
    <n v="18"/>
    <n v="0"/>
    <x v="24"/>
    <n v="0"/>
    <x v="6"/>
    <n v="1"/>
    <s v=""/>
    <x v="27"/>
    <n v="0.47370352929926873"/>
  </r>
  <r>
    <x v="1149"/>
    <x v="10"/>
    <x v="1024"/>
    <n v="18"/>
    <n v="0"/>
    <x v="24"/>
    <n v="0"/>
    <x v="6"/>
    <n v="1"/>
    <s v=""/>
    <x v="27"/>
    <n v="0.47370352929943699"/>
  </r>
  <r>
    <x v="1150"/>
    <x v="28"/>
    <x v="1025"/>
    <n v="18"/>
    <n v="0"/>
    <x v="24"/>
    <n v="0"/>
    <x v="6"/>
    <n v="1"/>
    <s v=""/>
    <x v="8"/>
    <n v="0.46836903009544817"/>
  </r>
  <r>
    <x v="1151"/>
    <x v="28"/>
    <x v="1026"/>
    <n v="18"/>
    <n v="0"/>
    <x v="24"/>
    <n v="0"/>
    <x v="6"/>
    <n v="1"/>
    <s v=""/>
    <x v="8"/>
    <n v="0.46836903009561454"/>
  </r>
  <r>
    <x v="1152"/>
    <x v="10"/>
    <x v="526"/>
    <n v="18"/>
    <n v="0"/>
    <x v="24"/>
    <n v="0"/>
    <x v="6"/>
    <n v="1"/>
    <s v=""/>
    <x v="27"/>
    <n v="0.47370352929926873"/>
  </r>
  <r>
    <x v="1153"/>
    <x v="33"/>
    <x v="1027"/>
    <n v="18"/>
    <n v="0"/>
    <x v="24"/>
    <n v="0"/>
    <x v="6"/>
    <n v="1"/>
    <s v=""/>
    <x v="27"/>
    <n v="0.47370352929943699"/>
  </r>
  <r>
    <x v="1154"/>
    <x v="46"/>
    <x v="1019"/>
    <n v="18"/>
    <n v="0"/>
    <x v="24"/>
    <n v="0"/>
    <x v="6"/>
    <n v="1"/>
    <s v=""/>
    <x v="27"/>
    <n v="0.47370352929943699"/>
  </r>
  <r>
    <x v="1155"/>
    <x v="10"/>
    <x v="1028"/>
    <n v="18"/>
    <n v="0"/>
    <x v="24"/>
    <n v="0"/>
    <x v="6"/>
    <n v="1"/>
    <s v=""/>
    <x v="27"/>
    <n v="0.47370352929926873"/>
  </r>
  <r>
    <x v="1156"/>
    <x v="28"/>
    <x v="744"/>
    <n v="18"/>
    <n v="0"/>
    <x v="24"/>
    <n v="0"/>
    <x v="6"/>
    <n v="1"/>
    <s v=""/>
    <x v="18"/>
    <n v="0.4071509605892355"/>
  </r>
  <r>
    <x v="1157"/>
    <x v="28"/>
    <x v="1029"/>
    <n v="18"/>
    <n v="0"/>
    <x v="24"/>
    <n v="0"/>
    <x v="6"/>
    <n v="1"/>
    <s v=""/>
    <x v="18"/>
    <n v="0.40715096058909084"/>
  </r>
  <r>
    <x v="1158"/>
    <x v="10"/>
    <x v="907"/>
    <n v="18"/>
    <n v="0"/>
    <x v="22"/>
    <n v="0"/>
    <x v="6"/>
    <n v="1"/>
    <s v=""/>
    <x v="27"/>
    <n v="0.47370352929943699"/>
  </r>
  <r>
    <x v="1159"/>
    <x v="28"/>
    <x v="1030"/>
    <n v="18"/>
    <n v="0"/>
    <x v="24"/>
    <n v="0"/>
    <x v="6"/>
    <n v="1"/>
    <s v=""/>
    <x v="8"/>
    <n v="0.46836903009544817"/>
  </r>
  <r>
    <x v="1160"/>
    <x v="29"/>
    <x v="1031"/>
    <n v="18"/>
    <n v="0"/>
    <x v="22"/>
    <n v="0"/>
    <x v="6"/>
    <n v="1"/>
    <s v=""/>
    <x v="18"/>
    <n v="0.4071509605892355"/>
  </r>
  <r>
    <x v="1161"/>
    <x v="28"/>
    <x v="893"/>
    <n v="17"/>
    <n v="0"/>
    <x v="23"/>
    <n v="0"/>
    <x v="6"/>
    <n v="1"/>
    <s v=""/>
    <x v="18"/>
    <n v="0.40715096058909084"/>
  </r>
  <r>
    <x v="1162"/>
    <x v="10"/>
    <x v="1032"/>
    <n v="17"/>
    <n v="0"/>
    <x v="23"/>
    <n v="0"/>
    <x v="6"/>
    <n v="1"/>
    <s v=""/>
    <x v="27"/>
    <n v="0.47370352929943699"/>
  </r>
  <r>
    <x v="1163"/>
    <x v="28"/>
    <x v="1033"/>
    <n v="16"/>
    <n v="0"/>
    <x v="23"/>
    <n v="0"/>
    <x v="6"/>
    <n v="1"/>
    <s v=""/>
    <x v="18"/>
    <n v="0.4071509605892355"/>
  </r>
  <r>
    <x v="1164"/>
    <x v="28"/>
    <x v="1034"/>
    <n v="16"/>
    <n v="0"/>
    <x v="22"/>
    <n v="0"/>
    <x v="6"/>
    <n v="1"/>
    <s v=""/>
    <x v="18"/>
    <n v="0.40715096058909084"/>
  </r>
  <r>
    <x v="1165"/>
    <x v="10"/>
    <x v="1035"/>
    <n v="17"/>
    <n v="0"/>
    <x v="23"/>
    <n v="0"/>
    <x v="6"/>
    <n v="1"/>
    <s v=""/>
    <x v="12"/>
    <n v="0.40623395392124173"/>
  </r>
  <r>
    <x v="1166"/>
    <x v="10"/>
    <x v="1036"/>
    <n v="17"/>
    <n v="0"/>
    <x v="22"/>
    <n v="0"/>
    <x v="6"/>
    <n v="1"/>
    <s v=""/>
    <x v="12"/>
    <n v="0.4062339539210974"/>
  </r>
  <r>
    <x v="1167"/>
    <x v="28"/>
    <x v="1037"/>
    <n v="16"/>
    <n v="0"/>
    <x v="22"/>
    <n v="0"/>
    <x v="6"/>
    <n v="1"/>
    <s v=""/>
    <x v="18"/>
    <n v="0.4071509605892355"/>
  </r>
  <r>
    <x v="1168"/>
    <x v="10"/>
    <x v="1038"/>
    <n v="17"/>
    <n v="0"/>
    <x v="21"/>
    <n v="0"/>
    <x v="6"/>
    <n v="1"/>
    <s v=""/>
    <x v="27"/>
    <n v="0.47370352929926873"/>
  </r>
  <r>
    <x v="1169"/>
    <x v="29"/>
    <x v="1039"/>
    <n v="18"/>
    <n v="0"/>
    <x v="22"/>
    <n v="0"/>
    <x v="6"/>
    <n v="1"/>
    <s v=""/>
    <x v="8"/>
    <n v="0.46836903009561454"/>
  </r>
  <r>
    <x v="1170"/>
    <x v="28"/>
    <x v="1040"/>
    <n v="18"/>
    <n v="0"/>
    <x v="21"/>
    <n v="0"/>
    <x v="6"/>
    <n v="1"/>
    <s v=""/>
    <x v="8"/>
    <n v="0.46836903009561454"/>
  </r>
  <r>
    <x v="1171"/>
    <x v="28"/>
    <x v="1041"/>
    <n v="17"/>
    <n v="0"/>
    <x v="21"/>
    <n v="0"/>
    <x v="6"/>
    <n v="1"/>
    <s v=""/>
    <x v="8"/>
    <n v="0.46836903009544817"/>
  </r>
  <r>
    <x v="1172"/>
    <x v="29"/>
    <x v="1042"/>
    <n v="16"/>
    <n v="0"/>
    <x v="21"/>
    <n v="0"/>
    <x v="6"/>
    <n v="1"/>
    <s v=""/>
    <x v="18"/>
    <n v="0.4071509605892355"/>
  </r>
  <r>
    <x v="1173"/>
    <x v="20"/>
    <x v="1043"/>
    <n v="16"/>
    <n v="0"/>
    <x v="21"/>
    <n v="0"/>
    <x v="6"/>
    <n v="1"/>
    <s v=""/>
    <x v="18"/>
    <n v="0.40715096058909084"/>
  </r>
  <r>
    <x v="1174"/>
    <x v="20"/>
    <x v="1044"/>
    <n v="16"/>
    <n v="0"/>
    <x v="21"/>
    <n v="0"/>
    <x v="6"/>
    <n v="1"/>
    <s v=""/>
    <x v="18"/>
    <n v="0.4071509605892355"/>
  </r>
  <r>
    <x v="1175"/>
    <x v="20"/>
    <x v="1045"/>
    <n v="16"/>
    <n v="0"/>
    <x v="21"/>
    <n v="0"/>
    <x v="6"/>
    <n v="1"/>
    <s v=""/>
    <x v="18"/>
    <n v="0.40715096058909084"/>
  </r>
  <r>
    <x v="1176"/>
    <x v="21"/>
    <x v="539"/>
    <n v="16"/>
    <n v="0"/>
    <x v="21"/>
    <n v="0"/>
    <x v="6"/>
    <n v="1"/>
    <s v=""/>
    <x v="7"/>
    <n v="0.42182306727713592"/>
  </r>
  <r>
    <x v="1177"/>
    <x v="9"/>
    <x v="1046"/>
    <n v="17"/>
    <n v="0"/>
    <x v="35"/>
    <n v="0"/>
    <x v="6"/>
    <n v="1"/>
    <s v=""/>
    <x v="18"/>
    <n v="0.40715096058909084"/>
  </r>
  <r>
    <x v="1178"/>
    <x v="20"/>
    <x v="1047"/>
    <n v="18"/>
    <n v="0"/>
    <x v="21"/>
    <n v="0"/>
    <x v="6"/>
    <n v="1"/>
    <s v=""/>
    <x v="8"/>
    <n v="0.46836903009561454"/>
  </r>
  <r>
    <x v="1179"/>
    <x v="37"/>
    <x v="1048"/>
    <n v="16"/>
    <n v="0"/>
    <x v="21"/>
    <n v="0"/>
    <x v="6"/>
    <n v="1"/>
    <s v=""/>
    <x v="18"/>
    <n v="0.4071509605892355"/>
  </r>
  <r>
    <x v="1180"/>
    <x v="20"/>
    <x v="1049"/>
    <n v="17"/>
    <n v="0"/>
    <x v="35"/>
    <n v="0"/>
    <x v="6"/>
    <n v="1"/>
    <s v=""/>
    <x v="18"/>
    <n v="0.40715096058909084"/>
  </r>
  <r>
    <x v="1181"/>
    <x v="20"/>
    <x v="895"/>
    <n v="16"/>
    <n v="0"/>
    <x v="35"/>
    <n v="0"/>
    <x v="6"/>
    <n v="1"/>
    <s v=""/>
    <x v="18"/>
    <n v="0.4071509605892355"/>
  </r>
  <r>
    <x v="1182"/>
    <x v="20"/>
    <x v="747"/>
    <n v="17"/>
    <n v="0"/>
    <x v="35"/>
    <n v="0"/>
    <x v="6"/>
    <n v="1"/>
    <s v=""/>
    <x v="18"/>
    <n v="0.40715096058909084"/>
  </r>
  <r>
    <x v="1183"/>
    <x v="20"/>
    <x v="1050"/>
    <n v="16"/>
    <n v="0"/>
    <x v="35"/>
    <n v="0"/>
    <x v="6"/>
    <n v="1"/>
    <s v=""/>
    <x v="18"/>
    <n v="0.4071509605892355"/>
  </r>
  <r>
    <x v="1184"/>
    <x v="20"/>
    <x v="1051"/>
    <n v="16"/>
    <n v="0"/>
    <x v="35"/>
    <n v="0"/>
    <x v="6"/>
    <n v="1"/>
    <s v=""/>
    <x v="18"/>
    <n v="0.40715096058909084"/>
  </r>
  <r>
    <x v="1185"/>
    <x v="37"/>
    <x v="1052"/>
    <n v="16"/>
    <n v="0"/>
    <x v="35"/>
    <n v="0"/>
    <x v="6"/>
    <n v="1"/>
    <s v=""/>
    <x v="18"/>
    <n v="0.4071509605892355"/>
  </r>
  <r>
    <x v="1186"/>
    <x v="9"/>
    <x v="1053"/>
    <n v="16"/>
    <n v="0"/>
    <x v="35"/>
    <n v="0"/>
    <x v="6"/>
    <n v="1"/>
    <s v=""/>
    <x v="18"/>
    <n v="0.40715096058909084"/>
  </r>
  <r>
    <x v="1187"/>
    <x v="27"/>
    <x v="1054"/>
    <n v="14"/>
    <n v="0"/>
    <x v="35"/>
    <n v="0"/>
    <x v="6"/>
    <n v="1"/>
    <s v=""/>
    <x v="7"/>
    <n v="0.42182306727713592"/>
  </r>
  <r>
    <x v="1188"/>
    <x v="22"/>
    <x v="549"/>
    <n v="15"/>
    <n v="0"/>
    <x v="35"/>
    <n v="0"/>
    <x v="6"/>
    <n v="1"/>
    <s v=""/>
    <x v="7"/>
    <n v="0.42182306727713592"/>
  </r>
  <r>
    <x v="1189"/>
    <x v="23"/>
    <x v="1055"/>
    <n v="14"/>
    <n v="0"/>
    <x v="35"/>
    <n v="0"/>
    <x v="6"/>
    <n v="1"/>
    <s v=""/>
    <x v="7"/>
    <n v="0.4218230672769861"/>
  </r>
  <r>
    <x v="1190"/>
    <x v="27"/>
    <x v="1056"/>
    <n v="17"/>
    <n v="0"/>
    <x v="35"/>
    <n v="0"/>
    <x v="6"/>
    <n v="1"/>
    <s v=""/>
    <x v="7"/>
    <n v="0.42182306727713592"/>
  </r>
  <r>
    <x v="1191"/>
    <x v="9"/>
    <x v="1057"/>
    <n v="17"/>
    <n v="0"/>
    <x v="35"/>
    <n v="0"/>
    <x v="6"/>
    <n v="1"/>
    <s v=""/>
    <x v="18"/>
    <n v="0.40715096058909084"/>
  </r>
  <r>
    <x v="1192"/>
    <x v="9"/>
    <x v="1058"/>
    <n v="18"/>
    <n v="0"/>
    <x v="35"/>
    <n v="0"/>
    <x v="6"/>
    <n v="1"/>
    <s v=""/>
    <x v="8"/>
    <n v="0.46836903009561454"/>
  </r>
  <r>
    <x v="1193"/>
    <x v="9"/>
    <x v="1039"/>
    <n v="17"/>
    <n v="0"/>
    <x v="35"/>
    <n v="0"/>
    <x v="6"/>
    <n v="1"/>
    <s v=""/>
    <x v="8"/>
    <n v="0.46836903009544817"/>
  </r>
  <r>
    <x v="1194"/>
    <x v="9"/>
    <x v="361"/>
    <n v="16"/>
    <n v="0"/>
    <x v="35"/>
    <n v="0"/>
    <x v="6"/>
    <n v="1"/>
    <s v=""/>
    <x v="18"/>
    <n v="0.4071509605892355"/>
  </r>
  <r>
    <x v="1195"/>
    <x v="22"/>
    <x v="1059"/>
    <n v="14"/>
    <n v="0"/>
    <x v="35"/>
    <n v="0"/>
    <x v="6"/>
    <n v="1"/>
    <s v=""/>
    <x v="7"/>
    <n v="0.42182306727713592"/>
  </r>
  <r>
    <x v="1196"/>
    <x v="22"/>
    <x v="1060"/>
    <n v="14"/>
    <n v="0"/>
    <x v="35"/>
    <n v="0"/>
    <x v="6"/>
    <n v="1"/>
    <s v=""/>
    <x v="7"/>
    <n v="0.4218230672769861"/>
  </r>
  <r>
    <x v="1197"/>
    <x v="23"/>
    <x v="1061"/>
    <n v="14"/>
    <n v="0"/>
    <x v="21"/>
    <n v="0"/>
    <x v="6"/>
    <n v="1"/>
    <s v=""/>
    <x v="7"/>
    <n v="0.42182306727713592"/>
  </r>
  <r>
    <x v="1198"/>
    <x v="22"/>
    <x v="1062"/>
    <n v="16"/>
    <n v="0"/>
    <x v="35"/>
    <n v="0"/>
    <x v="6"/>
    <n v="1"/>
    <s v=""/>
    <x v="7"/>
    <n v="0.4218230672769861"/>
  </r>
  <r>
    <x v="1199"/>
    <x v="27"/>
    <x v="183"/>
    <n v="16"/>
    <n v="0"/>
    <x v="35"/>
    <n v="0"/>
    <x v="6"/>
    <n v="1"/>
    <s v=""/>
    <x v="7"/>
    <n v="0.42182306727713592"/>
  </r>
  <r>
    <x v="1200"/>
    <x v="27"/>
    <x v="1063"/>
    <n v="15"/>
    <n v="0"/>
    <x v="35"/>
    <n v="0"/>
    <x v="6"/>
    <n v="1"/>
    <s v=""/>
    <x v="7"/>
    <n v="0.4218230672769861"/>
  </r>
  <r>
    <x v="1201"/>
    <x v="27"/>
    <x v="1064"/>
    <n v="18"/>
    <n v="0"/>
    <x v="35"/>
    <n v="0"/>
    <x v="6"/>
    <n v="1"/>
    <s v=""/>
    <x v="7"/>
    <n v="0.42182306727713592"/>
  </r>
  <r>
    <x v="1202"/>
    <x v="21"/>
    <x v="893"/>
    <n v="16"/>
    <n v="0"/>
    <x v="35"/>
    <n v="0"/>
    <x v="6"/>
    <n v="1"/>
    <s v=""/>
    <x v="7"/>
    <n v="0.4218230672769861"/>
  </r>
  <r>
    <x v="1203"/>
    <x v="9"/>
    <x v="1065"/>
    <n v="16"/>
    <n v="0"/>
    <x v="35"/>
    <n v="0"/>
    <x v="6"/>
    <n v="1"/>
    <s v=""/>
    <x v="18"/>
    <n v="0.4071509605892355"/>
  </r>
  <r>
    <x v="1204"/>
    <x v="9"/>
    <x v="548"/>
    <n v="16"/>
    <n v="0"/>
    <x v="20"/>
    <n v="0"/>
    <x v="6"/>
    <n v="1"/>
    <s v=""/>
    <x v="18"/>
    <n v="0.4071509605892355"/>
  </r>
  <r>
    <x v="1205"/>
    <x v="27"/>
    <x v="339"/>
    <n v="14"/>
    <n v="0"/>
    <x v="35"/>
    <n v="0"/>
    <x v="6"/>
    <n v="1"/>
    <s v=""/>
    <x v="7"/>
    <n v="0.4218230672769861"/>
  </r>
  <r>
    <x v="1206"/>
    <x v="27"/>
    <x v="1066"/>
    <n v="14"/>
    <n v="0"/>
    <x v="35"/>
    <n v="0"/>
    <x v="6"/>
    <n v="1"/>
    <s v=""/>
    <x v="7"/>
    <n v="0.42182306727713592"/>
  </r>
  <r>
    <x v="1207"/>
    <x v="27"/>
    <x v="1067"/>
    <n v="15"/>
    <n v="0"/>
    <x v="20"/>
    <n v="0"/>
    <x v="6"/>
    <n v="1"/>
    <s v=""/>
    <x v="7"/>
    <n v="0.4218230672769861"/>
  </r>
  <r>
    <x v="1208"/>
    <x v="27"/>
    <x v="1068"/>
    <n v="15"/>
    <n v="0"/>
    <x v="20"/>
    <n v="0"/>
    <x v="6"/>
    <n v="1"/>
    <s v=""/>
    <x v="7"/>
    <n v="0.42182306727713592"/>
  </r>
  <r>
    <x v="1209"/>
    <x v="9"/>
    <x v="1069"/>
    <n v="16"/>
    <n v="0"/>
    <x v="35"/>
    <n v="0"/>
    <x v="6"/>
    <n v="1"/>
    <s v=""/>
    <x v="18"/>
    <n v="0.40715096058909084"/>
  </r>
  <r>
    <x v="1210"/>
    <x v="27"/>
    <x v="1070"/>
    <n v="14"/>
    <n v="0"/>
    <x v="20"/>
    <n v="0"/>
    <x v="6"/>
    <n v="1"/>
    <s v=""/>
    <x v="7"/>
    <n v="0.42182306727713592"/>
  </r>
  <r>
    <x v="1211"/>
    <x v="23"/>
    <x v="1071"/>
    <n v="12"/>
    <n v="0"/>
    <x v="20"/>
    <n v="0"/>
    <x v="6"/>
    <n v="1"/>
    <s v=""/>
    <x v="7"/>
    <n v="0.4218230672769861"/>
  </r>
  <r>
    <x v="1212"/>
    <x v="23"/>
    <x v="1072"/>
    <n v="12"/>
    <n v="0"/>
    <x v="20"/>
    <n v="0"/>
    <x v="6"/>
    <n v="1"/>
    <s v=""/>
    <x v="15"/>
    <n v="0.36131045625005648"/>
  </r>
  <r>
    <x v="1213"/>
    <x v="24"/>
    <x v="1045"/>
    <n v="12"/>
    <n v="0"/>
    <x v="35"/>
    <n v="0"/>
    <x v="6"/>
    <n v="1"/>
    <s v=""/>
    <x v="7"/>
    <n v="0.42182306727713592"/>
  </r>
  <r>
    <x v="1214"/>
    <x v="23"/>
    <x v="1073"/>
    <n v="14"/>
    <n v="0"/>
    <x v="20"/>
    <n v="0"/>
    <x v="6"/>
    <n v="1"/>
    <s v=""/>
    <x v="7"/>
    <n v="0.4218230672769861"/>
  </r>
  <r>
    <x v="1215"/>
    <x v="27"/>
    <x v="1074"/>
    <n v="14"/>
    <n v="0"/>
    <x v="20"/>
    <n v="0"/>
    <x v="6"/>
    <n v="1"/>
    <s v=""/>
    <x v="7"/>
    <n v="0.42182306727713592"/>
  </r>
  <r>
    <x v="1216"/>
    <x v="27"/>
    <x v="336"/>
    <n v="14"/>
    <n v="0"/>
    <x v="20"/>
    <n v="0"/>
    <x v="6"/>
    <n v="1"/>
    <s v=""/>
    <x v="7"/>
    <n v="0.4218230672769861"/>
  </r>
  <r>
    <x v="1217"/>
    <x v="9"/>
    <x v="1075"/>
    <n v="15"/>
    <n v="0"/>
    <x v="20"/>
    <n v="0"/>
    <x v="6"/>
    <n v="1"/>
    <s v=""/>
    <x v="18"/>
    <n v="0.4071509605892355"/>
  </r>
  <r>
    <x v="1218"/>
    <x v="9"/>
    <x v="764"/>
    <n v="14"/>
    <n v="0"/>
    <x v="19"/>
    <n v="0"/>
    <x v="6"/>
    <n v="1"/>
    <s v=""/>
    <x v="18"/>
    <n v="0.40715096058909084"/>
  </r>
  <r>
    <x v="1219"/>
    <x v="9"/>
    <x v="1076"/>
    <n v="14"/>
    <n v="0"/>
    <x v="19"/>
    <n v="0"/>
    <x v="6"/>
    <n v="1"/>
    <s v=""/>
    <x v="18"/>
    <n v="0.4071509605892355"/>
  </r>
  <r>
    <x v="1220"/>
    <x v="9"/>
    <x v="1077"/>
    <n v="14"/>
    <n v="0"/>
    <x v="19"/>
    <n v="0"/>
    <x v="6"/>
    <n v="1"/>
    <s v=""/>
    <x v="18"/>
    <n v="0.4071509605892355"/>
  </r>
  <r>
    <x v="1221"/>
    <x v="21"/>
    <x v="1078"/>
    <n v="13"/>
    <n v="0"/>
    <x v="19"/>
    <n v="0"/>
    <x v="6"/>
    <n v="1"/>
    <s v=""/>
    <x v="7"/>
    <n v="0.4218230672769861"/>
  </r>
  <r>
    <x v="1222"/>
    <x v="23"/>
    <x v="544"/>
    <n v="12"/>
    <n v="0"/>
    <x v="19"/>
    <n v="0"/>
    <x v="6"/>
    <n v="1"/>
    <s v=""/>
    <x v="15"/>
    <n v="0.36131045625005648"/>
  </r>
  <r>
    <x v="1223"/>
    <x v="8"/>
    <x v="1079"/>
    <n v="10"/>
    <n v="0"/>
    <x v="20"/>
    <n v="0"/>
    <x v="6"/>
    <n v="1"/>
    <s v=""/>
    <x v="15"/>
    <n v="0.36131045624992808"/>
  </r>
  <r>
    <x v="1224"/>
    <x v="8"/>
    <x v="1080"/>
    <n v="10"/>
    <n v="0"/>
    <x v="20"/>
    <n v="0"/>
    <x v="6"/>
    <n v="1"/>
    <s v=""/>
    <x v="15"/>
    <n v="0.36131045625005648"/>
  </r>
  <r>
    <x v="1225"/>
    <x v="24"/>
    <x v="1081"/>
    <n v="12"/>
    <n v="0"/>
    <x v="20"/>
    <n v="0"/>
    <x v="6"/>
    <n v="1"/>
    <s v=""/>
    <x v="15"/>
    <n v="0.36131045624992808"/>
  </r>
  <r>
    <x v="1226"/>
    <x v="8"/>
    <x v="1082"/>
    <n v="14"/>
    <n v="0"/>
    <x v="20"/>
    <n v="0"/>
    <x v="6"/>
    <n v="1"/>
    <s v=""/>
    <x v="7"/>
    <n v="0.42182306727713592"/>
  </r>
  <r>
    <x v="1227"/>
    <x v="24"/>
    <x v="1083"/>
    <n v="12"/>
    <n v="0"/>
    <x v="19"/>
    <n v="0"/>
    <x v="6"/>
    <n v="1"/>
    <s v=""/>
    <x v="7"/>
    <n v="0.4218230672769861"/>
  </r>
  <r>
    <x v="1228"/>
    <x v="24"/>
    <x v="1084"/>
    <n v="12"/>
    <n v="0"/>
    <x v="19"/>
    <n v="0"/>
    <x v="6"/>
    <n v="1"/>
    <s v=""/>
    <x v="7"/>
    <n v="0.42182306727713592"/>
  </r>
  <r>
    <x v="1229"/>
    <x v="24"/>
    <x v="1085"/>
    <n v="13"/>
    <n v="0"/>
    <x v="19"/>
    <n v="0"/>
    <x v="6"/>
    <n v="1"/>
    <s v=""/>
    <x v="7"/>
    <n v="0.42182306727713592"/>
  </r>
  <r>
    <x v="1230"/>
    <x v="23"/>
    <x v="1086"/>
    <n v="14"/>
    <n v="0"/>
    <x v="19"/>
    <n v="0"/>
    <x v="6"/>
    <n v="1"/>
    <s v=""/>
    <x v="7"/>
    <n v="0.4218230672769861"/>
  </r>
  <r>
    <x v="1231"/>
    <x v="8"/>
    <x v="1087"/>
    <n v="14"/>
    <n v="0"/>
    <x v="19"/>
    <n v="0"/>
    <x v="6"/>
    <n v="1"/>
    <s v=""/>
    <x v="7"/>
    <n v="0.42182306727713592"/>
  </r>
  <r>
    <x v="1232"/>
    <x v="8"/>
    <x v="1088"/>
    <n v="13"/>
    <n v="0"/>
    <x v="18"/>
    <n v="0"/>
    <x v="6"/>
    <n v="1"/>
    <s v=""/>
    <x v="15"/>
    <n v="0.36131045624992808"/>
  </r>
  <r>
    <x v="1233"/>
    <x v="7"/>
    <x v="1089"/>
    <n v="10"/>
    <n v="0"/>
    <x v="18"/>
    <n v="0"/>
    <x v="6"/>
    <n v="1"/>
    <s v=""/>
    <x v="5"/>
    <n v="0.38202252062107878"/>
  </r>
  <r>
    <x v="1234"/>
    <x v="25"/>
    <x v="1090"/>
    <n v="8"/>
    <n v="0"/>
    <x v="18"/>
    <n v="0"/>
    <x v="6"/>
    <n v="1"/>
    <s v=""/>
    <x v="5"/>
    <n v="0.38202252062094305"/>
  </r>
  <r>
    <x v="1235"/>
    <x v="25"/>
    <x v="1091"/>
    <n v="10"/>
    <n v="0"/>
    <x v="18"/>
    <n v="0"/>
    <x v="6"/>
    <n v="1"/>
    <s v=""/>
    <x v="5"/>
    <n v="0.38202252062107878"/>
  </r>
  <r>
    <x v="1236"/>
    <x v="25"/>
    <x v="1092"/>
    <n v="8"/>
    <n v="0"/>
    <x v="18"/>
    <n v="0"/>
    <x v="6"/>
    <n v="1"/>
    <s v=""/>
    <x v="5"/>
    <n v="0.38202252062094305"/>
  </r>
  <r>
    <x v="1237"/>
    <x v="26"/>
    <x v="1093"/>
    <n v="8"/>
    <n v="0"/>
    <x v="18"/>
    <n v="0"/>
    <x v="6"/>
    <n v="1"/>
    <s v=""/>
    <x v="5"/>
    <n v="0.38202252062107878"/>
  </r>
  <r>
    <x v="1238"/>
    <x v="26"/>
    <x v="1094"/>
    <n v="6"/>
    <n v="0"/>
    <x v="18"/>
    <n v="0"/>
    <x v="6"/>
    <n v="1"/>
    <s v=""/>
    <x v="5"/>
    <n v="0.38202252062107878"/>
  </r>
  <r>
    <x v="1239"/>
    <x v="26"/>
    <x v="1095"/>
    <n v="11"/>
    <n v="0"/>
    <x v="18"/>
    <n v="0"/>
    <x v="6"/>
    <n v="1"/>
    <s v=""/>
    <x v="6"/>
    <n v="0.44933326731678952"/>
  </r>
  <r>
    <x v="1240"/>
    <x v="24"/>
    <x v="1096"/>
    <n v="14"/>
    <n v="0"/>
    <x v="18"/>
    <n v="0"/>
    <x v="6"/>
    <n v="1"/>
    <s v=""/>
    <x v="7"/>
    <n v="0.42182306727713592"/>
  </r>
  <r>
    <x v="1241"/>
    <x v="8"/>
    <x v="1097"/>
    <n v="14"/>
    <n v="0"/>
    <x v="18"/>
    <n v="0"/>
    <x v="6"/>
    <n v="1"/>
    <s v=""/>
    <x v="7"/>
    <n v="0.4218230672769861"/>
  </r>
  <r>
    <x v="1242"/>
    <x v="23"/>
    <x v="1098"/>
    <n v="14"/>
    <n v="0"/>
    <x v="17"/>
    <n v="0"/>
    <x v="6"/>
    <n v="1"/>
    <s v=""/>
    <x v="7"/>
    <n v="0.42182306727713592"/>
  </r>
  <r>
    <x v="1243"/>
    <x v="7"/>
    <x v="1099"/>
    <n v="5"/>
    <n v="0"/>
    <x v="18"/>
    <n v="0"/>
    <x v="6"/>
    <n v="1"/>
    <s v=""/>
    <x v="5"/>
    <n v="0.38202252062094305"/>
  </r>
  <r>
    <x v="1244"/>
    <x v="26"/>
    <x v="1100"/>
    <n v="4"/>
    <n v="0"/>
    <x v="17"/>
    <n v="0"/>
    <x v="6"/>
    <n v="1"/>
    <s v=""/>
    <x v="17"/>
    <n v="0.2888591109076884"/>
  </r>
  <r>
    <x v="1245"/>
    <x v="30"/>
    <x v="79"/>
    <n v="3"/>
    <n v="0"/>
    <x v="18"/>
    <n v="0"/>
    <x v="6"/>
    <n v="1"/>
    <s v=""/>
    <x v="17"/>
    <n v="0.2888591109076884"/>
  </r>
  <r>
    <x v="1246"/>
    <x v="6"/>
    <x v="1101"/>
    <n v="10"/>
    <n v="0"/>
    <x v="17"/>
    <n v="0"/>
    <x v="6"/>
    <n v="1"/>
    <s v=""/>
    <x v="5"/>
    <n v="0.38202252062094305"/>
  </r>
  <r>
    <x v="1247"/>
    <x v="6"/>
    <x v="1102"/>
    <n v="12"/>
    <n v="0"/>
    <x v="18"/>
    <n v="0"/>
    <x v="6"/>
    <n v="1"/>
    <s v=""/>
    <x v="5"/>
    <n v="0.38202252062107878"/>
  </r>
  <r>
    <x v="1248"/>
    <x v="30"/>
    <x v="1103"/>
    <n v="18"/>
    <n v="0"/>
    <x v="17"/>
    <n v="0"/>
    <x v="6"/>
    <n v="1"/>
    <s v=""/>
    <x v="6"/>
    <n v="0.44933326731678952"/>
  </r>
  <r>
    <x v="1249"/>
    <x v="24"/>
    <x v="369"/>
    <n v="22"/>
    <n v="0"/>
    <x v="17"/>
    <n v="0"/>
    <x v="6"/>
    <n v="1"/>
    <s v=""/>
    <x v="7"/>
    <n v="0.42182306727713592"/>
  </r>
  <r>
    <x v="1250"/>
    <x v="8"/>
    <x v="1104"/>
    <n v="20"/>
    <n v="0"/>
    <x v="17"/>
    <n v="0"/>
    <x v="6"/>
    <n v="1"/>
    <s v=""/>
    <x v="7"/>
    <n v="0.4218230672769861"/>
  </r>
  <r>
    <x v="1251"/>
    <x v="24"/>
    <x v="1105"/>
    <n v="18"/>
    <n v="0"/>
    <x v="17"/>
    <n v="0"/>
    <x v="6"/>
    <n v="1"/>
    <s v=""/>
    <x v="7"/>
    <n v="0.42182306727713592"/>
  </r>
  <r>
    <x v="1252"/>
    <x v="26"/>
    <x v="1106"/>
    <n v="18"/>
    <n v="0"/>
    <x v="18"/>
    <n v="0"/>
    <x v="6"/>
    <n v="1"/>
    <s v=""/>
    <x v="6"/>
    <n v="0.44933326731678952"/>
  </r>
  <r>
    <x v="1253"/>
    <x v="6"/>
    <x v="1107"/>
    <n v="18"/>
    <n v="0"/>
    <x v="18"/>
    <n v="0"/>
    <x v="6"/>
    <n v="1"/>
    <s v=""/>
    <x v="6"/>
    <n v="0.44933326731694917"/>
  </r>
  <r>
    <x v="1254"/>
    <x v="26"/>
    <x v="1108"/>
    <n v="19"/>
    <n v="0"/>
    <x v="18"/>
    <n v="0"/>
    <x v="6"/>
    <n v="1"/>
    <s v=""/>
    <x v="6"/>
    <n v="0.44933326731694917"/>
  </r>
  <r>
    <x v="1255"/>
    <x v="25"/>
    <x v="1109"/>
    <n v="21"/>
    <n v="0"/>
    <x v="19"/>
    <n v="0"/>
    <x v="6"/>
    <n v="1"/>
    <s v=""/>
    <x v="6"/>
    <n v="0.44933326731678952"/>
  </r>
  <r>
    <x v="1256"/>
    <x v="24"/>
    <x v="1110"/>
    <n v="22"/>
    <n v="0"/>
    <x v="20"/>
    <n v="0"/>
    <x v="6"/>
    <n v="1"/>
    <s v=""/>
    <x v="30"/>
    <n v="0.49717532579625601"/>
  </r>
  <r>
    <x v="1257"/>
    <x v="24"/>
    <x v="1111"/>
    <n v="22"/>
    <n v="0"/>
    <x v="20"/>
    <n v="0"/>
    <x v="6"/>
    <n v="1"/>
    <s v=""/>
    <x v="30"/>
    <n v="0.49717532579607943"/>
  </r>
  <r>
    <x v="1258"/>
    <x v="24"/>
    <x v="1064"/>
    <n v="22"/>
    <n v="0"/>
    <x v="20"/>
    <n v="0"/>
    <x v="6"/>
    <n v="1"/>
    <s v=""/>
    <x v="7"/>
    <n v="0.42182306727713592"/>
  </r>
  <r>
    <x v="1259"/>
    <x v="24"/>
    <x v="1112"/>
    <n v="21"/>
    <n v="0"/>
    <x v="35"/>
    <n v="0"/>
    <x v="6"/>
    <n v="1"/>
    <s v=""/>
    <x v="30"/>
    <n v="0.49717532579607943"/>
  </r>
  <r>
    <x v="1260"/>
    <x v="23"/>
    <x v="1113"/>
    <n v="20"/>
    <n v="0"/>
    <x v="35"/>
    <n v="0"/>
    <x v="6"/>
    <n v="1"/>
    <s v=""/>
    <x v="30"/>
    <n v="0.49717532579625601"/>
  </r>
  <r>
    <x v="1261"/>
    <x v="22"/>
    <x v="1114"/>
    <n v="20"/>
    <n v="0"/>
    <x v="21"/>
    <n v="0"/>
    <x v="6"/>
    <n v="1"/>
    <s v=""/>
    <x v="30"/>
    <n v="0.49717532579607943"/>
  </r>
  <r>
    <x v="1262"/>
    <x v="23"/>
    <x v="885"/>
    <n v="21"/>
    <n v="0"/>
    <x v="21"/>
    <n v="0"/>
    <x v="6"/>
    <n v="1"/>
    <s v=""/>
    <x v="30"/>
    <n v="0.49717532579625601"/>
  </r>
  <r>
    <x v="1263"/>
    <x v="8"/>
    <x v="737"/>
    <n v="21"/>
    <n v="0"/>
    <x v="22"/>
    <n v="0"/>
    <x v="6"/>
    <n v="1"/>
    <s v=""/>
    <x v="30"/>
    <n v="0.49717532579625601"/>
  </r>
  <r>
    <x v="1264"/>
    <x v="23"/>
    <x v="1115"/>
    <n v="20"/>
    <n v="0"/>
    <x v="22"/>
    <n v="0"/>
    <x v="6"/>
    <n v="1"/>
    <s v=""/>
    <x v="30"/>
    <n v="0.49717532579607943"/>
  </r>
  <r>
    <x v="1265"/>
    <x v="22"/>
    <x v="1116"/>
    <n v="20"/>
    <n v="0"/>
    <x v="23"/>
    <n v="0"/>
    <x v="6"/>
    <n v="1"/>
    <s v=""/>
    <x v="31"/>
    <n v="0.55607440718559642"/>
  </r>
  <r>
    <x v="1266"/>
    <x v="23"/>
    <x v="404"/>
    <n v="22"/>
    <n v="0"/>
    <x v="24"/>
    <n v="0"/>
    <x v="6"/>
    <n v="2"/>
    <s v=""/>
    <x v="31"/>
    <n v="0.55607440718539891"/>
  </r>
  <r>
    <x v="1267"/>
    <x v="8"/>
    <x v="1117"/>
    <n v="22"/>
    <n v="0"/>
    <x v="24"/>
    <n v="0"/>
    <x v="6"/>
    <n v="2"/>
    <s v=""/>
    <x v="31"/>
    <n v="0.55607440718559642"/>
  </r>
  <r>
    <x v="1268"/>
    <x v="7"/>
    <x v="1118"/>
    <n v="20"/>
    <n v="0"/>
    <x v="24"/>
    <n v="0"/>
    <x v="6"/>
    <n v="2"/>
    <s v=""/>
    <x v="80"/>
    <n v="0.58162706046962931"/>
  </r>
  <r>
    <x v="1269"/>
    <x v="32"/>
    <x v="1119"/>
    <n v="20"/>
    <n v="0"/>
    <x v="25"/>
    <n v="0"/>
    <x v="6"/>
    <n v="2"/>
    <s v=""/>
    <x v="96"/>
    <n v="0.57189271636155414"/>
  </r>
  <r>
    <x v="1270"/>
    <x v="31"/>
    <x v="1120"/>
    <n v="26"/>
    <n v="0"/>
    <x v="25"/>
    <n v="0"/>
    <x v="6"/>
    <n v="2"/>
    <s v=""/>
    <x v="96"/>
    <n v="0.57189271636155414"/>
  </r>
  <r>
    <x v="1271"/>
    <x v="34"/>
    <x v="1121"/>
    <n v="28"/>
    <n v="0"/>
    <x v="26"/>
    <n v="0"/>
    <x v="6"/>
    <n v="2"/>
    <s v=""/>
    <x v="97"/>
    <n v="0.64234250756356637"/>
  </r>
  <r>
    <x v="1272"/>
    <x v="36"/>
    <x v="159"/>
    <n v="28"/>
    <n v="0"/>
    <x v="26"/>
    <n v="0"/>
    <x v="6"/>
    <n v="1"/>
    <s v=""/>
    <x v="98"/>
    <n v="0.63550907663226486"/>
  </r>
  <r>
    <x v="1273"/>
    <x v="34"/>
    <x v="1122"/>
    <n v="28"/>
    <n v="0"/>
    <x v="28"/>
    <n v="0"/>
    <x v="6"/>
    <n v="1"/>
    <s v=""/>
    <x v="97"/>
    <n v="0.64234250756356637"/>
  </r>
  <r>
    <x v="1274"/>
    <x v="34"/>
    <x v="1123"/>
    <n v="28"/>
    <n v="0"/>
    <x v="28"/>
    <n v="0"/>
    <x v="6"/>
    <n v="1"/>
    <s v=""/>
    <x v="48"/>
    <n v="0.74009072722941482"/>
  </r>
  <r>
    <x v="1275"/>
    <x v="3"/>
    <x v="1124"/>
    <n v="28"/>
    <n v="0"/>
    <x v="29"/>
    <n v="0"/>
    <x v="6"/>
    <n v="1"/>
    <s v=""/>
    <x v="48"/>
    <n v="0.74009072722915192"/>
  </r>
  <r>
    <x v="1276"/>
    <x v="36"/>
    <x v="1125"/>
    <n v="27"/>
    <n v="0"/>
    <x v="29"/>
    <n v="0"/>
    <x v="6"/>
    <n v="1"/>
    <s v=""/>
    <x v="47"/>
    <n v="0.74615704466572175"/>
  </r>
  <r>
    <x v="1277"/>
    <x v="4"/>
    <x v="1126"/>
    <n v="26"/>
    <n v="0"/>
    <x v="31"/>
    <n v="0"/>
    <x v="6"/>
    <n v="1"/>
    <s v=""/>
    <x v="74"/>
    <n v="0.90001579657625397"/>
  </r>
  <r>
    <x v="1278"/>
    <x v="4"/>
    <x v="1127"/>
    <n v="26"/>
    <n v="0"/>
    <x v="31"/>
    <n v="0"/>
    <x v="6"/>
    <n v="1"/>
    <s v=""/>
    <x v="74"/>
    <n v="0.90001579657657371"/>
  </r>
  <r>
    <x v="1279"/>
    <x v="62"/>
    <x v="1128"/>
    <n v="27"/>
    <n v="0"/>
    <x v="32"/>
    <n v="0"/>
    <x v="6"/>
    <n v="1"/>
    <s v=""/>
    <x v="74"/>
    <n v="0.90001579657657371"/>
  </r>
  <r>
    <x v="1280"/>
    <x v="62"/>
    <x v="1129"/>
    <n v="30"/>
    <n v="0"/>
    <x v="33"/>
    <n v="0"/>
    <x v="6"/>
    <n v="1"/>
    <s v=""/>
    <x v="99"/>
    <n v="1.0027571789806919"/>
  </r>
  <r>
    <x v="1281"/>
    <x v="4"/>
    <x v="1130"/>
    <n v="33"/>
    <n v="0"/>
    <x v="36"/>
    <n v="0"/>
    <x v="6"/>
    <n v="1"/>
    <s v=""/>
    <x v="99"/>
    <n v="1.0027571789810483"/>
  </r>
  <r>
    <x v="1282"/>
    <x v="4"/>
    <x v="1131"/>
    <n v="34"/>
    <n v="0"/>
    <x v="37"/>
    <n v="0"/>
    <x v="6"/>
    <n v="1"/>
    <s v=""/>
    <x v="99"/>
    <n v="1.0027571789806919"/>
  </r>
  <r>
    <x v="1283"/>
    <x v="31"/>
    <x v="1132"/>
    <n v="32"/>
    <n v="0"/>
    <x v="38"/>
    <n v="0"/>
    <x v="6"/>
    <n v="1"/>
    <s v=""/>
    <x v="99"/>
    <n v="1.0027571789810483"/>
  </r>
  <r>
    <x v="1284"/>
    <x v="4"/>
    <x v="799"/>
    <n v="32"/>
    <n v="0"/>
    <x v="39"/>
    <n v="0"/>
    <x v="6"/>
    <n v="1"/>
    <s v=""/>
    <x v="99"/>
    <n v="1.0027571789806919"/>
  </r>
  <r>
    <x v="1285"/>
    <x v="4"/>
    <x v="1133"/>
    <n v="34"/>
    <n v="0"/>
    <x v="40"/>
    <n v="0"/>
    <x v="6"/>
    <n v="1"/>
    <s v=""/>
    <x v="100"/>
    <n v="1.0343696714571677"/>
  </r>
  <r>
    <x v="1286"/>
    <x v="31"/>
    <x v="1134"/>
    <n v="34"/>
    <n v="0"/>
    <x v="41"/>
    <n v="0"/>
    <x v="6"/>
    <n v="1"/>
    <s v=""/>
    <x v="100"/>
    <n v="1.0343696714568003"/>
  </r>
  <r>
    <x v="1287"/>
    <x v="36"/>
    <x v="1135"/>
    <n v="34"/>
    <n v="0"/>
    <x v="42"/>
    <n v="0"/>
    <x v="6"/>
    <n v="1"/>
    <s v=""/>
    <x v="100"/>
    <n v="1.0343696714571677"/>
  </r>
  <r>
    <x v="1288"/>
    <x v="31"/>
    <x v="1136"/>
    <n v="34"/>
    <n v="0"/>
    <x v="43"/>
    <n v="0"/>
    <x v="6"/>
    <n v="1"/>
    <s v=""/>
    <x v="100"/>
    <n v="1.0343696714571677"/>
  </r>
  <r>
    <x v="1289"/>
    <x v="31"/>
    <x v="806"/>
    <n v="34"/>
    <n v="0"/>
    <x v="66"/>
    <n v="0"/>
    <x v="6"/>
    <n v="1"/>
    <s v=""/>
    <x v="100"/>
    <n v="1.0343696714568003"/>
  </r>
  <r>
    <x v="1290"/>
    <x v="4"/>
    <x v="1137"/>
    <n v="34"/>
    <n v="0"/>
    <x v="44"/>
    <n v="0"/>
    <x v="6"/>
    <n v="1"/>
    <s v=""/>
    <x v="100"/>
    <n v="1.0343696714571677"/>
  </r>
  <r>
    <x v="1291"/>
    <x v="31"/>
    <x v="971"/>
    <n v="34"/>
    <n v="0"/>
    <x v="65"/>
    <n v="0"/>
    <x v="6"/>
    <n v="1"/>
    <s v=""/>
    <x v="53"/>
    <n v="1.1195626066478663"/>
  </r>
  <r>
    <x v="1292"/>
    <x v="4"/>
    <x v="1138"/>
    <n v="34"/>
    <n v="0"/>
    <x v="46"/>
    <n v="0"/>
    <x v="6"/>
    <n v="1"/>
    <s v=""/>
    <x v="53"/>
    <n v="1.119562606648264"/>
  </r>
  <r>
    <x v="1293"/>
    <x v="62"/>
    <x v="1139"/>
    <n v="34"/>
    <n v="0"/>
    <x v="47"/>
    <n v="0"/>
    <x v="6"/>
    <n v="1"/>
    <s v=""/>
    <x v="53"/>
    <n v="1.1195626066478663"/>
  </r>
  <r>
    <x v="1294"/>
    <x v="5"/>
    <x v="1140"/>
    <n v="34"/>
    <n v="0"/>
    <x v="47"/>
    <n v="0"/>
    <x v="6"/>
    <n v="1"/>
    <s v=""/>
    <x v="53"/>
    <n v="1.119562606648264"/>
  </r>
  <r>
    <x v="1295"/>
    <x v="6"/>
    <x v="1141"/>
    <n v="34"/>
    <n v="0"/>
    <x v="64"/>
    <n v="0"/>
    <x v="6"/>
    <n v="1"/>
    <s v=""/>
    <x v="101"/>
    <n v="1.1331343053345719"/>
  </r>
  <r>
    <x v="1296"/>
    <x v="6"/>
    <x v="1142"/>
    <n v="35"/>
    <n v="0"/>
    <x v="48"/>
    <n v="0"/>
    <x v="6"/>
    <n v="1"/>
    <s v=""/>
    <x v="101"/>
    <n v="1.1331343053341694"/>
  </r>
  <r>
    <x v="1297"/>
    <x v="26"/>
    <x v="959"/>
    <n v="35"/>
    <n v="0"/>
    <x v="63"/>
    <n v="0"/>
    <x v="6"/>
    <n v="1"/>
    <s v=""/>
    <x v="101"/>
    <n v="1.1331343053345719"/>
  </r>
  <r>
    <x v="1298"/>
    <x v="25"/>
    <x v="1143"/>
    <n v="35"/>
    <n v="0"/>
    <x v="49"/>
    <n v="0"/>
    <x v="6"/>
    <n v="1"/>
    <s v=""/>
    <x v="101"/>
    <n v="1.1331343053341694"/>
  </r>
  <r>
    <x v="1299"/>
    <x v="7"/>
    <x v="598"/>
    <n v="35"/>
    <n v="0"/>
    <x v="50"/>
    <n v="0"/>
    <x v="6"/>
    <n v="1"/>
    <s v=""/>
    <x v="101"/>
    <n v="1.1331343053345719"/>
  </r>
  <r>
    <x v="1300"/>
    <x v="24"/>
    <x v="1144"/>
    <n v="35"/>
    <n v="0"/>
    <x v="51"/>
    <n v="0"/>
    <x v="6"/>
    <n v="1"/>
    <s v=""/>
    <x v="102"/>
    <n v="1.1308680367235009"/>
  </r>
  <r>
    <x v="1301"/>
    <x v="24"/>
    <x v="1145"/>
    <n v="34"/>
    <n v="0"/>
    <x v="52"/>
    <n v="0"/>
    <x v="6"/>
    <n v="1"/>
    <s v=""/>
    <x v="103"/>
    <n v="1.1790869503186554"/>
  </r>
  <r>
    <x v="1302"/>
    <x v="23"/>
    <x v="1146"/>
    <n v="34"/>
    <n v="0"/>
    <x v="52"/>
    <n v="0"/>
    <x v="6"/>
    <n v="1"/>
    <s v=""/>
    <x v="103"/>
    <n v="1.1790869503182364"/>
  </r>
  <r>
    <x v="1303"/>
    <x v="22"/>
    <x v="473"/>
    <n v="34"/>
    <n v="0"/>
    <x v="53"/>
    <n v="0"/>
    <x v="6"/>
    <n v="1"/>
    <s v=""/>
    <x v="103"/>
    <n v="1.1790869503186554"/>
  </r>
  <r>
    <x v="1304"/>
    <x v="23"/>
    <x v="1147"/>
    <n v="34"/>
    <n v="0"/>
    <x v="54"/>
    <n v="0"/>
    <x v="6"/>
    <n v="1"/>
    <s v=""/>
    <x v="103"/>
    <n v="1.1790869503186554"/>
  </r>
  <r>
    <x v="1305"/>
    <x v="27"/>
    <x v="1148"/>
    <n v="34"/>
    <n v="0"/>
    <x v="55"/>
    <n v="0"/>
    <x v="6"/>
    <n v="1"/>
    <s v=""/>
    <x v="103"/>
    <n v="1.1790869503182364"/>
  </r>
  <r>
    <x v="1306"/>
    <x v="27"/>
    <x v="476"/>
    <n v="34"/>
    <n v="0"/>
    <x v="56"/>
    <n v="0"/>
    <x v="6"/>
    <n v="2"/>
    <s v=""/>
    <x v="104"/>
    <n v="1.2368384888935051"/>
  </r>
  <r>
    <x v="1307"/>
    <x v="27"/>
    <x v="1149"/>
    <n v="34"/>
    <n v="0"/>
    <x v="56"/>
    <n v="0"/>
    <x v="6"/>
    <n v="2"/>
    <s v=""/>
    <x v="104"/>
    <n v="1.2368384888930657"/>
  </r>
  <r>
    <x v="1308"/>
    <x v="27"/>
    <x v="1150"/>
    <n v="34"/>
    <n v="0"/>
    <x v="56"/>
    <n v="0"/>
    <x v="6"/>
    <n v="2"/>
    <s v=""/>
    <x v="104"/>
    <n v="1.2368384888935051"/>
  </r>
  <r>
    <x v="1309"/>
    <x v="27"/>
    <x v="1151"/>
    <n v="34"/>
    <n v="0"/>
    <x v="58"/>
    <n v="0"/>
    <x v="6"/>
    <n v="2"/>
    <s v=""/>
    <x v="104"/>
    <n v="1.2368384888930657"/>
  </r>
  <r>
    <x v="1310"/>
    <x v="27"/>
    <x v="1152"/>
    <n v="34"/>
    <n v="0"/>
    <x v="58"/>
    <n v="0"/>
    <x v="6"/>
    <n v="2"/>
    <s v=""/>
    <x v="104"/>
    <n v="1.2368384888935051"/>
  </r>
  <r>
    <x v="1311"/>
    <x v="27"/>
    <x v="1153"/>
    <n v="34"/>
    <n v="0"/>
    <x v="59"/>
    <n v="0"/>
    <x v="6"/>
    <n v="2"/>
    <s v=""/>
    <x v="105"/>
    <n v="1.3253826869424112"/>
  </r>
  <r>
    <x v="1312"/>
    <x v="23"/>
    <x v="1154"/>
    <n v="34"/>
    <n v="0"/>
    <x v="59"/>
    <n v="0"/>
    <x v="6"/>
    <n v="2"/>
    <s v=""/>
    <x v="105"/>
    <n v="1.325382686942882"/>
  </r>
  <r>
    <x v="1313"/>
    <x v="23"/>
    <x v="1155"/>
    <n v="34"/>
    <n v="0"/>
    <x v="60"/>
    <n v="0"/>
    <x v="6"/>
    <n v="2"/>
    <s v=""/>
    <x v="105"/>
    <n v="1.325382686942882"/>
  </r>
  <r>
    <x v="1314"/>
    <x v="22"/>
    <x v="1156"/>
    <n v="34"/>
    <n v="0"/>
    <x v="60"/>
    <n v="0"/>
    <x v="6"/>
    <n v="2"/>
    <s v=""/>
    <x v="105"/>
    <n v="1.3253826869424112"/>
  </r>
  <r>
    <x v="1315"/>
    <x v="37"/>
    <x v="1157"/>
    <n v="34"/>
    <n v="0"/>
    <x v="61"/>
    <n v="0"/>
    <x v="5"/>
    <n v="2"/>
    <s v=""/>
    <x v="106"/>
    <n v="1.2248926061705734"/>
  </r>
  <r>
    <x v="1316"/>
    <x v="16"/>
    <x v="1158"/>
    <n v="35"/>
    <n v="0"/>
    <x v="61"/>
    <n v="0"/>
    <x v="6"/>
    <n v="2"/>
    <s v=""/>
    <x v="59"/>
    <n v="1.1434141623007279"/>
  </r>
  <r>
    <x v="1317"/>
    <x v="54"/>
    <x v="1159"/>
    <n v="32"/>
    <n v="0"/>
    <x v="62"/>
    <n v="0"/>
    <x v="5"/>
    <n v="2"/>
    <s v=""/>
    <x v="60"/>
    <n v="1.0931394113457118"/>
  </r>
  <r>
    <x v="1318"/>
    <x v="50"/>
    <x v="1160"/>
    <n v="32"/>
    <n v="0"/>
    <x v="62"/>
    <n v="0"/>
    <x v="6"/>
    <n v="2"/>
    <s v=""/>
    <x v="76"/>
    <n v="0.9725348284034685"/>
  </r>
  <r>
    <x v="1319"/>
    <x v="52"/>
    <x v="1161"/>
    <n v="32"/>
    <n v="0"/>
    <x v="67"/>
    <n v="0"/>
    <x v="5"/>
    <n v="1"/>
    <s v=""/>
    <x v="76"/>
    <n v="0.97253482840381411"/>
  </r>
  <r>
    <x v="1320"/>
    <x v="69"/>
    <x v="1162"/>
    <n v="32"/>
    <n v="0"/>
    <x v="67"/>
    <n v="0"/>
    <x v="6"/>
    <n v="1"/>
    <s v=""/>
    <x v="63"/>
    <n v="0.82626969589981047"/>
  </r>
  <r>
    <x v="1321"/>
    <x v="65"/>
    <x v="1163"/>
    <n v="32"/>
    <n v="0"/>
    <x v="67"/>
    <n v="0"/>
    <x v="5"/>
    <n v="1"/>
    <s v=""/>
    <x v="63"/>
    <n v="0.82626969589951693"/>
  </r>
  <r>
    <x v="1322"/>
    <x v="66"/>
    <x v="1164"/>
    <n v="32"/>
    <n v="0"/>
    <x v="62"/>
    <n v="0"/>
    <x v="5"/>
    <n v="1"/>
    <s v=""/>
    <x v="107"/>
    <n v="0.76211832199454566"/>
  </r>
  <r>
    <x v="1323"/>
    <x v="66"/>
    <x v="1165"/>
    <n v="32"/>
    <n v="0"/>
    <x v="61"/>
    <n v="0"/>
    <x v="6"/>
    <n v="1"/>
    <s v=""/>
    <x v="107"/>
    <n v="0.76211832199427487"/>
  </r>
  <r>
    <x v="1324"/>
    <x v="66"/>
    <x v="1166"/>
    <n v="32"/>
    <n v="0"/>
    <x v="61"/>
    <n v="0"/>
    <x v="5"/>
    <n v="1"/>
    <s v=""/>
    <x v="107"/>
    <n v="0.76211832199454566"/>
  </r>
  <r>
    <x v="1325"/>
    <x v="66"/>
    <x v="1146"/>
    <n v="32"/>
    <n v="0"/>
    <x v="60"/>
    <n v="0"/>
    <x v="5"/>
    <n v="1"/>
    <s v=""/>
    <x v="64"/>
    <n v="0.71760004968138569"/>
  </r>
  <r>
    <x v="1326"/>
    <x v="67"/>
    <x v="1167"/>
    <n v="32"/>
    <n v="0"/>
    <x v="59"/>
    <n v="0"/>
    <x v="5"/>
    <n v="1"/>
    <s v=""/>
    <x v="64"/>
    <n v="0.71760004968164059"/>
  </r>
  <r>
    <x v="1327"/>
    <x v="71"/>
    <x v="458"/>
    <n v="32"/>
    <n v="0"/>
    <x v="59"/>
    <n v="0"/>
    <x v="5"/>
    <n v="1"/>
    <s v=""/>
    <x v="64"/>
    <n v="0.71760004968138569"/>
  </r>
  <r>
    <x v="1328"/>
    <x v="67"/>
    <x v="593"/>
    <n v="32"/>
    <n v="0"/>
    <x v="58"/>
    <n v="0"/>
    <x v="5"/>
    <n v="1"/>
    <s v=""/>
    <x v="64"/>
    <n v="0.71760004968164059"/>
  </r>
  <r>
    <x v="1329"/>
    <x v="71"/>
    <x v="1168"/>
    <n v="32"/>
    <n v="0"/>
    <x v="57"/>
    <n v="0"/>
    <x v="5"/>
    <n v="1"/>
    <s v=""/>
    <x v="65"/>
    <n v="0.70027700069676546"/>
  </r>
  <r>
    <x v="1330"/>
    <x v="71"/>
    <x v="1169"/>
    <n v="32"/>
    <n v="0"/>
    <x v="57"/>
    <n v="0"/>
    <x v="5"/>
    <n v="1"/>
    <s v=""/>
    <x v="65"/>
    <n v="0.70027700069651666"/>
  </r>
  <r>
    <x v="1331"/>
    <x v="67"/>
    <x v="1170"/>
    <n v="32"/>
    <n v="0"/>
    <x v="57"/>
    <n v="0"/>
    <x v="5"/>
    <n v="1"/>
    <s v=""/>
    <x v="65"/>
    <n v="0.70027700069676546"/>
  </r>
  <r>
    <x v="1332"/>
    <x v="71"/>
    <x v="1171"/>
    <n v="32"/>
    <n v="0"/>
    <x v="55"/>
    <n v="0"/>
    <x v="5"/>
    <n v="2"/>
    <s v=""/>
    <x v="65"/>
    <n v="0.70027700069651666"/>
  </r>
  <r>
    <x v="1333"/>
    <x v="71"/>
    <x v="822"/>
    <n v="32"/>
    <n v="0"/>
    <x v="55"/>
    <n v="0"/>
    <x v="6"/>
    <n v="2"/>
    <s v=""/>
    <x v="65"/>
    <n v="0.70027700069676546"/>
  </r>
  <r>
    <x v="1334"/>
    <x v="67"/>
    <x v="1172"/>
    <n v="32"/>
    <n v="0"/>
    <x v="53"/>
    <n v="0"/>
    <x v="6"/>
    <n v="2"/>
    <s v=""/>
    <x v="66"/>
    <n v="0.65184363487248165"/>
  </r>
  <r>
    <x v="1335"/>
    <x v="67"/>
    <x v="1173"/>
    <n v="32"/>
    <n v="0"/>
    <x v="53"/>
    <n v="0"/>
    <x v="6"/>
    <n v="2"/>
    <s v=""/>
    <x v="66"/>
    <n v="0.65184363487271324"/>
  </r>
  <r>
    <x v="1336"/>
    <x v="67"/>
    <x v="449"/>
    <n v="32"/>
    <n v="0"/>
    <x v="52"/>
    <n v="0"/>
    <x v="6"/>
    <n v="2"/>
    <s v=""/>
    <x v="66"/>
    <n v="0.65184363487248165"/>
  </r>
  <r>
    <x v="1337"/>
    <x v="66"/>
    <x v="949"/>
    <n v="32"/>
    <n v="0"/>
    <x v="51"/>
    <n v="0"/>
    <x v="6"/>
    <n v="2"/>
    <s v=""/>
    <x v="66"/>
    <n v="0.65184363487271324"/>
  </r>
  <r>
    <x v="1338"/>
    <x v="65"/>
    <x v="1174"/>
    <n v="32"/>
    <n v="0"/>
    <x v="50"/>
    <n v="0"/>
    <x v="6"/>
    <n v="2"/>
    <s v=""/>
    <x v="67"/>
    <n v="0.71533489800966565"/>
  </r>
  <r>
    <x v="1339"/>
    <x v="65"/>
    <x v="1137"/>
    <n v="32"/>
    <n v="0"/>
    <x v="49"/>
    <n v="0"/>
    <x v="6"/>
    <n v="2"/>
    <s v=""/>
    <x v="68"/>
    <n v="0.68826879279444875"/>
  </r>
  <r>
    <x v="1340"/>
    <x v="64"/>
    <x v="806"/>
    <n v="32"/>
    <n v="0"/>
    <x v="63"/>
    <n v="0"/>
    <x v="6"/>
    <n v="2"/>
    <s v=""/>
    <x v="68"/>
    <n v="0.68826879279469322"/>
  </r>
  <r>
    <x v="1341"/>
    <x v="64"/>
    <x v="1175"/>
    <n v="32"/>
    <n v="0"/>
    <x v="48"/>
    <n v="0"/>
    <x v="6"/>
    <n v="2"/>
    <s v=""/>
    <x v="68"/>
    <n v="0.68826879279444875"/>
  </r>
  <r>
    <x v="1342"/>
    <x v="64"/>
    <x v="1176"/>
    <n v="32"/>
    <n v="0"/>
    <x v="48"/>
    <n v="0"/>
    <x v="6"/>
    <n v="2"/>
    <s v=""/>
    <x v="68"/>
    <n v="0.68826879279469322"/>
  </r>
  <r>
    <x v="1343"/>
    <x v="68"/>
    <x v="495"/>
    <n v="32"/>
    <n v="0"/>
    <x v="64"/>
    <n v="0"/>
    <x v="6"/>
    <n v="2"/>
    <s v=""/>
    <x v="68"/>
    <n v="0.68826879279444875"/>
  </r>
  <r>
    <x v="1344"/>
    <x v="68"/>
    <x v="1177"/>
    <n v="32"/>
    <n v="0"/>
    <x v="47"/>
    <n v="0"/>
    <x v="6"/>
    <n v="2"/>
    <s v=""/>
    <x v="69"/>
    <n v="0.6630550187102946"/>
  </r>
  <r>
    <x v="1345"/>
    <x v="68"/>
    <x v="1178"/>
    <n v="32"/>
    <n v="0"/>
    <x v="46"/>
    <n v="0"/>
    <x v="6"/>
    <n v="2"/>
    <s v=""/>
    <x v="69"/>
    <n v="0.6630550187102946"/>
  </r>
  <r>
    <x v="1346"/>
    <x v="69"/>
    <x v="1179"/>
    <n v="32"/>
    <n v="0"/>
    <x v="65"/>
    <n v="0"/>
    <x v="6"/>
    <n v="2"/>
    <s v=""/>
    <x v="69"/>
    <n v="0.66305501871005901"/>
  </r>
  <r>
    <x v="1347"/>
    <x v="69"/>
    <x v="1180"/>
    <n v="32"/>
    <n v="0"/>
    <x v="65"/>
    <n v="0"/>
    <x v="6"/>
    <n v="1"/>
    <s v=""/>
    <x v="69"/>
    <n v="0.6630550187102946"/>
  </r>
  <r>
    <x v="1348"/>
    <x v="69"/>
    <x v="1181"/>
    <n v="32"/>
    <n v="0"/>
    <x v="44"/>
    <n v="0"/>
    <x v="6"/>
    <n v="1"/>
    <s v=""/>
    <x v="69"/>
    <n v="0.66305501871005901"/>
  </r>
  <r>
    <x v="1349"/>
    <x v="69"/>
    <x v="1182"/>
    <n v="32"/>
    <n v="0"/>
    <x v="44"/>
    <n v="0"/>
    <x v="6"/>
    <n v="1"/>
    <s v=""/>
    <x v="69"/>
    <n v="0.6630550187102946"/>
  </r>
  <r>
    <x v="1350"/>
    <x v="69"/>
    <x v="1183"/>
    <n v="32"/>
    <n v="0"/>
    <x v="43"/>
    <n v="0"/>
    <x v="6"/>
    <n v="1"/>
    <s v=""/>
    <x v="70"/>
    <n v="0.58501026777456511"/>
  </r>
  <r>
    <x v="1351"/>
    <x v="69"/>
    <x v="1184"/>
    <n v="32"/>
    <n v="0"/>
    <x v="43"/>
    <n v="0"/>
    <x v="6"/>
    <n v="1"/>
    <s v=""/>
    <x v="70"/>
    <n v="0.58501026777477294"/>
  </r>
  <r>
    <x v="1352"/>
    <x v="63"/>
    <x v="1185"/>
    <n v="32"/>
    <n v="0"/>
    <x v="42"/>
    <n v="0"/>
    <x v="6"/>
    <n v="1"/>
    <s v=""/>
    <x v="70"/>
    <n v="0.58501026777456511"/>
  </r>
  <r>
    <x v="1353"/>
    <x v="63"/>
    <x v="1186"/>
    <n v="32"/>
    <n v="0"/>
    <x v="41"/>
    <n v="0"/>
    <x v="6"/>
    <n v="1"/>
    <s v=""/>
    <x v="70"/>
    <n v="0.58501026777477294"/>
  </r>
  <r>
    <x v="1354"/>
    <x v="63"/>
    <x v="1187"/>
    <n v="32"/>
    <n v="0"/>
    <x v="41"/>
    <n v="0"/>
    <x v="6"/>
    <n v="1"/>
    <s v=""/>
    <x v="70"/>
    <n v="0.58501026777477294"/>
  </r>
  <r>
    <x v="1355"/>
    <x v="70"/>
    <x v="855"/>
    <n v="32"/>
    <n v="0"/>
    <x v="41"/>
    <n v="0"/>
    <x v="6"/>
    <n v="1"/>
    <s v=""/>
    <x v="70"/>
    <n v="0.58501026777456511"/>
  </r>
  <r>
    <x v="1356"/>
    <x v="52"/>
    <x v="644"/>
    <n v="30"/>
    <n v="0"/>
    <x v="40"/>
    <n v="0"/>
    <x v="6"/>
    <n v="1"/>
    <s v=""/>
    <x v="43"/>
    <n v="0.5747835770900579"/>
  </r>
  <r>
    <x v="1357"/>
    <x v="51"/>
    <x v="1188"/>
    <n v="28"/>
    <n v="0"/>
    <x v="39"/>
    <n v="0"/>
    <x v="6"/>
    <n v="1"/>
    <s v=""/>
    <x v="43"/>
    <n v="0.57478357708985373"/>
  </r>
  <r>
    <x v="1358"/>
    <x v="50"/>
    <x v="1189"/>
    <n v="26"/>
    <n v="0"/>
    <x v="39"/>
    <n v="0"/>
    <x v="6"/>
    <n v="1"/>
    <s v=""/>
    <x v="43"/>
    <n v="0.5747835770900579"/>
  </r>
  <r>
    <x v="1359"/>
    <x v="53"/>
    <x v="1190"/>
    <n v="23"/>
    <n v="0"/>
    <x v="39"/>
    <n v="0"/>
    <x v="6"/>
    <n v="2"/>
    <s v=""/>
    <x v="43"/>
    <n v="0.57478357708985373"/>
  </r>
  <r>
    <x v="1360"/>
    <x v="72"/>
    <x v="1191"/>
    <n v="21"/>
    <n v="0"/>
    <x v="38"/>
    <n v="0"/>
    <x v="6"/>
    <n v="2"/>
    <s v=""/>
    <x v="71"/>
    <n v="0.61573121978512801"/>
  </r>
  <r>
    <x v="1361"/>
    <x v="54"/>
    <x v="1192"/>
    <n v="21"/>
    <n v="0"/>
    <x v="37"/>
    <n v="0"/>
    <x v="5"/>
    <n v="2"/>
    <s v=""/>
    <x v="71"/>
    <n v="0.6157312197849093"/>
  </r>
  <r>
    <x v="1362"/>
    <x v="48"/>
    <x v="1193"/>
    <n v="21"/>
    <n v="0"/>
    <x v="37"/>
    <n v="0"/>
    <x v="6"/>
    <n v="2"/>
    <s v=""/>
    <x v="71"/>
    <n v="0.61573121978512801"/>
  </r>
  <r>
    <x v="1363"/>
    <x v="55"/>
    <x v="1194"/>
    <n v="21"/>
    <n v="0"/>
    <x v="37"/>
    <n v="0"/>
    <x v="6"/>
    <n v="2"/>
    <s v=""/>
    <x v="71"/>
    <n v="0.61573121978512801"/>
  </r>
  <r>
    <x v="1364"/>
    <x v="55"/>
    <x v="1195"/>
    <n v="21"/>
    <n v="0"/>
    <x v="37"/>
    <n v="0"/>
    <x v="6"/>
    <n v="2"/>
    <s v=""/>
    <x v="45"/>
    <n v="0.54940784689479505"/>
  </r>
  <r>
    <x v="1365"/>
    <x v="73"/>
    <x v="1196"/>
    <n v="20"/>
    <n v="0"/>
    <x v="33"/>
    <n v="0"/>
    <x v="6"/>
    <n v="2"/>
    <s v=""/>
    <x v="45"/>
    <n v="0.54940784689499023"/>
  </r>
  <r>
    <x v="1366"/>
    <x v="47"/>
    <x v="1197"/>
    <n v="20"/>
    <n v="0"/>
    <x v="33"/>
    <n v="0"/>
    <x v="6"/>
    <n v="2"/>
    <s v=""/>
    <x v="45"/>
    <n v="0.54940784689479505"/>
  </r>
  <r>
    <x v="1367"/>
    <x v="47"/>
    <x v="1198"/>
    <n v="20"/>
    <n v="0"/>
    <x v="32"/>
    <n v="0"/>
    <x v="6"/>
    <n v="1"/>
    <s v=""/>
    <x v="45"/>
    <n v="0.54940784689499023"/>
  </r>
  <r>
    <x v="1368"/>
    <x v="56"/>
    <x v="1199"/>
    <n v="20"/>
    <n v="0"/>
    <x v="31"/>
    <n v="0"/>
    <x v="6"/>
    <n v="1"/>
    <s v=""/>
    <x v="34"/>
    <n v="0.52480749554129669"/>
  </r>
  <r>
    <x v="1369"/>
    <x v="56"/>
    <x v="1200"/>
    <n v="20"/>
    <n v="0"/>
    <x v="31"/>
    <n v="0"/>
    <x v="6"/>
    <n v="1"/>
    <s v=""/>
    <x v="34"/>
    <n v="0.52480749554148309"/>
  </r>
  <r>
    <x v="1370"/>
    <x v="57"/>
    <x v="1201"/>
    <n v="20"/>
    <n v="0"/>
    <x v="31"/>
    <n v="0"/>
    <x v="6"/>
    <n v="1"/>
    <s v=""/>
    <x v="34"/>
    <n v="0.52480749554148309"/>
  </r>
  <r>
    <x v="1371"/>
    <x v="43"/>
    <x v="1202"/>
    <n v="20"/>
    <n v="0"/>
    <x v="30"/>
    <n v="0"/>
    <x v="6"/>
    <n v="1"/>
    <s v=""/>
    <x v="108"/>
    <n v="0.46238134514321994"/>
  </r>
  <r>
    <x v="1372"/>
    <x v="41"/>
    <x v="676"/>
    <n v="20"/>
    <n v="0"/>
    <x v="29"/>
    <n v="0"/>
    <x v="5"/>
    <n v="1"/>
    <s v=""/>
    <x v="35"/>
    <n v="0.46846531021106042"/>
  </r>
  <r>
    <x v="1373"/>
    <x v="60"/>
    <x v="1203"/>
    <n v="20"/>
    <n v="0"/>
    <x v="29"/>
    <n v="0"/>
    <x v="6"/>
    <n v="1"/>
    <s v=""/>
    <x v="35"/>
    <n v="0.46846531021089399"/>
  </r>
  <r>
    <x v="1374"/>
    <x v="39"/>
    <x v="22"/>
    <n v="19"/>
    <n v="0"/>
    <x v="29"/>
    <n v="0"/>
    <x v="6"/>
    <n v="1"/>
    <s v=""/>
    <x v="35"/>
    <n v="0.46846531021106042"/>
  </r>
  <r>
    <x v="1375"/>
    <x v="14"/>
    <x v="1204"/>
    <n v="19"/>
    <n v="0"/>
    <x v="34"/>
    <n v="0"/>
    <x v="5"/>
    <n v="1"/>
    <s v=""/>
    <x v="10"/>
    <n v="0.47089889623796355"/>
  </r>
  <r>
    <x v="1376"/>
    <x v="17"/>
    <x v="1119"/>
    <n v="20"/>
    <n v="0"/>
    <x v="34"/>
    <n v="0"/>
    <x v="5"/>
    <n v="1"/>
    <s v=""/>
    <x v="10"/>
    <n v="0.47089889623813086"/>
  </r>
  <r>
    <x v="1377"/>
    <x v="17"/>
    <x v="1205"/>
    <n v="20"/>
    <n v="0"/>
    <x v="28"/>
    <n v="0"/>
    <x v="5"/>
    <n v="1"/>
    <s v=""/>
    <x v="10"/>
    <n v="0.47089889623796355"/>
  </r>
  <r>
    <x v="1378"/>
    <x v="13"/>
    <x v="1206"/>
    <n v="20"/>
    <n v="0"/>
    <x v="28"/>
    <n v="0"/>
    <x v="5"/>
    <n v="1"/>
    <s v=""/>
    <x v="10"/>
    <n v="0.47089889623813086"/>
  </r>
  <r>
    <x v="1379"/>
    <x v="18"/>
    <x v="1207"/>
    <n v="19"/>
    <n v="0"/>
    <x v="28"/>
    <n v="0"/>
    <x v="5"/>
    <n v="1"/>
    <s v=""/>
    <x v="10"/>
    <n v="0.47089889623813086"/>
  </r>
  <r>
    <x v="1380"/>
    <x v="12"/>
    <x v="561"/>
    <n v="18"/>
    <n v="0"/>
    <x v="27"/>
    <n v="0"/>
    <x v="5"/>
    <n v="1"/>
    <s v=""/>
    <x v="27"/>
    <n v="0.47370352929926873"/>
  </r>
  <r>
    <x v="1381"/>
    <x v="11"/>
    <x v="1208"/>
    <n v="18"/>
    <n v="0"/>
    <x v="26"/>
    <n v="0"/>
    <x v="5"/>
    <n v="1"/>
    <s v=""/>
    <x v="27"/>
    <n v="0.47370352929943699"/>
  </r>
  <r>
    <x v="1382"/>
    <x v="11"/>
    <x v="1209"/>
    <n v="18"/>
    <n v="0"/>
    <x v="26"/>
    <n v="0"/>
    <x v="5"/>
    <n v="1"/>
    <s v=""/>
    <x v="27"/>
    <n v="0.47370352929926873"/>
  </r>
  <r>
    <x v="1383"/>
    <x v="11"/>
    <x v="1210"/>
    <n v="18"/>
    <n v="0"/>
    <x v="26"/>
    <n v="0"/>
    <x v="5"/>
    <n v="1"/>
    <s v=""/>
    <x v="27"/>
    <n v="0.47370352929943699"/>
  </r>
  <r>
    <x v="1384"/>
    <x v="33"/>
    <x v="1211"/>
    <n v="18"/>
    <n v="0"/>
    <x v="26"/>
    <n v="0"/>
    <x v="5"/>
    <n v="1"/>
    <s v=""/>
    <x v="27"/>
    <n v="0.47370352929926873"/>
  </r>
  <r>
    <x v="1385"/>
    <x v="46"/>
    <x v="1212"/>
    <n v="18"/>
    <n v="0"/>
    <x v="25"/>
    <n v="0"/>
    <x v="5"/>
    <n v="2"/>
    <s v=""/>
    <x v="27"/>
    <n v="0.47370352929943699"/>
  </r>
  <r>
    <x v="1386"/>
    <x v="10"/>
    <x v="1213"/>
    <n v="18"/>
    <n v="0"/>
    <x v="24"/>
    <n v="0"/>
    <x v="5"/>
    <n v="2"/>
    <s v=""/>
    <x v="27"/>
    <n v="0.47370352929926873"/>
  </r>
  <r>
    <x v="1387"/>
    <x v="10"/>
    <x v="1214"/>
    <n v="18"/>
    <n v="0"/>
    <x v="24"/>
    <n v="0"/>
    <x v="5"/>
    <n v="1"/>
    <s v=""/>
    <x v="27"/>
    <n v="0.47370352929943699"/>
  </r>
  <r>
    <x v="1388"/>
    <x v="10"/>
    <x v="1215"/>
    <n v="18"/>
    <n v="0"/>
    <x v="24"/>
    <n v="0"/>
    <x v="5"/>
    <n v="1"/>
    <s v=""/>
    <x v="27"/>
    <n v="0.47370352929943699"/>
  </r>
  <r>
    <x v="1389"/>
    <x v="10"/>
    <x v="1216"/>
    <n v="19"/>
    <n v="0"/>
    <x v="23"/>
    <n v="0"/>
    <x v="5"/>
    <n v="1"/>
    <s v=""/>
    <x v="27"/>
    <n v="0.47370352929926873"/>
  </r>
  <r>
    <x v="1390"/>
    <x v="10"/>
    <x v="1217"/>
    <n v="18"/>
    <n v="0"/>
    <x v="23"/>
    <n v="0"/>
    <x v="5"/>
    <n v="2"/>
    <s v=""/>
    <x v="27"/>
    <n v="0.47370352929943699"/>
  </r>
  <r>
    <x v="1391"/>
    <x v="28"/>
    <x v="1218"/>
    <n v="18"/>
    <n v="0"/>
    <x v="23"/>
    <n v="0"/>
    <x v="5"/>
    <n v="2"/>
    <s v=""/>
    <x v="8"/>
    <n v="0.46836903009544817"/>
  </r>
  <r>
    <x v="1392"/>
    <x v="28"/>
    <x v="1219"/>
    <n v="18"/>
    <n v="0"/>
    <x v="22"/>
    <n v="0"/>
    <x v="5"/>
    <n v="2"/>
    <s v=""/>
    <x v="8"/>
    <n v="0.46836903009561454"/>
  </r>
  <r>
    <x v="1393"/>
    <x v="28"/>
    <x v="746"/>
    <n v="18"/>
    <n v="0"/>
    <x v="22"/>
    <n v="0"/>
    <x v="5"/>
    <n v="2"/>
    <s v=""/>
    <x v="18"/>
    <n v="0.40715096058909084"/>
  </r>
  <r>
    <x v="1394"/>
    <x v="10"/>
    <x v="1220"/>
    <n v="18"/>
    <n v="0"/>
    <x v="22"/>
    <n v="0"/>
    <x v="5"/>
    <n v="2"/>
    <s v=""/>
    <x v="12"/>
    <n v="0.40623395392124173"/>
  </r>
  <r>
    <x v="1395"/>
    <x v="10"/>
    <x v="29"/>
    <n v="18"/>
    <n v="0"/>
    <x v="21"/>
    <n v="0"/>
    <x v="5"/>
    <n v="2"/>
    <s v=""/>
    <x v="12"/>
    <n v="0.40623395392124173"/>
  </r>
  <r>
    <x v="1396"/>
    <x v="10"/>
    <x v="331"/>
    <n v="17"/>
    <n v="0"/>
    <x v="21"/>
    <n v="0"/>
    <x v="5"/>
    <n v="2"/>
    <s v=""/>
    <x v="12"/>
    <n v="0.4062339539210974"/>
  </r>
  <r>
    <x v="1397"/>
    <x v="10"/>
    <x v="1221"/>
    <n v="16"/>
    <n v="0"/>
    <x v="21"/>
    <n v="0"/>
    <x v="5"/>
    <n v="2"/>
    <s v=""/>
    <x v="12"/>
    <n v="0.40623395392124173"/>
  </r>
  <r>
    <x v="1398"/>
    <x v="29"/>
    <x v="1222"/>
    <n v="16"/>
    <n v="0"/>
    <x v="21"/>
    <n v="0"/>
    <x v="5"/>
    <n v="2"/>
    <s v=""/>
    <x v="18"/>
    <n v="0.40715096058909084"/>
  </r>
  <r>
    <x v="1399"/>
    <x v="28"/>
    <x v="183"/>
    <n v="16"/>
    <n v="0"/>
    <x v="21"/>
    <n v="0"/>
    <x v="5"/>
    <n v="2"/>
    <s v=""/>
    <x v="18"/>
    <n v="0.4071509605892355"/>
  </r>
  <r>
    <x v="1400"/>
    <x v="28"/>
    <x v="1223"/>
    <n v="16"/>
    <n v="0"/>
    <x v="21"/>
    <n v="0"/>
    <x v="5"/>
    <n v="2"/>
    <s v=""/>
    <x v="18"/>
    <n v="0.40715096058909084"/>
  </r>
  <r>
    <x v="1401"/>
    <x v="19"/>
    <x v="1224"/>
    <n v="16"/>
    <n v="0"/>
    <x v="35"/>
    <n v="0"/>
    <x v="5"/>
    <n v="2"/>
    <s v=""/>
    <x v="18"/>
    <n v="0.4071509605892355"/>
  </r>
  <r>
    <x v="1402"/>
    <x v="29"/>
    <x v="1223"/>
    <n v="16"/>
    <n v="0"/>
    <x v="21"/>
    <n v="0"/>
    <x v="5"/>
    <n v="2"/>
    <s v=""/>
    <x v="18"/>
    <n v="0.40715096058909084"/>
  </r>
  <r>
    <x v="1403"/>
    <x v="29"/>
    <x v="1225"/>
    <n v="16"/>
    <n v="0"/>
    <x v="21"/>
    <n v="0"/>
    <x v="5"/>
    <n v="2"/>
    <s v=""/>
    <x v="18"/>
    <n v="0.4071509605892355"/>
  </r>
  <r>
    <x v="1404"/>
    <x v="29"/>
    <x v="1226"/>
    <n v="16"/>
    <n v="0"/>
    <x v="21"/>
    <n v="0"/>
    <x v="5"/>
    <n v="2"/>
    <s v=""/>
    <x v="18"/>
    <n v="0.4071509605892355"/>
  </r>
  <r>
    <x v="1405"/>
    <x v="29"/>
    <x v="1227"/>
    <n v="16"/>
    <n v="0"/>
    <x v="21"/>
    <n v="0"/>
    <x v="5"/>
    <n v="2"/>
    <s v=""/>
    <x v="18"/>
    <n v="0.40715096058909084"/>
  </r>
  <r>
    <x v="1406"/>
    <x v="28"/>
    <x v="1228"/>
    <n v="16"/>
    <n v="0"/>
    <x v="35"/>
    <n v="0"/>
    <x v="5"/>
    <n v="2"/>
    <s v=""/>
    <x v="18"/>
    <n v="0.4071509605892355"/>
  </r>
  <r>
    <x v="1407"/>
    <x v="10"/>
    <x v="1229"/>
    <n v="16"/>
    <n v="0"/>
    <x v="35"/>
    <n v="0"/>
    <x v="5"/>
    <n v="2"/>
    <s v=""/>
    <x v="12"/>
    <n v="0.4062339539210974"/>
  </r>
  <r>
    <x v="1408"/>
    <x v="28"/>
    <x v="330"/>
    <n v="16"/>
    <n v="0"/>
    <x v="35"/>
    <n v="0"/>
    <x v="5"/>
    <n v="2"/>
    <s v=""/>
    <x v="18"/>
    <n v="0.4071509605892355"/>
  </r>
  <r>
    <x v="1409"/>
    <x v="29"/>
    <x v="1230"/>
    <n v="16"/>
    <n v="0"/>
    <x v="35"/>
    <n v="0"/>
    <x v="5"/>
    <n v="2"/>
    <s v=""/>
    <x v="18"/>
    <n v="0.40715096058909084"/>
  </r>
  <r>
    <x v="1410"/>
    <x v="29"/>
    <x v="1231"/>
    <n v="16"/>
    <n v="0"/>
    <x v="35"/>
    <n v="0"/>
    <x v="5"/>
    <n v="2"/>
    <s v=""/>
    <x v="18"/>
    <n v="0.4071509605892355"/>
  </r>
  <r>
    <x v="1411"/>
    <x v="29"/>
    <x v="750"/>
    <n v="16"/>
    <n v="0"/>
    <x v="35"/>
    <n v="0"/>
    <x v="5"/>
    <n v="2"/>
    <s v=""/>
    <x v="18"/>
    <n v="0.40715096058909084"/>
  </r>
  <r>
    <x v="1412"/>
    <x v="29"/>
    <x v="1232"/>
    <n v="16"/>
    <n v="0"/>
    <x v="35"/>
    <n v="0"/>
    <x v="5"/>
    <n v="2"/>
    <s v=""/>
    <x v="18"/>
    <n v="0.4071509605892355"/>
  </r>
  <r>
    <x v="1413"/>
    <x v="9"/>
    <x v="1233"/>
    <n v="15"/>
    <n v="0"/>
    <x v="35"/>
    <n v="0"/>
    <x v="5"/>
    <n v="2"/>
    <s v=""/>
    <x v="18"/>
    <n v="0.4071509605892355"/>
  </r>
  <r>
    <x v="1414"/>
    <x v="9"/>
    <x v="1233"/>
    <n v="15"/>
    <n v="0"/>
    <x v="35"/>
    <n v="0"/>
    <x v="5"/>
    <n v="2"/>
    <s v=""/>
    <x v="18"/>
    <n v="0.40715096058909084"/>
  </r>
  <r>
    <x v="1415"/>
    <x v="22"/>
    <x v="1091"/>
    <n v="13"/>
    <n v="0"/>
    <x v="35"/>
    <n v="0"/>
    <x v="5"/>
    <n v="2"/>
    <s v=""/>
    <x v="15"/>
    <n v="0.36131045625005648"/>
  </r>
  <r>
    <x v="1416"/>
    <x v="24"/>
    <x v="1234"/>
    <n v="14"/>
    <n v="0"/>
    <x v="35"/>
    <n v="0"/>
    <x v="5"/>
    <n v="2"/>
    <s v=""/>
    <x v="15"/>
    <n v="0.36131045624992808"/>
  </r>
  <r>
    <x v="1417"/>
    <x v="24"/>
    <x v="1235"/>
    <n v="15"/>
    <n v="0"/>
    <x v="35"/>
    <n v="0"/>
    <x v="5"/>
    <n v="2"/>
    <s v=""/>
    <x v="7"/>
    <n v="0.42182306727713592"/>
  </r>
  <r>
    <x v="1418"/>
    <x v="25"/>
    <x v="1236"/>
    <n v="18"/>
    <n v="0"/>
    <x v="35"/>
    <n v="0"/>
    <x v="5"/>
    <n v="2"/>
    <s v=""/>
    <x v="6"/>
    <n v="0.44933326731678952"/>
  </r>
  <r>
    <x v="1419"/>
    <x v="24"/>
    <x v="1237"/>
    <n v="20"/>
    <n v="0"/>
    <x v="20"/>
    <n v="0"/>
    <x v="5"/>
    <n v="2"/>
    <s v=""/>
    <x v="7"/>
    <n v="0.42182306727713592"/>
  </r>
  <r>
    <x v="1420"/>
    <x v="8"/>
    <x v="1238"/>
    <n v="22"/>
    <n v="0"/>
    <x v="20"/>
    <n v="0"/>
    <x v="5"/>
    <n v="2"/>
    <s v=""/>
    <x v="30"/>
    <n v="0.49717532579625601"/>
  </r>
  <r>
    <x v="1421"/>
    <x v="23"/>
    <x v="1239"/>
    <n v="21"/>
    <n v="0"/>
    <x v="19"/>
    <n v="0"/>
    <x v="5"/>
    <n v="2"/>
    <s v=""/>
    <x v="30"/>
    <n v="0.49717532579607943"/>
  </r>
  <r>
    <x v="1422"/>
    <x v="24"/>
    <x v="1047"/>
    <n v="22"/>
    <n v="0"/>
    <x v="20"/>
    <n v="0"/>
    <x v="5"/>
    <n v="2"/>
    <s v=""/>
    <x v="30"/>
    <n v="0.49717532579625601"/>
  </r>
  <r>
    <x v="1423"/>
    <x v="24"/>
    <x v="1240"/>
    <n v="21"/>
    <n v="0"/>
    <x v="20"/>
    <n v="0"/>
    <x v="5"/>
    <n v="2"/>
    <s v=""/>
    <x v="7"/>
    <n v="0.4218230672769861"/>
  </r>
  <r>
    <x v="1424"/>
    <x v="24"/>
    <x v="535"/>
    <n v="21"/>
    <n v="0"/>
    <x v="20"/>
    <n v="0"/>
    <x v="5"/>
    <n v="2"/>
    <s v=""/>
    <x v="7"/>
    <n v="0.42182306727713592"/>
  </r>
  <r>
    <x v="1425"/>
    <x v="24"/>
    <x v="1241"/>
    <n v="22"/>
    <n v="0"/>
    <x v="35"/>
    <n v="0"/>
    <x v="5"/>
    <n v="2"/>
    <s v=""/>
    <x v="7"/>
    <n v="0.4218230672769861"/>
  </r>
  <r>
    <x v="1426"/>
    <x v="24"/>
    <x v="879"/>
    <n v="21"/>
    <n v="0"/>
    <x v="35"/>
    <n v="0"/>
    <x v="5"/>
    <n v="2"/>
    <s v=""/>
    <x v="30"/>
    <n v="0.49717532579625601"/>
  </r>
  <r>
    <x v="1427"/>
    <x v="23"/>
    <x v="1242"/>
    <n v="20"/>
    <n v="0"/>
    <x v="35"/>
    <n v="0"/>
    <x v="5"/>
    <n v="1"/>
    <s v=""/>
    <x v="30"/>
    <n v="0.49717532579607943"/>
  </r>
  <r>
    <x v="1428"/>
    <x v="22"/>
    <x v="877"/>
    <n v="20"/>
    <n v="0"/>
    <x v="35"/>
    <n v="0"/>
    <x v="5"/>
    <n v="1"/>
    <s v=""/>
    <x v="30"/>
    <n v="0.49717532579625601"/>
  </r>
  <r>
    <x v="1429"/>
    <x v="27"/>
    <x v="1243"/>
    <n v="20"/>
    <n v="0"/>
    <x v="22"/>
    <n v="0"/>
    <x v="5"/>
    <n v="1"/>
    <s v=""/>
    <x v="30"/>
    <n v="0.49717532579625601"/>
  </r>
  <r>
    <x v="1430"/>
    <x v="27"/>
    <x v="1244"/>
    <n v="21"/>
    <n v="0"/>
    <x v="22"/>
    <n v="0"/>
    <x v="5"/>
    <n v="1"/>
    <s v=""/>
    <x v="31"/>
    <n v="0.55607440718539891"/>
  </r>
  <r>
    <x v="1431"/>
    <x v="21"/>
    <x v="1245"/>
    <n v="22"/>
    <n v="0"/>
    <x v="23"/>
    <n v="0"/>
    <x v="5"/>
    <n v="1"/>
    <s v=""/>
    <x v="31"/>
    <n v="0.55607440718559642"/>
  </r>
  <r>
    <x v="1432"/>
    <x v="27"/>
    <x v="559"/>
    <n v="20"/>
    <n v="0"/>
    <x v="24"/>
    <n v="0"/>
    <x v="5"/>
    <n v="1"/>
    <s v=""/>
    <x v="31"/>
    <n v="0.55607440718539891"/>
  </r>
  <r>
    <x v="1433"/>
    <x v="27"/>
    <x v="385"/>
    <n v="21"/>
    <n v="0"/>
    <x v="25"/>
    <n v="0"/>
    <x v="5"/>
    <n v="1"/>
    <s v=""/>
    <x v="31"/>
    <n v="0.55607440718559642"/>
  </r>
  <r>
    <x v="1434"/>
    <x v="27"/>
    <x v="242"/>
    <n v="22"/>
    <n v="0"/>
    <x v="25"/>
    <n v="0"/>
    <x v="5"/>
    <n v="1"/>
    <s v=""/>
    <x v="31"/>
    <n v="0.55607440718539891"/>
  </r>
  <r>
    <x v="1435"/>
    <x v="23"/>
    <x v="1246"/>
    <n v="23"/>
    <n v="0"/>
    <x v="26"/>
    <n v="0"/>
    <x v="5"/>
    <n v="1"/>
    <s v=""/>
    <x v="31"/>
    <n v="0.55607440718559642"/>
  </r>
  <r>
    <x v="1436"/>
    <x v="8"/>
    <x v="1247"/>
    <n v="24"/>
    <n v="0"/>
    <x v="26"/>
    <n v="0"/>
    <x v="5"/>
    <n v="1"/>
    <s v=""/>
    <x v="72"/>
    <n v="0.65054262468139912"/>
  </r>
  <r>
    <x v="1437"/>
    <x v="24"/>
    <x v="1248"/>
    <n v="24"/>
    <n v="0"/>
    <x v="26"/>
    <n v="0"/>
    <x v="5"/>
    <n v="1"/>
    <s v=""/>
    <x v="72"/>
    <n v="0.65054262468163027"/>
  </r>
  <r>
    <x v="1438"/>
    <x v="25"/>
    <x v="1249"/>
    <n v="23"/>
    <n v="0"/>
    <x v="27"/>
    <n v="0"/>
    <x v="5"/>
    <n v="1"/>
    <s v=""/>
    <x v="36"/>
    <n v="0.63004233188704106"/>
  </r>
  <r>
    <x v="1439"/>
    <x v="26"/>
    <x v="1250"/>
    <n v="23"/>
    <n v="0"/>
    <x v="27"/>
    <n v="0"/>
    <x v="5"/>
    <n v="1"/>
    <s v=""/>
    <x v="36"/>
    <n v="0.63004233188681724"/>
  </r>
  <r>
    <x v="1440"/>
    <x v="62"/>
    <x v="270"/>
    <n v="24"/>
    <n v="0"/>
    <x v="28"/>
    <n v="0"/>
    <x v="5"/>
    <n v="1"/>
    <s v=""/>
    <x v="98"/>
    <n v="0.63550907663226486"/>
  </r>
  <r>
    <x v="1441"/>
    <x v="2"/>
    <x v="146"/>
    <n v="28"/>
    <n v="0"/>
    <x v="28"/>
    <n v="0"/>
    <x v="5"/>
    <n v="1"/>
    <s v=""/>
    <x v="48"/>
    <n v="0.74009072722915192"/>
  </r>
  <r>
    <x v="1442"/>
    <x v="35"/>
    <x v="1251"/>
    <n v="29"/>
    <n v="0"/>
    <x v="34"/>
    <n v="0"/>
    <x v="5"/>
    <n v="1"/>
    <s v=""/>
    <x v="48"/>
    <n v="0.74009072722941482"/>
  </r>
  <r>
    <x v="1443"/>
    <x v="35"/>
    <x v="152"/>
    <n v="30"/>
    <n v="0"/>
    <x v="29"/>
    <n v="0"/>
    <x v="5"/>
    <n v="1"/>
    <s v=""/>
    <x v="48"/>
    <n v="0.74009072722915192"/>
  </r>
  <r>
    <x v="1444"/>
    <x v="35"/>
    <x v="1252"/>
    <n v="28"/>
    <n v="0"/>
    <x v="30"/>
    <n v="0"/>
    <x v="5"/>
    <n v="1"/>
    <s v=""/>
    <x v="48"/>
    <n v="0.74009072722941482"/>
  </r>
  <r>
    <x v="1445"/>
    <x v="2"/>
    <x v="1253"/>
    <n v="28"/>
    <n v="0"/>
    <x v="31"/>
    <n v="0"/>
    <x v="5"/>
    <n v="1"/>
    <s v=""/>
    <x v="49"/>
    <n v="0.92501623537036748"/>
  </r>
  <r>
    <x v="1446"/>
    <x v="3"/>
    <x v="1254"/>
    <n v="29"/>
    <n v="0"/>
    <x v="32"/>
    <n v="0"/>
    <x v="5"/>
    <n v="1"/>
    <s v=""/>
    <x v="49"/>
    <n v="0.92501623537003874"/>
  </r>
  <r>
    <x v="1447"/>
    <x v="3"/>
    <x v="1255"/>
    <n v="30"/>
    <n v="0"/>
    <x v="33"/>
    <n v="0"/>
    <x v="5"/>
    <n v="1"/>
    <s v=""/>
    <x v="49"/>
    <n v="0.92501623537036748"/>
  </r>
  <r>
    <x v="1448"/>
    <x v="3"/>
    <x v="1256"/>
    <n v="30"/>
    <n v="0"/>
    <x v="36"/>
    <n v="0"/>
    <x v="5"/>
    <n v="1"/>
    <s v=""/>
    <x v="49"/>
    <n v="0.92501623537003874"/>
  </r>
  <r>
    <x v="1449"/>
    <x v="35"/>
    <x v="1257"/>
    <n v="34"/>
    <n v="0"/>
    <x v="37"/>
    <n v="0"/>
    <x v="5"/>
    <n v="1"/>
    <s v=""/>
    <x v="50"/>
    <n v="1.004573768073405"/>
  </r>
  <r>
    <x v="1450"/>
    <x v="2"/>
    <x v="1258"/>
    <n v="36"/>
    <n v="0"/>
    <x v="38"/>
    <n v="0"/>
    <x v="5"/>
    <n v="2"/>
    <s v=""/>
    <x v="51"/>
    <n v="1.0619004231685785"/>
  </r>
  <r>
    <x v="1451"/>
    <x v="2"/>
    <x v="1259"/>
    <n v="37"/>
    <n v="0"/>
    <x v="39"/>
    <n v="0"/>
    <x v="5"/>
    <n v="2"/>
    <s v=""/>
    <x v="51"/>
    <n v="1.0619004231689557"/>
  </r>
  <r>
    <x v="1452"/>
    <x v="35"/>
    <x v="1260"/>
    <n v="36"/>
    <n v="0"/>
    <x v="40"/>
    <n v="0"/>
    <x v="5"/>
    <n v="2"/>
    <s v=""/>
    <x v="51"/>
    <n v="1.0619004231685785"/>
  </r>
  <r>
    <x v="1453"/>
    <x v="61"/>
    <x v="1261"/>
    <n v="36"/>
    <n v="0"/>
    <x v="41"/>
    <n v="0"/>
    <x v="5"/>
    <n v="2"/>
    <s v=""/>
    <x v="51"/>
    <n v="1.0619004231689557"/>
  </r>
  <r>
    <x v="1454"/>
    <x v="2"/>
    <x v="1262"/>
    <n v="38"/>
    <n v="0"/>
    <x v="43"/>
    <n v="0"/>
    <x v="5"/>
    <n v="2"/>
    <s v=""/>
    <x v="51"/>
    <n v="1.0619004231689557"/>
  </r>
  <r>
    <x v="1455"/>
    <x v="35"/>
    <x v="1263"/>
    <n v="36"/>
    <n v="0"/>
    <x v="43"/>
    <n v="0"/>
    <x v="5"/>
    <n v="1"/>
    <s v=""/>
    <x v="52"/>
    <n v="1.1322608592752521"/>
  </r>
  <r>
    <x v="1456"/>
    <x v="2"/>
    <x v="1263"/>
    <n v="36"/>
    <n v="0"/>
    <x v="44"/>
    <n v="0"/>
    <x v="5"/>
    <n v="1"/>
    <s v=""/>
    <x v="52"/>
    <n v="1.1322608592756545"/>
  </r>
  <r>
    <x v="1457"/>
    <x v="2"/>
    <x v="1264"/>
    <n v="36"/>
    <n v="0"/>
    <x v="65"/>
    <n v="0"/>
    <x v="5"/>
    <n v="1"/>
    <s v=""/>
    <x v="52"/>
    <n v="1.1322608592752521"/>
  </r>
  <r>
    <x v="1458"/>
    <x v="3"/>
    <x v="1265"/>
    <n v="36"/>
    <n v="0"/>
    <x v="65"/>
    <n v="0"/>
    <x v="5"/>
    <n v="1"/>
    <s v=""/>
    <x v="52"/>
    <n v="1.1322608592756545"/>
  </r>
  <r>
    <x v="1459"/>
    <x v="3"/>
    <x v="1266"/>
    <n v="36"/>
    <n v="0"/>
    <x v="47"/>
    <n v="0"/>
    <x v="5"/>
    <n v="1"/>
    <s v=""/>
    <x v="52"/>
    <n v="1.1322608592752521"/>
  </r>
  <r>
    <x v="1460"/>
    <x v="36"/>
    <x v="1267"/>
    <n v="34"/>
    <n v="0"/>
    <x v="64"/>
    <n v="0"/>
    <x v="5"/>
    <n v="1"/>
    <s v=""/>
    <x v="54"/>
    <n v="1.210187438097323"/>
  </r>
  <r>
    <x v="1461"/>
    <x v="31"/>
    <x v="1268"/>
    <n v="34"/>
    <n v="0"/>
    <x v="48"/>
    <n v="0"/>
    <x v="5"/>
    <n v="1"/>
    <s v=""/>
    <x v="54"/>
    <n v="1.2101874380968929"/>
  </r>
  <r>
    <x v="1462"/>
    <x v="36"/>
    <x v="1269"/>
    <n v="35"/>
    <n v="0"/>
    <x v="63"/>
    <n v="0"/>
    <x v="5"/>
    <n v="1"/>
    <s v=""/>
    <x v="54"/>
    <n v="1.210187438097323"/>
  </r>
  <r>
    <x v="1463"/>
    <x v="62"/>
    <x v="1270"/>
    <n v="35"/>
    <n v="0"/>
    <x v="49"/>
    <n v="0"/>
    <x v="5"/>
    <n v="1"/>
    <s v=""/>
    <x v="54"/>
    <n v="1.210187438097323"/>
  </r>
  <r>
    <x v="1464"/>
    <x v="5"/>
    <x v="1271"/>
    <n v="36"/>
    <n v="0"/>
    <x v="50"/>
    <n v="0"/>
    <x v="5"/>
    <n v="1"/>
    <s v=""/>
    <x v="55"/>
    <n v="1.2104970535029436"/>
  </r>
  <r>
    <x v="1465"/>
    <x v="6"/>
    <x v="622"/>
    <n v="35"/>
    <n v="0"/>
    <x v="51"/>
    <n v="0"/>
    <x v="5"/>
    <n v="1"/>
    <s v=""/>
    <x v="56"/>
    <n v="1.222577862420573"/>
  </r>
  <r>
    <x v="1466"/>
    <x v="30"/>
    <x v="1272"/>
    <n v="35"/>
    <n v="0"/>
    <x v="51"/>
    <n v="0"/>
    <x v="5"/>
    <n v="1"/>
    <s v=""/>
    <x v="56"/>
    <n v="1.2225778624201387"/>
  </r>
  <r>
    <x v="1467"/>
    <x v="30"/>
    <x v="1273"/>
    <n v="35"/>
    <n v="0"/>
    <x v="53"/>
    <n v="0"/>
    <x v="5"/>
    <n v="1"/>
    <s v=""/>
    <x v="56"/>
    <n v="1.222577862420573"/>
  </r>
  <r>
    <x v="1468"/>
    <x v="26"/>
    <x v="477"/>
    <n v="34"/>
    <n v="0"/>
    <x v="53"/>
    <n v="0"/>
    <x v="5"/>
    <n v="1"/>
    <s v=""/>
    <x v="57"/>
    <n v="1.2958577528858886"/>
  </r>
  <r>
    <x v="1469"/>
    <x v="26"/>
    <x v="1274"/>
    <n v="34"/>
    <n v="0"/>
    <x v="55"/>
    <n v="0"/>
    <x v="5"/>
    <n v="1"/>
    <s v=""/>
    <x v="57"/>
    <n v="1.2958577528863489"/>
  </r>
  <r>
    <x v="1470"/>
    <x v="26"/>
    <x v="1275"/>
    <n v="34"/>
    <n v="0"/>
    <x v="56"/>
    <n v="0"/>
    <x v="5"/>
    <n v="1"/>
    <s v=""/>
    <x v="57"/>
    <n v="1.2958577528863489"/>
  </r>
  <r>
    <x v="1471"/>
    <x v="26"/>
    <x v="1276"/>
    <n v="34"/>
    <n v="0"/>
    <x v="57"/>
    <n v="0"/>
    <x v="5"/>
    <n v="1"/>
    <s v=""/>
    <x v="57"/>
    <n v="1.2958577528858886"/>
  </r>
  <r>
    <x v="1472"/>
    <x v="26"/>
    <x v="1277"/>
    <n v="34"/>
    <n v="0"/>
    <x v="57"/>
    <n v="0"/>
    <x v="5"/>
    <n v="1"/>
    <s v=""/>
    <x v="57"/>
    <n v="1.2958577528863489"/>
  </r>
  <r>
    <x v="1473"/>
    <x v="26"/>
    <x v="1155"/>
    <n v="34"/>
    <n v="0"/>
    <x v="59"/>
    <n v="0"/>
    <x v="5"/>
    <n v="2"/>
    <s v=""/>
    <x v="58"/>
    <n v="1.3878494939089594"/>
  </r>
  <r>
    <x v="1474"/>
    <x v="30"/>
    <x v="1278"/>
    <n v="34"/>
    <n v="0"/>
    <x v="59"/>
    <n v="0"/>
    <x v="5"/>
    <n v="2"/>
    <s v=""/>
    <x v="58"/>
    <n v="1.3878494939094523"/>
  </r>
  <r>
    <x v="1475"/>
    <x v="26"/>
    <x v="1279"/>
    <n v="34"/>
    <n v="0"/>
    <x v="60"/>
    <n v="0"/>
    <x v="5"/>
    <n v="2"/>
    <s v=""/>
    <x v="58"/>
    <n v="1.3878494939089594"/>
  </r>
  <r>
    <x v="1476"/>
    <x v="30"/>
    <x v="1280"/>
    <n v="33"/>
    <n v="0"/>
    <x v="61"/>
    <n v="0"/>
    <x v="5"/>
    <n v="2"/>
    <s v=""/>
    <x v="58"/>
    <n v="1.3878494939094523"/>
  </r>
  <r>
    <x v="1477"/>
    <x v="32"/>
    <x v="1281"/>
    <n v="34"/>
    <n v="0"/>
    <x v="61"/>
    <n v="0"/>
    <x v="5"/>
    <n v="1"/>
    <s v=""/>
    <x v="109"/>
    <n v="1.4340206121016255"/>
  </r>
  <r>
    <x v="1478"/>
    <x v="32"/>
    <x v="1282"/>
    <n v="34"/>
    <n v="0"/>
    <x v="62"/>
    <n v="0"/>
    <x v="5"/>
    <n v="1"/>
    <s v=""/>
    <x v="109"/>
    <n v="1.4340206121021351"/>
  </r>
  <r>
    <x v="1479"/>
    <x v="32"/>
    <x v="1283"/>
    <n v="34"/>
    <n v="0"/>
    <x v="67"/>
    <n v="0"/>
    <x v="5"/>
    <n v="1"/>
    <s v=""/>
    <x v="109"/>
    <n v="1.4340206121021351"/>
  </r>
  <r>
    <x v="1480"/>
    <x v="32"/>
    <x v="1284"/>
    <n v="33"/>
    <n v="0"/>
    <x v="67"/>
    <n v="0"/>
    <x v="5"/>
    <n v="1"/>
    <s v=""/>
    <x v="109"/>
    <n v="1.4340206121016255"/>
  </r>
  <r>
    <x v="1481"/>
    <x v="30"/>
    <x v="1156"/>
    <n v="33"/>
    <n v="0"/>
    <x v="68"/>
    <n v="0"/>
    <x v="5"/>
    <n v="1"/>
    <s v=""/>
    <x v="58"/>
    <n v="1.3878494939094523"/>
  </r>
  <r>
    <x v="1482"/>
    <x v="39"/>
    <x v="1285"/>
    <n v="35"/>
    <n v="0"/>
    <x v="68"/>
    <n v="0"/>
    <x v="5"/>
    <n v="1"/>
    <s v=""/>
    <x v="110"/>
    <n v="1.1515620066876688"/>
  </r>
  <r>
    <x v="1483"/>
    <x v="55"/>
    <x v="1286"/>
    <n v="32"/>
    <n v="0"/>
    <x v="68"/>
    <n v="0"/>
    <x v="5"/>
    <n v="1"/>
    <s v=""/>
    <x v="111"/>
    <n v="1.0863792515925261"/>
  </r>
  <r>
    <x v="1484"/>
    <x v="52"/>
    <x v="1287"/>
    <n v="32"/>
    <n v="0"/>
    <x v="68"/>
    <n v="0"/>
    <x v="5"/>
    <n v="2"/>
    <s v=""/>
    <x v="76"/>
    <n v="0.9725348284034685"/>
  </r>
  <r>
    <x v="1485"/>
    <x v="63"/>
    <x v="1288"/>
    <n v="32"/>
    <n v="0"/>
    <x v="68"/>
    <n v="0"/>
    <x v="5"/>
    <n v="2"/>
    <s v=""/>
    <x v="63"/>
    <n v="0.82626969589981047"/>
  </r>
  <r>
    <x v="1486"/>
    <x v="69"/>
    <x v="1289"/>
    <n v="32"/>
    <n v="0"/>
    <x v="68"/>
    <n v="0"/>
    <x v="5"/>
    <n v="1"/>
    <s v=""/>
    <x v="63"/>
    <n v="0.82626969589951693"/>
  </r>
  <r>
    <x v="1487"/>
    <x v="64"/>
    <x v="617"/>
    <n v="32"/>
    <n v="0"/>
    <x v="68"/>
    <n v="0"/>
    <x v="5"/>
    <n v="1"/>
    <s v=""/>
    <x v="63"/>
    <n v="0.82626969589981047"/>
  </r>
  <r>
    <x v="1488"/>
    <x v="64"/>
    <x v="1290"/>
    <n v="32"/>
    <n v="0"/>
    <x v="67"/>
    <n v="0"/>
    <x v="5"/>
    <n v="1"/>
    <s v=""/>
    <x v="63"/>
    <n v="0.82626969589981047"/>
  </r>
  <r>
    <x v="1489"/>
    <x v="66"/>
    <x v="1291"/>
    <n v="32"/>
    <n v="0"/>
    <x v="67"/>
    <n v="0"/>
    <x v="5"/>
    <n v="1"/>
    <s v=""/>
    <x v="107"/>
    <n v="0.76211832199427487"/>
  </r>
  <r>
    <x v="1490"/>
    <x v="65"/>
    <x v="1292"/>
    <n v="32"/>
    <n v="0"/>
    <x v="61"/>
    <n v="0"/>
    <x v="5"/>
    <n v="1"/>
    <s v=""/>
    <x v="62"/>
    <n v="0.79733338853515623"/>
  </r>
  <r>
    <x v="1491"/>
    <x v="66"/>
    <x v="1293"/>
    <n v="32"/>
    <n v="0"/>
    <x v="60"/>
    <n v="0"/>
    <x v="5"/>
    <n v="1"/>
    <s v=""/>
    <x v="64"/>
    <n v="0.71760004968138569"/>
  </r>
  <r>
    <x v="1492"/>
    <x v="71"/>
    <x v="1294"/>
    <n v="32"/>
    <n v="0"/>
    <x v="59"/>
    <n v="0"/>
    <x v="5"/>
    <n v="1"/>
    <s v=""/>
    <x v="64"/>
    <n v="0.71760004968164059"/>
  </r>
  <r>
    <x v="1493"/>
    <x v="71"/>
    <x v="1168"/>
    <n v="32"/>
    <n v="0"/>
    <x v="59"/>
    <n v="0"/>
    <x v="5"/>
    <n v="1"/>
    <s v=""/>
    <x v="65"/>
    <n v="0.70027700069651666"/>
  </r>
  <r>
    <x v="1494"/>
    <x v="71"/>
    <x v="1295"/>
    <n v="32"/>
    <n v="0"/>
    <x v="57"/>
    <n v="0"/>
    <x v="5"/>
    <n v="1"/>
    <s v=""/>
    <x v="65"/>
    <n v="0.70027700069676546"/>
  </r>
  <r>
    <x v="1495"/>
    <x v="71"/>
    <x v="1296"/>
    <n v="32"/>
    <n v="0"/>
    <x v="57"/>
    <n v="0"/>
    <x v="5"/>
    <n v="1"/>
    <s v=""/>
    <x v="65"/>
    <n v="0.70027700069676546"/>
  </r>
  <r>
    <x v="1496"/>
    <x v="67"/>
    <x v="1297"/>
    <n v="32"/>
    <n v="0"/>
    <x v="56"/>
    <n v="0"/>
    <x v="5"/>
    <n v="1"/>
    <s v=""/>
    <x v="66"/>
    <n v="0.65184363487248165"/>
  </r>
  <r>
    <x v="1497"/>
    <x v="67"/>
    <x v="590"/>
    <n v="32"/>
    <n v="0"/>
    <x v="55"/>
    <n v="0"/>
    <x v="5"/>
    <n v="2"/>
    <s v=""/>
    <x v="66"/>
    <n v="0.65184363487271324"/>
  </r>
  <r>
    <x v="1498"/>
    <x v="66"/>
    <x v="1298"/>
    <n v="32"/>
    <n v="0"/>
    <x v="53"/>
    <n v="0"/>
    <x v="5"/>
    <n v="2"/>
    <s v=""/>
    <x v="66"/>
    <n v="0.65184363487248165"/>
  </r>
  <r>
    <x v="1499"/>
    <x v="66"/>
    <x v="1299"/>
    <n v="32"/>
    <n v="0"/>
    <x v="52"/>
    <n v="0"/>
    <x v="5"/>
    <n v="2"/>
    <s v=""/>
    <x v="66"/>
    <n v="0.65184363487271324"/>
  </r>
  <r>
    <x v="1500"/>
    <x v="65"/>
    <x v="1300"/>
    <n v="32"/>
    <n v="0"/>
    <x v="50"/>
    <n v="0"/>
    <x v="5"/>
    <n v="2"/>
    <s v=""/>
    <x v="68"/>
    <n v="0.68826879279444875"/>
  </r>
  <r>
    <x v="1501"/>
    <x v="64"/>
    <x v="1301"/>
    <n v="32"/>
    <n v="0"/>
    <x v="49"/>
    <n v="0"/>
    <x v="5"/>
    <n v="2"/>
    <s v=""/>
    <x v="68"/>
    <n v="0.68826879279469322"/>
  </r>
  <r>
    <x v="1502"/>
    <x v="64"/>
    <x v="1302"/>
    <n v="32"/>
    <n v="0"/>
    <x v="63"/>
    <n v="0"/>
    <x v="5"/>
    <n v="2"/>
    <s v=""/>
    <x v="68"/>
    <n v="0.68826879279444875"/>
  </r>
  <r>
    <x v="1503"/>
    <x v="68"/>
    <x v="1303"/>
    <n v="32"/>
    <n v="0"/>
    <x v="48"/>
    <n v="0"/>
    <x v="5"/>
    <n v="2"/>
    <s v=""/>
    <x v="68"/>
    <n v="0.68826879279469322"/>
  </r>
  <r>
    <x v="1504"/>
    <x v="68"/>
    <x v="1304"/>
    <n v="32"/>
    <n v="0"/>
    <x v="48"/>
    <n v="0"/>
    <x v="5"/>
    <n v="2"/>
    <s v=""/>
    <x v="68"/>
    <n v="0.68826879279469322"/>
  </r>
  <r>
    <x v="1505"/>
    <x v="68"/>
    <x v="1305"/>
    <n v="32"/>
    <n v="0"/>
    <x v="47"/>
    <n v="0"/>
    <x v="5"/>
    <n v="2"/>
    <s v=""/>
    <x v="69"/>
    <n v="0.66305501871005901"/>
  </r>
  <r>
    <x v="1506"/>
    <x v="69"/>
    <x v="1306"/>
    <n v="32"/>
    <n v="0"/>
    <x v="46"/>
    <n v="0"/>
    <x v="5"/>
    <n v="2"/>
    <s v=""/>
    <x v="69"/>
    <n v="0.6630550187102946"/>
  </r>
  <r>
    <x v="1507"/>
    <x v="69"/>
    <x v="256"/>
    <n v="32"/>
    <n v="0"/>
    <x v="65"/>
    <n v="0"/>
    <x v="5"/>
    <n v="2"/>
    <s v=""/>
    <x v="69"/>
    <n v="0.66305501871005901"/>
  </r>
  <r>
    <x v="1508"/>
    <x v="69"/>
    <x v="847"/>
    <n v="32"/>
    <n v="0"/>
    <x v="44"/>
    <n v="0"/>
    <x v="5"/>
    <n v="1"/>
    <s v=""/>
    <x v="69"/>
    <n v="0.6630550187102946"/>
  </r>
  <r>
    <x v="1509"/>
    <x v="69"/>
    <x v="1307"/>
    <n v="32"/>
    <n v="0"/>
    <x v="66"/>
    <n v="0"/>
    <x v="5"/>
    <n v="1"/>
    <s v=""/>
    <x v="70"/>
    <n v="0.58501026777456511"/>
  </r>
  <r>
    <x v="1510"/>
    <x v="69"/>
    <x v="1308"/>
    <n v="32"/>
    <n v="0"/>
    <x v="43"/>
    <n v="0"/>
    <x v="5"/>
    <n v="1"/>
    <s v=""/>
    <x v="70"/>
    <n v="0.58501026777477294"/>
  </r>
  <r>
    <x v="1511"/>
    <x v="63"/>
    <x v="1309"/>
    <n v="32"/>
    <n v="0"/>
    <x v="43"/>
    <n v="0"/>
    <x v="5"/>
    <n v="1"/>
    <s v=""/>
    <x v="70"/>
    <n v="0.58501026777456511"/>
  </r>
  <r>
    <x v="1512"/>
    <x v="63"/>
    <x v="1310"/>
    <n v="32"/>
    <n v="0"/>
    <x v="41"/>
    <n v="0"/>
    <x v="5"/>
    <n v="1"/>
    <s v=""/>
    <x v="70"/>
    <n v="0.58501026777477294"/>
  </r>
  <r>
    <x v="1513"/>
    <x v="63"/>
    <x v="1311"/>
    <n v="32"/>
    <n v="0"/>
    <x v="41"/>
    <n v="0"/>
    <x v="5"/>
    <n v="1"/>
    <s v=""/>
    <x v="70"/>
    <n v="0.58501026777477294"/>
  </r>
  <r>
    <x v="1514"/>
    <x v="70"/>
    <x v="1312"/>
    <n v="32"/>
    <n v="0"/>
    <x v="41"/>
    <n v="0"/>
    <x v="5"/>
    <n v="1"/>
    <s v=""/>
    <x v="70"/>
    <n v="0.58501026777456511"/>
  </r>
  <r>
    <x v="1515"/>
    <x v="52"/>
    <x v="1313"/>
    <n v="30"/>
    <n v="0"/>
    <x v="40"/>
    <n v="0"/>
    <x v="5"/>
    <n v="1"/>
    <s v=""/>
    <x v="43"/>
    <n v="0.5747835770900579"/>
  </r>
  <r>
    <x v="1516"/>
    <x v="51"/>
    <x v="1314"/>
    <n v="28"/>
    <n v="0"/>
    <x v="39"/>
    <n v="0"/>
    <x v="5"/>
    <n v="1"/>
    <s v=""/>
    <x v="43"/>
    <n v="0.57478357708985373"/>
  </r>
  <r>
    <x v="1517"/>
    <x v="50"/>
    <x v="1315"/>
    <n v="26"/>
    <n v="0"/>
    <x v="39"/>
    <n v="0"/>
    <x v="5"/>
    <n v="1"/>
    <s v=""/>
    <x v="43"/>
    <n v="0.5747835770900579"/>
  </r>
  <r>
    <x v="1518"/>
    <x v="49"/>
    <x v="1316"/>
    <n v="21"/>
    <n v="0"/>
    <x v="38"/>
    <n v="0"/>
    <x v="5"/>
    <n v="1"/>
    <s v=""/>
    <x v="43"/>
    <n v="0.57478357708985373"/>
  </r>
  <r>
    <x v="1519"/>
    <x v="54"/>
    <x v="1317"/>
    <n v="21"/>
    <n v="0"/>
    <x v="37"/>
    <n v="0"/>
    <x v="5"/>
    <n v="1"/>
    <s v=""/>
    <x v="71"/>
    <n v="0.61573121978512801"/>
  </r>
  <r>
    <x v="1520"/>
    <x v="55"/>
    <x v="1318"/>
    <n v="20"/>
    <n v="0"/>
    <x v="37"/>
    <n v="0"/>
    <x v="5"/>
    <n v="2"/>
    <s v=""/>
    <x v="45"/>
    <n v="0.54940784689499023"/>
  </r>
  <r>
    <x v="1521"/>
    <x v="55"/>
    <x v="1319"/>
    <n v="20"/>
    <n v="0"/>
    <x v="37"/>
    <n v="0"/>
    <x v="5"/>
    <n v="2"/>
    <s v=""/>
    <x v="45"/>
    <n v="0.54940784689479505"/>
  </r>
  <r>
    <x v="1522"/>
    <x v="73"/>
    <x v="1320"/>
    <n v="20"/>
    <n v="0"/>
    <x v="36"/>
    <n v="0"/>
    <x v="5"/>
    <n v="2"/>
    <s v=""/>
    <x v="45"/>
    <n v="0.54940784689499023"/>
  </r>
  <r>
    <x v="1523"/>
    <x v="73"/>
    <x v="697"/>
    <n v="20"/>
    <n v="0"/>
    <x v="33"/>
    <n v="0"/>
    <x v="5"/>
    <n v="2"/>
    <s v=""/>
    <x v="45"/>
    <n v="0.54940784689479505"/>
  </r>
  <r>
    <x v="1524"/>
    <x v="47"/>
    <x v="648"/>
    <n v="20"/>
    <n v="0"/>
    <x v="33"/>
    <n v="0"/>
    <x v="5"/>
    <n v="2"/>
    <s v=""/>
    <x v="45"/>
    <n v="0.54940784689499023"/>
  </r>
  <r>
    <x v="1525"/>
    <x v="47"/>
    <x v="1321"/>
    <n v="20"/>
    <n v="0"/>
    <x v="32"/>
    <n v="0"/>
    <x v="5"/>
    <n v="2"/>
    <s v=""/>
    <x v="45"/>
    <n v="0.54940784689479505"/>
  </r>
  <r>
    <x v="1526"/>
    <x v="56"/>
    <x v="1322"/>
    <n v="20"/>
    <n v="0"/>
    <x v="32"/>
    <n v="0"/>
    <x v="5"/>
    <n v="1"/>
    <s v=""/>
    <x v="34"/>
    <n v="0.52480749554148309"/>
  </r>
  <r>
    <x v="1527"/>
    <x v="57"/>
    <x v="1323"/>
    <n v="20"/>
    <n v="0"/>
    <x v="31"/>
    <n v="0"/>
    <x v="5"/>
    <n v="1"/>
    <s v=""/>
    <x v="34"/>
    <n v="0.52480749554129669"/>
  </r>
  <r>
    <x v="1528"/>
    <x v="44"/>
    <x v="1324"/>
    <n v="20"/>
    <n v="0"/>
    <x v="30"/>
    <n v="0"/>
    <x v="5"/>
    <n v="1"/>
    <s v=""/>
    <x v="34"/>
    <n v="0.52480749554148309"/>
  </r>
  <r>
    <x v="1529"/>
    <x v="42"/>
    <x v="1325"/>
    <n v="20"/>
    <n v="0"/>
    <x v="30"/>
    <n v="0"/>
    <x v="5"/>
    <n v="1"/>
    <s v=""/>
    <x v="108"/>
    <n v="0.46238134514338419"/>
  </r>
  <r>
    <x v="1530"/>
    <x v="40"/>
    <x v="1326"/>
    <n v="20"/>
    <n v="0"/>
    <x v="29"/>
    <n v="0"/>
    <x v="5"/>
    <n v="1"/>
    <s v=""/>
    <x v="35"/>
    <n v="0.46846531021089399"/>
  </r>
  <r>
    <x v="1531"/>
    <x v="60"/>
    <x v="400"/>
    <n v="19"/>
    <n v="0"/>
    <x v="29"/>
    <n v="0"/>
    <x v="5"/>
    <n v="1"/>
    <s v=""/>
    <x v="35"/>
    <n v="0.46846531021106042"/>
  </r>
  <r>
    <x v="1532"/>
    <x v="16"/>
    <x v="1327"/>
    <n v="19"/>
    <n v="0"/>
    <x v="29"/>
    <n v="0"/>
    <x v="5"/>
    <n v="1"/>
    <s v=""/>
    <x v="10"/>
    <n v="0.47089889623796355"/>
  </r>
  <r>
    <x v="1533"/>
    <x v="15"/>
    <x v="1328"/>
    <n v="19"/>
    <n v="0"/>
    <x v="29"/>
    <n v="0"/>
    <x v="5"/>
    <n v="1"/>
    <s v=""/>
    <x v="10"/>
    <n v="0.47089889623813086"/>
  </r>
  <r>
    <x v="1534"/>
    <x v="16"/>
    <x v="1329"/>
    <n v="20"/>
    <n v="0"/>
    <x v="29"/>
    <n v="0"/>
    <x v="5"/>
    <n v="1"/>
    <s v=""/>
    <x v="10"/>
    <n v="0.47089889623796355"/>
  </r>
  <r>
    <x v="1535"/>
    <x v="16"/>
    <x v="682"/>
    <n v="19"/>
    <n v="0"/>
    <x v="34"/>
    <n v="0"/>
    <x v="5"/>
    <n v="1"/>
    <s v=""/>
    <x v="10"/>
    <n v="0.47089889623813086"/>
  </r>
  <r>
    <x v="1536"/>
    <x v="16"/>
    <x v="12"/>
    <n v="19"/>
    <n v="0"/>
    <x v="28"/>
    <n v="0"/>
    <x v="5"/>
    <n v="1"/>
    <s v=""/>
    <x v="10"/>
    <n v="0.47089889623796355"/>
  </r>
  <r>
    <x v="1537"/>
    <x v="16"/>
    <x v="1330"/>
    <n v="19"/>
    <n v="0"/>
    <x v="28"/>
    <n v="0"/>
    <x v="5"/>
    <n v="1"/>
    <s v=""/>
    <x v="10"/>
    <n v="0.47089889623813086"/>
  </r>
  <r>
    <x v="1538"/>
    <x v="15"/>
    <x v="1331"/>
    <n v="20"/>
    <n v="0"/>
    <x v="28"/>
    <n v="0"/>
    <x v="5"/>
    <n v="1"/>
    <s v=""/>
    <x v="10"/>
    <n v="0.47089889623813086"/>
  </r>
  <r>
    <x v="1539"/>
    <x v="14"/>
    <x v="1332"/>
    <n v="20"/>
    <n v="0"/>
    <x v="28"/>
    <n v="0"/>
    <x v="5"/>
    <n v="1"/>
    <s v=""/>
    <x v="10"/>
    <n v="0.47089889623796355"/>
  </r>
  <r>
    <x v="1540"/>
    <x v="17"/>
    <x v="1333"/>
    <n v="20"/>
    <n v="0"/>
    <x v="28"/>
    <n v="0"/>
    <x v="5"/>
    <n v="1"/>
    <s v=""/>
    <x v="10"/>
    <n v="0.47089889623813086"/>
  </r>
  <r>
    <x v="1541"/>
    <x v="13"/>
    <x v="678"/>
    <n v="20"/>
    <n v="0"/>
    <x v="28"/>
    <n v="0"/>
    <x v="5"/>
    <n v="1"/>
    <s v=""/>
    <x v="10"/>
    <n v="0.47089889623796355"/>
  </r>
  <r>
    <x v="1542"/>
    <x v="12"/>
    <x v="1334"/>
    <n v="19"/>
    <n v="0"/>
    <x v="28"/>
    <n v="0"/>
    <x v="5"/>
    <n v="1"/>
    <s v=""/>
    <x v="9"/>
    <n v="0.54147289102317364"/>
  </r>
  <r>
    <x v="1543"/>
    <x v="18"/>
    <x v="1335"/>
    <n v="21"/>
    <n v="0"/>
    <x v="28"/>
    <n v="0"/>
    <x v="5"/>
    <n v="1"/>
    <s v=""/>
    <x v="10"/>
    <n v="0.47089889623796355"/>
  </r>
  <r>
    <x v="1544"/>
    <x v="18"/>
    <x v="237"/>
    <n v="21"/>
    <n v="0"/>
    <x v="28"/>
    <n v="0"/>
    <x v="5"/>
    <n v="1"/>
    <s v=""/>
    <x v="10"/>
    <n v="0.47089889623813086"/>
  </r>
  <r>
    <x v="1545"/>
    <x v="13"/>
    <x v="1336"/>
    <n v="21"/>
    <n v="0"/>
    <x v="28"/>
    <n v="0"/>
    <x v="5"/>
    <n v="1"/>
    <s v=""/>
    <x v="10"/>
    <n v="0.47089889623813086"/>
  </r>
  <r>
    <x v="1546"/>
    <x v="17"/>
    <x v="662"/>
    <n v="20"/>
    <n v="0"/>
    <x v="28"/>
    <n v="0"/>
    <x v="5"/>
    <n v="1"/>
    <s v=""/>
    <x v="10"/>
    <n v="0.47089889623796355"/>
  </r>
  <r>
    <x v="1547"/>
    <x v="17"/>
    <x v="1337"/>
    <n v="21"/>
    <n v="0"/>
    <x v="27"/>
    <n v="0"/>
    <x v="5"/>
    <n v="1"/>
    <s v=""/>
    <x v="10"/>
    <n v="0.47089889623813086"/>
  </r>
  <r>
    <x v="1548"/>
    <x v="17"/>
    <x v="302"/>
    <n v="20"/>
    <n v="0"/>
    <x v="27"/>
    <n v="0"/>
    <x v="5"/>
    <n v="1"/>
    <s v=""/>
    <x v="10"/>
    <n v="0.47089889623796355"/>
  </r>
  <r>
    <x v="1549"/>
    <x v="18"/>
    <x v="1338"/>
    <n v="19"/>
    <n v="0"/>
    <x v="27"/>
    <n v="0"/>
    <x v="5"/>
    <n v="1"/>
    <s v=""/>
    <x v="11"/>
    <n v="0.41395713821662511"/>
  </r>
  <r>
    <x v="1550"/>
    <x v="12"/>
    <x v="1339"/>
    <n v="18"/>
    <n v="0"/>
    <x v="27"/>
    <n v="0"/>
    <x v="5"/>
    <n v="1"/>
    <s v=""/>
    <x v="27"/>
    <n v="0.47370352929926873"/>
  </r>
  <r>
    <x v="1551"/>
    <x v="38"/>
    <x v="731"/>
    <n v="18"/>
    <n v="0"/>
    <x v="27"/>
    <n v="0"/>
    <x v="5"/>
    <n v="1"/>
    <s v=""/>
    <x v="27"/>
    <n v="0.47370352929943699"/>
  </r>
  <r>
    <x v="1552"/>
    <x v="11"/>
    <x v="377"/>
    <n v="18"/>
    <n v="0"/>
    <x v="27"/>
    <n v="0"/>
    <x v="5"/>
    <n v="1"/>
    <s v=""/>
    <x v="27"/>
    <n v="0.47370352929926873"/>
  </r>
  <r>
    <x v="1553"/>
    <x v="11"/>
    <x v="1207"/>
    <n v="18"/>
    <n v="0"/>
    <x v="27"/>
    <n v="0"/>
    <x v="5"/>
    <n v="1"/>
    <s v=""/>
    <x v="9"/>
    <n v="0.54147289102317364"/>
  </r>
  <r>
    <x v="1554"/>
    <x v="38"/>
    <x v="302"/>
    <n v="20"/>
    <n v="0"/>
    <x v="27"/>
    <n v="0"/>
    <x v="5"/>
    <n v="1"/>
    <s v=""/>
    <x v="9"/>
    <n v="0.54147289102317364"/>
  </r>
  <r>
    <x v="1555"/>
    <x v="38"/>
    <x v="1340"/>
    <n v="20"/>
    <n v="0"/>
    <x v="26"/>
    <n v="0"/>
    <x v="5"/>
    <n v="1"/>
    <s v=""/>
    <x v="9"/>
    <n v="0.54147289102298135"/>
  </r>
  <r>
    <x v="1556"/>
    <x v="12"/>
    <x v="1341"/>
    <n v="21"/>
    <n v="0"/>
    <x v="26"/>
    <n v="0"/>
    <x v="5"/>
    <n v="1"/>
    <s v=""/>
    <x v="9"/>
    <n v="0.54147289102317364"/>
  </r>
  <r>
    <x v="1557"/>
    <x v="12"/>
    <x v="1342"/>
    <n v="20"/>
    <n v="0"/>
    <x v="26"/>
    <n v="0"/>
    <x v="5"/>
    <n v="1"/>
    <s v=""/>
    <x v="9"/>
    <n v="0.54147289102298135"/>
  </r>
  <r>
    <x v="1558"/>
    <x v="12"/>
    <x v="871"/>
    <n v="20"/>
    <n v="0"/>
    <x v="26"/>
    <n v="0"/>
    <x v="5"/>
    <n v="1"/>
    <s v=""/>
    <x v="9"/>
    <n v="0.54147289102317364"/>
  </r>
  <r>
    <x v="1559"/>
    <x v="38"/>
    <x v="1343"/>
    <n v="18"/>
    <n v="0"/>
    <x v="26"/>
    <n v="0"/>
    <x v="5"/>
    <n v="1"/>
    <s v=""/>
    <x v="27"/>
    <n v="0.47370352929926873"/>
  </r>
  <r>
    <x v="1560"/>
    <x v="10"/>
    <x v="1344"/>
    <n v="18"/>
    <n v="0"/>
    <x v="26"/>
    <n v="0"/>
    <x v="5"/>
    <n v="1"/>
    <s v=""/>
    <x v="27"/>
    <n v="0.47370352929943699"/>
  </r>
  <r>
    <x v="1561"/>
    <x v="29"/>
    <x v="734"/>
    <n v="20"/>
    <n v="0"/>
    <x v="26"/>
    <n v="0"/>
    <x v="5"/>
    <n v="1"/>
    <s v=""/>
    <x v="8"/>
    <n v="0.46836903009544817"/>
  </r>
  <r>
    <x v="1562"/>
    <x v="28"/>
    <x v="1345"/>
    <n v="19"/>
    <n v="0"/>
    <x v="26"/>
    <n v="0"/>
    <x v="5"/>
    <n v="1"/>
    <s v=""/>
    <x v="8"/>
    <n v="0.46836903009561454"/>
  </r>
  <r>
    <x v="1563"/>
    <x v="46"/>
    <x v="1346"/>
    <n v="20"/>
    <n v="0"/>
    <x v="26"/>
    <n v="0"/>
    <x v="5"/>
    <n v="1"/>
    <s v=""/>
    <x v="9"/>
    <n v="0.54147289102317364"/>
  </r>
  <r>
    <x v="1564"/>
    <x v="11"/>
    <x v="1347"/>
    <n v="22"/>
    <n v="0"/>
    <x v="26"/>
    <n v="0"/>
    <x v="5"/>
    <n v="1"/>
    <s v=""/>
    <x v="9"/>
    <n v="0.54147289102298135"/>
  </r>
  <r>
    <x v="1565"/>
    <x v="12"/>
    <x v="1348"/>
    <n v="22"/>
    <n v="0"/>
    <x v="26"/>
    <n v="0"/>
    <x v="5"/>
    <n v="1"/>
    <s v=""/>
    <x v="9"/>
    <n v="0.54147289102317364"/>
  </r>
  <r>
    <x v="1566"/>
    <x v="38"/>
    <x v="1349"/>
    <n v="20"/>
    <n v="0"/>
    <x v="26"/>
    <n v="0"/>
    <x v="5"/>
    <n v="1"/>
    <s v=""/>
    <x v="9"/>
    <n v="0.54147289102298135"/>
  </r>
  <r>
    <x v="1567"/>
    <x v="11"/>
    <x v="380"/>
    <n v="18"/>
    <n v="0"/>
    <x v="26"/>
    <n v="0"/>
    <x v="5"/>
    <n v="1"/>
    <s v=""/>
    <x v="27"/>
    <n v="0.47370352929943699"/>
  </r>
  <r>
    <x v="1568"/>
    <x v="10"/>
    <x v="1350"/>
    <n v="18"/>
    <n v="0"/>
    <x v="26"/>
    <n v="0"/>
    <x v="5"/>
    <n v="1"/>
    <s v=""/>
    <x v="27"/>
    <n v="0.47370352929926873"/>
  </r>
  <r>
    <x v="1569"/>
    <x v="19"/>
    <x v="1351"/>
    <n v="20"/>
    <n v="0"/>
    <x v="26"/>
    <n v="0"/>
    <x v="5"/>
    <n v="1"/>
    <s v=""/>
    <x v="8"/>
    <n v="0.46836903009561454"/>
  </r>
  <r>
    <x v="1570"/>
    <x v="29"/>
    <x v="1352"/>
    <n v="20"/>
    <n v="0"/>
    <x v="26"/>
    <n v="0"/>
    <x v="5"/>
    <n v="1"/>
    <s v=""/>
    <x v="8"/>
    <n v="0.46836903009561454"/>
  </r>
  <r>
    <x v="1571"/>
    <x v="10"/>
    <x v="1353"/>
    <n v="20"/>
    <n v="0"/>
    <x v="26"/>
    <n v="0"/>
    <x v="4"/>
    <n v="1"/>
    <s v=""/>
    <x v="9"/>
    <n v="0.54147289102298135"/>
  </r>
  <r>
    <x v="1572"/>
    <x v="46"/>
    <x v="1354"/>
    <n v="22"/>
    <n v="0"/>
    <x v="26"/>
    <n v="0"/>
    <x v="5"/>
    <n v="1"/>
    <s v=""/>
    <x v="9"/>
    <n v="0.54147289102317364"/>
  </r>
  <r>
    <x v="1573"/>
    <x v="11"/>
    <x v="1355"/>
    <n v="24"/>
    <n v="0"/>
    <x v="26"/>
    <n v="0"/>
    <x v="5"/>
    <n v="1"/>
    <s v=""/>
    <x v="9"/>
    <n v="0.54147289102298135"/>
  </r>
  <r>
    <x v="1574"/>
    <x v="11"/>
    <x v="299"/>
    <n v="21"/>
    <n v="0"/>
    <x v="26"/>
    <n v="0"/>
    <x v="5"/>
    <n v="1"/>
    <s v=""/>
    <x v="9"/>
    <n v="0.54147289102317364"/>
  </r>
  <r>
    <x v="1575"/>
    <x v="46"/>
    <x v="669"/>
    <n v="19"/>
    <n v="0"/>
    <x v="26"/>
    <n v="0"/>
    <x v="4"/>
    <n v="1"/>
    <s v=""/>
    <x v="9"/>
    <n v="0.54147289102298135"/>
  </r>
  <r>
    <x v="1576"/>
    <x v="46"/>
    <x v="1356"/>
    <n v="18"/>
    <n v="0"/>
    <x v="26"/>
    <n v="0"/>
    <x v="4"/>
    <n v="1"/>
    <s v=""/>
    <x v="9"/>
    <n v="0.54147289102317364"/>
  </r>
  <r>
    <x v="1577"/>
    <x v="46"/>
    <x v="1357"/>
    <n v="20"/>
    <n v="0"/>
    <x v="27"/>
    <n v="0"/>
    <x v="4"/>
    <n v="1"/>
    <s v=""/>
    <x v="9"/>
    <n v="0.54147289102298135"/>
  </r>
  <r>
    <x v="1578"/>
    <x v="33"/>
    <x v="1358"/>
    <n v="21"/>
    <n v="0"/>
    <x v="27"/>
    <n v="0"/>
    <x v="5"/>
    <n v="1"/>
    <s v=""/>
    <x v="9"/>
    <n v="0.54147289102317364"/>
  </r>
  <r>
    <x v="1579"/>
    <x v="33"/>
    <x v="1359"/>
    <n v="21"/>
    <n v="0"/>
    <x v="27"/>
    <n v="0"/>
    <x v="4"/>
    <n v="1"/>
    <s v=""/>
    <x v="9"/>
    <n v="0.54147289102317364"/>
  </r>
  <r>
    <x v="1580"/>
    <x v="33"/>
    <x v="1360"/>
    <n v="20"/>
    <n v="0"/>
    <x v="27"/>
    <n v="0"/>
    <x v="4"/>
    <n v="1"/>
    <s v=""/>
    <x v="9"/>
    <n v="0.54147289102298135"/>
  </r>
  <r>
    <x v="1581"/>
    <x v="46"/>
    <x v="1361"/>
    <n v="20"/>
    <n v="0"/>
    <x v="27"/>
    <n v="0"/>
    <x v="4"/>
    <n v="1"/>
    <s v=""/>
    <x v="9"/>
    <n v="0.54147289102317364"/>
  </r>
  <r>
    <x v="1582"/>
    <x v="33"/>
    <x v="1362"/>
    <n v="21"/>
    <n v="0"/>
    <x v="28"/>
    <n v="0"/>
    <x v="4"/>
    <n v="1"/>
    <s v=""/>
    <x v="9"/>
    <n v="0.54147289102298135"/>
  </r>
  <r>
    <x v="1583"/>
    <x v="33"/>
    <x v="1363"/>
    <n v="21"/>
    <n v="0"/>
    <x v="28"/>
    <n v="0"/>
    <x v="4"/>
    <n v="1"/>
    <s v=""/>
    <x v="9"/>
    <n v="0.54147289102317364"/>
  </r>
  <r>
    <x v="1584"/>
    <x v="33"/>
    <x v="1364"/>
    <n v="22"/>
    <n v="0"/>
    <x v="28"/>
    <n v="0"/>
    <x v="4"/>
    <n v="1"/>
    <s v=""/>
    <x v="9"/>
    <n v="0.54147289102298135"/>
  </r>
  <r>
    <x v="1585"/>
    <x v="33"/>
    <x v="408"/>
    <n v="22"/>
    <n v="0"/>
    <x v="28"/>
    <n v="0"/>
    <x v="4"/>
    <n v="1"/>
    <s v=""/>
    <x v="9"/>
    <n v="0.54147289102317364"/>
  </r>
  <r>
    <x v="1586"/>
    <x v="33"/>
    <x v="1365"/>
    <n v="22"/>
    <n v="0"/>
    <x v="28"/>
    <n v="0"/>
    <x v="4"/>
    <n v="1"/>
    <s v=""/>
    <x v="9"/>
    <n v="0.54147289102298135"/>
  </r>
  <r>
    <x v="1587"/>
    <x v="33"/>
    <x v="1366"/>
    <n v="22"/>
    <n v="0"/>
    <x v="28"/>
    <n v="0"/>
    <x v="4"/>
    <n v="1"/>
    <s v=""/>
    <x v="9"/>
    <n v="0.54147289102317364"/>
  </r>
  <r>
    <x v="1588"/>
    <x v="11"/>
    <x v="1367"/>
    <n v="22"/>
    <n v="0"/>
    <x v="28"/>
    <n v="0"/>
    <x v="4"/>
    <n v="1"/>
    <s v=""/>
    <x v="9"/>
    <n v="0.54147289102317364"/>
  </r>
  <r>
    <x v="1589"/>
    <x v="11"/>
    <x v="1368"/>
    <n v="22"/>
    <n v="0"/>
    <x v="28"/>
    <n v="0"/>
    <x v="4"/>
    <n v="1"/>
    <s v=""/>
    <x v="9"/>
    <n v="0.54147289102298135"/>
  </r>
  <r>
    <x v="1590"/>
    <x v="11"/>
    <x v="1369"/>
    <n v="22"/>
    <n v="0"/>
    <x v="34"/>
    <n v="0"/>
    <x v="4"/>
    <n v="1"/>
    <s v=""/>
    <x v="9"/>
    <n v="0.54147289102317364"/>
  </r>
  <r>
    <x v="1591"/>
    <x v="11"/>
    <x v="142"/>
    <n v="22"/>
    <n v="0"/>
    <x v="34"/>
    <n v="0"/>
    <x v="4"/>
    <n v="1"/>
    <s v=""/>
    <x v="9"/>
    <n v="0.54147289102298135"/>
  </r>
  <r>
    <x v="1592"/>
    <x v="11"/>
    <x v="1370"/>
    <n v="23"/>
    <n v="0"/>
    <x v="34"/>
    <n v="0"/>
    <x v="4"/>
    <n v="1"/>
    <s v=""/>
    <x v="9"/>
    <n v="0.54147289102317364"/>
  </r>
  <r>
    <x v="1593"/>
    <x v="38"/>
    <x v="1371"/>
    <n v="24"/>
    <n v="0"/>
    <x v="34"/>
    <n v="0"/>
    <x v="4"/>
    <n v="1"/>
    <s v=""/>
    <x v="9"/>
    <n v="0.54147289102298135"/>
  </r>
  <r>
    <x v="1594"/>
    <x v="38"/>
    <x v="1372"/>
    <n v="24"/>
    <n v="0"/>
    <x v="29"/>
    <n v="0"/>
    <x v="4"/>
    <n v="1"/>
    <s v=""/>
    <x v="24"/>
    <n v="0.6286756457007352"/>
  </r>
  <r>
    <x v="1595"/>
    <x v="13"/>
    <x v="1373"/>
    <n v="24"/>
    <n v="0"/>
    <x v="34"/>
    <n v="0"/>
    <x v="4"/>
    <n v="1"/>
    <s v=""/>
    <x v="25"/>
    <n v="0.53847435740454275"/>
  </r>
  <r>
    <x v="1596"/>
    <x v="14"/>
    <x v="1374"/>
    <n v="21"/>
    <n v="0"/>
    <x v="34"/>
    <n v="0"/>
    <x v="4"/>
    <n v="1"/>
    <s v=""/>
    <x v="10"/>
    <n v="0.47089889623796355"/>
  </r>
  <r>
    <x v="1597"/>
    <x v="14"/>
    <x v="293"/>
    <n v="20"/>
    <n v="0"/>
    <x v="29"/>
    <n v="0"/>
    <x v="4"/>
    <n v="1"/>
    <s v=""/>
    <x v="10"/>
    <n v="0.47089889623813086"/>
  </r>
  <r>
    <x v="1598"/>
    <x v="14"/>
    <x v="245"/>
    <n v="20"/>
    <n v="0"/>
    <x v="34"/>
    <n v="0"/>
    <x v="4"/>
    <n v="1"/>
    <s v=""/>
    <x v="10"/>
    <n v="0.47089889623796355"/>
  </r>
  <r>
    <x v="1599"/>
    <x v="17"/>
    <x v="1245"/>
    <n v="20"/>
    <n v="0"/>
    <x v="34"/>
    <n v="0"/>
    <x v="4"/>
    <n v="1"/>
    <s v=""/>
    <x v="10"/>
    <n v="0.47089889623813086"/>
  </r>
  <r>
    <x v="1600"/>
    <x v="17"/>
    <x v="1375"/>
    <n v="20"/>
    <n v="0"/>
    <x v="29"/>
    <n v="0"/>
    <x v="4"/>
    <n v="1"/>
    <s v=""/>
    <x v="10"/>
    <n v="0.47089889623796355"/>
  </r>
  <r>
    <x v="1601"/>
    <x v="13"/>
    <x v="1376"/>
    <n v="21"/>
    <n v="0"/>
    <x v="29"/>
    <n v="0"/>
    <x v="4"/>
    <n v="1"/>
    <s v=""/>
    <x v="10"/>
    <n v="0.47089889623813086"/>
  </r>
  <r>
    <x v="1602"/>
    <x v="14"/>
    <x v="1377"/>
    <n v="22"/>
    <n v="0"/>
    <x v="29"/>
    <n v="0"/>
    <x v="4"/>
    <n v="1"/>
    <s v=""/>
    <x v="10"/>
    <n v="0.47089889623796355"/>
  </r>
  <r>
    <x v="1603"/>
    <x v="14"/>
    <x v="1378"/>
    <n v="21"/>
    <n v="0"/>
    <x v="34"/>
    <n v="0"/>
    <x v="4"/>
    <n v="1"/>
    <s v=""/>
    <x v="10"/>
    <n v="0.47089889623813086"/>
  </r>
  <r>
    <x v="1604"/>
    <x v="14"/>
    <x v="1379"/>
    <n v="20"/>
    <n v="0"/>
    <x v="34"/>
    <n v="0"/>
    <x v="4"/>
    <n v="1"/>
    <s v=""/>
    <x v="10"/>
    <n v="0.47089889623813086"/>
  </r>
  <r>
    <x v="1605"/>
    <x v="15"/>
    <x v="1380"/>
    <n v="20"/>
    <n v="0"/>
    <x v="34"/>
    <n v="0"/>
    <x v="4"/>
    <n v="1"/>
    <s v=""/>
    <x v="10"/>
    <n v="0.47089889623796355"/>
  </r>
  <r>
    <x v="1606"/>
    <x v="15"/>
    <x v="244"/>
    <n v="20"/>
    <n v="0"/>
    <x v="34"/>
    <n v="0"/>
    <x v="4"/>
    <n v="1"/>
    <s v=""/>
    <x v="10"/>
    <n v="0.47089889623813086"/>
  </r>
  <r>
    <x v="1607"/>
    <x v="14"/>
    <x v="196"/>
    <n v="20"/>
    <n v="0"/>
    <x v="28"/>
    <n v="0"/>
    <x v="4"/>
    <n v="1"/>
    <s v=""/>
    <x v="10"/>
    <n v="0.47089889623796355"/>
  </r>
  <r>
    <x v="1608"/>
    <x v="17"/>
    <x v="1381"/>
    <n v="20"/>
    <n v="0"/>
    <x v="34"/>
    <n v="0"/>
    <x v="4"/>
    <n v="1"/>
    <s v=""/>
    <x v="10"/>
    <n v="0.47089889623813086"/>
  </r>
  <r>
    <x v="1609"/>
    <x v="17"/>
    <x v="1349"/>
    <n v="20"/>
    <n v="0"/>
    <x v="28"/>
    <n v="0"/>
    <x v="4"/>
    <n v="1"/>
    <s v=""/>
    <x v="10"/>
    <n v="0.47089889623796355"/>
  </r>
  <r>
    <x v="1610"/>
    <x v="13"/>
    <x v="1382"/>
    <n v="20"/>
    <n v="0"/>
    <x v="28"/>
    <n v="0"/>
    <x v="4"/>
    <n v="1"/>
    <s v=""/>
    <x v="10"/>
    <n v="0.47089889623813086"/>
  </r>
  <r>
    <x v="1611"/>
    <x v="18"/>
    <x v="1383"/>
    <n v="20"/>
    <n v="0"/>
    <x v="28"/>
    <n v="0"/>
    <x v="4"/>
    <n v="1"/>
    <s v=""/>
    <x v="10"/>
    <n v="0.47089889623796355"/>
  </r>
  <r>
    <x v="1612"/>
    <x v="18"/>
    <x v="1384"/>
    <n v="21"/>
    <n v="0"/>
    <x v="28"/>
    <n v="0"/>
    <x v="4"/>
    <n v="1"/>
    <s v=""/>
    <x v="10"/>
    <n v="0.47089889623813086"/>
  </r>
  <r>
    <x v="1613"/>
    <x v="12"/>
    <x v="1385"/>
    <n v="20"/>
    <n v="0"/>
    <x v="28"/>
    <n v="0"/>
    <x v="4"/>
    <n v="1"/>
    <s v=""/>
    <x v="9"/>
    <n v="0.54147289102317364"/>
  </r>
  <r>
    <x v="1614"/>
    <x v="18"/>
    <x v="1386"/>
    <n v="20"/>
    <n v="0"/>
    <x v="28"/>
    <n v="0"/>
    <x v="4"/>
    <n v="1"/>
    <s v=""/>
    <x v="10"/>
    <n v="0.47089889623796355"/>
  </r>
  <r>
    <x v="1615"/>
    <x v="18"/>
    <x v="1387"/>
    <n v="20"/>
    <n v="0"/>
    <x v="28"/>
    <n v="0"/>
    <x v="4"/>
    <n v="1"/>
    <s v=""/>
    <x v="10"/>
    <n v="0.47089889623813086"/>
  </r>
  <r>
    <x v="1616"/>
    <x v="13"/>
    <x v="1388"/>
    <n v="21"/>
    <n v="0"/>
    <x v="28"/>
    <n v="0"/>
    <x v="4"/>
    <n v="1"/>
    <s v=""/>
    <x v="10"/>
    <n v="0.47089889623796355"/>
  </r>
  <r>
    <x v="1617"/>
    <x v="18"/>
    <x v="1384"/>
    <n v="20"/>
    <n v="0"/>
    <x v="28"/>
    <n v="0"/>
    <x v="4"/>
    <n v="1"/>
    <s v=""/>
    <x v="10"/>
    <n v="0.47089889623813086"/>
  </r>
  <r>
    <x v="1618"/>
    <x v="18"/>
    <x v="1382"/>
    <n v="20"/>
    <n v="0"/>
    <x v="27"/>
    <n v="0"/>
    <x v="4"/>
    <n v="1"/>
    <s v=""/>
    <x v="10"/>
    <n v="0.47089889623796355"/>
  </r>
  <r>
    <x v="1619"/>
    <x v="18"/>
    <x v="1389"/>
    <n v="20"/>
    <n v="0"/>
    <x v="27"/>
    <n v="0"/>
    <x v="4"/>
    <n v="1"/>
    <s v=""/>
    <x v="10"/>
    <n v="0.47089889623813086"/>
  </r>
  <r>
    <x v="1620"/>
    <x v="12"/>
    <x v="1390"/>
    <n v="20"/>
    <n v="0"/>
    <x v="26"/>
    <n v="0"/>
    <x v="4"/>
    <n v="1"/>
    <s v=""/>
    <x v="9"/>
    <n v="0.54147289102317364"/>
  </r>
  <r>
    <x v="1621"/>
    <x v="11"/>
    <x v="1391"/>
    <n v="18"/>
    <n v="0"/>
    <x v="27"/>
    <n v="0"/>
    <x v="4"/>
    <n v="1"/>
    <s v=""/>
    <x v="27"/>
    <n v="0.47370352929926873"/>
  </r>
  <r>
    <x v="1622"/>
    <x v="33"/>
    <x v="1022"/>
    <n v="18"/>
    <n v="0"/>
    <x v="27"/>
    <n v="0"/>
    <x v="4"/>
    <n v="1"/>
    <s v=""/>
    <x v="27"/>
    <n v="0.47370352929943699"/>
  </r>
  <r>
    <x v="1623"/>
    <x v="10"/>
    <x v="1392"/>
    <n v="18"/>
    <n v="0"/>
    <x v="26"/>
    <n v="0"/>
    <x v="4"/>
    <n v="1"/>
    <s v=""/>
    <x v="27"/>
    <n v="0.47370352929926873"/>
  </r>
  <r>
    <x v="1624"/>
    <x v="28"/>
    <x v="1393"/>
    <n v="18"/>
    <n v="0"/>
    <x v="26"/>
    <n v="0"/>
    <x v="4"/>
    <n v="1"/>
    <s v=""/>
    <x v="8"/>
    <n v="0.46836903009561454"/>
  </r>
  <r>
    <x v="1625"/>
    <x v="28"/>
    <x v="224"/>
    <n v="18"/>
    <n v="0"/>
    <x v="26"/>
    <n v="0"/>
    <x v="4"/>
    <n v="1"/>
    <s v=""/>
    <x v="8"/>
    <n v="0.46836903009544817"/>
  </r>
  <r>
    <x v="1626"/>
    <x v="29"/>
    <x v="1394"/>
    <n v="18"/>
    <n v="0"/>
    <x v="26"/>
    <n v="0"/>
    <x v="4"/>
    <n v="1"/>
    <s v=""/>
    <x v="8"/>
    <n v="0.46836903009561454"/>
  </r>
  <r>
    <x v="1627"/>
    <x v="19"/>
    <x v="1018"/>
    <n v="18"/>
    <n v="0"/>
    <x v="26"/>
    <n v="0"/>
    <x v="4"/>
    <n v="2"/>
    <s v=""/>
    <x v="8"/>
    <n v="0.46836903009544817"/>
  </r>
  <r>
    <x v="1628"/>
    <x v="20"/>
    <x v="1395"/>
    <n v="20"/>
    <n v="0"/>
    <x v="26"/>
    <n v="0"/>
    <x v="4"/>
    <n v="2"/>
    <s v=""/>
    <x v="8"/>
    <n v="0.46836903009561454"/>
  </r>
  <r>
    <x v="1629"/>
    <x v="9"/>
    <x v="1396"/>
    <n v="20"/>
    <n v="0"/>
    <x v="26"/>
    <n v="0"/>
    <x v="4"/>
    <n v="2"/>
    <s v=""/>
    <x v="8"/>
    <n v="0.46836903009561454"/>
  </r>
  <r>
    <x v="1630"/>
    <x v="37"/>
    <x v="1397"/>
    <n v="20"/>
    <n v="0"/>
    <x v="26"/>
    <n v="0"/>
    <x v="4"/>
    <n v="2"/>
    <s v=""/>
    <x v="23"/>
    <n v="0.55485761417186408"/>
  </r>
  <r>
    <x v="1631"/>
    <x v="19"/>
    <x v="1398"/>
    <n v="22"/>
    <n v="0"/>
    <x v="25"/>
    <n v="0"/>
    <x v="4"/>
    <n v="2"/>
    <s v=""/>
    <x v="23"/>
    <n v="0.55485761417206114"/>
  </r>
  <r>
    <x v="1632"/>
    <x v="29"/>
    <x v="399"/>
    <n v="22"/>
    <n v="0"/>
    <x v="25"/>
    <n v="0"/>
    <x v="4"/>
    <n v="2"/>
    <s v=""/>
    <x v="23"/>
    <n v="0.55485761417186408"/>
  </r>
  <r>
    <x v="1633"/>
    <x v="19"/>
    <x v="1399"/>
    <n v="20"/>
    <n v="0"/>
    <x v="25"/>
    <n v="0"/>
    <x v="4"/>
    <n v="2"/>
    <s v=""/>
    <x v="8"/>
    <n v="0.46836903009561454"/>
  </r>
  <r>
    <x v="1634"/>
    <x v="20"/>
    <x v="1400"/>
    <n v="20"/>
    <n v="0"/>
    <x v="25"/>
    <n v="0"/>
    <x v="4"/>
    <n v="2"/>
    <s v=""/>
    <x v="8"/>
    <n v="0.46836903009544817"/>
  </r>
  <r>
    <x v="1635"/>
    <x v="37"/>
    <x v="1401"/>
    <n v="20"/>
    <n v="0"/>
    <x v="25"/>
    <n v="0"/>
    <x v="4"/>
    <n v="2"/>
    <s v=""/>
    <x v="23"/>
    <n v="0.55485761417206114"/>
  </r>
  <r>
    <x v="1636"/>
    <x v="20"/>
    <x v="1347"/>
    <n v="22"/>
    <n v="0"/>
    <x v="26"/>
    <n v="0"/>
    <x v="4"/>
    <n v="2"/>
    <s v=""/>
    <x v="23"/>
    <n v="0.55485761417186408"/>
  </r>
  <r>
    <x v="1637"/>
    <x v="20"/>
    <x v="1402"/>
    <n v="22"/>
    <n v="0"/>
    <x v="26"/>
    <n v="0"/>
    <x v="4"/>
    <n v="2"/>
    <s v=""/>
    <x v="23"/>
    <n v="0.55485761417206114"/>
  </r>
  <r>
    <x v="1638"/>
    <x v="20"/>
    <x v="196"/>
    <n v="22"/>
    <n v="0"/>
    <x v="27"/>
    <n v="0"/>
    <x v="4"/>
    <n v="1"/>
    <s v=""/>
    <x v="23"/>
    <n v="0.55485761417206114"/>
  </r>
  <r>
    <x v="1639"/>
    <x v="37"/>
    <x v="1403"/>
    <n v="21"/>
    <n v="0"/>
    <x v="27"/>
    <n v="0"/>
    <x v="4"/>
    <n v="1"/>
    <s v=""/>
    <x v="23"/>
    <n v="0.55485761417186408"/>
  </r>
  <r>
    <x v="1640"/>
    <x v="20"/>
    <x v="1404"/>
    <n v="22"/>
    <n v="0"/>
    <x v="27"/>
    <n v="0"/>
    <x v="4"/>
    <n v="1"/>
    <s v=""/>
    <x v="23"/>
    <n v="0.55485761417206114"/>
  </r>
  <r>
    <x v="1641"/>
    <x v="20"/>
    <x v="201"/>
    <n v="24"/>
    <n v="0"/>
    <x v="27"/>
    <n v="0"/>
    <x v="4"/>
    <n v="1"/>
    <s v=""/>
    <x v="32"/>
    <n v="0.64507587993617721"/>
  </r>
  <r>
    <x v="1642"/>
    <x v="19"/>
    <x v="1405"/>
    <n v="24"/>
    <n v="0"/>
    <x v="28"/>
    <n v="0"/>
    <x v="4"/>
    <n v="1"/>
    <s v=""/>
    <x v="32"/>
    <n v="0.64507587993640636"/>
  </r>
  <r>
    <x v="1643"/>
    <x v="19"/>
    <x v="1406"/>
    <n v="24"/>
    <n v="0"/>
    <x v="28"/>
    <n v="0"/>
    <x v="4"/>
    <n v="1"/>
    <s v=""/>
    <x v="32"/>
    <n v="0.64507587993617721"/>
  </r>
  <r>
    <x v="1644"/>
    <x v="20"/>
    <x v="1247"/>
    <n v="24"/>
    <n v="0"/>
    <x v="28"/>
    <n v="0"/>
    <x v="4"/>
    <n v="1"/>
    <s v=""/>
    <x v="32"/>
    <n v="0.64507587993640636"/>
  </r>
  <r>
    <x v="1645"/>
    <x v="9"/>
    <x v="1407"/>
    <n v="24"/>
    <n v="0"/>
    <x v="34"/>
    <n v="0"/>
    <x v="4"/>
    <n v="1"/>
    <s v=""/>
    <x v="32"/>
    <n v="0.64507587993640636"/>
  </r>
  <r>
    <x v="1646"/>
    <x v="23"/>
    <x v="923"/>
    <n v="24"/>
    <n v="0"/>
    <x v="34"/>
    <n v="0"/>
    <x v="4"/>
    <n v="1"/>
    <s v=""/>
    <x v="72"/>
    <n v="0.65054262468139912"/>
  </r>
  <r>
    <x v="1647"/>
    <x v="26"/>
    <x v="1408"/>
    <n v="24"/>
    <n v="0"/>
    <x v="29"/>
    <n v="0"/>
    <x v="4"/>
    <n v="1"/>
    <s v=""/>
    <x v="36"/>
    <n v="0.63004233188704106"/>
  </r>
  <r>
    <x v="1648"/>
    <x v="31"/>
    <x v="1409"/>
    <n v="26"/>
    <n v="0"/>
    <x v="30"/>
    <n v="0"/>
    <x v="4"/>
    <n v="1"/>
    <s v=""/>
    <x v="47"/>
    <n v="0.74615704466545674"/>
  </r>
  <r>
    <x v="1649"/>
    <x v="34"/>
    <x v="1410"/>
    <n v="27"/>
    <n v="0"/>
    <x v="30"/>
    <n v="0"/>
    <x v="4"/>
    <n v="1"/>
    <s v=""/>
    <x v="48"/>
    <n v="0.74009072722941482"/>
  </r>
  <r>
    <x v="1650"/>
    <x v="36"/>
    <x v="1411"/>
    <n v="26"/>
    <n v="0"/>
    <x v="31"/>
    <n v="0"/>
    <x v="4"/>
    <n v="1"/>
    <s v=""/>
    <x v="47"/>
    <n v="0.74615704466545674"/>
  </r>
  <r>
    <x v="1651"/>
    <x v="31"/>
    <x v="1412"/>
    <n v="26"/>
    <n v="0"/>
    <x v="31"/>
    <n v="0"/>
    <x v="4"/>
    <n v="1"/>
    <s v=""/>
    <x v="47"/>
    <n v="0.74615704466572175"/>
  </r>
  <r>
    <x v="1652"/>
    <x v="4"/>
    <x v="1413"/>
    <n v="26"/>
    <n v="0"/>
    <x v="32"/>
    <n v="0"/>
    <x v="4"/>
    <n v="1"/>
    <s v=""/>
    <x v="47"/>
    <n v="0.74615704466545674"/>
  </r>
  <r>
    <x v="1653"/>
    <x v="5"/>
    <x v="1414"/>
    <n v="26"/>
    <n v="0"/>
    <x v="33"/>
    <n v="0"/>
    <x v="4"/>
    <n v="1"/>
    <s v=""/>
    <x v="74"/>
    <n v="0.90001579657657371"/>
  </r>
  <r>
    <x v="1654"/>
    <x v="32"/>
    <x v="1415"/>
    <n v="27"/>
    <n v="0"/>
    <x v="36"/>
    <n v="0"/>
    <x v="4"/>
    <n v="1"/>
    <s v=""/>
    <x v="99"/>
    <n v="1.0027571789810483"/>
  </r>
  <r>
    <x v="1655"/>
    <x v="5"/>
    <x v="798"/>
    <n v="30"/>
    <n v="0"/>
    <x v="37"/>
    <n v="0"/>
    <x v="4"/>
    <n v="2"/>
    <s v=""/>
    <x v="99"/>
    <n v="1.0027571789806919"/>
  </r>
  <r>
    <x v="1656"/>
    <x v="5"/>
    <x v="1416"/>
    <n v="30"/>
    <n v="0"/>
    <x v="37"/>
    <n v="0"/>
    <x v="4"/>
    <n v="2"/>
    <s v=""/>
    <x v="99"/>
    <n v="1.0027571789810483"/>
  </r>
  <r>
    <x v="1657"/>
    <x v="62"/>
    <x v="1417"/>
    <n v="30"/>
    <n v="0"/>
    <x v="39"/>
    <n v="0"/>
    <x v="4"/>
    <n v="2"/>
    <s v=""/>
    <x v="99"/>
    <n v="1.0027571789806919"/>
  </r>
  <r>
    <x v="1658"/>
    <x v="5"/>
    <x v="799"/>
    <n v="30"/>
    <n v="0"/>
    <x v="39"/>
    <n v="0"/>
    <x v="4"/>
    <n v="2"/>
    <s v=""/>
    <x v="99"/>
    <n v="1.0027571789810483"/>
  </r>
  <r>
    <x v="1659"/>
    <x v="5"/>
    <x v="1418"/>
    <n v="31"/>
    <n v="0"/>
    <x v="41"/>
    <n v="0"/>
    <x v="4"/>
    <n v="2"/>
    <s v=""/>
    <x v="99"/>
    <n v="1.0027571789806919"/>
  </r>
  <r>
    <x v="1660"/>
    <x v="5"/>
    <x v="1258"/>
    <n v="32"/>
    <n v="0"/>
    <x v="42"/>
    <n v="0"/>
    <x v="4"/>
    <n v="2"/>
    <s v=""/>
    <x v="100"/>
    <n v="1.0343696714571677"/>
  </r>
  <r>
    <x v="1661"/>
    <x v="62"/>
    <x v="1419"/>
    <n v="34"/>
    <n v="0"/>
    <x v="43"/>
    <n v="0"/>
    <x v="4"/>
    <n v="2"/>
    <s v=""/>
    <x v="100"/>
    <n v="1.0343696714568003"/>
  </r>
  <r>
    <x v="1662"/>
    <x v="4"/>
    <x v="1420"/>
    <n v="34"/>
    <n v="0"/>
    <x v="43"/>
    <n v="0"/>
    <x v="4"/>
    <n v="1"/>
    <s v=""/>
    <x v="100"/>
    <n v="1.0343696714571677"/>
  </r>
  <r>
    <x v="1663"/>
    <x v="5"/>
    <x v="1421"/>
    <n v="32"/>
    <n v="0"/>
    <x v="44"/>
    <n v="0"/>
    <x v="4"/>
    <n v="1"/>
    <s v=""/>
    <x v="100"/>
    <n v="1.0343696714571677"/>
  </r>
  <r>
    <x v="1664"/>
    <x v="5"/>
    <x v="1422"/>
    <n v="34"/>
    <n v="0"/>
    <x v="44"/>
    <n v="0"/>
    <x v="4"/>
    <n v="1"/>
    <s v=""/>
    <x v="100"/>
    <n v="1.0343696714568003"/>
  </r>
  <r>
    <x v="1665"/>
    <x v="5"/>
    <x v="1423"/>
    <n v="34"/>
    <n v="0"/>
    <x v="65"/>
    <n v="0"/>
    <x v="4"/>
    <n v="1"/>
    <s v=""/>
    <x v="53"/>
    <n v="1.119562606648264"/>
  </r>
  <r>
    <x v="1666"/>
    <x v="32"/>
    <x v="811"/>
    <n v="34"/>
    <n v="0"/>
    <x v="46"/>
    <n v="0"/>
    <x v="4"/>
    <n v="1"/>
    <s v=""/>
    <x v="53"/>
    <n v="1.1195626066478663"/>
  </r>
  <r>
    <x v="1667"/>
    <x v="32"/>
    <x v="830"/>
    <n v="34"/>
    <n v="0"/>
    <x v="47"/>
    <n v="0"/>
    <x v="4"/>
    <n v="1"/>
    <s v=""/>
    <x v="53"/>
    <n v="1.119562606648264"/>
  </r>
  <r>
    <x v="1668"/>
    <x v="30"/>
    <x v="1424"/>
    <n v="34"/>
    <n v="0"/>
    <x v="47"/>
    <n v="0"/>
    <x v="4"/>
    <n v="1"/>
    <s v=""/>
    <x v="112"/>
    <n v="1.0349075891319597"/>
  </r>
  <r>
    <x v="1669"/>
    <x v="26"/>
    <x v="1425"/>
    <n v="34"/>
    <n v="0"/>
    <x v="64"/>
    <n v="0"/>
    <x v="4"/>
    <n v="1"/>
    <s v=""/>
    <x v="112"/>
    <n v="1.0349075891323274"/>
  </r>
  <r>
    <x v="1670"/>
    <x v="7"/>
    <x v="1426"/>
    <n v="34"/>
    <n v="0"/>
    <x v="48"/>
    <n v="0"/>
    <x v="4"/>
    <n v="1"/>
    <s v=""/>
    <x v="101"/>
    <n v="1.1331343053345719"/>
  </r>
  <r>
    <x v="1671"/>
    <x v="24"/>
    <x v="1142"/>
    <n v="35"/>
    <n v="0"/>
    <x v="63"/>
    <n v="0"/>
    <x v="4"/>
    <n v="1"/>
    <s v=""/>
    <x v="102"/>
    <n v="1.1308680367235009"/>
  </r>
  <r>
    <x v="1672"/>
    <x v="24"/>
    <x v="1427"/>
    <n v="35"/>
    <n v="0"/>
    <x v="49"/>
    <n v="0"/>
    <x v="4"/>
    <n v="1"/>
    <s v=""/>
    <x v="102"/>
    <n v="1.1308680367239026"/>
  </r>
  <r>
    <x v="1673"/>
    <x v="23"/>
    <x v="1428"/>
    <n v="35"/>
    <n v="0"/>
    <x v="49"/>
    <n v="0"/>
    <x v="4"/>
    <n v="1"/>
    <s v=""/>
    <x v="102"/>
    <n v="1.1308680367235009"/>
  </r>
  <r>
    <x v="1674"/>
    <x v="27"/>
    <x v="1429"/>
    <n v="35"/>
    <n v="0"/>
    <x v="50"/>
    <n v="0"/>
    <x v="4"/>
    <n v="1"/>
    <s v=""/>
    <x v="102"/>
    <n v="1.1308680367239026"/>
  </r>
  <r>
    <x v="1675"/>
    <x v="22"/>
    <x v="1430"/>
    <n v="35"/>
    <n v="0"/>
    <x v="51"/>
    <n v="0"/>
    <x v="4"/>
    <n v="1"/>
    <s v=""/>
    <x v="102"/>
    <n v="1.1308680367235009"/>
  </r>
  <r>
    <x v="1676"/>
    <x v="21"/>
    <x v="1431"/>
    <n v="35"/>
    <n v="0"/>
    <x v="51"/>
    <n v="0"/>
    <x v="4"/>
    <n v="1"/>
    <s v=""/>
    <x v="103"/>
    <n v="1.1790869503186554"/>
  </r>
  <r>
    <x v="1677"/>
    <x v="21"/>
    <x v="1432"/>
    <n v="35"/>
    <n v="0"/>
    <x v="53"/>
    <n v="0"/>
    <x v="4"/>
    <n v="1"/>
    <s v=""/>
    <x v="103"/>
    <n v="1.1790869503182364"/>
  </r>
  <r>
    <x v="1678"/>
    <x v="21"/>
    <x v="1433"/>
    <n v="35"/>
    <n v="0"/>
    <x v="53"/>
    <n v="0"/>
    <x v="4"/>
    <n v="1"/>
    <s v=""/>
    <x v="103"/>
    <n v="1.1790869503186554"/>
  </r>
  <r>
    <x v="1679"/>
    <x v="9"/>
    <x v="1434"/>
    <n v="35"/>
    <n v="0"/>
    <x v="53"/>
    <n v="0"/>
    <x v="4"/>
    <n v="1"/>
    <s v=""/>
    <x v="113"/>
    <n v="1.1138505821657787"/>
  </r>
  <r>
    <x v="1680"/>
    <x v="37"/>
    <x v="1435"/>
    <n v="35"/>
    <n v="0"/>
    <x v="54"/>
    <n v="0"/>
    <x v="4"/>
    <n v="1"/>
    <s v=""/>
    <x v="113"/>
    <n v="1.113850582165383"/>
  </r>
  <r>
    <x v="1681"/>
    <x v="37"/>
    <x v="1436"/>
    <n v="35"/>
    <n v="0"/>
    <x v="55"/>
    <n v="0"/>
    <x v="4"/>
    <n v="2"/>
    <s v=""/>
    <x v="113"/>
    <n v="1.1138505821657787"/>
  </r>
  <r>
    <x v="1682"/>
    <x v="20"/>
    <x v="1437"/>
    <n v="34"/>
    <n v="0"/>
    <x v="55"/>
    <n v="0"/>
    <x v="4"/>
    <n v="2"/>
    <s v=""/>
    <x v="114"/>
    <n v="1.1675550050754047"/>
  </r>
  <r>
    <x v="1683"/>
    <x v="20"/>
    <x v="1438"/>
    <n v="34"/>
    <n v="0"/>
    <x v="56"/>
    <n v="0"/>
    <x v="4"/>
    <n v="2"/>
    <s v=""/>
    <x v="114"/>
    <n v="1.1675550050758194"/>
  </r>
  <r>
    <x v="1684"/>
    <x v="20"/>
    <x v="604"/>
    <n v="34"/>
    <n v="0"/>
    <x v="57"/>
    <n v="0"/>
    <x v="4"/>
    <n v="2"/>
    <s v=""/>
    <x v="114"/>
    <n v="1.1675550050754047"/>
  </r>
  <r>
    <x v="1685"/>
    <x v="20"/>
    <x v="615"/>
    <n v="34"/>
    <n v="0"/>
    <x v="58"/>
    <n v="0"/>
    <x v="4"/>
    <n v="2"/>
    <s v=""/>
    <x v="114"/>
    <n v="1.1675550050758194"/>
  </r>
  <r>
    <x v="1686"/>
    <x v="20"/>
    <x v="1439"/>
    <n v="34"/>
    <n v="0"/>
    <x v="58"/>
    <n v="0"/>
    <x v="4"/>
    <n v="2"/>
    <s v=""/>
    <x v="114"/>
    <n v="1.1675550050754047"/>
  </r>
  <r>
    <x v="1687"/>
    <x v="20"/>
    <x v="1440"/>
    <n v="34"/>
    <n v="0"/>
    <x v="58"/>
    <n v="0"/>
    <x v="4"/>
    <n v="2"/>
    <s v=""/>
    <x v="114"/>
    <n v="1.1675550050758194"/>
  </r>
  <r>
    <x v="1688"/>
    <x v="20"/>
    <x v="1441"/>
    <n v="34"/>
    <n v="0"/>
    <x v="59"/>
    <n v="0"/>
    <x v="4"/>
    <n v="2"/>
    <s v=""/>
    <x v="106"/>
    <n v="1.2248926061705734"/>
  </r>
  <r>
    <x v="1689"/>
    <x v="37"/>
    <x v="1442"/>
    <n v="34"/>
    <n v="0"/>
    <x v="59"/>
    <n v="0"/>
    <x v="4"/>
    <n v="2"/>
    <s v=""/>
    <x v="106"/>
    <n v="1.2248926061701382"/>
  </r>
  <r>
    <x v="1690"/>
    <x v="37"/>
    <x v="1153"/>
    <n v="34"/>
    <n v="0"/>
    <x v="60"/>
    <n v="0"/>
    <x v="4"/>
    <n v="2"/>
    <s v=""/>
    <x v="106"/>
    <n v="1.2248926061705734"/>
  </r>
  <r>
    <x v="1691"/>
    <x v="9"/>
    <x v="1443"/>
    <n v="34"/>
    <n v="0"/>
    <x v="60"/>
    <n v="0"/>
    <x v="4"/>
    <n v="2"/>
    <s v=""/>
    <x v="106"/>
    <n v="1.2248926061701382"/>
  </r>
  <r>
    <x v="1692"/>
    <x v="9"/>
    <x v="1444"/>
    <n v="34"/>
    <n v="0"/>
    <x v="61"/>
    <n v="0"/>
    <x v="4"/>
    <n v="2"/>
    <s v=""/>
    <x v="106"/>
    <n v="1.2248926061705734"/>
  </r>
  <r>
    <x v="1693"/>
    <x v="9"/>
    <x v="1445"/>
    <n v="34"/>
    <n v="0"/>
    <x v="61"/>
    <n v="0"/>
    <x v="4"/>
    <n v="1"/>
    <s v=""/>
    <x v="106"/>
    <n v="1.2248926061701382"/>
  </r>
  <r>
    <x v="1694"/>
    <x v="9"/>
    <x v="1446"/>
    <n v="34"/>
    <n v="0"/>
    <x v="62"/>
    <n v="0"/>
    <x v="4"/>
    <n v="1"/>
    <s v=""/>
    <x v="106"/>
    <n v="1.2248926061705734"/>
  </r>
  <r>
    <x v="1695"/>
    <x v="29"/>
    <x v="1447"/>
    <n v="34"/>
    <n v="0"/>
    <x v="67"/>
    <n v="0"/>
    <x v="4"/>
    <n v="2"/>
    <s v=""/>
    <x v="106"/>
    <n v="1.2248926061705734"/>
  </r>
  <r>
    <x v="1696"/>
    <x v="33"/>
    <x v="1448"/>
    <n v="35"/>
    <n v="0"/>
    <x v="67"/>
    <n v="0"/>
    <x v="4"/>
    <n v="2"/>
    <s v=""/>
    <x v="115"/>
    <n v="1.2058809692672756"/>
  </r>
  <r>
    <x v="1697"/>
    <x v="59"/>
    <x v="1449"/>
    <n v="34"/>
    <n v="0"/>
    <x v="67"/>
    <n v="0"/>
    <x v="4"/>
    <n v="1"/>
    <s v=""/>
    <x v="110"/>
    <n v="1.1515620066880778"/>
  </r>
  <r>
    <x v="1698"/>
    <x v="72"/>
    <x v="1450"/>
    <n v="32"/>
    <n v="0"/>
    <x v="68"/>
    <n v="0"/>
    <x v="4"/>
    <n v="1"/>
    <s v=""/>
    <x v="60"/>
    <n v="1.0931394113453234"/>
  </r>
  <r>
    <x v="1699"/>
    <x v="50"/>
    <x v="1451"/>
    <n v="32"/>
    <n v="0"/>
    <x v="68"/>
    <n v="0"/>
    <x v="4"/>
    <n v="1"/>
    <s v=""/>
    <x v="76"/>
    <n v="0.97253482840381411"/>
  </r>
  <r>
    <x v="1700"/>
    <x v="70"/>
    <x v="1275"/>
    <n v="32"/>
    <n v="0"/>
    <x v="68"/>
    <n v="0"/>
    <x v="4"/>
    <n v="1"/>
    <s v=""/>
    <x v="63"/>
    <n v="0.82626969589951693"/>
  </r>
  <r>
    <x v="1701"/>
    <x v="69"/>
    <x v="605"/>
    <n v="32"/>
    <n v="0"/>
    <x v="68"/>
    <n v="0"/>
    <x v="4"/>
    <n v="1"/>
    <s v=""/>
    <x v="63"/>
    <n v="0.82626969589981047"/>
  </r>
  <r>
    <x v="1702"/>
    <x v="64"/>
    <x v="1452"/>
    <n v="32"/>
    <n v="0"/>
    <x v="68"/>
    <n v="0"/>
    <x v="4"/>
    <n v="1"/>
    <s v=""/>
    <x v="63"/>
    <n v="0.82626969589951693"/>
  </r>
  <r>
    <x v="1703"/>
    <x v="65"/>
    <x v="1453"/>
    <n v="32"/>
    <n v="0"/>
    <x v="67"/>
    <n v="0"/>
    <x v="4"/>
    <n v="1"/>
    <s v=""/>
    <x v="63"/>
    <n v="0.82626969589981047"/>
  </r>
  <r>
    <x v="1704"/>
    <x v="65"/>
    <x v="1454"/>
    <n v="32"/>
    <n v="0"/>
    <x v="67"/>
    <n v="0"/>
    <x v="4"/>
    <n v="1"/>
    <s v=""/>
    <x v="63"/>
    <n v="0.82626969589981047"/>
  </r>
  <r>
    <x v="1705"/>
    <x v="66"/>
    <x v="1455"/>
    <n v="32"/>
    <n v="0"/>
    <x v="62"/>
    <n v="0"/>
    <x v="4"/>
    <n v="1"/>
    <s v=""/>
    <x v="107"/>
    <n v="0.76211832199427487"/>
  </r>
  <r>
    <x v="1706"/>
    <x v="66"/>
    <x v="620"/>
    <n v="32"/>
    <n v="0"/>
    <x v="61"/>
    <n v="0"/>
    <x v="4"/>
    <n v="1"/>
    <s v=""/>
    <x v="64"/>
    <n v="0.71760004968164059"/>
  </r>
  <r>
    <x v="1707"/>
    <x v="67"/>
    <x v="1456"/>
    <n v="32"/>
    <n v="0"/>
    <x v="60"/>
    <n v="0"/>
    <x v="4"/>
    <n v="1"/>
    <s v=""/>
    <x v="64"/>
    <n v="0.71760004968138569"/>
  </r>
  <r>
    <x v="1708"/>
    <x v="71"/>
    <x v="1457"/>
    <n v="32"/>
    <n v="0"/>
    <x v="59"/>
    <n v="0"/>
    <x v="4"/>
    <n v="1"/>
    <s v=""/>
    <x v="64"/>
    <n v="0.71760004968164059"/>
  </r>
  <r>
    <x v="1709"/>
    <x v="71"/>
    <x v="1458"/>
    <n v="32"/>
    <n v="0"/>
    <x v="58"/>
    <n v="0"/>
    <x v="4"/>
    <n v="1"/>
    <s v=""/>
    <x v="65"/>
    <n v="0.70027700069651666"/>
  </r>
  <r>
    <x v="1710"/>
    <x v="71"/>
    <x v="1459"/>
    <n v="32"/>
    <n v="0"/>
    <x v="57"/>
    <n v="0"/>
    <x v="4"/>
    <n v="1"/>
    <s v=""/>
    <x v="65"/>
    <n v="0.70027700069676546"/>
  </r>
  <r>
    <x v="1711"/>
    <x v="67"/>
    <x v="1460"/>
    <n v="32"/>
    <n v="0"/>
    <x v="55"/>
    <n v="0"/>
    <x v="4"/>
    <n v="1"/>
    <s v=""/>
    <x v="65"/>
    <n v="0.70027700069651666"/>
  </r>
  <r>
    <x v="1712"/>
    <x v="67"/>
    <x v="1461"/>
    <n v="32"/>
    <n v="0"/>
    <x v="55"/>
    <n v="0"/>
    <x v="4"/>
    <n v="2"/>
    <s v=""/>
    <x v="66"/>
    <n v="0.65184363487271324"/>
  </r>
  <r>
    <x v="1713"/>
    <x v="67"/>
    <x v="1462"/>
    <n v="32"/>
    <n v="0"/>
    <x v="53"/>
    <n v="0"/>
    <x v="4"/>
    <n v="2"/>
    <s v=""/>
    <x v="66"/>
    <n v="0.65184363487271324"/>
  </r>
  <r>
    <x v="1714"/>
    <x v="66"/>
    <x v="1463"/>
    <n v="32"/>
    <n v="0"/>
    <x v="53"/>
    <n v="0"/>
    <x v="4"/>
    <n v="2"/>
    <s v=""/>
    <x v="66"/>
    <n v="0.65184363487248165"/>
  </r>
  <r>
    <x v="1715"/>
    <x v="65"/>
    <x v="1464"/>
    <n v="32"/>
    <n v="0"/>
    <x v="51"/>
    <n v="0"/>
    <x v="4"/>
    <n v="2"/>
    <s v=""/>
    <x v="68"/>
    <n v="0.68826879279469322"/>
  </r>
  <r>
    <x v="1716"/>
    <x v="64"/>
    <x v="1465"/>
    <n v="32"/>
    <n v="0"/>
    <x v="50"/>
    <n v="0"/>
    <x v="4"/>
    <n v="2"/>
    <s v=""/>
    <x v="68"/>
    <n v="0.68826879279444875"/>
  </r>
  <r>
    <x v="1717"/>
    <x v="64"/>
    <x v="1466"/>
    <n v="32"/>
    <n v="0"/>
    <x v="49"/>
    <n v="0"/>
    <x v="4"/>
    <n v="2"/>
    <s v=""/>
    <x v="68"/>
    <n v="0.68826879279469322"/>
  </r>
  <r>
    <x v="1718"/>
    <x v="68"/>
    <x v="1467"/>
    <n v="32"/>
    <n v="0"/>
    <x v="48"/>
    <n v="0"/>
    <x v="4"/>
    <n v="2"/>
    <s v=""/>
    <x v="68"/>
    <n v="0.68826879279444875"/>
  </r>
  <r>
    <x v="1719"/>
    <x v="68"/>
    <x v="1468"/>
    <n v="32"/>
    <n v="0"/>
    <x v="64"/>
    <n v="0"/>
    <x v="4"/>
    <n v="2"/>
    <s v=""/>
    <x v="69"/>
    <n v="0.6630550187102946"/>
  </r>
  <r>
    <x v="1720"/>
    <x v="68"/>
    <x v="1469"/>
    <n v="32"/>
    <n v="0"/>
    <x v="47"/>
    <n v="0"/>
    <x v="4"/>
    <n v="2"/>
    <s v=""/>
    <x v="69"/>
    <n v="0.6630550187102946"/>
  </r>
  <r>
    <x v="1721"/>
    <x v="69"/>
    <x v="1470"/>
    <n v="32"/>
    <n v="0"/>
    <x v="65"/>
    <n v="0"/>
    <x v="4"/>
    <n v="2"/>
    <s v=""/>
    <x v="69"/>
    <n v="0.66305501871005901"/>
  </r>
  <r>
    <x v="1722"/>
    <x v="69"/>
    <x v="500"/>
    <n v="32"/>
    <n v="0"/>
    <x v="44"/>
    <n v="0"/>
    <x v="4"/>
    <n v="2"/>
    <s v=""/>
    <x v="69"/>
    <n v="0.6630550187102946"/>
  </r>
  <r>
    <x v="1723"/>
    <x v="69"/>
    <x v="1471"/>
    <n v="32"/>
    <n v="0"/>
    <x v="66"/>
    <n v="0"/>
    <x v="4"/>
    <n v="1"/>
    <s v=""/>
    <x v="69"/>
    <n v="0.66305501871005901"/>
  </r>
  <r>
    <x v="1724"/>
    <x v="63"/>
    <x v="1472"/>
    <n v="32"/>
    <n v="0"/>
    <x v="43"/>
    <n v="0"/>
    <x v="4"/>
    <n v="1"/>
    <s v=""/>
    <x v="70"/>
    <n v="0.58501026777477294"/>
  </r>
  <r>
    <x v="1725"/>
    <x v="63"/>
    <x v="1473"/>
    <n v="32"/>
    <n v="0"/>
    <x v="43"/>
    <n v="0"/>
    <x v="4"/>
    <n v="1"/>
    <s v=""/>
    <x v="70"/>
    <n v="0.58501026777456511"/>
  </r>
  <r>
    <x v="1726"/>
    <x v="63"/>
    <x v="1474"/>
    <n v="32"/>
    <n v="0"/>
    <x v="42"/>
    <n v="0"/>
    <x v="4"/>
    <n v="1"/>
    <s v=""/>
    <x v="70"/>
    <n v="0.58501026777477294"/>
  </r>
  <r>
    <x v="1727"/>
    <x v="63"/>
    <x v="1475"/>
    <n v="32"/>
    <n v="0"/>
    <x v="42"/>
    <n v="0"/>
    <x v="4"/>
    <n v="1"/>
    <s v=""/>
    <x v="70"/>
    <n v="0.58501026777456511"/>
  </r>
  <r>
    <x v="1728"/>
    <x v="63"/>
    <x v="438"/>
    <n v="32"/>
    <n v="0"/>
    <x v="41"/>
    <n v="0"/>
    <x v="4"/>
    <n v="1"/>
    <s v=""/>
    <x v="70"/>
    <n v="0.58501026777477294"/>
  </r>
  <r>
    <x v="1729"/>
    <x v="63"/>
    <x v="1476"/>
    <n v="32"/>
    <n v="0"/>
    <x v="41"/>
    <n v="0"/>
    <x v="4"/>
    <n v="1"/>
    <s v=""/>
    <x v="70"/>
    <n v="0.58501026777477294"/>
  </r>
  <r>
    <x v="1730"/>
    <x v="70"/>
    <x v="1477"/>
    <n v="32"/>
    <n v="0"/>
    <x v="41"/>
    <n v="0"/>
    <x v="4"/>
    <n v="1"/>
    <s v=""/>
    <x v="70"/>
    <n v="0.58501026777456511"/>
  </r>
  <r>
    <x v="1731"/>
    <x v="52"/>
    <x v="507"/>
    <n v="30"/>
    <n v="0"/>
    <x v="39"/>
    <n v="0"/>
    <x v="4"/>
    <n v="1"/>
    <s v=""/>
    <x v="42"/>
    <n v="0.66001158415615402"/>
  </r>
  <r>
    <x v="1732"/>
    <x v="52"/>
    <x v="1478"/>
    <n v="30"/>
    <n v="0"/>
    <x v="39"/>
    <n v="0"/>
    <x v="4"/>
    <n v="1"/>
    <s v=""/>
    <x v="43"/>
    <n v="0.57478357708985373"/>
  </r>
  <r>
    <x v="1733"/>
    <x v="50"/>
    <x v="1479"/>
    <n v="26"/>
    <n v="0"/>
    <x v="38"/>
    <n v="0"/>
    <x v="4"/>
    <n v="1"/>
    <s v=""/>
    <x v="43"/>
    <n v="0.5747835770900579"/>
  </r>
  <r>
    <x v="1734"/>
    <x v="49"/>
    <x v="1480"/>
    <n v="21"/>
    <n v="0"/>
    <x v="37"/>
    <n v="0"/>
    <x v="4"/>
    <n v="1"/>
    <s v=""/>
    <x v="44"/>
    <n v="0.51797406460976947"/>
  </r>
  <r>
    <x v="1735"/>
    <x v="54"/>
    <x v="1197"/>
    <n v="20"/>
    <n v="0"/>
    <x v="36"/>
    <n v="0"/>
    <x v="4"/>
    <n v="1"/>
    <s v=""/>
    <x v="45"/>
    <n v="0.54940784689499023"/>
  </r>
  <r>
    <x v="1736"/>
    <x v="55"/>
    <x v="1481"/>
    <n v="20"/>
    <n v="0"/>
    <x v="36"/>
    <n v="0"/>
    <x v="4"/>
    <n v="1"/>
    <s v=""/>
    <x v="45"/>
    <n v="0.54940784689479505"/>
  </r>
  <r>
    <x v="1737"/>
    <x v="47"/>
    <x v="1482"/>
    <n v="20"/>
    <n v="0"/>
    <x v="33"/>
    <n v="0"/>
    <x v="4"/>
    <n v="2"/>
    <s v=""/>
    <x v="45"/>
    <n v="0.54940784689499023"/>
  </r>
  <r>
    <x v="1738"/>
    <x v="56"/>
    <x v="424"/>
    <n v="20"/>
    <n v="0"/>
    <x v="33"/>
    <n v="0"/>
    <x v="4"/>
    <n v="2"/>
    <s v=""/>
    <x v="34"/>
    <n v="0.52480749554148309"/>
  </r>
  <r>
    <x v="1739"/>
    <x v="43"/>
    <x v="1483"/>
    <n v="20"/>
    <n v="0"/>
    <x v="31"/>
    <n v="0"/>
    <x v="4"/>
    <n v="2"/>
    <s v=""/>
    <x v="34"/>
    <n v="0.52480749554129669"/>
  </r>
  <r>
    <x v="1740"/>
    <x v="58"/>
    <x v="1484"/>
    <n v="20"/>
    <n v="0"/>
    <x v="31"/>
    <n v="0"/>
    <x v="4"/>
    <n v="2"/>
    <s v=""/>
    <x v="34"/>
    <n v="0.52480749554148309"/>
  </r>
  <r>
    <x v="1741"/>
    <x v="59"/>
    <x v="1485"/>
    <n v="19"/>
    <n v="0"/>
    <x v="30"/>
    <n v="0"/>
    <x v="4"/>
    <n v="2"/>
    <s v=""/>
    <x v="35"/>
    <n v="0.46846531021089399"/>
  </r>
  <r>
    <x v="1742"/>
    <x v="45"/>
    <x v="1403"/>
    <n v="19"/>
    <n v="0"/>
    <x v="29"/>
    <n v="0"/>
    <x v="4"/>
    <n v="1"/>
    <s v=""/>
    <x v="35"/>
    <n v="0.46846531021106042"/>
  </r>
  <r>
    <x v="1743"/>
    <x v="16"/>
    <x v="1486"/>
    <n v="19"/>
    <n v="0"/>
    <x v="34"/>
    <n v="0"/>
    <x v="4"/>
    <n v="1"/>
    <s v=""/>
    <x v="10"/>
    <n v="0.47089889623796355"/>
  </r>
  <r>
    <x v="1744"/>
    <x v="17"/>
    <x v="1487"/>
    <n v="19"/>
    <n v="0"/>
    <x v="34"/>
    <n v="0"/>
    <x v="4"/>
    <n v="1"/>
    <s v=""/>
    <x v="11"/>
    <n v="0.41395713821662511"/>
  </r>
  <r>
    <x v="1745"/>
    <x v="12"/>
    <x v="1392"/>
    <n v="18"/>
    <n v="0"/>
    <x v="34"/>
    <n v="0"/>
    <x v="4"/>
    <n v="1"/>
    <s v=""/>
    <x v="27"/>
    <n v="0.47370352929943699"/>
  </r>
  <r>
    <x v="1746"/>
    <x v="38"/>
    <x v="1488"/>
    <n v="18"/>
    <n v="0"/>
    <x v="28"/>
    <n v="0"/>
    <x v="4"/>
    <n v="1"/>
    <s v=""/>
    <x v="27"/>
    <n v="0.47370352929926873"/>
  </r>
  <r>
    <x v="1747"/>
    <x v="11"/>
    <x v="1489"/>
    <n v="19"/>
    <n v="0"/>
    <x v="28"/>
    <n v="0"/>
    <x v="4"/>
    <n v="1"/>
    <s v=""/>
    <x v="9"/>
    <n v="0.54147289102317364"/>
  </r>
  <r>
    <x v="1748"/>
    <x v="38"/>
    <x v="1490"/>
    <n v="19"/>
    <n v="0"/>
    <x v="28"/>
    <n v="0"/>
    <x v="4"/>
    <n v="1"/>
    <s v=""/>
    <x v="9"/>
    <n v="0.54147289102298135"/>
  </r>
  <r>
    <x v="1749"/>
    <x v="38"/>
    <x v="309"/>
    <n v="18"/>
    <n v="0"/>
    <x v="27"/>
    <n v="0"/>
    <x v="4"/>
    <n v="1"/>
    <s v=""/>
    <x v="9"/>
    <n v="0.54147289102317364"/>
  </r>
  <r>
    <x v="1750"/>
    <x v="33"/>
    <x v="1491"/>
    <n v="18"/>
    <n v="0"/>
    <x v="26"/>
    <n v="0"/>
    <x v="4"/>
    <n v="1"/>
    <s v=""/>
    <x v="27"/>
    <n v="0.47370352929926873"/>
  </r>
  <r>
    <x v="1751"/>
    <x v="33"/>
    <x v="1492"/>
    <n v="18"/>
    <n v="0"/>
    <x v="26"/>
    <n v="0"/>
    <x v="4"/>
    <n v="1"/>
    <s v=""/>
    <x v="27"/>
    <n v="0.47370352929943699"/>
  </r>
  <r>
    <x v="1752"/>
    <x v="33"/>
    <x v="1345"/>
    <n v="18"/>
    <n v="0"/>
    <x v="26"/>
    <n v="0"/>
    <x v="4"/>
    <n v="1"/>
    <s v=""/>
    <x v="27"/>
    <n v="0.47370352929926873"/>
  </r>
  <r>
    <x v="1753"/>
    <x v="10"/>
    <x v="1493"/>
    <n v="18"/>
    <n v="0"/>
    <x v="26"/>
    <n v="0"/>
    <x v="4"/>
    <n v="1"/>
    <s v=""/>
    <x v="27"/>
    <n v="0.47370352929943699"/>
  </r>
  <r>
    <x v="1754"/>
    <x v="46"/>
    <x v="1494"/>
    <n v="18"/>
    <n v="0"/>
    <x v="26"/>
    <n v="0"/>
    <x v="4"/>
    <n v="1"/>
    <s v=""/>
    <x v="27"/>
    <n v="0.47370352929943699"/>
  </r>
  <r>
    <x v="1755"/>
    <x v="10"/>
    <x v="1495"/>
    <n v="18"/>
    <n v="0"/>
    <x v="26"/>
    <n v="0"/>
    <x v="4"/>
    <n v="1"/>
    <s v=""/>
    <x v="27"/>
    <n v="0.47370352929926873"/>
  </r>
  <r>
    <x v="1756"/>
    <x v="10"/>
    <x v="1496"/>
    <n v="18"/>
    <n v="0"/>
    <x v="26"/>
    <n v="0"/>
    <x v="4"/>
    <n v="2"/>
    <s v=""/>
    <x v="27"/>
    <n v="0.47370352929943699"/>
  </r>
  <r>
    <x v="1757"/>
    <x v="10"/>
    <x v="1497"/>
    <n v="18"/>
    <n v="0"/>
    <x v="25"/>
    <n v="0"/>
    <x v="4"/>
    <n v="2"/>
    <s v=""/>
    <x v="27"/>
    <n v="0.47370352929926873"/>
  </r>
  <r>
    <x v="1758"/>
    <x v="29"/>
    <x v="1217"/>
    <n v="18"/>
    <n v="0"/>
    <x v="25"/>
    <n v="0"/>
    <x v="4"/>
    <n v="2"/>
    <s v=""/>
    <x v="8"/>
    <n v="0.46836903009561454"/>
  </r>
  <r>
    <x v="1759"/>
    <x v="29"/>
    <x v="1498"/>
    <n v="18"/>
    <n v="0"/>
    <x v="24"/>
    <n v="0"/>
    <x v="4"/>
    <n v="2"/>
    <s v=""/>
    <x v="8"/>
    <n v="0.46836903009544817"/>
  </r>
  <r>
    <x v="1760"/>
    <x v="28"/>
    <x v="1499"/>
    <n v="18"/>
    <n v="0"/>
    <x v="25"/>
    <n v="0"/>
    <x v="4"/>
    <n v="2"/>
    <s v=""/>
    <x v="8"/>
    <n v="0.46836903009561454"/>
  </r>
  <r>
    <x v="1761"/>
    <x v="28"/>
    <x v="1500"/>
    <n v="18"/>
    <n v="0"/>
    <x v="24"/>
    <n v="0"/>
    <x v="4"/>
    <n v="2"/>
    <s v=""/>
    <x v="8"/>
    <n v="0.46836903009544817"/>
  </r>
  <r>
    <x v="1762"/>
    <x v="10"/>
    <x v="1501"/>
    <n v="18"/>
    <n v="0"/>
    <x v="24"/>
    <n v="0"/>
    <x v="4"/>
    <n v="2"/>
    <s v=""/>
    <x v="27"/>
    <n v="0.47370352929943699"/>
  </r>
  <r>
    <x v="1763"/>
    <x v="28"/>
    <x v="1502"/>
    <n v="18"/>
    <n v="0"/>
    <x v="24"/>
    <n v="0"/>
    <x v="4"/>
    <n v="2"/>
    <s v=""/>
    <x v="8"/>
    <n v="0.46836903009561454"/>
  </r>
  <r>
    <x v="1764"/>
    <x v="29"/>
    <x v="1503"/>
    <n v="18"/>
    <n v="0"/>
    <x v="24"/>
    <n v="0"/>
    <x v="4"/>
    <n v="2"/>
    <s v=""/>
    <x v="8"/>
    <n v="0.46836903009544817"/>
  </r>
  <r>
    <x v="1765"/>
    <x v="28"/>
    <x v="1504"/>
    <n v="18"/>
    <n v="0"/>
    <x v="24"/>
    <n v="0"/>
    <x v="4"/>
    <n v="2"/>
    <s v=""/>
    <x v="8"/>
    <n v="0.46836903009561454"/>
  </r>
  <r>
    <x v="1766"/>
    <x v="29"/>
    <x v="1041"/>
    <n v="18"/>
    <n v="0"/>
    <x v="23"/>
    <n v="0"/>
    <x v="4"/>
    <n v="2"/>
    <s v=""/>
    <x v="8"/>
    <n v="0.46836903009544817"/>
  </r>
  <r>
    <x v="1767"/>
    <x v="29"/>
    <x v="1505"/>
    <n v="18"/>
    <n v="0"/>
    <x v="23"/>
    <n v="0"/>
    <x v="4"/>
    <n v="2"/>
    <s v=""/>
    <x v="8"/>
    <n v="0.46836903009561454"/>
  </r>
  <r>
    <x v="1768"/>
    <x v="29"/>
    <x v="1506"/>
    <n v="18"/>
    <n v="0"/>
    <x v="23"/>
    <n v="0"/>
    <x v="4"/>
    <n v="2"/>
    <s v=""/>
    <x v="8"/>
    <n v="0.46836903009544817"/>
  </r>
  <r>
    <x v="1769"/>
    <x v="29"/>
    <x v="1503"/>
    <n v="18"/>
    <n v="0"/>
    <x v="23"/>
    <n v="0"/>
    <x v="4"/>
    <n v="2"/>
    <s v=""/>
    <x v="8"/>
    <n v="0.46836903009561454"/>
  </r>
  <r>
    <x v="1770"/>
    <x v="29"/>
    <x v="1507"/>
    <n v="18"/>
    <n v="0"/>
    <x v="23"/>
    <n v="0"/>
    <x v="4"/>
    <n v="2"/>
    <s v=""/>
    <x v="8"/>
    <n v="0.46836903009561454"/>
  </r>
  <r>
    <x v="1771"/>
    <x v="28"/>
    <x v="1508"/>
    <n v="18"/>
    <n v="0"/>
    <x v="22"/>
    <n v="0"/>
    <x v="4"/>
    <n v="2"/>
    <s v=""/>
    <x v="18"/>
    <n v="0.40715096058909084"/>
  </r>
  <r>
    <x v="1772"/>
    <x v="28"/>
    <x v="533"/>
    <n v="18"/>
    <n v="0"/>
    <x v="22"/>
    <n v="0"/>
    <x v="4"/>
    <n v="2"/>
    <s v=""/>
    <x v="8"/>
    <n v="0.46836903009561454"/>
  </r>
  <r>
    <x v="1773"/>
    <x v="28"/>
    <x v="1509"/>
    <n v="18"/>
    <n v="0"/>
    <x v="22"/>
    <n v="0"/>
    <x v="4"/>
    <n v="2"/>
    <s v=""/>
    <x v="8"/>
    <n v="0.46836903009544817"/>
  </r>
  <r>
    <x v="1774"/>
    <x v="29"/>
    <x v="1241"/>
    <n v="18"/>
    <n v="0"/>
    <x v="22"/>
    <n v="0"/>
    <x v="4"/>
    <n v="2"/>
    <s v=""/>
    <x v="18"/>
    <n v="0.4071509605892355"/>
  </r>
  <r>
    <x v="1775"/>
    <x v="28"/>
    <x v="1064"/>
    <n v="18"/>
    <n v="0"/>
    <x v="22"/>
    <n v="0"/>
    <x v="4"/>
    <n v="2"/>
    <s v=""/>
    <x v="18"/>
    <n v="0.40715096058909084"/>
  </r>
  <r>
    <x v="1776"/>
    <x v="29"/>
    <x v="1510"/>
    <n v="18"/>
    <n v="0"/>
    <x v="22"/>
    <n v="0"/>
    <x v="4"/>
    <n v="2"/>
    <s v=""/>
    <x v="8"/>
    <n v="0.46836903009561454"/>
  </r>
  <r>
    <x v="1777"/>
    <x v="29"/>
    <x v="1511"/>
    <n v="17"/>
    <n v="0"/>
    <x v="22"/>
    <n v="0"/>
    <x v="4"/>
    <n v="2"/>
    <s v=""/>
    <x v="18"/>
    <n v="0.40715096058909084"/>
  </r>
  <r>
    <x v="1778"/>
    <x v="29"/>
    <x v="1034"/>
    <n v="16"/>
    <n v="0"/>
    <x v="22"/>
    <n v="0"/>
    <x v="4"/>
    <n v="2"/>
    <s v=""/>
    <x v="18"/>
    <n v="0.4071509605892355"/>
  </r>
  <r>
    <x v="1779"/>
    <x v="28"/>
    <x v="1512"/>
    <n v="16"/>
    <n v="0"/>
    <x v="22"/>
    <n v="0"/>
    <x v="4"/>
    <n v="1"/>
    <s v=""/>
    <x v="18"/>
    <n v="0.4071509605892355"/>
  </r>
  <r>
    <x v="1780"/>
    <x v="28"/>
    <x v="1097"/>
    <n v="16"/>
    <n v="0"/>
    <x v="22"/>
    <n v="0"/>
    <x v="4"/>
    <n v="1"/>
    <s v=""/>
    <x v="18"/>
    <n v="0.40715096058909084"/>
  </r>
  <r>
    <x v="1781"/>
    <x v="37"/>
    <x v="1226"/>
    <n v="18"/>
    <n v="0"/>
    <x v="22"/>
    <n v="0"/>
    <x v="3"/>
    <n v="1"/>
    <s v=""/>
    <x v="18"/>
    <n v="0.4071509605892355"/>
  </r>
  <r>
    <x v="1782"/>
    <x v="22"/>
    <x v="1513"/>
    <n v="20"/>
    <n v="0"/>
    <x v="21"/>
    <n v="0"/>
    <x v="3"/>
    <n v="2"/>
    <s v=""/>
    <x v="7"/>
    <n v="0.4218230672769861"/>
  </r>
  <r>
    <x v="1783"/>
    <x v="23"/>
    <x v="1514"/>
    <n v="22"/>
    <n v="0"/>
    <x v="21"/>
    <n v="0"/>
    <x v="3"/>
    <n v="2"/>
    <s v=""/>
    <x v="30"/>
    <n v="0.49717532579625601"/>
  </r>
  <r>
    <x v="1784"/>
    <x v="23"/>
    <x v="1515"/>
    <n v="20"/>
    <n v="0"/>
    <x v="21"/>
    <n v="0"/>
    <x v="4"/>
    <n v="2"/>
    <s v=""/>
    <x v="30"/>
    <n v="0.49717532579607943"/>
  </r>
  <r>
    <x v="1785"/>
    <x v="21"/>
    <x v="1516"/>
    <n v="20"/>
    <n v="0"/>
    <x v="22"/>
    <n v="0"/>
    <x v="3"/>
    <n v="2"/>
    <s v=""/>
    <x v="31"/>
    <n v="0.55607440718559642"/>
  </r>
  <r>
    <x v="1786"/>
    <x v="9"/>
    <x v="1517"/>
    <n v="20"/>
    <n v="0"/>
    <x v="22"/>
    <n v="0"/>
    <x v="3"/>
    <n v="2"/>
    <s v=""/>
    <x v="8"/>
    <n v="0.46836903009544817"/>
  </r>
  <r>
    <x v="1787"/>
    <x v="9"/>
    <x v="1339"/>
    <n v="20"/>
    <n v="0"/>
    <x v="22"/>
    <n v="0"/>
    <x v="3"/>
    <n v="2"/>
    <s v=""/>
    <x v="8"/>
    <n v="0.46836903009561454"/>
  </r>
  <r>
    <x v="1788"/>
    <x v="9"/>
    <x v="1518"/>
    <n v="20"/>
    <n v="0"/>
    <x v="22"/>
    <n v="0"/>
    <x v="3"/>
    <n v="2"/>
    <s v=""/>
    <x v="8"/>
    <n v="0.46836903009561454"/>
  </r>
  <r>
    <x v="1789"/>
    <x v="9"/>
    <x v="912"/>
    <n v="20"/>
    <n v="0"/>
    <x v="22"/>
    <n v="0"/>
    <x v="3"/>
    <n v="2"/>
    <s v=""/>
    <x v="23"/>
    <n v="0.55485761417186408"/>
  </r>
  <r>
    <x v="1790"/>
    <x v="9"/>
    <x v="1519"/>
    <n v="22"/>
    <n v="0"/>
    <x v="23"/>
    <n v="0"/>
    <x v="3"/>
    <n v="2"/>
    <s v=""/>
    <x v="23"/>
    <n v="0.55485761417206114"/>
  </r>
  <r>
    <x v="1791"/>
    <x v="9"/>
    <x v="391"/>
    <n v="22"/>
    <n v="0"/>
    <x v="24"/>
    <n v="0"/>
    <x v="3"/>
    <n v="1"/>
    <s v=""/>
    <x v="23"/>
    <n v="0.55485761417186408"/>
  </r>
  <r>
    <x v="1792"/>
    <x v="9"/>
    <x v="666"/>
    <n v="21"/>
    <n v="0"/>
    <x v="24"/>
    <n v="0"/>
    <x v="3"/>
    <n v="1"/>
    <s v=""/>
    <x v="23"/>
    <n v="0.55485761417206114"/>
  </r>
  <r>
    <x v="1793"/>
    <x v="9"/>
    <x v="1520"/>
    <n v="21"/>
    <n v="0"/>
    <x v="24"/>
    <n v="0"/>
    <x v="3"/>
    <n v="1"/>
    <s v=""/>
    <x v="23"/>
    <n v="0.55485761417186408"/>
  </r>
  <r>
    <x v="1794"/>
    <x v="9"/>
    <x v="1521"/>
    <n v="22"/>
    <n v="0"/>
    <x v="25"/>
    <n v="0"/>
    <x v="3"/>
    <n v="1"/>
    <s v=""/>
    <x v="23"/>
    <n v="0.55485761417206114"/>
  </r>
  <r>
    <x v="1795"/>
    <x v="24"/>
    <x v="1522"/>
    <n v="24"/>
    <n v="0"/>
    <x v="25"/>
    <n v="0"/>
    <x v="3"/>
    <n v="1"/>
    <s v=""/>
    <x v="72"/>
    <n v="0.65054262468163027"/>
  </r>
  <r>
    <x v="1796"/>
    <x v="31"/>
    <x v="1006"/>
    <n v="26"/>
    <n v="0"/>
    <x v="26"/>
    <n v="0"/>
    <x v="3"/>
    <n v="1"/>
    <s v=""/>
    <x v="98"/>
    <n v="0.63550907663203904"/>
  </r>
  <r>
    <x v="1797"/>
    <x v="1"/>
    <x v="1121"/>
    <n v="30"/>
    <n v="0"/>
    <x v="26"/>
    <n v="0"/>
    <x v="3"/>
    <n v="1"/>
    <s v=""/>
    <x v="97"/>
    <n v="0.64234250756379463"/>
  </r>
  <r>
    <x v="1798"/>
    <x v="61"/>
    <x v="1523"/>
    <n v="30"/>
    <n v="0"/>
    <x v="27"/>
    <n v="0"/>
    <x v="3"/>
    <n v="1"/>
    <s v=""/>
    <x v="97"/>
    <n v="0.64234250756356637"/>
  </r>
  <r>
    <x v="1799"/>
    <x v="61"/>
    <x v="1524"/>
    <n v="30"/>
    <n v="0"/>
    <x v="27"/>
    <n v="0"/>
    <x v="3"/>
    <n v="1"/>
    <s v=""/>
    <x v="48"/>
    <n v="0.74009072722941482"/>
  </r>
  <r>
    <x v="1800"/>
    <x v="61"/>
    <x v="1000"/>
    <n v="30"/>
    <n v="0"/>
    <x v="28"/>
    <n v="0"/>
    <x v="3"/>
    <n v="1"/>
    <s v=""/>
    <x v="48"/>
    <n v="0.74009072722915192"/>
  </r>
  <r>
    <x v="1801"/>
    <x v="35"/>
    <x v="1525"/>
    <n v="28"/>
    <n v="0"/>
    <x v="34"/>
    <n v="0"/>
    <x v="3"/>
    <n v="1"/>
    <s v=""/>
    <x v="48"/>
    <n v="0.74009072722941482"/>
  </r>
  <r>
    <x v="1802"/>
    <x v="35"/>
    <x v="1526"/>
    <n v="29"/>
    <n v="0"/>
    <x v="29"/>
    <n v="0"/>
    <x v="3"/>
    <n v="1"/>
    <s v=""/>
    <x v="49"/>
    <n v="0.92501623537003874"/>
  </r>
  <r>
    <x v="1803"/>
    <x v="3"/>
    <x v="1527"/>
    <n v="30"/>
    <n v="0"/>
    <x v="29"/>
    <n v="0"/>
    <x v="3"/>
    <n v="2"/>
    <s v=""/>
    <x v="49"/>
    <n v="0.92501623537036748"/>
  </r>
  <r>
    <x v="1804"/>
    <x v="3"/>
    <x v="1528"/>
    <n v="32"/>
    <n v="0"/>
    <x v="31"/>
    <n v="0"/>
    <x v="3"/>
    <n v="2"/>
    <s v=""/>
    <x v="50"/>
    <n v="1.004573768073405"/>
  </r>
  <r>
    <x v="1805"/>
    <x v="35"/>
    <x v="1529"/>
    <n v="34"/>
    <n v="0"/>
    <x v="31"/>
    <n v="0"/>
    <x v="3"/>
    <n v="2"/>
    <s v=""/>
    <x v="50"/>
    <n v="1.0045737680730482"/>
  </r>
  <r>
    <x v="1806"/>
    <x v="2"/>
    <x v="1177"/>
    <n v="36"/>
    <n v="0"/>
    <x v="32"/>
    <n v="0"/>
    <x v="3"/>
    <n v="2"/>
    <s v=""/>
    <x v="50"/>
    <n v="1.004573768073405"/>
  </r>
  <r>
    <x v="1807"/>
    <x v="35"/>
    <x v="1136"/>
    <n v="36"/>
    <n v="0"/>
    <x v="33"/>
    <n v="0"/>
    <x v="3"/>
    <n v="2"/>
    <s v=""/>
    <x v="51"/>
    <n v="1.0619004231685785"/>
  </r>
  <r>
    <x v="1808"/>
    <x v="35"/>
    <x v="1530"/>
    <n v="36"/>
    <n v="0"/>
    <x v="37"/>
    <n v="0"/>
    <x v="3"/>
    <n v="2"/>
    <s v=""/>
    <x v="51"/>
    <n v="1.0619004231689557"/>
  </r>
  <r>
    <x v="1809"/>
    <x v="35"/>
    <x v="805"/>
    <n v="36"/>
    <n v="0"/>
    <x v="37"/>
    <n v="0"/>
    <x v="3"/>
    <n v="2"/>
    <s v=""/>
    <x v="51"/>
    <n v="1.0619004231685785"/>
  </r>
  <r>
    <x v="1810"/>
    <x v="35"/>
    <x v="1531"/>
    <n v="36"/>
    <n v="0"/>
    <x v="39"/>
    <n v="0"/>
    <x v="3"/>
    <n v="2"/>
    <s v=""/>
    <x v="51"/>
    <n v="1.0619004231689557"/>
  </r>
  <r>
    <x v="1811"/>
    <x v="35"/>
    <x v="978"/>
    <n v="37"/>
    <n v="0"/>
    <x v="39"/>
    <n v="0"/>
    <x v="3"/>
    <n v="1"/>
    <s v=""/>
    <x v="51"/>
    <n v="1.0619004231685785"/>
  </r>
  <r>
    <x v="1812"/>
    <x v="61"/>
    <x v="976"/>
    <n v="37"/>
    <n v="0"/>
    <x v="41"/>
    <n v="0"/>
    <x v="3"/>
    <n v="1"/>
    <s v=""/>
    <x v="51"/>
    <n v="1.0619004231689557"/>
  </r>
  <r>
    <x v="1813"/>
    <x v="35"/>
    <x v="1532"/>
    <n v="36"/>
    <n v="0"/>
    <x v="41"/>
    <n v="0"/>
    <x v="3"/>
    <n v="1"/>
    <s v=""/>
    <x v="51"/>
    <n v="1.0619004231689557"/>
  </r>
  <r>
    <x v="1814"/>
    <x v="35"/>
    <x v="1533"/>
    <n v="36"/>
    <n v="0"/>
    <x v="43"/>
    <n v="0"/>
    <x v="3"/>
    <n v="1"/>
    <s v=""/>
    <x v="51"/>
    <n v="1.0619004231685785"/>
  </r>
  <r>
    <x v="1815"/>
    <x v="35"/>
    <x v="1137"/>
    <n v="36"/>
    <n v="0"/>
    <x v="66"/>
    <n v="0"/>
    <x v="3"/>
    <n v="1"/>
    <s v=""/>
    <x v="51"/>
    <n v="1.0619004231689557"/>
  </r>
  <r>
    <x v="1816"/>
    <x v="35"/>
    <x v="810"/>
    <n v="36"/>
    <n v="0"/>
    <x v="45"/>
    <n v="0"/>
    <x v="3"/>
    <n v="1"/>
    <s v=""/>
    <x v="51"/>
    <n v="1.0619004231685785"/>
  </r>
  <r>
    <x v="1817"/>
    <x v="2"/>
    <x v="828"/>
    <n v="36"/>
    <n v="0"/>
    <x v="45"/>
    <n v="0"/>
    <x v="3"/>
    <n v="1"/>
    <s v=""/>
    <x v="52"/>
    <n v="1.1322608592756545"/>
  </r>
  <r>
    <x v="1818"/>
    <x v="2"/>
    <x v="1534"/>
    <n v="36"/>
    <n v="0"/>
    <x v="46"/>
    <n v="0"/>
    <x v="3"/>
    <n v="1"/>
    <s v=""/>
    <x v="52"/>
    <n v="1.1322608592752521"/>
  </r>
  <r>
    <x v="1819"/>
    <x v="36"/>
    <x v="1535"/>
    <n v="35"/>
    <n v="0"/>
    <x v="47"/>
    <n v="0"/>
    <x v="3"/>
    <n v="1"/>
    <s v=""/>
    <x v="53"/>
    <n v="1.119562606648264"/>
  </r>
  <r>
    <x v="1820"/>
    <x v="34"/>
    <x v="821"/>
    <n v="34"/>
    <n v="0"/>
    <x v="64"/>
    <n v="0"/>
    <x v="3"/>
    <n v="1"/>
    <s v=""/>
    <x v="52"/>
    <n v="1.1322608592756545"/>
  </r>
  <r>
    <x v="1821"/>
    <x v="31"/>
    <x v="1536"/>
    <n v="35"/>
    <n v="0"/>
    <x v="48"/>
    <n v="0"/>
    <x v="3"/>
    <n v="1"/>
    <s v=""/>
    <x v="54"/>
    <n v="1.2101874380968929"/>
  </r>
  <r>
    <x v="1822"/>
    <x v="31"/>
    <x v="1537"/>
    <n v="35"/>
    <n v="0"/>
    <x v="63"/>
    <n v="0"/>
    <x v="3"/>
    <n v="1"/>
    <s v=""/>
    <x v="54"/>
    <n v="1.210187438097323"/>
  </r>
  <r>
    <x v="1823"/>
    <x v="5"/>
    <x v="1538"/>
    <n v="36"/>
    <n v="0"/>
    <x v="49"/>
    <n v="0"/>
    <x v="3"/>
    <n v="1"/>
    <s v=""/>
    <x v="55"/>
    <n v="1.2104970535029436"/>
  </r>
  <r>
    <x v="1824"/>
    <x v="5"/>
    <x v="1539"/>
    <n v="36"/>
    <n v="0"/>
    <x v="50"/>
    <n v="0"/>
    <x v="3"/>
    <n v="1"/>
    <s v=""/>
    <x v="55"/>
    <n v="1.2104970535033737"/>
  </r>
  <r>
    <x v="1825"/>
    <x v="32"/>
    <x v="481"/>
    <n v="36"/>
    <n v="0"/>
    <x v="51"/>
    <n v="0"/>
    <x v="3"/>
    <n v="1"/>
    <s v=""/>
    <x v="55"/>
    <n v="1.2104970535029436"/>
  </r>
  <r>
    <x v="1826"/>
    <x v="6"/>
    <x v="1540"/>
    <n v="35"/>
    <n v="0"/>
    <x v="52"/>
    <n v="0"/>
    <x v="3"/>
    <n v="1"/>
    <s v=""/>
    <x v="56"/>
    <n v="1.222577862420573"/>
  </r>
  <r>
    <x v="1827"/>
    <x v="30"/>
    <x v="1166"/>
    <n v="34"/>
    <n v="0"/>
    <x v="53"/>
    <n v="0"/>
    <x v="3"/>
    <n v="1"/>
    <s v=""/>
    <x v="57"/>
    <n v="1.2958577528858886"/>
  </r>
  <r>
    <x v="1828"/>
    <x v="30"/>
    <x v="1291"/>
    <n v="34"/>
    <n v="0"/>
    <x v="54"/>
    <n v="0"/>
    <x v="3"/>
    <n v="1"/>
    <s v=""/>
    <x v="57"/>
    <n v="1.2958577528863489"/>
  </r>
  <r>
    <x v="1829"/>
    <x v="30"/>
    <x v="463"/>
    <n v="34"/>
    <n v="0"/>
    <x v="55"/>
    <n v="0"/>
    <x v="3"/>
    <n v="1"/>
    <s v=""/>
    <x v="57"/>
    <n v="1.2958577528863489"/>
  </r>
  <r>
    <x v="1830"/>
    <x v="26"/>
    <x v="1541"/>
    <n v="34"/>
    <n v="0"/>
    <x v="56"/>
    <n v="0"/>
    <x v="3"/>
    <n v="1"/>
    <s v=""/>
    <x v="57"/>
    <n v="1.2958577528858886"/>
  </r>
  <r>
    <x v="1831"/>
    <x v="26"/>
    <x v="1542"/>
    <n v="34"/>
    <n v="0"/>
    <x v="57"/>
    <n v="0"/>
    <x v="3"/>
    <n v="1"/>
    <s v=""/>
    <x v="57"/>
    <n v="1.2958577528863489"/>
  </r>
  <r>
    <x v="1832"/>
    <x v="26"/>
    <x v="613"/>
    <n v="34"/>
    <n v="0"/>
    <x v="58"/>
    <n v="0"/>
    <x v="3"/>
    <n v="1"/>
    <s v=""/>
    <x v="57"/>
    <n v="1.2958577528858886"/>
  </r>
  <r>
    <x v="1833"/>
    <x v="26"/>
    <x v="1543"/>
    <n v="34"/>
    <n v="0"/>
    <x v="59"/>
    <n v="0"/>
    <x v="3"/>
    <n v="1"/>
    <s v=""/>
    <x v="58"/>
    <n v="1.3878494939094523"/>
  </r>
  <r>
    <x v="1834"/>
    <x v="26"/>
    <x v="1544"/>
    <n v="34"/>
    <n v="0"/>
    <x v="59"/>
    <n v="0"/>
    <x v="3"/>
    <n v="1"/>
    <s v=""/>
    <x v="58"/>
    <n v="1.3878494939089594"/>
  </r>
  <r>
    <x v="1835"/>
    <x v="6"/>
    <x v="1447"/>
    <n v="33"/>
    <n v="0"/>
    <x v="61"/>
    <n v="0"/>
    <x v="3"/>
    <n v="1"/>
    <s v=""/>
    <x v="58"/>
    <n v="1.3878494939094523"/>
  </r>
  <r>
    <x v="1836"/>
    <x v="6"/>
    <x v="1545"/>
    <n v="33"/>
    <n v="0"/>
    <x v="61"/>
    <n v="0"/>
    <x v="3"/>
    <n v="1"/>
    <s v=""/>
    <x v="58"/>
    <n v="1.3878494939089594"/>
  </r>
  <r>
    <x v="1837"/>
    <x v="30"/>
    <x v="1546"/>
    <n v="33"/>
    <n v="0"/>
    <x v="62"/>
    <n v="0"/>
    <x v="3"/>
    <n v="1"/>
    <s v=""/>
    <x v="58"/>
    <n v="1.3878494939094523"/>
  </r>
  <r>
    <x v="1838"/>
    <x v="30"/>
    <x v="1547"/>
    <n v="34"/>
    <n v="0"/>
    <x v="62"/>
    <n v="0"/>
    <x v="3"/>
    <n v="1"/>
    <s v=""/>
    <x v="58"/>
    <n v="1.3878494939094523"/>
  </r>
  <r>
    <x v="1839"/>
    <x v="19"/>
    <x v="1546"/>
    <n v="34"/>
    <n v="0"/>
    <x v="67"/>
    <n v="0"/>
    <x v="3"/>
    <n v="1"/>
    <s v=""/>
    <x v="106"/>
    <n v="1.2248926061701382"/>
  </r>
  <r>
    <x v="1840"/>
    <x v="44"/>
    <x v="1445"/>
    <n v="34"/>
    <n v="0"/>
    <x v="67"/>
    <n v="0"/>
    <x v="3"/>
    <n v="1"/>
    <s v=""/>
    <x v="116"/>
    <n v="1.0782314072055825"/>
  </r>
  <r>
    <x v="1841"/>
    <x v="53"/>
    <x v="1285"/>
    <n v="32"/>
    <n v="0"/>
    <x v="68"/>
    <n v="0"/>
    <x v="3"/>
    <n v="1"/>
    <s v=""/>
    <x v="117"/>
    <n v="0.95872968953006388"/>
  </r>
  <r>
    <x v="1842"/>
    <x v="63"/>
    <x v="1548"/>
    <n v="32"/>
    <n v="0"/>
    <x v="69"/>
    <n v="0"/>
    <x v="3"/>
    <n v="1"/>
    <s v=""/>
    <x v="63"/>
    <n v="0.82626969589981047"/>
  </r>
  <r>
    <x v="1843"/>
    <x v="68"/>
    <x v="1288"/>
    <n v="32"/>
    <n v="0"/>
    <x v="69"/>
    <n v="0"/>
    <x v="3"/>
    <n v="1"/>
    <s v=""/>
    <x v="63"/>
    <n v="0.82626969589951693"/>
  </r>
  <r>
    <x v="1844"/>
    <x v="64"/>
    <x v="606"/>
    <n v="32"/>
    <n v="0"/>
    <x v="68"/>
    <n v="0"/>
    <x v="3"/>
    <n v="1"/>
    <s v=""/>
    <x v="63"/>
    <n v="0.82626969589981047"/>
  </r>
  <r>
    <x v="1845"/>
    <x v="65"/>
    <x v="1549"/>
    <n v="32"/>
    <n v="0"/>
    <x v="68"/>
    <n v="0"/>
    <x v="3"/>
    <n v="1"/>
    <s v=""/>
    <x v="63"/>
    <n v="0.82626969589981047"/>
  </r>
  <r>
    <x v="1846"/>
    <x v="65"/>
    <x v="1550"/>
    <n v="32"/>
    <n v="0"/>
    <x v="67"/>
    <n v="0"/>
    <x v="3"/>
    <n v="1"/>
    <s v=""/>
    <x v="63"/>
    <n v="0.82626969589951693"/>
  </r>
  <r>
    <x v="1847"/>
    <x v="66"/>
    <x v="1551"/>
    <n v="32"/>
    <n v="0"/>
    <x v="62"/>
    <n v="0"/>
    <x v="3"/>
    <n v="1"/>
    <s v=""/>
    <x v="107"/>
    <n v="0.76211832199454566"/>
  </r>
  <r>
    <x v="1848"/>
    <x v="66"/>
    <x v="1552"/>
    <n v="32"/>
    <n v="0"/>
    <x v="62"/>
    <n v="0"/>
    <x v="3"/>
    <n v="1"/>
    <s v=""/>
    <x v="64"/>
    <n v="0.71760004968138569"/>
  </r>
  <r>
    <x v="1849"/>
    <x v="67"/>
    <x v="472"/>
    <n v="32"/>
    <n v="0"/>
    <x v="61"/>
    <n v="0"/>
    <x v="3"/>
    <n v="1"/>
    <s v=""/>
    <x v="64"/>
    <n v="0.71760004968164059"/>
  </r>
  <r>
    <x v="1850"/>
    <x v="67"/>
    <x v="1553"/>
    <n v="32"/>
    <n v="0"/>
    <x v="60"/>
    <n v="0"/>
    <x v="3"/>
    <n v="1"/>
    <s v=""/>
    <x v="64"/>
    <n v="0.71760004968138569"/>
  </r>
  <r>
    <x v="1851"/>
    <x v="71"/>
    <x v="1554"/>
    <n v="32"/>
    <n v="0"/>
    <x v="59"/>
    <n v="0"/>
    <x v="3"/>
    <n v="1"/>
    <s v=""/>
    <x v="65"/>
    <n v="0.70027700069676546"/>
  </r>
  <r>
    <x v="1852"/>
    <x v="71"/>
    <x v="1555"/>
    <n v="32"/>
    <n v="0"/>
    <x v="57"/>
    <n v="0"/>
    <x v="3"/>
    <n v="1"/>
    <s v=""/>
    <x v="65"/>
    <n v="0.70027700069651666"/>
  </r>
  <r>
    <x v="1853"/>
    <x v="67"/>
    <x v="961"/>
    <n v="32"/>
    <n v="0"/>
    <x v="56"/>
    <n v="0"/>
    <x v="3"/>
    <n v="2"/>
    <s v=""/>
    <x v="65"/>
    <n v="0.70027700069676546"/>
  </r>
  <r>
    <x v="1854"/>
    <x v="67"/>
    <x v="1556"/>
    <n v="32"/>
    <n v="0"/>
    <x v="55"/>
    <n v="0"/>
    <x v="3"/>
    <n v="2"/>
    <s v=""/>
    <x v="66"/>
    <n v="0.65184363487271324"/>
  </r>
  <r>
    <x v="1855"/>
    <x v="67"/>
    <x v="488"/>
    <n v="32"/>
    <n v="0"/>
    <x v="54"/>
    <n v="0"/>
    <x v="3"/>
    <n v="2"/>
    <s v=""/>
    <x v="66"/>
    <n v="0.65184363487248165"/>
  </r>
  <r>
    <x v="1856"/>
    <x v="65"/>
    <x v="587"/>
    <n v="32"/>
    <n v="0"/>
    <x v="53"/>
    <n v="0"/>
    <x v="3"/>
    <n v="2"/>
    <s v=""/>
    <x v="67"/>
    <n v="0.71533489800966565"/>
  </r>
  <r>
    <x v="1857"/>
    <x v="65"/>
    <x v="1557"/>
    <n v="32"/>
    <n v="0"/>
    <x v="51"/>
    <n v="0"/>
    <x v="3"/>
    <n v="2"/>
    <s v=""/>
    <x v="67"/>
    <n v="0.71533489800941152"/>
  </r>
  <r>
    <x v="1858"/>
    <x v="65"/>
    <x v="1558"/>
    <n v="32"/>
    <n v="0"/>
    <x v="50"/>
    <n v="0"/>
    <x v="3"/>
    <n v="2"/>
    <s v=""/>
    <x v="68"/>
    <n v="0.68826879279469322"/>
  </r>
  <r>
    <x v="1859"/>
    <x v="64"/>
    <x v="945"/>
    <n v="32"/>
    <n v="0"/>
    <x v="49"/>
    <n v="0"/>
    <x v="3"/>
    <n v="2"/>
    <s v=""/>
    <x v="68"/>
    <n v="0.68826879279444875"/>
  </r>
  <r>
    <x v="1860"/>
    <x v="64"/>
    <x v="1559"/>
    <n v="32"/>
    <n v="0"/>
    <x v="48"/>
    <n v="0"/>
    <x v="3"/>
    <n v="2"/>
    <s v=""/>
    <x v="68"/>
    <n v="0.68826879279469322"/>
  </r>
  <r>
    <x v="1861"/>
    <x v="68"/>
    <x v="1560"/>
    <n v="32"/>
    <n v="0"/>
    <x v="47"/>
    <n v="0"/>
    <x v="3"/>
    <n v="2"/>
    <s v=""/>
    <x v="68"/>
    <n v="0.68826879279444875"/>
  </r>
  <r>
    <x v="1862"/>
    <x v="68"/>
    <x v="1561"/>
    <n v="32"/>
    <n v="0"/>
    <x v="65"/>
    <n v="0"/>
    <x v="3"/>
    <n v="2"/>
    <s v=""/>
    <x v="69"/>
    <n v="0.6630550187102946"/>
  </r>
  <r>
    <x v="1863"/>
    <x v="69"/>
    <x v="1562"/>
    <n v="32"/>
    <n v="0"/>
    <x v="65"/>
    <n v="0"/>
    <x v="3"/>
    <n v="2"/>
    <s v=""/>
    <x v="69"/>
    <n v="0.6630550187102946"/>
  </r>
  <r>
    <x v="1864"/>
    <x v="69"/>
    <x v="1563"/>
    <n v="32"/>
    <n v="0"/>
    <x v="44"/>
    <n v="0"/>
    <x v="3"/>
    <n v="2"/>
    <s v=""/>
    <x v="69"/>
    <n v="0.66305501871005901"/>
  </r>
  <r>
    <x v="1865"/>
    <x v="69"/>
    <x v="1564"/>
    <n v="32"/>
    <n v="0"/>
    <x v="44"/>
    <n v="0"/>
    <x v="3"/>
    <n v="2"/>
    <s v=""/>
    <x v="70"/>
    <n v="0.58501026777477294"/>
  </r>
  <r>
    <x v="1866"/>
    <x v="69"/>
    <x v="1473"/>
    <n v="32"/>
    <n v="0"/>
    <x v="44"/>
    <n v="0"/>
    <x v="3"/>
    <n v="2"/>
    <s v=""/>
    <x v="70"/>
    <n v="0.58501026777456511"/>
  </r>
  <r>
    <x v="1867"/>
    <x v="63"/>
    <x v="1565"/>
    <n v="32"/>
    <n v="0"/>
    <x v="44"/>
    <n v="0"/>
    <x v="3"/>
    <n v="1"/>
    <s v=""/>
    <x v="70"/>
    <n v="0.58501026777477294"/>
  </r>
  <r>
    <x v="1868"/>
    <x v="63"/>
    <x v="1566"/>
    <n v="32"/>
    <n v="0"/>
    <x v="43"/>
    <n v="0"/>
    <x v="3"/>
    <n v="1"/>
    <s v=""/>
    <x v="70"/>
    <n v="0.58501026777456511"/>
  </r>
  <r>
    <x v="1869"/>
    <x v="63"/>
    <x v="1567"/>
    <n v="32"/>
    <n v="0"/>
    <x v="42"/>
    <n v="0"/>
    <x v="3"/>
    <n v="1"/>
    <s v=""/>
    <x v="70"/>
    <n v="0.58501026777477294"/>
  </r>
  <r>
    <x v="1870"/>
    <x v="63"/>
    <x v="1568"/>
    <n v="32"/>
    <n v="0"/>
    <x v="41"/>
    <n v="0"/>
    <x v="3"/>
    <n v="1"/>
    <s v=""/>
    <x v="70"/>
    <n v="0.58501026777477294"/>
  </r>
  <r>
    <x v="1871"/>
    <x v="70"/>
    <x v="1311"/>
    <n v="32"/>
    <n v="0"/>
    <x v="41"/>
    <n v="0"/>
    <x v="3"/>
    <n v="1"/>
    <s v=""/>
    <x v="70"/>
    <n v="0.58501026777456511"/>
  </r>
  <r>
    <x v="1872"/>
    <x v="70"/>
    <x v="1569"/>
    <n v="32"/>
    <n v="0"/>
    <x v="39"/>
    <n v="0"/>
    <x v="3"/>
    <n v="1"/>
    <s v=""/>
    <x v="70"/>
    <n v="0.58501026777477294"/>
  </r>
  <r>
    <x v="1873"/>
    <x v="52"/>
    <x v="1570"/>
    <n v="30"/>
    <n v="0"/>
    <x v="39"/>
    <n v="0"/>
    <x v="3"/>
    <n v="1"/>
    <s v=""/>
    <x v="43"/>
    <n v="0.57478357708985373"/>
  </r>
  <r>
    <x v="1874"/>
    <x v="50"/>
    <x v="1571"/>
    <n v="26"/>
    <n v="0"/>
    <x v="39"/>
    <n v="0"/>
    <x v="3"/>
    <n v="1"/>
    <s v=""/>
    <x v="43"/>
    <n v="0.5747835770900579"/>
  </r>
  <r>
    <x v="1875"/>
    <x v="49"/>
    <x v="1572"/>
    <n v="21"/>
    <n v="0"/>
    <x v="38"/>
    <n v="0"/>
    <x v="3"/>
    <n v="1"/>
    <s v=""/>
    <x v="43"/>
    <n v="0.57478357708985373"/>
  </r>
  <r>
    <x v="1876"/>
    <x v="54"/>
    <x v="1573"/>
    <n v="20"/>
    <n v="0"/>
    <x v="37"/>
    <n v="0"/>
    <x v="3"/>
    <n v="1"/>
    <s v=""/>
    <x v="45"/>
    <n v="0.54940784689499023"/>
  </r>
  <r>
    <x v="1877"/>
    <x v="55"/>
    <x v="1319"/>
    <n v="20"/>
    <n v="0"/>
    <x v="37"/>
    <n v="0"/>
    <x v="3"/>
    <n v="2"/>
    <s v=""/>
    <x v="45"/>
    <n v="0.54940784689479505"/>
  </r>
  <r>
    <x v="1878"/>
    <x v="73"/>
    <x v="1574"/>
    <n v="20"/>
    <n v="0"/>
    <x v="36"/>
    <n v="0"/>
    <x v="3"/>
    <n v="2"/>
    <s v=""/>
    <x v="45"/>
    <n v="0.54940784689499023"/>
  </r>
  <r>
    <x v="1879"/>
    <x v="73"/>
    <x v="861"/>
    <n v="20"/>
    <n v="0"/>
    <x v="36"/>
    <n v="0"/>
    <x v="3"/>
    <n v="2"/>
    <s v=""/>
    <x v="45"/>
    <n v="0.54940784689499023"/>
  </r>
  <r>
    <x v="1880"/>
    <x v="47"/>
    <x v="1575"/>
    <n v="20"/>
    <n v="0"/>
    <x v="33"/>
    <n v="0"/>
    <x v="3"/>
    <n v="2"/>
    <s v=""/>
    <x v="45"/>
    <n v="0.54940784689479505"/>
  </r>
  <r>
    <x v="1881"/>
    <x v="47"/>
    <x v="1576"/>
    <n v="20"/>
    <n v="0"/>
    <x v="33"/>
    <n v="0"/>
    <x v="3"/>
    <n v="2"/>
    <s v=""/>
    <x v="45"/>
    <n v="0.54940784689499023"/>
  </r>
  <r>
    <x v="1882"/>
    <x v="56"/>
    <x v="1577"/>
    <n v="20"/>
    <n v="0"/>
    <x v="32"/>
    <n v="0"/>
    <x v="3"/>
    <n v="2"/>
    <s v=""/>
    <x v="34"/>
    <n v="0.52480749554129669"/>
  </r>
  <r>
    <x v="1883"/>
    <x v="56"/>
    <x v="1578"/>
    <n v="20"/>
    <n v="0"/>
    <x v="31"/>
    <n v="0"/>
    <x v="3"/>
    <n v="1"/>
    <s v=""/>
    <x v="34"/>
    <n v="0.52480749554148309"/>
  </r>
  <r>
    <x v="1884"/>
    <x v="56"/>
    <x v="144"/>
    <n v="20"/>
    <n v="0"/>
    <x v="31"/>
    <n v="0"/>
    <x v="3"/>
    <n v="1"/>
    <s v=""/>
    <x v="34"/>
    <n v="0.52480749554129669"/>
  </r>
  <r>
    <x v="1885"/>
    <x v="44"/>
    <x v="285"/>
    <n v="20"/>
    <n v="0"/>
    <x v="30"/>
    <n v="0"/>
    <x v="3"/>
    <n v="1"/>
    <s v=""/>
    <x v="34"/>
    <n v="0.52480749554148309"/>
  </r>
  <r>
    <x v="1886"/>
    <x v="58"/>
    <x v="1579"/>
    <n v="20"/>
    <n v="0"/>
    <x v="30"/>
    <n v="0"/>
    <x v="3"/>
    <n v="1"/>
    <s v=""/>
    <x v="108"/>
    <n v="0.46238134514321994"/>
  </r>
  <r>
    <x v="1887"/>
    <x v="59"/>
    <x v="1580"/>
    <n v="20"/>
    <n v="0"/>
    <x v="29"/>
    <n v="0"/>
    <x v="3"/>
    <n v="1"/>
    <s v=""/>
    <x v="35"/>
    <n v="0.46846531021106042"/>
  </r>
  <r>
    <x v="1888"/>
    <x v="39"/>
    <x v="1353"/>
    <n v="19"/>
    <n v="0"/>
    <x v="29"/>
    <n v="0"/>
    <x v="3"/>
    <n v="1"/>
    <s v=""/>
    <x v="35"/>
    <n v="0.46846531021106042"/>
  </r>
  <r>
    <x v="1889"/>
    <x v="15"/>
    <x v="1581"/>
    <n v="20"/>
    <n v="0"/>
    <x v="29"/>
    <n v="0"/>
    <x v="3"/>
    <n v="1"/>
    <s v=""/>
    <x v="10"/>
    <n v="0.47089889623796355"/>
  </r>
  <r>
    <x v="1890"/>
    <x v="15"/>
    <x v="656"/>
    <n v="20"/>
    <n v="0"/>
    <x v="34"/>
    <n v="0"/>
    <x v="3"/>
    <n v="1"/>
    <s v=""/>
    <x v="10"/>
    <n v="0.47089889623813086"/>
  </r>
  <r>
    <x v="1891"/>
    <x v="15"/>
    <x v="1582"/>
    <n v="19"/>
    <n v="0"/>
    <x v="34"/>
    <n v="0"/>
    <x v="3"/>
    <n v="1"/>
    <s v=""/>
    <x v="10"/>
    <n v="0.47089889623796355"/>
  </r>
  <r>
    <x v="1892"/>
    <x v="15"/>
    <x v="404"/>
    <n v="20"/>
    <n v="0"/>
    <x v="34"/>
    <n v="0"/>
    <x v="3"/>
    <n v="1"/>
    <s v=""/>
    <x v="10"/>
    <n v="0.47089889623813086"/>
  </r>
  <r>
    <x v="1893"/>
    <x v="14"/>
    <x v="1583"/>
    <n v="20"/>
    <n v="0"/>
    <x v="34"/>
    <n v="0"/>
    <x v="3"/>
    <n v="1"/>
    <s v=""/>
    <x v="10"/>
    <n v="0.47089889623796355"/>
  </r>
  <r>
    <x v="1894"/>
    <x v="17"/>
    <x v="1584"/>
    <n v="20"/>
    <n v="0"/>
    <x v="28"/>
    <n v="0"/>
    <x v="3"/>
    <n v="1"/>
    <s v=""/>
    <x v="10"/>
    <n v="0.47089889623813086"/>
  </r>
  <r>
    <x v="1895"/>
    <x v="13"/>
    <x v="1585"/>
    <n v="20"/>
    <n v="0"/>
    <x v="28"/>
    <n v="0"/>
    <x v="3"/>
    <n v="1"/>
    <s v=""/>
    <x v="10"/>
    <n v="0.47089889623813086"/>
  </r>
  <r>
    <x v="1896"/>
    <x v="18"/>
    <x v="1586"/>
    <n v="20"/>
    <n v="0"/>
    <x v="28"/>
    <n v="0"/>
    <x v="3"/>
    <n v="1"/>
    <s v=""/>
    <x v="10"/>
    <n v="0.47089889623796355"/>
  </r>
  <r>
    <x v="1897"/>
    <x v="13"/>
    <x v="19"/>
    <n v="21"/>
    <n v="0"/>
    <x v="28"/>
    <n v="0"/>
    <x v="3"/>
    <n v="1"/>
    <s v=""/>
    <x v="10"/>
    <n v="0.47089889623813086"/>
  </r>
  <r>
    <x v="1898"/>
    <x v="17"/>
    <x v="1587"/>
    <n v="21"/>
    <n v="0"/>
    <x v="28"/>
    <n v="0"/>
    <x v="3"/>
    <n v="1"/>
    <s v=""/>
    <x v="10"/>
    <n v="0.47089889623796355"/>
  </r>
  <r>
    <x v="1899"/>
    <x v="17"/>
    <x v="1581"/>
    <n v="20"/>
    <n v="0"/>
    <x v="28"/>
    <n v="0"/>
    <x v="3"/>
    <n v="1"/>
    <s v=""/>
    <x v="10"/>
    <n v="0.47089889623813086"/>
  </r>
  <r>
    <x v="1900"/>
    <x v="14"/>
    <x v="1588"/>
    <n v="20"/>
    <n v="0"/>
    <x v="28"/>
    <n v="0"/>
    <x v="3"/>
    <n v="1"/>
    <s v=""/>
    <x v="10"/>
    <n v="0.47089889623796355"/>
  </r>
  <r>
    <x v="1901"/>
    <x v="17"/>
    <x v="303"/>
    <n v="20"/>
    <n v="0"/>
    <x v="27"/>
    <n v="0"/>
    <x v="3"/>
    <n v="1"/>
    <s v=""/>
    <x v="10"/>
    <n v="0.47089889623813086"/>
  </r>
  <r>
    <x v="1902"/>
    <x v="13"/>
    <x v="560"/>
    <n v="20"/>
    <n v="0"/>
    <x v="27"/>
    <n v="0"/>
    <x v="3"/>
    <n v="1"/>
    <s v=""/>
    <x v="10"/>
    <n v="0.47089889623796355"/>
  </r>
  <r>
    <x v="1903"/>
    <x v="12"/>
    <x v="1589"/>
    <n v="19"/>
    <n v="0"/>
    <x v="27"/>
    <n v="0"/>
    <x v="3"/>
    <n v="1"/>
    <s v=""/>
    <x v="9"/>
    <n v="0.54147289102317364"/>
  </r>
  <r>
    <x v="1904"/>
    <x v="38"/>
    <x v="307"/>
    <n v="18"/>
    <n v="0"/>
    <x v="27"/>
    <n v="0"/>
    <x v="3"/>
    <n v="1"/>
    <s v=""/>
    <x v="27"/>
    <n v="0.47370352929943699"/>
  </r>
  <r>
    <x v="1905"/>
    <x v="38"/>
    <x v="911"/>
    <n v="18"/>
    <n v="0"/>
    <x v="27"/>
    <n v="0"/>
    <x v="3"/>
    <n v="1"/>
    <s v=""/>
    <x v="9"/>
    <n v="0.54147289102298135"/>
  </r>
  <r>
    <x v="1906"/>
    <x v="33"/>
    <x v="1590"/>
    <n v="18"/>
    <n v="0"/>
    <x v="27"/>
    <n v="0"/>
    <x v="3"/>
    <n v="1"/>
    <s v=""/>
    <x v="27"/>
    <n v="0.47370352929943699"/>
  </r>
  <r>
    <x v="1907"/>
    <x v="46"/>
    <x v="1591"/>
    <n v="18"/>
    <n v="0"/>
    <x v="27"/>
    <n v="0"/>
    <x v="3"/>
    <n v="1"/>
    <s v=""/>
    <x v="27"/>
    <n v="0.47370352929926873"/>
  </r>
  <r>
    <x v="1908"/>
    <x v="10"/>
    <x v="1592"/>
    <n v="18"/>
    <n v="0"/>
    <x v="27"/>
    <n v="0"/>
    <x v="3"/>
    <n v="1"/>
    <s v=""/>
    <x v="27"/>
    <n v="0.47370352929943699"/>
  </r>
  <r>
    <x v="1909"/>
    <x v="10"/>
    <x v="1593"/>
    <n v="18"/>
    <n v="0"/>
    <x v="27"/>
    <n v="0"/>
    <x v="3"/>
    <n v="1"/>
    <s v=""/>
    <x v="9"/>
    <n v="0.54147289102298135"/>
  </r>
  <r>
    <x v="1910"/>
    <x v="10"/>
    <x v="1594"/>
    <n v="18"/>
    <n v="0"/>
    <x v="26"/>
    <n v="0"/>
    <x v="3"/>
    <n v="1"/>
    <s v=""/>
    <x v="27"/>
    <n v="0.47370352929943699"/>
  </r>
  <r>
    <x v="1911"/>
    <x v="10"/>
    <x v="1339"/>
    <n v="18"/>
    <n v="0"/>
    <x v="26"/>
    <n v="0"/>
    <x v="3"/>
    <n v="1"/>
    <s v=""/>
    <x v="27"/>
    <n v="0.47370352929926873"/>
  </r>
  <r>
    <x v="1912"/>
    <x v="46"/>
    <x v="1333"/>
    <n v="18"/>
    <n v="0"/>
    <x v="26"/>
    <n v="0"/>
    <x v="3"/>
    <n v="1"/>
    <s v=""/>
    <x v="9"/>
    <n v="0.54147289102317364"/>
  </r>
  <r>
    <x v="1913"/>
    <x v="10"/>
    <x v="522"/>
    <n v="20"/>
    <n v="0"/>
    <x v="26"/>
    <n v="0"/>
    <x v="3"/>
    <n v="1"/>
    <s v=""/>
    <x v="9"/>
    <n v="0.54147289102317364"/>
  </r>
  <r>
    <x v="1914"/>
    <x v="29"/>
    <x v="1595"/>
    <n v="20"/>
    <n v="0"/>
    <x v="26"/>
    <n v="0"/>
    <x v="3"/>
    <n v="2"/>
    <s v=""/>
    <x v="23"/>
    <n v="0.55485761417186408"/>
  </r>
  <r>
    <x v="1915"/>
    <x v="29"/>
    <x v="912"/>
    <n v="20"/>
    <n v="0"/>
    <x v="26"/>
    <n v="0"/>
    <x v="3"/>
    <n v="2"/>
    <s v=""/>
    <x v="23"/>
    <n v="0.55485761417206114"/>
  </r>
  <r>
    <x v="1916"/>
    <x v="19"/>
    <x v="1596"/>
    <n v="19"/>
    <n v="0"/>
    <x v="26"/>
    <n v="0"/>
    <x v="3"/>
    <n v="2"/>
    <s v=""/>
    <x v="23"/>
    <n v="0.55485761417186408"/>
  </r>
  <r>
    <x v="1917"/>
    <x v="20"/>
    <x v="1597"/>
    <n v="19"/>
    <n v="0"/>
    <x v="26"/>
    <n v="0"/>
    <x v="3"/>
    <n v="2"/>
    <s v=""/>
    <x v="8"/>
    <n v="0.46836903009561454"/>
  </r>
  <r>
    <x v="1918"/>
    <x v="20"/>
    <x v="912"/>
    <n v="20"/>
    <n v="0"/>
    <x v="26"/>
    <n v="0"/>
    <x v="3"/>
    <n v="2"/>
    <s v=""/>
    <x v="23"/>
    <n v="0.55485761417186408"/>
  </r>
  <r>
    <x v="1919"/>
    <x v="37"/>
    <x v="1598"/>
    <n v="22"/>
    <n v="0"/>
    <x v="26"/>
    <n v="0"/>
    <x v="3"/>
    <n v="2"/>
    <s v=""/>
    <x v="23"/>
    <n v="0.55485761417206114"/>
  </r>
  <r>
    <x v="1920"/>
    <x v="9"/>
    <x v="1521"/>
    <n v="22"/>
    <n v="0"/>
    <x v="27"/>
    <n v="0"/>
    <x v="3"/>
    <n v="2"/>
    <s v=""/>
    <x v="23"/>
    <n v="0.55485761417206114"/>
  </r>
  <r>
    <x v="1921"/>
    <x v="21"/>
    <x v="1347"/>
    <n v="22"/>
    <n v="0"/>
    <x v="27"/>
    <n v="0"/>
    <x v="3"/>
    <n v="2"/>
    <s v=""/>
    <x v="31"/>
    <n v="0.55607440718539891"/>
  </r>
  <r>
    <x v="1922"/>
    <x v="27"/>
    <x v="1599"/>
    <n v="22"/>
    <n v="0"/>
    <x v="27"/>
    <n v="0"/>
    <x v="3"/>
    <n v="2"/>
    <s v=""/>
    <x v="31"/>
    <n v="0.55607440718559642"/>
  </r>
  <r>
    <x v="1923"/>
    <x v="21"/>
    <x v="1600"/>
    <n v="24"/>
    <n v="0"/>
    <x v="27"/>
    <n v="0"/>
    <x v="3"/>
    <n v="1"/>
    <s v=""/>
    <x v="72"/>
    <n v="0.65054262468139912"/>
  </r>
  <r>
    <x v="1924"/>
    <x v="8"/>
    <x v="1601"/>
    <n v="24"/>
    <n v="0"/>
    <x v="28"/>
    <n v="0"/>
    <x v="3"/>
    <n v="1"/>
    <s v=""/>
    <x v="72"/>
    <n v="0.65054262468163027"/>
  </r>
  <r>
    <x v="1925"/>
    <x v="26"/>
    <x v="1317"/>
    <n v="24"/>
    <n v="0"/>
    <x v="28"/>
    <n v="0"/>
    <x v="3"/>
    <n v="1"/>
    <s v=""/>
    <x v="73"/>
    <n v="0.75980625889714171"/>
  </r>
  <r>
    <x v="1926"/>
    <x v="2"/>
    <x v="1000"/>
    <n v="28"/>
    <n v="0"/>
    <x v="28"/>
    <n v="0"/>
    <x v="3"/>
    <n v="1"/>
    <s v=""/>
    <x v="48"/>
    <n v="0.74009072722941482"/>
  </r>
  <r>
    <x v="1927"/>
    <x v="61"/>
    <x v="1602"/>
    <n v="30"/>
    <n v="0"/>
    <x v="34"/>
    <n v="0"/>
    <x v="3"/>
    <n v="1"/>
    <s v=""/>
    <x v="48"/>
    <n v="0.74009072722915192"/>
  </r>
  <r>
    <x v="1928"/>
    <x v="61"/>
    <x v="1603"/>
    <n v="30"/>
    <n v="0"/>
    <x v="34"/>
    <n v="0"/>
    <x v="3"/>
    <n v="1"/>
    <s v=""/>
    <x v="48"/>
    <n v="0.74009072722941482"/>
  </r>
  <r>
    <x v="1929"/>
    <x v="35"/>
    <x v="579"/>
    <n v="28"/>
    <n v="0"/>
    <x v="29"/>
    <n v="0"/>
    <x v="3"/>
    <n v="1"/>
    <s v=""/>
    <x v="49"/>
    <n v="0.92501623537036748"/>
  </r>
  <r>
    <x v="1930"/>
    <x v="3"/>
    <x v="503"/>
    <n v="30"/>
    <n v="0"/>
    <x v="29"/>
    <n v="0"/>
    <x v="3"/>
    <n v="1"/>
    <s v=""/>
    <x v="49"/>
    <n v="0.92501623537003874"/>
  </r>
  <r>
    <x v="1931"/>
    <x v="35"/>
    <x v="1604"/>
    <n v="32"/>
    <n v="0"/>
    <x v="30"/>
    <n v="0"/>
    <x v="3"/>
    <n v="1"/>
    <s v=""/>
    <x v="50"/>
    <n v="1.004573768073405"/>
  </r>
  <r>
    <x v="1932"/>
    <x v="2"/>
    <x v="1605"/>
    <n v="35"/>
    <n v="0"/>
    <x v="31"/>
    <n v="0"/>
    <x v="3"/>
    <n v="1"/>
    <s v=""/>
    <x v="50"/>
    <n v="1.0045737680730482"/>
  </r>
  <r>
    <x v="1933"/>
    <x v="36"/>
    <x v="1606"/>
    <n v="36"/>
    <n v="0"/>
    <x v="32"/>
    <n v="0"/>
    <x v="3"/>
    <n v="1"/>
    <s v=""/>
    <x v="100"/>
    <n v="1.0343696714571677"/>
  </r>
  <r>
    <x v="1934"/>
    <x v="20"/>
    <x v="1607"/>
    <n v="32"/>
    <n v="0"/>
    <x v="32"/>
    <n v="0"/>
    <x v="3"/>
    <n v="2"/>
    <s v=""/>
    <x v="90"/>
    <n v="0.8919452443469561"/>
  </r>
  <r>
    <x v="1935"/>
    <x v="39"/>
    <x v="1608"/>
    <n v="26"/>
    <n v="0"/>
    <x v="36"/>
    <n v="0"/>
    <x v="3"/>
    <n v="2"/>
    <s v=""/>
    <x v="39"/>
    <n v="0.76115082969757097"/>
  </r>
  <r>
    <x v="1936"/>
    <x v="43"/>
    <x v="1609"/>
    <n v="23"/>
    <n v="0"/>
    <x v="36"/>
    <n v="0"/>
    <x v="3"/>
    <n v="2"/>
    <s v=""/>
    <x v="118"/>
    <n v="0.67334515151260477"/>
  </r>
  <r>
    <x v="1937"/>
    <x v="39"/>
    <x v="1610"/>
    <n v="24"/>
    <n v="0"/>
    <x v="33"/>
    <n v="0"/>
    <x v="3"/>
    <n v="1"/>
    <s v=""/>
    <x v="119"/>
    <n v="0.65667819231698155"/>
  </r>
  <r>
    <x v="1938"/>
    <x v="22"/>
    <x v="1611"/>
    <n v="29"/>
    <n v="0"/>
    <x v="36"/>
    <n v="0"/>
    <x v="3"/>
    <n v="1"/>
    <s v=""/>
    <x v="120"/>
    <n v="0.82834787203436511"/>
  </r>
  <r>
    <x v="1939"/>
    <x v="34"/>
    <x v="1612"/>
    <n v="32"/>
    <n v="0"/>
    <x v="37"/>
    <n v="0"/>
    <x v="3"/>
    <n v="1"/>
    <s v=""/>
    <x v="50"/>
    <n v="1.0045737680730482"/>
  </r>
  <r>
    <x v="1940"/>
    <x v="35"/>
    <x v="1613"/>
    <n v="36"/>
    <n v="0"/>
    <x v="37"/>
    <n v="0"/>
    <x v="3"/>
    <n v="1"/>
    <s v=""/>
    <x v="51"/>
    <n v="1.0619004231689557"/>
  </r>
  <r>
    <x v="1941"/>
    <x v="35"/>
    <x v="1614"/>
    <n v="37"/>
    <n v="0"/>
    <x v="37"/>
    <n v="0"/>
    <x v="3"/>
    <n v="1"/>
    <s v=""/>
    <x v="51"/>
    <n v="1.0619004231685785"/>
  </r>
  <r>
    <x v="1942"/>
    <x v="35"/>
    <x v="1615"/>
    <n v="36"/>
    <n v="0"/>
    <x v="37"/>
    <n v="0"/>
    <x v="3"/>
    <n v="1"/>
    <s v=""/>
    <x v="51"/>
    <n v="1.0619004231689557"/>
  </r>
  <r>
    <x v="1943"/>
    <x v="31"/>
    <x v="1616"/>
    <n v="34"/>
    <n v="0"/>
    <x v="38"/>
    <n v="0"/>
    <x v="3"/>
    <n v="1"/>
    <s v=""/>
    <x v="53"/>
    <n v="1.1195626066478663"/>
  </r>
  <r>
    <x v="1944"/>
    <x v="37"/>
    <x v="1617"/>
    <n v="34"/>
    <n v="0"/>
    <x v="38"/>
    <n v="0"/>
    <x v="2"/>
    <n v="1"/>
    <s v=""/>
    <x v="121"/>
    <n v="0.99258008037435885"/>
  </r>
  <r>
    <x v="1945"/>
    <x v="17"/>
    <x v="1618"/>
    <n v="36"/>
    <n v="0"/>
    <x v="39"/>
    <n v="0"/>
    <x v="2"/>
    <n v="1"/>
    <s v=""/>
    <x v="85"/>
    <n v="0.91427418917211734"/>
  </r>
  <r>
    <x v="1946"/>
    <x v="16"/>
    <x v="836"/>
    <n v="27"/>
    <n v="0"/>
    <x v="39"/>
    <n v="0"/>
    <x v="3"/>
    <n v="1"/>
    <s v=""/>
    <x v="122"/>
    <n v="0.82788903361846566"/>
  </r>
  <r>
    <x v="1947"/>
    <x v="60"/>
    <x v="1619"/>
    <n v="25"/>
    <n v="0"/>
    <x v="40"/>
    <n v="0"/>
    <x v="2"/>
    <n v="1"/>
    <s v=""/>
    <x v="39"/>
    <n v="0.76115082969757097"/>
  </r>
  <r>
    <x v="1948"/>
    <x v="40"/>
    <x v="1620"/>
    <n v="24"/>
    <n v="0"/>
    <x v="39"/>
    <n v="0"/>
    <x v="3"/>
    <n v="1"/>
    <s v=""/>
    <x v="39"/>
    <n v="0.76115082969730063"/>
  </r>
  <r>
    <x v="1949"/>
    <x v="14"/>
    <x v="1130"/>
    <n v="26"/>
    <n v="0"/>
    <x v="40"/>
    <n v="0"/>
    <x v="2"/>
    <n v="1"/>
    <s v=""/>
    <x v="123"/>
    <n v="0.76296741878992791"/>
  </r>
  <r>
    <x v="1950"/>
    <x v="11"/>
    <x v="1621"/>
    <n v="35"/>
    <n v="0"/>
    <x v="41"/>
    <n v="0"/>
    <x v="3"/>
    <n v="1"/>
    <s v=""/>
    <x v="83"/>
    <n v="0.91638073554918054"/>
  </r>
  <r>
    <x v="1951"/>
    <x v="10"/>
    <x v="1622"/>
    <n v="34"/>
    <n v="0"/>
    <x v="41"/>
    <n v="0"/>
    <x v="2"/>
    <n v="1"/>
    <s v=""/>
    <x v="82"/>
    <n v="0.86106322977720473"/>
  </r>
  <r>
    <x v="1952"/>
    <x v="28"/>
    <x v="1623"/>
    <n v="33"/>
    <n v="0"/>
    <x v="41"/>
    <n v="0"/>
    <x v="2"/>
    <n v="1"/>
    <s v=""/>
    <x v="90"/>
    <n v="0.8919452443469561"/>
  </r>
  <r>
    <x v="1953"/>
    <x v="29"/>
    <x v="1624"/>
    <n v="32"/>
    <n v="0"/>
    <x v="42"/>
    <n v="0"/>
    <x v="2"/>
    <n v="1"/>
    <s v=""/>
    <x v="90"/>
    <n v="0.89194524434727296"/>
  </r>
  <r>
    <x v="1954"/>
    <x v="19"/>
    <x v="1625"/>
    <n v="32"/>
    <n v="0"/>
    <x v="42"/>
    <n v="0"/>
    <x v="2"/>
    <n v="1"/>
    <s v=""/>
    <x v="90"/>
    <n v="0.89194524434727296"/>
  </r>
  <r>
    <x v="1955"/>
    <x v="20"/>
    <x v="1626"/>
    <n v="33"/>
    <n v="0"/>
    <x v="42"/>
    <n v="0"/>
    <x v="2"/>
    <n v="1"/>
    <s v=""/>
    <x v="90"/>
    <n v="0.8919452443469561"/>
  </r>
  <r>
    <x v="1956"/>
    <x v="37"/>
    <x v="1626"/>
    <n v="34"/>
    <n v="0"/>
    <x v="43"/>
    <n v="0"/>
    <x v="2"/>
    <n v="1"/>
    <s v=""/>
    <x v="90"/>
    <n v="0.89194524434727296"/>
  </r>
  <r>
    <x v="1957"/>
    <x v="37"/>
    <x v="442"/>
    <n v="34"/>
    <n v="0"/>
    <x v="43"/>
    <n v="0"/>
    <x v="2"/>
    <n v="1"/>
    <s v=""/>
    <x v="90"/>
    <n v="0.8919452443469561"/>
  </r>
  <r>
    <x v="1958"/>
    <x v="20"/>
    <x v="1627"/>
    <n v="34"/>
    <n v="0"/>
    <x v="66"/>
    <n v="0"/>
    <x v="2"/>
    <n v="1"/>
    <s v=""/>
    <x v="91"/>
    <n v="0.95767686311718792"/>
  </r>
  <r>
    <x v="1959"/>
    <x v="10"/>
    <x v="1628"/>
    <n v="34"/>
    <n v="0"/>
    <x v="44"/>
    <n v="0"/>
    <x v="2"/>
    <n v="1"/>
    <s v=""/>
    <x v="83"/>
    <n v="0.91638073554918054"/>
  </r>
  <r>
    <x v="1960"/>
    <x v="38"/>
    <x v="1615"/>
    <n v="35"/>
    <n v="0"/>
    <x v="44"/>
    <n v="0"/>
    <x v="2"/>
    <n v="1"/>
    <s v=""/>
    <x v="83"/>
    <n v="0.91638073554950605"/>
  </r>
  <r>
    <x v="1961"/>
    <x v="13"/>
    <x v="1629"/>
    <n v="35"/>
    <n v="0"/>
    <x v="44"/>
    <n v="0"/>
    <x v="2"/>
    <n v="1"/>
    <s v=""/>
    <x v="122"/>
    <n v="0.82788903361846566"/>
  </r>
  <r>
    <x v="1962"/>
    <x v="14"/>
    <x v="1630"/>
    <n v="30"/>
    <n v="0"/>
    <x v="45"/>
    <n v="0"/>
    <x v="2"/>
    <n v="1"/>
    <s v=""/>
    <x v="122"/>
    <n v="0.82788903361875976"/>
  </r>
  <r>
    <x v="1963"/>
    <x v="14"/>
    <x v="1464"/>
    <n v="30"/>
    <n v="0"/>
    <x v="45"/>
    <n v="0"/>
    <x v="2"/>
    <n v="1"/>
    <s v=""/>
    <x v="122"/>
    <n v="0.82788903361875976"/>
  </r>
  <r>
    <x v="1964"/>
    <x v="15"/>
    <x v="1631"/>
    <n v="28"/>
    <n v="0"/>
    <x v="45"/>
    <n v="0"/>
    <x v="2"/>
    <n v="1"/>
    <s v=""/>
    <x v="122"/>
    <n v="0.82788903361846566"/>
  </r>
  <r>
    <x v="1965"/>
    <x v="16"/>
    <x v="972"/>
    <n v="27"/>
    <n v="0"/>
    <x v="65"/>
    <n v="0"/>
    <x v="2"/>
    <n v="1"/>
    <s v=""/>
    <x v="122"/>
    <n v="0.82788903361875976"/>
  </r>
  <r>
    <x v="1966"/>
    <x v="15"/>
    <x v="1632"/>
    <n v="29"/>
    <n v="0"/>
    <x v="65"/>
    <n v="0"/>
    <x v="2"/>
    <n v="1"/>
    <s v=""/>
    <x v="122"/>
    <n v="0.82788903361846566"/>
  </r>
  <r>
    <x v="1967"/>
    <x v="14"/>
    <x v="1629"/>
    <n v="28"/>
    <n v="0"/>
    <x v="65"/>
    <n v="0"/>
    <x v="2"/>
    <n v="1"/>
    <s v=""/>
    <x v="122"/>
    <n v="0.82788903361875976"/>
  </r>
  <r>
    <x v="1968"/>
    <x v="14"/>
    <x v="1633"/>
    <n v="30"/>
    <n v="0"/>
    <x v="65"/>
    <n v="0"/>
    <x v="2"/>
    <n v="1"/>
    <s v=""/>
    <x v="122"/>
    <n v="0.82788903361846566"/>
  </r>
  <r>
    <x v="1969"/>
    <x v="14"/>
    <x v="1464"/>
    <n v="30"/>
    <n v="0"/>
    <x v="65"/>
    <n v="0"/>
    <x v="2"/>
    <n v="1"/>
    <s v=""/>
    <x v="122"/>
    <n v="0.82788903361875976"/>
  </r>
  <r>
    <x v="1970"/>
    <x v="14"/>
    <x v="1634"/>
    <n v="31"/>
    <n v="0"/>
    <x v="65"/>
    <n v="0"/>
    <x v="2"/>
    <n v="1"/>
    <s v=""/>
    <x v="85"/>
    <n v="0.91427418917211734"/>
  </r>
  <r>
    <x v="1971"/>
    <x v="15"/>
    <x v="971"/>
    <n v="30"/>
    <n v="0"/>
    <x v="65"/>
    <n v="0"/>
    <x v="2"/>
    <n v="1"/>
    <s v=""/>
    <x v="85"/>
    <n v="0.91427418917179248"/>
  </r>
  <r>
    <x v="1972"/>
    <x v="17"/>
    <x v="1635"/>
    <n v="32"/>
    <n v="0"/>
    <x v="46"/>
    <n v="0"/>
    <x v="2"/>
    <n v="1"/>
    <s v=""/>
    <x v="122"/>
    <n v="0.82788903361875976"/>
  </r>
  <r>
    <x v="1973"/>
    <x v="13"/>
    <x v="1636"/>
    <n v="34"/>
    <n v="0"/>
    <x v="46"/>
    <n v="0"/>
    <x v="2"/>
    <n v="1"/>
    <s v=""/>
    <x v="122"/>
    <n v="0.82788903361846566"/>
  </r>
  <r>
    <x v="1974"/>
    <x v="13"/>
    <x v="1637"/>
    <n v="35"/>
    <n v="0"/>
    <x v="46"/>
    <n v="0"/>
    <x v="2"/>
    <n v="1"/>
    <s v=""/>
    <x v="122"/>
    <n v="0.82788903361875976"/>
  </r>
  <r>
    <x v="1975"/>
    <x v="13"/>
    <x v="1634"/>
    <n v="34"/>
    <n v="0"/>
    <x v="46"/>
    <n v="0"/>
    <x v="2"/>
    <n v="1"/>
    <s v=""/>
    <x v="85"/>
    <n v="0.91427418917179248"/>
  </r>
  <r>
    <x v="1976"/>
    <x v="12"/>
    <x v="1638"/>
    <n v="36"/>
    <n v="0"/>
    <x v="47"/>
    <n v="0"/>
    <x v="2"/>
    <n v="1"/>
    <s v=""/>
    <x v="84"/>
    <n v="0.97988182774696841"/>
  </r>
  <r>
    <x v="1977"/>
    <x v="38"/>
    <x v="969"/>
    <n v="35"/>
    <n v="0"/>
    <x v="47"/>
    <n v="0"/>
    <x v="2"/>
    <n v="1"/>
    <s v=""/>
    <x v="84"/>
    <n v="0.97988182774662025"/>
  </r>
  <r>
    <x v="1978"/>
    <x v="33"/>
    <x v="1639"/>
    <n v="35"/>
    <n v="0"/>
    <x v="47"/>
    <n v="0"/>
    <x v="2"/>
    <n v="1"/>
    <s v=""/>
    <x v="84"/>
    <n v="0.97988182774696841"/>
  </r>
  <r>
    <x v="1979"/>
    <x v="37"/>
    <x v="1640"/>
    <n v="34"/>
    <n v="0"/>
    <x v="47"/>
    <n v="0"/>
    <x v="2"/>
    <n v="1"/>
    <s v=""/>
    <x v="121"/>
    <n v="0.99258008037435885"/>
  </r>
  <r>
    <x v="1980"/>
    <x v="26"/>
    <x v="963"/>
    <n v="35"/>
    <n v="0"/>
    <x v="47"/>
    <n v="0"/>
    <x v="2"/>
    <n v="1"/>
    <s v=""/>
    <x v="101"/>
    <n v="1.1331343053341694"/>
  </r>
  <r>
    <x v="1981"/>
    <x v="4"/>
    <x v="1641"/>
    <n v="35"/>
    <n v="0"/>
    <x v="47"/>
    <n v="0"/>
    <x v="2"/>
    <n v="1"/>
    <s v=""/>
    <x v="54"/>
    <n v="1.210187438097323"/>
  </r>
  <r>
    <x v="1982"/>
    <x v="31"/>
    <x v="1642"/>
    <n v="35"/>
    <n v="0"/>
    <x v="64"/>
    <n v="0"/>
    <x v="2"/>
    <n v="1"/>
    <s v=""/>
    <x v="54"/>
    <n v="1.2101874380968929"/>
  </r>
  <r>
    <x v="1983"/>
    <x v="62"/>
    <x v="1643"/>
    <n v="35"/>
    <n v="0"/>
    <x v="64"/>
    <n v="0"/>
    <x v="2"/>
    <n v="1"/>
    <s v=""/>
    <x v="54"/>
    <n v="1.210187438097323"/>
  </r>
  <r>
    <x v="1984"/>
    <x v="62"/>
    <x v="1644"/>
    <n v="36"/>
    <n v="0"/>
    <x v="64"/>
    <n v="0"/>
    <x v="2"/>
    <n v="1"/>
    <s v=""/>
    <x v="55"/>
    <n v="1.2104970535029436"/>
  </r>
  <r>
    <x v="1985"/>
    <x v="5"/>
    <x v="1645"/>
    <n v="36"/>
    <n v="0"/>
    <x v="48"/>
    <n v="0"/>
    <x v="2"/>
    <n v="1"/>
    <s v=""/>
    <x v="55"/>
    <n v="1.2104970535033737"/>
  </r>
  <r>
    <x v="1986"/>
    <x v="6"/>
    <x v="1646"/>
    <n v="35"/>
    <n v="0"/>
    <x v="48"/>
    <n v="0"/>
    <x v="2"/>
    <n v="1"/>
    <s v=""/>
    <x v="56"/>
    <n v="1.2225778624201387"/>
  </r>
  <r>
    <x v="1987"/>
    <x v="6"/>
    <x v="1647"/>
    <n v="35"/>
    <n v="0"/>
    <x v="49"/>
    <n v="0"/>
    <x v="2"/>
    <n v="1"/>
    <s v=""/>
    <x v="56"/>
    <n v="1.222577862420573"/>
  </r>
  <r>
    <x v="1988"/>
    <x v="32"/>
    <x v="1648"/>
    <n v="36"/>
    <n v="0"/>
    <x v="49"/>
    <n v="0"/>
    <x v="2"/>
    <n v="1"/>
    <s v=""/>
    <x v="55"/>
    <n v="1.2104970535033737"/>
  </r>
  <r>
    <x v="1989"/>
    <x v="32"/>
    <x v="1649"/>
    <n v="35"/>
    <n v="0"/>
    <x v="51"/>
    <n v="0"/>
    <x v="2"/>
    <n v="1"/>
    <s v=""/>
    <x v="55"/>
    <n v="1.2104970535029436"/>
  </r>
  <r>
    <x v="1990"/>
    <x v="6"/>
    <x v="1650"/>
    <n v="35"/>
    <n v="0"/>
    <x v="52"/>
    <n v="0"/>
    <x v="2"/>
    <n v="1"/>
    <s v=""/>
    <x v="56"/>
    <n v="1.222577862420573"/>
  </r>
  <r>
    <x v="1991"/>
    <x v="26"/>
    <x v="1651"/>
    <n v="34"/>
    <n v="0"/>
    <x v="53"/>
    <n v="0"/>
    <x v="2"/>
    <n v="1"/>
    <s v=""/>
    <x v="56"/>
    <n v="1.2225778624201387"/>
  </r>
  <r>
    <x v="1992"/>
    <x v="26"/>
    <x v="1652"/>
    <n v="34"/>
    <n v="0"/>
    <x v="54"/>
    <n v="0"/>
    <x v="2"/>
    <n v="1"/>
    <s v=""/>
    <x v="56"/>
    <n v="1.222577862420573"/>
  </r>
  <r>
    <x v="1993"/>
    <x v="26"/>
    <x v="1653"/>
    <n v="34"/>
    <n v="0"/>
    <x v="55"/>
    <n v="0"/>
    <x v="2"/>
    <n v="1"/>
    <s v=""/>
    <x v="57"/>
    <n v="1.2958577528858886"/>
  </r>
  <r>
    <x v="1994"/>
    <x v="26"/>
    <x v="1654"/>
    <n v="34"/>
    <n v="0"/>
    <x v="55"/>
    <n v="0"/>
    <x v="2"/>
    <n v="1"/>
    <s v=""/>
    <x v="57"/>
    <n v="1.2958577528863489"/>
  </r>
  <r>
    <x v="1995"/>
    <x v="30"/>
    <x v="608"/>
    <n v="34"/>
    <n v="0"/>
    <x v="57"/>
    <n v="0"/>
    <x v="2"/>
    <n v="1"/>
    <s v=""/>
    <x v="58"/>
    <n v="1.3878494939094523"/>
  </r>
  <r>
    <x v="1996"/>
    <x v="30"/>
    <x v="608"/>
    <n v="34"/>
    <n v="0"/>
    <x v="57"/>
    <n v="0"/>
    <x v="2"/>
    <n v="1"/>
    <s v=""/>
    <x v="58"/>
    <n v="1.3878494939089594"/>
  </r>
  <r>
    <x v="1997"/>
    <x v="26"/>
    <x v="1655"/>
    <n v="34"/>
    <n v="0"/>
    <x v="58"/>
    <n v="0"/>
    <x v="2"/>
    <n v="1"/>
    <s v=""/>
    <x v="58"/>
    <n v="1.3878494939094523"/>
  </r>
  <r>
    <x v="1998"/>
    <x v="26"/>
    <x v="1155"/>
    <n v="34"/>
    <n v="0"/>
    <x v="58"/>
    <n v="0"/>
    <x v="2"/>
    <n v="1"/>
    <s v=""/>
    <x v="58"/>
    <n v="1.3878494939089594"/>
  </r>
  <r>
    <x v="1999"/>
    <x v="30"/>
    <x v="1656"/>
    <n v="33"/>
    <n v="0"/>
    <x v="59"/>
    <n v="0"/>
    <x v="2"/>
    <n v="1"/>
    <s v=""/>
    <x v="58"/>
    <n v="1.3878494939094523"/>
  </r>
  <r>
    <x v="2000"/>
    <x v="30"/>
    <x v="1545"/>
    <n v="33"/>
    <n v="0"/>
    <x v="59"/>
    <n v="0"/>
    <x v="2"/>
    <n v="1"/>
    <s v=""/>
    <x v="58"/>
    <n v="1.3878494939089594"/>
  </r>
  <r>
    <x v="2001"/>
    <x v="30"/>
    <x v="1657"/>
    <n v="33"/>
    <n v="0"/>
    <x v="60"/>
    <n v="0"/>
    <x v="2"/>
    <n v="1"/>
    <s v=""/>
    <x v="58"/>
    <n v="1.3878494939094523"/>
  </r>
  <r>
    <x v="2002"/>
    <x v="6"/>
    <x v="1658"/>
    <n v="33"/>
    <n v="0"/>
    <x v="61"/>
    <n v="0"/>
    <x v="2"/>
    <n v="1"/>
    <s v=""/>
    <x v="58"/>
    <n v="1.3878494939089594"/>
  </r>
  <r>
    <x v="2003"/>
    <x v="5"/>
    <x v="1659"/>
    <n v="34"/>
    <n v="0"/>
    <x v="62"/>
    <n v="0"/>
    <x v="2"/>
    <n v="1"/>
    <s v=""/>
    <x v="109"/>
    <n v="1.4340206121021351"/>
  </r>
  <r>
    <x v="2004"/>
    <x v="6"/>
    <x v="1660"/>
    <n v="33"/>
    <n v="0"/>
    <x v="62"/>
    <n v="0"/>
    <x v="2"/>
    <n v="1"/>
    <s v=""/>
    <x v="58"/>
    <n v="1.3878494939094523"/>
  </r>
  <r>
    <x v="2005"/>
    <x v="5"/>
    <x v="1661"/>
    <n v="34"/>
    <n v="0"/>
    <x v="67"/>
    <n v="0"/>
    <x v="2"/>
    <n v="1"/>
    <s v=""/>
    <x v="109"/>
    <n v="1.4340206121016255"/>
  </r>
  <r>
    <x v="2006"/>
    <x v="6"/>
    <x v="1662"/>
    <n v="34"/>
    <n v="0"/>
    <x v="67"/>
    <n v="0"/>
    <x v="2"/>
    <n v="1"/>
    <s v=""/>
    <x v="58"/>
    <n v="1.3878494939094523"/>
  </r>
  <r>
    <x v="2007"/>
    <x v="5"/>
    <x v="1663"/>
    <n v="34"/>
    <n v="0"/>
    <x v="67"/>
    <n v="0"/>
    <x v="2"/>
    <n v="1"/>
    <s v=""/>
    <x v="109"/>
    <n v="1.4340206121016255"/>
  </r>
  <r>
    <x v="2008"/>
    <x v="6"/>
    <x v="1664"/>
    <n v="33"/>
    <n v="0"/>
    <x v="67"/>
    <n v="0"/>
    <x v="2"/>
    <n v="1"/>
    <s v=""/>
    <x v="124"/>
    <n v="1.4185914443672596"/>
  </r>
  <r>
    <x v="2009"/>
    <x v="29"/>
    <x v="466"/>
    <n v="34"/>
    <n v="0"/>
    <x v="67"/>
    <n v="0"/>
    <x v="2"/>
    <n v="2"/>
    <s v=""/>
    <x v="114"/>
    <n v="1.1675550050754047"/>
  </r>
  <r>
    <x v="2010"/>
    <x v="43"/>
    <x v="1442"/>
    <n v="34"/>
    <n v="0"/>
    <x v="67"/>
    <n v="0"/>
    <x v="2"/>
    <n v="2"/>
    <s v=""/>
    <x v="116"/>
    <n v="1.0782314072055825"/>
  </r>
  <r>
    <x v="2011"/>
    <x v="49"/>
    <x v="1665"/>
    <n v="32"/>
    <n v="0"/>
    <x v="67"/>
    <n v="0"/>
    <x v="2"/>
    <n v="2"/>
    <s v=""/>
    <x v="76"/>
    <n v="0.9725348284034685"/>
  </r>
  <r>
    <x v="2012"/>
    <x v="63"/>
    <x v="1666"/>
    <n v="32"/>
    <n v="0"/>
    <x v="68"/>
    <n v="0"/>
    <x v="2"/>
    <n v="2"/>
    <s v=""/>
    <x v="63"/>
    <n v="0.82626969589981047"/>
  </r>
  <r>
    <x v="2013"/>
    <x v="68"/>
    <x v="1290"/>
    <n v="32"/>
    <n v="0"/>
    <x v="67"/>
    <n v="0"/>
    <x v="2"/>
    <n v="2"/>
    <s v=""/>
    <x v="63"/>
    <n v="0.82626969589981047"/>
  </r>
  <r>
    <x v="2014"/>
    <x v="65"/>
    <x v="1159"/>
    <n v="32"/>
    <n v="0"/>
    <x v="67"/>
    <n v="0"/>
    <x v="2"/>
    <n v="2"/>
    <s v=""/>
    <x v="63"/>
    <n v="0.82626969589951693"/>
  </r>
  <r>
    <x v="2015"/>
    <x v="65"/>
    <x v="1667"/>
    <n v="32"/>
    <n v="0"/>
    <x v="67"/>
    <n v="0"/>
    <x v="2"/>
    <n v="1"/>
    <s v=""/>
    <x v="63"/>
    <n v="0.82626969589981047"/>
  </r>
  <r>
    <x v="2016"/>
    <x v="66"/>
    <x v="1163"/>
    <n v="32"/>
    <n v="0"/>
    <x v="67"/>
    <n v="0"/>
    <x v="2"/>
    <n v="1"/>
    <s v=""/>
    <x v="107"/>
    <n v="0.76211832199427487"/>
  </r>
  <r>
    <x v="2017"/>
    <x v="66"/>
    <x v="1668"/>
    <n v="32"/>
    <n v="0"/>
    <x v="61"/>
    <n v="0"/>
    <x v="2"/>
    <n v="1"/>
    <s v=""/>
    <x v="64"/>
    <n v="0.71760004968164059"/>
  </r>
  <r>
    <x v="2018"/>
    <x v="67"/>
    <x v="459"/>
    <n v="32"/>
    <n v="0"/>
    <x v="61"/>
    <n v="0"/>
    <x v="2"/>
    <n v="1"/>
    <s v=""/>
    <x v="64"/>
    <n v="0.71760004968138569"/>
  </r>
  <r>
    <x v="2019"/>
    <x v="71"/>
    <x v="1669"/>
    <n v="32"/>
    <n v="0"/>
    <x v="59"/>
    <n v="0"/>
    <x v="2"/>
    <n v="1"/>
    <s v=""/>
    <x v="64"/>
    <n v="0.71760004968164059"/>
  </r>
  <r>
    <x v="2020"/>
    <x v="71"/>
    <x v="1670"/>
    <n v="32"/>
    <n v="0"/>
    <x v="59"/>
    <n v="0"/>
    <x v="2"/>
    <n v="1"/>
    <s v=""/>
    <x v="65"/>
    <n v="0.70027700069676546"/>
  </r>
  <r>
    <x v="2021"/>
    <x v="71"/>
    <x v="1671"/>
    <n v="32"/>
    <n v="0"/>
    <x v="58"/>
    <n v="0"/>
    <x v="2"/>
    <n v="2"/>
    <s v=""/>
    <x v="65"/>
    <n v="0.70027700069651666"/>
  </r>
  <r>
    <x v="2022"/>
    <x v="71"/>
    <x v="1672"/>
    <n v="32"/>
    <n v="0"/>
    <x v="57"/>
    <n v="0"/>
    <x v="2"/>
    <n v="2"/>
    <s v=""/>
    <x v="65"/>
    <n v="0.70027700069676546"/>
  </r>
  <r>
    <x v="2023"/>
    <x v="71"/>
    <x v="1673"/>
    <n v="32"/>
    <n v="0"/>
    <x v="55"/>
    <n v="0"/>
    <x v="2"/>
    <n v="2"/>
    <s v=""/>
    <x v="65"/>
    <n v="0.70027700069651666"/>
  </r>
  <r>
    <x v="2024"/>
    <x v="67"/>
    <x v="487"/>
    <n v="32"/>
    <n v="0"/>
    <x v="55"/>
    <n v="0"/>
    <x v="2"/>
    <n v="2"/>
    <s v=""/>
    <x v="66"/>
    <n v="0.65184363487271324"/>
  </r>
  <r>
    <x v="2025"/>
    <x v="66"/>
    <x v="1674"/>
    <n v="32"/>
    <n v="0"/>
    <x v="53"/>
    <n v="0"/>
    <x v="2"/>
    <n v="2"/>
    <s v=""/>
    <x v="66"/>
    <n v="0.65184363487248165"/>
  </r>
  <r>
    <x v="2026"/>
    <x v="66"/>
    <x v="1675"/>
    <n v="32"/>
    <n v="0"/>
    <x v="52"/>
    <n v="0"/>
    <x v="2"/>
    <n v="2"/>
    <s v=""/>
    <x v="66"/>
    <n v="0.65184363487271324"/>
  </r>
  <r>
    <x v="2027"/>
    <x v="65"/>
    <x v="1422"/>
    <n v="32"/>
    <n v="0"/>
    <x v="51"/>
    <n v="0"/>
    <x v="2"/>
    <n v="2"/>
    <s v=""/>
    <x v="68"/>
    <n v="0.68826879279444875"/>
  </r>
  <r>
    <x v="2028"/>
    <x v="64"/>
    <x v="1676"/>
    <n v="32"/>
    <n v="0"/>
    <x v="49"/>
    <n v="0"/>
    <x v="2"/>
    <n v="2"/>
    <s v=""/>
    <x v="68"/>
    <n v="0.68826879279469322"/>
  </r>
  <r>
    <x v="2029"/>
    <x v="64"/>
    <x v="1677"/>
    <n v="32"/>
    <n v="0"/>
    <x v="49"/>
    <n v="0"/>
    <x v="2"/>
    <n v="2"/>
    <s v=""/>
    <x v="68"/>
    <n v="0.68826879279469322"/>
  </r>
  <r>
    <x v="2030"/>
    <x v="68"/>
    <x v="943"/>
    <n v="32"/>
    <n v="0"/>
    <x v="48"/>
    <n v="0"/>
    <x v="2"/>
    <n v="2"/>
    <s v=""/>
    <x v="68"/>
    <n v="0.68826879279444875"/>
  </r>
  <r>
    <x v="2031"/>
    <x v="68"/>
    <x v="1678"/>
    <n v="32"/>
    <n v="0"/>
    <x v="64"/>
    <n v="0"/>
    <x v="2"/>
    <n v="2"/>
    <s v=""/>
    <x v="69"/>
    <n v="0.6630550187102946"/>
  </r>
  <r>
    <x v="2032"/>
    <x v="69"/>
    <x v="1679"/>
    <n v="32"/>
    <n v="0"/>
    <x v="47"/>
    <n v="0"/>
    <x v="2"/>
    <n v="2"/>
    <s v=""/>
    <x v="69"/>
    <n v="0.66305501871005901"/>
  </r>
  <r>
    <x v="2033"/>
    <x v="69"/>
    <x v="1680"/>
    <n v="32"/>
    <n v="0"/>
    <x v="46"/>
    <n v="0"/>
    <x v="2"/>
    <n v="2"/>
    <s v=""/>
    <x v="69"/>
    <n v="0.6630550187102946"/>
  </r>
  <r>
    <x v="2034"/>
    <x v="69"/>
    <x v="1681"/>
    <n v="32"/>
    <n v="0"/>
    <x v="65"/>
    <n v="0"/>
    <x v="2"/>
    <n v="2"/>
    <s v=""/>
    <x v="69"/>
    <n v="0.66305501871005901"/>
  </r>
  <r>
    <x v="2035"/>
    <x v="69"/>
    <x v="1682"/>
    <n v="32"/>
    <n v="0"/>
    <x v="44"/>
    <n v="0"/>
    <x v="2"/>
    <n v="2"/>
    <s v=""/>
    <x v="69"/>
    <n v="0.6630550187102946"/>
  </r>
  <r>
    <x v="2036"/>
    <x v="69"/>
    <x v="1683"/>
    <n v="32"/>
    <n v="0"/>
    <x v="66"/>
    <n v="0"/>
    <x v="2"/>
    <n v="1"/>
    <s v=""/>
    <x v="70"/>
    <n v="0.58501026777456511"/>
  </r>
  <r>
    <x v="2037"/>
    <x v="69"/>
    <x v="1684"/>
    <n v="32"/>
    <n v="0"/>
    <x v="43"/>
    <n v="0"/>
    <x v="2"/>
    <n v="1"/>
    <s v=""/>
    <x v="70"/>
    <n v="0.58501026777477294"/>
  </r>
  <r>
    <x v="2038"/>
    <x v="63"/>
    <x v="851"/>
    <n v="32"/>
    <n v="0"/>
    <x v="43"/>
    <n v="0"/>
    <x v="2"/>
    <n v="1"/>
    <s v=""/>
    <x v="70"/>
    <n v="0.58501026777477294"/>
  </r>
  <r>
    <x v="2039"/>
    <x v="63"/>
    <x v="790"/>
    <n v="32"/>
    <n v="0"/>
    <x v="42"/>
    <n v="0"/>
    <x v="2"/>
    <n v="1"/>
    <s v=""/>
    <x v="70"/>
    <n v="0.58501026777456511"/>
  </r>
  <r>
    <x v="2040"/>
    <x v="70"/>
    <x v="1685"/>
    <n v="32"/>
    <n v="0"/>
    <x v="41"/>
    <n v="0"/>
    <x v="2"/>
    <n v="1"/>
    <s v=""/>
    <x v="70"/>
    <n v="0.58501026777477294"/>
  </r>
  <r>
    <x v="2041"/>
    <x v="52"/>
    <x v="1686"/>
    <n v="30"/>
    <n v="0"/>
    <x v="39"/>
    <n v="0"/>
    <x v="2"/>
    <n v="1"/>
    <s v=""/>
    <x v="43"/>
    <n v="0.57478357708985373"/>
  </r>
  <r>
    <x v="2042"/>
    <x v="50"/>
    <x v="1687"/>
    <n v="26"/>
    <n v="0"/>
    <x v="39"/>
    <n v="0"/>
    <x v="2"/>
    <n v="1"/>
    <s v=""/>
    <x v="43"/>
    <n v="0.5747835770900579"/>
  </r>
  <r>
    <x v="2043"/>
    <x v="72"/>
    <x v="1688"/>
    <n v="21"/>
    <n v="0"/>
    <x v="38"/>
    <n v="0"/>
    <x v="2"/>
    <n v="1"/>
    <s v=""/>
    <x v="71"/>
    <n v="0.6157312197849093"/>
  </r>
  <r>
    <x v="2044"/>
    <x v="54"/>
    <x v="1689"/>
    <n v="20"/>
    <n v="0"/>
    <x v="37"/>
    <n v="0"/>
    <x v="2"/>
    <n v="1"/>
    <s v=""/>
    <x v="45"/>
    <n v="0.54940784689499023"/>
  </r>
  <r>
    <x v="2045"/>
    <x v="55"/>
    <x v="1320"/>
    <n v="20"/>
    <n v="0"/>
    <x v="36"/>
    <n v="0"/>
    <x v="2"/>
    <n v="1"/>
    <s v=""/>
    <x v="45"/>
    <n v="0.54940784689499023"/>
  </r>
  <r>
    <x v="2046"/>
    <x v="73"/>
    <x v="1690"/>
    <n v="20"/>
    <n v="0"/>
    <x v="33"/>
    <n v="0"/>
    <x v="2"/>
    <n v="2"/>
    <s v=""/>
    <x v="45"/>
    <n v="0.54940784689479505"/>
  </r>
  <r>
    <x v="2047"/>
    <x v="47"/>
    <x v="277"/>
    <n v="20"/>
    <n v="0"/>
    <x v="32"/>
    <n v="0"/>
    <x v="2"/>
    <n v="2"/>
    <s v=""/>
    <x v="45"/>
    <n v="0.54940784689499023"/>
  </r>
  <r>
    <x v="2048"/>
    <x v="57"/>
    <x v="1691"/>
    <n v="20"/>
    <n v="0"/>
    <x v="31"/>
    <n v="0"/>
    <x v="2"/>
    <n v="2"/>
    <s v=""/>
    <x v="34"/>
    <n v="0.52480749554129669"/>
  </r>
  <r>
    <x v="2049"/>
    <x v="43"/>
    <x v="1692"/>
    <n v="20"/>
    <n v="0"/>
    <x v="31"/>
    <n v="0"/>
    <x v="2"/>
    <n v="2"/>
    <s v=""/>
    <x v="34"/>
    <n v="0.52480749554148309"/>
  </r>
  <r>
    <x v="2050"/>
    <x v="41"/>
    <x v="1693"/>
    <n v="20"/>
    <n v="0"/>
    <x v="30"/>
    <n v="0"/>
    <x v="2"/>
    <n v="1"/>
    <s v=""/>
    <x v="35"/>
    <n v="0.46846531021089399"/>
  </r>
  <r>
    <x v="2051"/>
    <x v="60"/>
    <x v="1694"/>
    <n v="19"/>
    <n v="0"/>
    <x v="29"/>
    <n v="0"/>
    <x v="2"/>
    <n v="1"/>
    <s v=""/>
    <x v="35"/>
    <n v="0.46846531021106042"/>
  </r>
  <r>
    <x v="2052"/>
    <x v="16"/>
    <x v="1384"/>
    <n v="19"/>
    <n v="0"/>
    <x v="29"/>
    <n v="0"/>
    <x v="2"/>
    <n v="1"/>
    <s v=""/>
    <x v="10"/>
    <n v="0.47089889623796355"/>
  </r>
  <r>
    <x v="2053"/>
    <x v="14"/>
    <x v="1695"/>
    <n v="20"/>
    <n v="0"/>
    <x v="34"/>
    <n v="0"/>
    <x v="2"/>
    <n v="1"/>
    <s v=""/>
    <x v="10"/>
    <n v="0.47089889623813086"/>
  </r>
  <r>
    <x v="2054"/>
    <x v="13"/>
    <x v="1696"/>
    <n v="20"/>
    <n v="0"/>
    <x v="34"/>
    <n v="0"/>
    <x v="2"/>
    <n v="1"/>
    <s v=""/>
    <x v="10"/>
    <n v="0.47089889623813086"/>
  </r>
  <r>
    <x v="2055"/>
    <x v="13"/>
    <x v="1697"/>
    <n v="21"/>
    <n v="0"/>
    <x v="34"/>
    <n v="0"/>
    <x v="2"/>
    <n v="1"/>
    <s v=""/>
    <x v="10"/>
    <n v="0.47089889623796355"/>
  </r>
  <r>
    <x v="2056"/>
    <x v="13"/>
    <x v="1698"/>
    <n v="21"/>
    <n v="0"/>
    <x v="28"/>
    <n v="0"/>
    <x v="2"/>
    <n v="1"/>
    <s v=""/>
    <x v="10"/>
    <n v="0.47089889623813086"/>
  </r>
  <r>
    <x v="2057"/>
    <x v="17"/>
    <x v="394"/>
    <n v="20"/>
    <n v="0"/>
    <x v="28"/>
    <n v="0"/>
    <x v="2"/>
    <n v="1"/>
    <s v=""/>
    <x v="10"/>
    <n v="0.47089889623796355"/>
  </r>
  <r>
    <x v="2058"/>
    <x v="13"/>
    <x v="1340"/>
    <n v="20"/>
    <n v="0"/>
    <x v="27"/>
    <n v="0"/>
    <x v="2"/>
    <n v="1"/>
    <s v=""/>
    <x v="10"/>
    <n v="0.47089889623813086"/>
  </r>
  <r>
    <x v="2059"/>
    <x v="12"/>
    <x v="1699"/>
    <n v="18"/>
    <n v="0"/>
    <x v="26"/>
    <n v="0"/>
    <x v="2"/>
    <n v="1"/>
    <s v=""/>
    <x v="27"/>
    <n v="0.47370352929926873"/>
  </r>
  <r>
    <x v="2060"/>
    <x v="38"/>
    <x v="1496"/>
    <n v="18"/>
    <n v="0"/>
    <x v="26"/>
    <n v="0"/>
    <x v="2"/>
    <n v="1"/>
    <s v=""/>
    <x v="27"/>
    <n v="0.47370352929943699"/>
  </r>
  <r>
    <x v="2061"/>
    <x v="33"/>
    <x v="1700"/>
    <n v="18"/>
    <n v="0"/>
    <x v="26"/>
    <n v="0"/>
    <x v="2"/>
    <n v="1"/>
    <s v=""/>
    <x v="27"/>
    <n v="0.47370352929926873"/>
  </r>
  <r>
    <x v="2062"/>
    <x v="46"/>
    <x v="1701"/>
    <n v="19"/>
    <n v="0"/>
    <x v="25"/>
    <n v="0"/>
    <x v="2"/>
    <n v="1"/>
    <s v=""/>
    <x v="27"/>
    <n v="0.47370352929943699"/>
  </r>
  <r>
    <x v="2063"/>
    <x v="10"/>
    <x v="1702"/>
    <n v="19"/>
    <n v="0"/>
    <x v="25"/>
    <n v="0"/>
    <x v="2"/>
    <n v="1"/>
    <s v=""/>
    <x v="27"/>
    <n v="0.47370352929943699"/>
  </r>
  <r>
    <x v="2064"/>
    <x v="28"/>
    <x v="1703"/>
    <n v="19"/>
    <n v="0"/>
    <x v="25"/>
    <n v="0"/>
    <x v="2"/>
    <n v="1"/>
    <s v=""/>
    <x v="8"/>
    <n v="0.46836903009544817"/>
  </r>
  <r>
    <x v="2065"/>
    <x v="28"/>
    <x v="376"/>
    <n v="18"/>
    <n v="0"/>
    <x v="24"/>
    <n v="0"/>
    <x v="2"/>
    <n v="1"/>
    <s v=""/>
    <x v="8"/>
    <n v="0.46836903009561454"/>
  </r>
  <r>
    <x v="2066"/>
    <x v="28"/>
    <x v="1704"/>
    <n v="18"/>
    <n v="0"/>
    <x v="24"/>
    <n v="0"/>
    <x v="2"/>
    <n v="1"/>
    <s v=""/>
    <x v="8"/>
    <n v="0.46836903009544817"/>
  </r>
  <r>
    <x v="2067"/>
    <x v="28"/>
    <x v="1705"/>
    <n v="18"/>
    <n v="0"/>
    <x v="24"/>
    <n v="0"/>
    <x v="2"/>
    <n v="1"/>
    <s v=""/>
    <x v="8"/>
    <n v="0.46836903009561454"/>
  </r>
  <r>
    <x v="2068"/>
    <x v="28"/>
    <x v="1706"/>
    <n v="19"/>
    <n v="0"/>
    <x v="24"/>
    <n v="0"/>
    <x v="2"/>
    <n v="1"/>
    <s v=""/>
    <x v="8"/>
    <n v="0.46836903009544817"/>
  </r>
  <r>
    <x v="2069"/>
    <x v="29"/>
    <x v="1514"/>
    <n v="19"/>
    <n v="0"/>
    <x v="24"/>
    <n v="0"/>
    <x v="2"/>
    <n v="2"/>
    <s v=""/>
    <x v="8"/>
    <n v="0.46836903009561454"/>
  </r>
  <r>
    <x v="2070"/>
    <x v="29"/>
    <x v="1702"/>
    <n v="20"/>
    <n v="0"/>
    <x v="23"/>
    <n v="0"/>
    <x v="2"/>
    <n v="2"/>
    <s v=""/>
    <x v="8"/>
    <n v="0.46836903009561454"/>
  </r>
  <r>
    <x v="2071"/>
    <x v="29"/>
    <x v="1707"/>
    <n v="19"/>
    <n v="0"/>
    <x v="23"/>
    <n v="0"/>
    <x v="2"/>
    <n v="2"/>
    <s v=""/>
    <x v="18"/>
    <n v="0.40715096058909084"/>
  </r>
  <r>
    <x v="2072"/>
    <x v="28"/>
    <x v="1708"/>
    <n v="18"/>
    <n v="0"/>
    <x v="23"/>
    <n v="0"/>
    <x v="2"/>
    <n v="2"/>
    <s v=""/>
    <x v="18"/>
    <n v="0.4071509605892355"/>
  </r>
  <r>
    <x v="2073"/>
    <x v="28"/>
    <x v="1709"/>
    <n v="18"/>
    <n v="0"/>
    <x v="23"/>
    <n v="0"/>
    <x v="2"/>
    <n v="2"/>
    <s v=""/>
    <x v="18"/>
    <n v="0.40715096058909084"/>
  </r>
  <r>
    <x v="2074"/>
    <x v="28"/>
    <x v="325"/>
    <n v="18"/>
    <n v="0"/>
    <x v="22"/>
    <n v="0"/>
    <x v="2"/>
    <n v="2"/>
    <s v=""/>
    <x v="8"/>
    <n v="0.46836903009561454"/>
  </r>
  <r>
    <x v="2075"/>
    <x v="29"/>
    <x v="1507"/>
    <n v="18"/>
    <n v="0"/>
    <x v="23"/>
    <n v="0"/>
    <x v="2"/>
    <n v="2"/>
    <s v=""/>
    <x v="8"/>
    <n v="0.46836903009544817"/>
  </r>
  <r>
    <x v="2076"/>
    <x v="29"/>
    <x v="547"/>
    <n v="18"/>
    <n v="0"/>
    <x v="22"/>
    <n v="0"/>
    <x v="2"/>
    <n v="2"/>
    <s v=""/>
    <x v="18"/>
    <n v="0.4071509605892355"/>
  </r>
  <r>
    <x v="2077"/>
    <x v="10"/>
    <x v="1710"/>
    <n v="18"/>
    <n v="0"/>
    <x v="23"/>
    <n v="0"/>
    <x v="2"/>
    <n v="2"/>
    <s v=""/>
    <x v="12"/>
    <n v="0.4062339539210974"/>
  </r>
  <r>
    <x v="2078"/>
    <x v="28"/>
    <x v="366"/>
    <n v="18"/>
    <n v="0"/>
    <x v="22"/>
    <n v="0"/>
    <x v="2"/>
    <n v="2"/>
    <s v=""/>
    <x v="18"/>
    <n v="0.4071509605892355"/>
  </r>
  <r>
    <x v="2079"/>
    <x v="28"/>
    <x v="320"/>
    <n v="18"/>
    <n v="0"/>
    <x v="22"/>
    <n v="0"/>
    <x v="2"/>
    <n v="2"/>
    <s v=""/>
    <x v="8"/>
    <n v="0.46836903009561454"/>
  </r>
  <r>
    <x v="2080"/>
    <x v="10"/>
    <x v="1711"/>
    <n v="18"/>
    <n v="0"/>
    <x v="22"/>
    <n v="0"/>
    <x v="2"/>
    <n v="2"/>
    <s v=""/>
    <x v="27"/>
    <n v="0.47370352929926873"/>
  </r>
  <r>
    <x v="2081"/>
    <x v="28"/>
    <x v="1712"/>
    <n v="18"/>
    <n v="0"/>
    <x v="22"/>
    <n v="0"/>
    <x v="2"/>
    <n v="2"/>
    <s v=""/>
    <x v="8"/>
    <n v="0.46836903009561454"/>
  </r>
  <r>
    <x v="2082"/>
    <x v="29"/>
    <x v="1713"/>
    <n v="18"/>
    <n v="0"/>
    <x v="21"/>
    <n v="0"/>
    <x v="2"/>
    <n v="2"/>
    <s v=""/>
    <x v="8"/>
    <n v="0.46836903009544817"/>
  </r>
  <r>
    <x v="2083"/>
    <x v="29"/>
    <x v="371"/>
    <n v="18"/>
    <n v="0"/>
    <x v="21"/>
    <n v="0"/>
    <x v="2"/>
    <n v="2"/>
    <s v=""/>
    <x v="8"/>
    <n v="0.46836903009561454"/>
  </r>
  <r>
    <x v="2084"/>
    <x v="29"/>
    <x v="1714"/>
    <n v="18"/>
    <n v="0"/>
    <x v="22"/>
    <n v="0"/>
    <x v="2"/>
    <n v="2"/>
    <s v=""/>
    <x v="18"/>
    <n v="0.40715096058909084"/>
  </r>
  <r>
    <x v="2085"/>
    <x v="29"/>
    <x v="1715"/>
    <n v="17"/>
    <n v="0"/>
    <x v="22"/>
    <n v="0"/>
    <x v="2"/>
    <n v="2"/>
    <s v=""/>
    <x v="18"/>
    <n v="0.4071509605892355"/>
  </r>
  <r>
    <x v="2086"/>
    <x v="28"/>
    <x v="1716"/>
    <n v="18"/>
    <n v="0"/>
    <x v="21"/>
    <n v="0"/>
    <x v="1"/>
    <n v="2"/>
    <s v=""/>
    <x v="18"/>
    <n v="0.40715096058909084"/>
  </r>
  <r>
    <x v="2087"/>
    <x v="28"/>
    <x v="1717"/>
    <n v="18"/>
    <n v="0"/>
    <x v="22"/>
    <n v="0"/>
    <x v="1"/>
    <n v="2"/>
    <s v=""/>
    <x v="18"/>
    <n v="0.4071509605892355"/>
  </r>
  <r>
    <x v="2088"/>
    <x v="28"/>
    <x v="1104"/>
    <n v="17"/>
    <n v="0"/>
    <x v="22"/>
    <n v="0"/>
    <x v="1"/>
    <n v="2"/>
    <s v=""/>
    <x v="18"/>
    <n v="0.4071509605892355"/>
  </r>
  <r>
    <x v="2089"/>
    <x v="28"/>
    <x v="1718"/>
    <n v="16"/>
    <n v="0"/>
    <x v="21"/>
    <n v="0"/>
    <x v="1"/>
    <n v="2"/>
    <s v=""/>
    <x v="18"/>
    <n v="0.40715096058909084"/>
  </r>
  <r>
    <x v="2090"/>
    <x v="29"/>
    <x v="1719"/>
    <n v="16"/>
    <n v="0"/>
    <x v="21"/>
    <n v="0"/>
    <x v="1"/>
    <n v="1"/>
    <s v=""/>
    <x v="18"/>
    <n v="0.4071509605892355"/>
  </r>
  <r>
    <x v="2091"/>
    <x v="9"/>
    <x v="1720"/>
    <n v="16"/>
    <n v="0"/>
    <x v="21"/>
    <n v="0"/>
    <x v="1"/>
    <n v="1"/>
    <s v=""/>
    <x v="18"/>
    <n v="0.40715096058909084"/>
  </r>
  <r>
    <x v="2092"/>
    <x v="9"/>
    <x v="1721"/>
    <n v="16"/>
    <n v="0"/>
    <x v="21"/>
    <n v="0"/>
    <x v="1"/>
    <n v="1"/>
    <s v=""/>
    <x v="18"/>
    <n v="0.4071509605892355"/>
  </r>
  <r>
    <x v="2093"/>
    <x v="20"/>
    <x v="1512"/>
    <n v="18"/>
    <n v="0"/>
    <x v="21"/>
    <n v="0"/>
    <x v="1"/>
    <n v="1"/>
    <s v=""/>
    <x v="18"/>
    <n v="0.40715096058909084"/>
  </r>
  <r>
    <x v="2094"/>
    <x v="19"/>
    <x v="885"/>
    <n v="18"/>
    <n v="0"/>
    <x v="35"/>
    <n v="0"/>
    <x v="1"/>
    <n v="2"/>
    <s v=""/>
    <x v="8"/>
    <n v="0.46836903009561454"/>
  </r>
  <r>
    <x v="2095"/>
    <x v="19"/>
    <x v="741"/>
    <n v="18"/>
    <n v="0"/>
    <x v="35"/>
    <n v="0"/>
    <x v="1"/>
    <n v="2"/>
    <s v=""/>
    <x v="8"/>
    <n v="0.46836903009561454"/>
  </r>
  <r>
    <x v="2096"/>
    <x v="19"/>
    <x v="1722"/>
    <n v="18"/>
    <n v="0"/>
    <x v="35"/>
    <n v="0"/>
    <x v="1"/>
    <n v="2"/>
    <s v=""/>
    <x v="18"/>
    <n v="0.40715096058909084"/>
  </r>
  <r>
    <x v="2097"/>
    <x v="20"/>
    <x v="1723"/>
    <n v="17"/>
    <n v="0"/>
    <x v="35"/>
    <n v="0"/>
    <x v="1"/>
    <n v="2"/>
    <s v=""/>
    <x v="18"/>
    <n v="0.4071509605892355"/>
  </r>
  <r>
    <x v="2098"/>
    <x v="19"/>
    <x v="1724"/>
    <n v="16"/>
    <n v="0"/>
    <x v="35"/>
    <n v="0"/>
    <x v="1"/>
    <n v="2"/>
    <s v=""/>
    <x v="18"/>
    <n v="0.40715096058909084"/>
  </r>
  <r>
    <x v="2099"/>
    <x v="9"/>
    <x v="1725"/>
    <n v="16"/>
    <n v="0"/>
    <x v="35"/>
    <n v="0"/>
    <x v="1"/>
    <n v="2"/>
    <s v=""/>
    <x v="18"/>
    <n v="0.4071509605892355"/>
  </r>
  <r>
    <x v="2100"/>
    <x v="9"/>
    <x v="1726"/>
    <n v="16"/>
    <n v="0"/>
    <x v="35"/>
    <n v="0"/>
    <x v="1"/>
    <n v="2"/>
    <s v=""/>
    <x v="18"/>
    <n v="0.40715096058909084"/>
  </r>
  <r>
    <x v="2101"/>
    <x v="27"/>
    <x v="1727"/>
    <n v="16"/>
    <n v="0"/>
    <x v="35"/>
    <n v="0"/>
    <x v="1"/>
    <n v="2"/>
    <s v=""/>
    <x v="7"/>
    <n v="0.42182306727713592"/>
  </r>
  <r>
    <x v="2102"/>
    <x v="22"/>
    <x v="1728"/>
    <n v="15"/>
    <n v="0"/>
    <x v="35"/>
    <n v="0"/>
    <x v="1"/>
    <n v="2"/>
    <s v=""/>
    <x v="7"/>
    <n v="0.4218230672769861"/>
  </r>
  <r>
    <x v="2103"/>
    <x v="23"/>
    <x v="1729"/>
    <n v="14"/>
    <n v="0"/>
    <x v="35"/>
    <n v="0"/>
    <x v="1"/>
    <n v="2"/>
    <s v=""/>
    <x v="7"/>
    <n v="0.42182306727713592"/>
  </r>
  <r>
    <x v="2104"/>
    <x v="24"/>
    <x v="1730"/>
    <n v="15"/>
    <n v="0"/>
    <x v="35"/>
    <n v="0"/>
    <x v="1"/>
    <n v="2"/>
    <s v=""/>
    <x v="7"/>
    <n v="0.4218230672769861"/>
  </r>
  <r>
    <x v="2105"/>
    <x v="23"/>
    <x v="1731"/>
    <n v="20"/>
    <n v="0"/>
    <x v="35"/>
    <n v="0"/>
    <x v="1"/>
    <n v="2"/>
    <s v=""/>
    <x v="7"/>
    <n v="0.4218230672772858"/>
  </r>
  <r>
    <x v="2106"/>
    <x v="22"/>
    <x v="1732"/>
    <n v="22"/>
    <n v="0"/>
    <x v="35"/>
    <n v="0"/>
    <x v="1"/>
    <n v="2"/>
    <s v=""/>
    <x v="30"/>
    <n v="0.49717532579607943"/>
  </r>
  <r>
    <x v="2107"/>
    <x v="22"/>
    <x v="1733"/>
    <n v="20"/>
    <n v="0"/>
    <x v="35"/>
    <n v="0"/>
    <x v="1"/>
    <n v="2"/>
    <s v=""/>
    <x v="30"/>
    <n v="0.49717532579607943"/>
  </r>
  <r>
    <x v="2108"/>
    <x v="22"/>
    <x v="1734"/>
    <n v="21"/>
    <n v="0"/>
    <x v="35"/>
    <n v="0"/>
    <x v="1"/>
    <n v="2"/>
    <s v=""/>
    <x v="30"/>
    <n v="0.49717532579607943"/>
  </r>
  <r>
    <x v="2109"/>
    <x v="23"/>
    <x v="547"/>
    <n v="21"/>
    <n v="0"/>
    <x v="35"/>
    <n v="0"/>
    <x v="1"/>
    <n v="2"/>
    <s v=""/>
    <x v="7"/>
    <n v="0.4218230672772858"/>
  </r>
  <r>
    <x v="2110"/>
    <x v="23"/>
    <x v="739"/>
    <n v="21"/>
    <n v="0"/>
    <x v="35"/>
    <n v="0"/>
    <x v="1"/>
    <n v="2"/>
    <s v=""/>
    <x v="7"/>
    <n v="0.4218230672769861"/>
  </r>
  <r>
    <x v="2111"/>
    <x v="22"/>
    <x v="1735"/>
    <n v="21"/>
    <n v="0"/>
    <x v="35"/>
    <n v="0"/>
    <x v="1"/>
    <n v="2"/>
    <s v=""/>
    <x v="30"/>
    <n v="0.49717532579607943"/>
  </r>
  <r>
    <x v="2112"/>
    <x v="23"/>
    <x v="1736"/>
    <n v="20"/>
    <n v="0"/>
    <x v="35"/>
    <n v="0"/>
    <x v="1"/>
    <n v="2"/>
    <s v=""/>
    <x v="30"/>
    <n v="0.49717532579643264"/>
  </r>
  <r>
    <x v="2113"/>
    <x v="23"/>
    <x v="735"/>
    <n v="21"/>
    <n v="0"/>
    <x v="21"/>
    <n v="0"/>
    <x v="1"/>
    <n v="1"/>
    <s v=""/>
    <x v="30"/>
    <n v="0.49717532579607943"/>
  </r>
  <r>
    <x v="2114"/>
    <x v="24"/>
    <x v="1737"/>
    <n v="21"/>
    <n v="0"/>
    <x v="21"/>
    <n v="0"/>
    <x v="1"/>
    <n v="1"/>
    <s v=""/>
    <x v="7"/>
    <n v="0.4218230672769861"/>
  </r>
  <r>
    <x v="2115"/>
    <x v="8"/>
    <x v="1215"/>
    <n v="22"/>
    <n v="0"/>
    <x v="21"/>
    <n v="0"/>
    <x v="1"/>
    <n v="1"/>
    <s v=""/>
    <x v="30"/>
    <n v="0.49717532579607943"/>
  </r>
  <r>
    <x v="2116"/>
    <x v="23"/>
    <x v="1738"/>
    <n v="20"/>
    <n v="0"/>
    <x v="22"/>
    <n v="0"/>
    <x v="1"/>
    <n v="1"/>
    <s v=""/>
    <x v="30"/>
    <n v="0.49717532579643264"/>
  </r>
  <r>
    <x v="2117"/>
    <x v="21"/>
    <x v="1739"/>
    <n v="20"/>
    <n v="0"/>
    <x v="22"/>
    <n v="0"/>
    <x v="1"/>
    <n v="1"/>
    <s v=""/>
    <x v="31"/>
    <n v="0.55607440718539891"/>
  </r>
  <r>
    <x v="2118"/>
    <x v="21"/>
    <x v="1740"/>
    <n v="20"/>
    <n v="0"/>
    <x v="22"/>
    <n v="0"/>
    <x v="1"/>
    <n v="1"/>
    <s v=""/>
    <x v="30"/>
    <n v="0.49717532579607943"/>
  </r>
  <r>
    <x v="2119"/>
    <x v="9"/>
    <x v="1741"/>
    <n v="20"/>
    <n v="0"/>
    <x v="22"/>
    <n v="0"/>
    <x v="1"/>
    <n v="1"/>
    <s v=""/>
    <x v="23"/>
    <n v="0.55485761417186408"/>
  </r>
  <r>
    <x v="2120"/>
    <x v="9"/>
    <x v="1742"/>
    <n v="21"/>
    <n v="0"/>
    <x v="23"/>
    <n v="0"/>
    <x v="1"/>
    <n v="1"/>
    <s v=""/>
    <x v="23"/>
    <n v="0.55485761417225832"/>
  </r>
  <r>
    <x v="2121"/>
    <x v="9"/>
    <x v="1743"/>
    <n v="22"/>
    <n v="0"/>
    <x v="24"/>
    <n v="0"/>
    <x v="1"/>
    <n v="1"/>
    <s v=""/>
    <x v="23"/>
    <n v="0.55485761417186408"/>
  </r>
  <r>
    <x v="2122"/>
    <x v="9"/>
    <x v="1744"/>
    <n v="24"/>
    <n v="0"/>
    <x v="24"/>
    <n v="0"/>
    <x v="1"/>
    <n v="1"/>
    <s v=""/>
    <x v="23"/>
    <n v="0.55485761417186408"/>
  </r>
  <r>
    <x v="2123"/>
    <x v="9"/>
    <x v="1745"/>
    <n v="24"/>
    <n v="0"/>
    <x v="24"/>
    <n v="0"/>
    <x v="1"/>
    <n v="1"/>
    <s v=""/>
    <x v="23"/>
    <n v="0.55485761417225832"/>
  </r>
  <r>
    <x v="2124"/>
    <x v="9"/>
    <x v="1746"/>
    <n v="23"/>
    <n v="0"/>
    <x v="25"/>
    <n v="0"/>
    <x v="1"/>
    <n v="1"/>
    <s v=""/>
    <x v="23"/>
    <n v="0.55485761417186408"/>
  </r>
  <r>
    <x v="2125"/>
    <x v="21"/>
    <x v="1355"/>
    <n v="23"/>
    <n v="0"/>
    <x v="25"/>
    <n v="0"/>
    <x v="1"/>
    <n v="1"/>
    <s v=""/>
    <x v="31"/>
    <n v="0.55607440718539891"/>
  </r>
  <r>
    <x v="2126"/>
    <x v="9"/>
    <x v="1747"/>
    <n v="24"/>
    <n v="0"/>
    <x v="26"/>
    <n v="0"/>
    <x v="1"/>
    <n v="1"/>
    <s v=""/>
    <x v="32"/>
    <n v="0.64507587993617721"/>
  </r>
  <r>
    <x v="2127"/>
    <x v="9"/>
    <x v="424"/>
    <n v="24"/>
    <n v="0"/>
    <x v="26"/>
    <n v="0"/>
    <x v="1"/>
    <n v="1"/>
    <s v=""/>
    <x v="32"/>
    <n v="0.64507587993663551"/>
  </r>
  <r>
    <x v="2128"/>
    <x v="37"/>
    <x v="1748"/>
    <n v="24"/>
    <n v="0"/>
    <x v="27"/>
    <n v="0"/>
    <x v="1"/>
    <n v="1"/>
    <s v=""/>
    <x v="32"/>
    <n v="0.64507587993617721"/>
  </r>
  <r>
    <x v="2129"/>
    <x v="19"/>
    <x v="1749"/>
    <n v="24"/>
    <n v="0"/>
    <x v="27"/>
    <n v="0"/>
    <x v="1"/>
    <n v="1"/>
    <s v=""/>
    <x v="32"/>
    <n v="0.64507587993617721"/>
  </r>
  <r>
    <x v="2130"/>
    <x v="29"/>
    <x v="1750"/>
    <n v="24"/>
    <n v="0"/>
    <x v="28"/>
    <n v="0"/>
    <x v="1"/>
    <n v="1"/>
    <s v=""/>
    <x v="32"/>
    <n v="0.64507587993663551"/>
  </r>
  <r>
    <x v="2131"/>
    <x v="29"/>
    <x v="1751"/>
    <n v="24"/>
    <n v="0"/>
    <x v="28"/>
    <n v="0"/>
    <x v="1"/>
    <n v="1"/>
    <s v=""/>
    <x v="32"/>
    <n v="0.64507587993617721"/>
  </r>
  <r>
    <x v="2132"/>
    <x v="29"/>
    <x v="1752"/>
    <n v="24"/>
    <n v="0"/>
    <x v="28"/>
    <n v="0"/>
    <x v="1"/>
    <n v="1"/>
    <s v=""/>
    <x v="32"/>
    <n v="0.64507587993617721"/>
  </r>
  <r>
    <x v="2133"/>
    <x v="19"/>
    <x v="425"/>
    <n v="24"/>
    <n v="0"/>
    <x v="34"/>
    <n v="0"/>
    <x v="1"/>
    <n v="1"/>
    <s v=""/>
    <x v="32"/>
    <n v="0.64507587993617721"/>
  </r>
  <r>
    <x v="2134"/>
    <x v="9"/>
    <x v="1753"/>
    <n v="24"/>
    <n v="0"/>
    <x v="29"/>
    <n v="0"/>
    <x v="1"/>
    <n v="1"/>
    <s v=""/>
    <x v="32"/>
    <n v="0.64507587993663551"/>
  </r>
  <r>
    <x v="2135"/>
    <x v="27"/>
    <x v="1754"/>
    <n v="25"/>
    <n v="0"/>
    <x v="29"/>
    <n v="0"/>
    <x v="1"/>
    <n v="1"/>
    <s v=""/>
    <x v="72"/>
    <n v="0.65054262468139912"/>
  </r>
  <r>
    <x v="2136"/>
    <x v="24"/>
    <x v="1755"/>
    <n v="24"/>
    <n v="0"/>
    <x v="30"/>
    <n v="0"/>
    <x v="1"/>
    <n v="1"/>
    <s v=""/>
    <x v="37"/>
    <n v="0.76132283825621805"/>
  </r>
  <r>
    <x v="2137"/>
    <x v="30"/>
    <x v="1756"/>
    <n v="24"/>
    <n v="0"/>
    <x v="31"/>
    <n v="0"/>
    <x v="1"/>
    <n v="1"/>
    <s v=""/>
    <x v="73"/>
    <n v="0.7598062588976815"/>
  </r>
  <r>
    <x v="2138"/>
    <x v="61"/>
    <x v="1757"/>
    <n v="29"/>
    <n v="0"/>
    <x v="31"/>
    <n v="0"/>
    <x v="1"/>
    <n v="1"/>
    <s v=""/>
    <x v="48"/>
    <n v="0.74009072722915192"/>
  </r>
  <r>
    <x v="2139"/>
    <x v="35"/>
    <x v="996"/>
    <n v="28"/>
    <n v="0"/>
    <x v="31"/>
    <n v="0"/>
    <x v="1"/>
    <n v="1"/>
    <s v=""/>
    <x v="48"/>
    <n v="0.74009072722915192"/>
  </r>
  <r>
    <x v="2140"/>
    <x v="2"/>
    <x v="1758"/>
    <n v="30"/>
    <n v="0"/>
    <x v="32"/>
    <n v="0"/>
    <x v="1"/>
    <n v="1"/>
    <s v=""/>
    <x v="49"/>
    <n v="0.92501623537003874"/>
  </r>
  <r>
    <x v="2141"/>
    <x v="3"/>
    <x v="1181"/>
    <n v="32"/>
    <n v="0"/>
    <x v="33"/>
    <n v="0"/>
    <x v="1"/>
    <n v="1"/>
    <s v=""/>
    <x v="50"/>
    <n v="1.0045737680737621"/>
  </r>
  <r>
    <x v="2142"/>
    <x v="3"/>
    <x v="1563"/>
    <n v="32"/>
    <n v="0"/>
    <x v="33"/>
    <n v="0"/>
    <x v="1"/>
    <n v="1"/>
    <s v=""/>
    <x v="50"/>
    <n v="1.0045737680730482"/>
  </r>
  <r>
    <x v="2143"/>
    <x v="2"/>
    <x v="1759"/>
    <n v="32"/>
    <n v="0"/>
    <x v="37"/>
    <n v="0"/>
    <x v="1"/>
    <n v="1"/>
    <s v=""/>
    <x v="50"/>
    <n v="1.0045737680730482"/>
  </r>
  <r>
    <x v="2144"/>
    <x v="35"/>
    <x v="1178"/>
    <n v="34"/>
    <n v="0"/>
    <x v="38"/>
    <n v="0"/>
    <x v="1"/>
    <n v="1"/>
    <s v=""/>
    <x v="50"/>
    <n v="1.0045737680730482"/>
  </r>
  <r>
    <x v="2145"/>
    <x v="2"/>
    <x v="1760"/>
    <n v="36"/>
    <n v="0"/>
    <x v="38"/>
    <n v="0"/>
    <x v="1"/>
    <n v="1"/>
    <s v=""/>
    <x v="50"/>
    <n v="1.0045737680737621"/>
  </r>
  <r>
    <x v="2146"/>
    <x v="35"/>
    <x v="1614"/>
    <n v="36"/>
    <n v="0"/>
    <x v="40"/>
    <n v="0"/>
    <x v="1"/>
    <n v="2"/>
    <s v=""/>
    <x v="51"/>
    <n v="1.0619004231685785"/>
  </r>
  <r>
    <x v="2147"/>
    <x v="61"/>
    <x v="1761"/>
    <n v="36"/>
    <n v="0"/>
    <x v="40"/>
    <n v="0"/>
    <x v="1"/>
    <n v="2"/>
    <s v=""/>
    <x v="51"/>
    <n v="1.0619004231685785"/>
  </r>
  <r>
    <x v="2148"/>
    <x v="35"/>
    <x v="1262"/>
    <n v="36"/>
    <n v="0"/>
    <x v="42"/>
    <n v="0"/>
    <x v="1"/>
    <n v="2"/>
    <s v=""/>
    <x v="51"/>
    <n v="1.061900423169333"/>
  </r>
  <r>
    <x v="2149"/>
    <x v="2"/>
    <x v="1762"/>
    <n v="36"/>
    <n v="0"/>
    <x v="43"/>
    <n v="0"/>
    <x v="1"/>
    <n v="1"/>
    <s v=""/>
    <x v="51"/>
    <n v="1.0619004231685785"/>
  </r>
  <r>
    <x v="2150"/>
    <x v="35"/>
    <x v="1763"/>
    <n v="36"/>
    <n v="0"/>
    <x v="44"/>
    <n v="0"/>
    <x v="1"/>
    <n v="1"/>
    <s v=""/>
    <x v="52"/>
    <n v="1.1322608592752521"/>
  </r>
  <r>
    <x v="2151"/>
    <x v="35"/>
    <x v="1764"/>
    <n v="36"/>
    <n v="0"/>
    <x v="44"/>
    <n v="0"/>
    <x v="1"/>
    <n v="1"/>
    <s v=""/>
    <x v="52"/>
    <n v="1.1322608592752521"/>
  </r>
  <r>
    <x v="2152"/>
    <x v="2"/>
    <x v="627"/>
    <n v="36"/>
    <n v="0"/>
    <x v="65"/>
    <n v="0"/>
    <x v="1"/>
    <n v="1"/>
    <s v=""/>
    <x v="52"/>
    <n v="1.1322608592760566"/>
  </r>
  <r>
    <x v="2153"/>
    <x v="35"/>
    <x v="1765"/>
    <n v="36"/>
    <n v="0"/>
    <x v="46"/>
    <n v="0"/>
    <x v="1"/>
    <n v="1"/>
    <s v=""/>
    <x v="52"/>
    <n v="1.1322608592752521"/>
  </r>
  <r>
    <x v="2154"/>
    <x v="34"/>
    <x v="1766"/>
    <n v="36"/>
    <n v="0"/>
    <x v="47"/>
    <n v="0"/>
    <x v="1"/>
    <n v="1"/>
    <s v=""/>
    <x v="52"/>
    <n v="1.1322608592752521"/>
  </r>
  <r>
    <x v="2155"/>
    <x v="34"/>
    <x v="1767"/>
    <n v="35"/>
    <n v="0"/>
    <x v="47"/>
    <n v="0"/>
    <x v="1"/>
    <n v="1"/>
    <s v=""/>
    <x v="52"/>
    <n v="1.1322608592760566"/>
  </r>
  <r>
    <x v="2156"/>
    <x v="36"/>
    <x v="1768"/>
    <n v="34"/>
    <n v="0"/>
    <x v="48"/>
    <n v="0"/>
    <x v="1"/>
    <n v="1"/>
    <s v=""/>
    <x v="54"/>
    <n v="1.2101874380968929"/>
  </r>
  <r>
    <x v="2157"/>
    <x v="4"/>
    <x v="1270"/>
    <n v="35"/>
    <n v="0"/>
    <x v="63"/>
    <n v="0"/>
    <x v="1"/>
    <n v="1"/>
    <s v=""/>
    <x v="54"/>
    <n v="1.2101874380968929"/>
  </r>
  <r>
    <x v="2158"/>
    <x v="4"/>
    <x v="1769"/>
    <n v="35"/>
    <n v="0"/>
    <x v="49"/>
    <n v="0"/>
    <x v="1"/>
    <n v="1"/>
    <s v=""/>
    <x v="54"/>
    <n v="1.2101874380968929"/>
  </r>
  <r>
    <x v="2159"/>
    <x v="4"/>
    <x v="1428"/>
    <n v="36"/>
    <n v="0"/>
    <x v="50"/>
    <n v="0"/>
    <x v="1"/>
    <n v="1"/>
    <s v=""/>
    <x v="54"/>
    <n v="1.2101874380977529"/>
  </r>
  <r>
    <x v="2160"/>
    <x v="5"/>
    <x v="1770"/>
    <n v="36"/>
    <n v="0"/>
    <x v="51"/>
    <n v="0"/>
    <x v="1"/>
    <n v="1"/>
    <s v=""/>
    <x v="55"/>
    <n v="1.2104970535029436"/>
  </r>
  <r>
    <x v="2161"/>
    <x v="32"/>
    <x v="1771"/>
    <n v="35"/>
    <n v="0"/>
    <x v="52"/>
    <n v="0"/>
    <x v="1"/>
    <n v="1"/>
    <s v=""/>
    <x v="55"/>
    <n v="1.2104970535029436"/>
  </r>
  <r>
    <x v="2162"/>
    <x v="30"/>
    <x v="1772"/>
    <n v="34"/>
    <n v="0"/>
    <x v="53"/>
    <n v="0"/>
    <x v="1"/>
    <n v="1"/>
    <s v=""/>
    <x v="56"/>
    <n v="1.2225778624210073"/>
  </r>
  <r>
    <x v="2163"/>
    <x v="26"/>
    <x v="1650"/>
    <n v="34"/>
    <n v="0"/>
    <x v="53"/>
    <n v="0"/>
    <x v="1"/>
    <n v="1"/>
    <s v=""/>
    <x v="56"/>
    <n v="1.2225778624201387"/>
  </r>
  <r>
    <x v="2164"/>
    <x v="26"/>
    <x v="1773"/>
    <n v="34"/>
    <n v="0"/>
    <x v="55"/>
    <n v="0"/>
    <x v="1"/>
    <n v="1"/>
    <s v=""/>
    <x v="57"/>
    <n v="1.2958577528858886"/>
  </r>
  <r>
    <x v="2165"/>
    <x v="30"/>
    <x v="1288"/>
    <n v="34"/>
    <n v="0"/>
    <x v="55"/>
    <n v="0"/>
    <x v="1"/>
    <n v="1"/>
    <s v=""/>
    <x v="57"/>
    <n v="1.2958577528858886"/>
  </r>
  <r>
    <x v="2166"/>
    <x v="30"/>
    <x v="1774"/>
    <n v="34"/>
    <n v="0"/>
    <x v="57"/>
    <n v="0"/>
    <x v="1"/>
    <n v="1"/>
    <s v=""/>
    <x v="57"/>
    <n v="1.2958577528868092"/>
  </r>
  <r>
    <x v="2167"/>
    <x v="30"/>
    <x v="1775"/>
    <n v="34"/>
    <n v="0"/>
    <x v="57"/>
    <n v="0"/>
    <x v="1"/>
    <n v="1"/>
    <s v=""/>
    <x v="57"/>
    <n v="1.2958577528858886"/>
  </r>
  <r>
    <x v="2168"/>
    <x v="26"/>
    <x v="1543"/>
    <n v="34"/>
    <n v="0"/>
    <x v="58"/>
    <n v="0"/>
    <x v="1"/>
    <n v="1"/>
    <s v=""/>
    <x v="58"/>
    <n v="1.3878494939089594"/>
  </r>
  <r>
    <x v="2169"/>
    <x v="17"/>
    <x v="1776"/>
    <n v="35"/>
    <n v="0"/>
    <x v="59"/>
    <n v="0"/>
    <x v="1"/>
    <n v="1"/>
    <s v=""/>
    <x v="59"/>
    <n v="1.1434141623007279"/>
  </r>
  <r>
    <x v="2170"/>
    <x v="73"/>
    <x v="1777"/>
    <n v="32"/>
    <n v="0"/>
    <x v="60"/>
    <n v="0"/>
    <x v="1"/>
    <n v="1"/>
    <s v=""/>
    <x v="60"/>
    <n v="1.0931394113461002"/>
  </r>
  <r>
    <x v="2171"/>
    <x v="49"/>
    <x v="1778"/>
    <n v="32"/>
    <n v="0"/>
    <x v="61"/>
    <n v="0"/>
    <x v="1"/>
    <n v="1"/>
    <s v=""/>
    <x v="61"/>
    <n v="0.83840813885333632"/>
  </r>
  <r>
    <x v="2172"/>
    <x v="70"/>
    <x v="1779"/>
    <n v="32"/>
    <n v="0"/>
    <x v="61"/>
    <n v="0"/>
    <x v="1"/>
    <n v="1"/>
    <s v=""/>
    <x v="62"/>
    <n v="0.7973333885348729"/>
  </r>
  <r>
    <x v="2173"/>
    <x v="68"/>
    <x v="1780"/>
    <n v="32"/>
    <n v="0"/>
    <x v="61"/>
    <n v="0"/>
    <x v="1"/>
    <n v="1"/>
    <s v=""/>
    <x v="62"/>
    <n v="0.79733338853543945"/>
  </r>
  <r>
    <x v="2174"/>
    <x v="65"/>
    <x v="1435"/>
    <n v="32"/>
    <n v="0"/>
    <x v="61"/>
    <n v="0"/>
    <x v="1"/>
    <n v="1"/>
    <s v=""/>
    <x v="62"/>
    <n v="0.7973333885348729"/>
  </r>
  <r>
    <x v="2175"/>
    <x v="67"/>
    <x v="1781"/>
    <n v="32"/>
    <n v="0"/>
    <x v="61"/>
    <n v="0"/>
    <x v="1"/>
    <n v="1"/>
    <s v=""/>
    <x v="107"/>
    <n v="0.76211832199427487"/>
  </r>
  <r>
    <x v="2176"/>
    <x v="67"/>
    <x v="1166"/>
    <n v="32"/>
    <n v="0"/>
    <x v="60"/>
    <n v="0"/>
    <x v="1"/>
    <n v="1"/>
    <s v=""/>
    <x v="107"/>
    <n v="0.76211832199427487"/>
  </r>
  <r>
    <x v="2177"/>
    <x v="67"/>
    <x v="1782"/>
    <n v="32"/>
    <n v="0"/>
    <x v="60"/>
    <n v="0"/>
    <x v="1"/>
    <n v="1"/>
    <s v=""/>
    <x v="64"/>
    <n v="0.7176000496818955"/>
  </r>
  <r>
    <x v="2178"/>
    <x v="67"/>
    <x v="1167"/>
    <n v="32"/>
    <n v="0"/>
    <x v="59"/>
    <n v="0"/>
    <x v="1"/>
    <n v="1"/>
    <s v=""/>
    <x v="64"/>
    <n v="0.71760004968138569"/>
  </r>
  <r>
    <x v="2179"/>
    <x v="71"/>
    <x v="1783"/>
    <n v="32"/>
    <n v="0"/>
    <x v="59"/>
    <n v="0"/>
    <x v="1"/>
    <n v="1"/>
    <s v=""/>
    <x v="64"/>
    <n v="0.71760004968138569"/>
  </r>
  <r>
    <x v="2180"/>
    <x v="71"/>
    <x v="1784"/>
    <n v="32"/>
    <n v="0"/>
    <x v="57"/>
    <n v="0"/>
    <x v="1"/>
    <n v="1"/>
    <s v=""/>
    <x v="64"/>
    <n v="0.7176000496818955"/>
  </r>
  <r>
    <x v="2181"/>
    <x v="71"/>
    <x v="1785"/>
    <n v="32"/>
    <n v="0"/>
    <x v="57"/>
    <n v="0"/>
    <x v="1"/>
    <n v="1"/>
    <s v=""/>
    <x v="65"/>
    <n v="0.70027700069651666"/>
  </r>
  <r>
    <x v="2182"/>
    <x v="71"/>
    <x v="1786"/>
    <n v="32"/>
    <n v="0"/>
    <x v="57"/>
    <n v="0"/>
    <x v="1"/>
    <n v="1"/>
    <s v=""/>
    <x v="65"/>
    <n v="0.70027700069651666"/>
  </r>
  <r>
    <x v="2183"/>
    <x v="71"/>
    <x v="484"/>
    <n v="32"/>
    <n v="0"/>
    <x v="55"/>
    <n v="0"/>
    <x v="1"/>
    <n v="1"/>
    <s v=""/>
    <x v="65"/>
    <n v="0.70027700069651666"/>
  </r>
  <r>
    <x v="2184"/>
    <x v="71"/>
    <x v="1787"/>
    <n v="32"/>
    <n v="0"/>
    <x v="55"/>
    <n v="0"/>
    <x v="1"/>
    <n v="2"/>
    <s v=""/>
    <x v="65"/>
    <n v="0.70027700069701426"/>
  </r>
  <r>
    <x v="2185"/>
    <x v="67"/>
    <x v="1266"/>
    <n v="32"/>
    <n v="0"/>
    <x v="54"/>
    <n v="0"/>
    <x v="1"/>
    <n v="2"/>
    <s v=""/>
    <x v="66"/>
    <n v="0.65184363487248165"/>
  </r>
  <r>
    <x v="2186"/>
    <x v="67"/>
    <x v="817"/>
    <n v="32"/>
    <n v="0"/>
    <x v="53"/>
    <n v="0"/>
    <x v="1"/>
    <n v="2"/>
    <s v=""/>
    <x v="66"/>
    <n v="0.65184363487248165"/>
  </r>
  <r>
    <x v="2187"/>
    <x v="66"/>
    <x v="825"/>
    <n v="32"/>
    <n v="0"/>
    <x v="52"/>
    <n v="0"/>
    <x v="1"/>
    <n v="2"/>
    <s v=""/>
    <x v="66"/>
    <n v="0.65184363487294483"/>
  </r>
  <r>
    <x v="2188"/>
    <x v="65"/>
    <x v="1463"/>
    <n v="32"/>
    <n v="0"/>
    <x v="51"/>
    <n v="0"/>
    <x v="1"/>
    <n v="2"/>
    <s v=""/>
    <x v="67"/>
    <n v="0.71533489800941152"/>
  </r>
  <r>
    <x v="2189"/>
    <x v="64"/>
    <x v="1788"/>
    <n v="32"/>
    <n v="0"/>
    <x v="50"/>
    <n v="0"/>
    <x v="1"/>
    <n v="2"/>
    <s v=""/>
    <x v="68"/>
    <n v="0.68826879279444875"/>
  </r>
  <r>
    <x v="2190"/>
    <x v="64"/>
    <x v="1558"/>
    <n v="32"/>
    <n v="0"/>
    <x v="49"/>
    <n v="0"/>
    <x v="1"/>
    <n v="2"/>
    <s v=""/>
    <x v="68"/>
    <n v="0.68826879279444875"/>
  </r>
  <r>
    <x v="2191"/>
    <x v="64"/>
    <x v="1789"/>
    <n v="32"/>
    <n v="0"/>
    <x v="63"/>
    <n v="0"/>
    <x v="1"/>
    <n v="2"/>
    <s v=""/>
    <x v="68"/>
    <n v="0.6882687927949378"/>
  </r>
  <r>
    <x v="2192"/>
    <x v="64"/>
    <x v="1790"/>
    <n v="32"/>
    <n v="0"/>
    <x v="48"/>
    <n v="0"/>
    <x v="1"/>
    <n v="2"/>
    <s v=""/>
    <x v="68"/>
    <n v="0.68826879279444875"/>
  </r>
  <r>
    <x v="2193"/>
    <x v="68"/>
    <x v="1136"/>
    <n v="32"/>
    <n v="0"/>
    <x v="48"/>
    <n v="0"/>
    <x v="1"/>
    <n v="2"/>
    <s v=""/>
    <x v="68"/>
    <n v="0.68826879279444875"/>
  </r>
  <r>
    <x v="2194"/>
    <x v="68"/>
    <x v="1791"/>
    <n v="32"/>
    <n v="0"/>
    <x v="64"/>
    <n v="0"/>
    <x v="1"/>
    <n v="2"/>
    <s v=""/>
    <x v="68"/>
    <n v="0.68826879279444875"/>
  </r>
  <r>
    <x v="2195"/>
    <x v="68"/>
    <x v="1131"/>
    <n v="32"/>
    <n v="0"/>
    <x v="47"/>
    <n v="0"/>
    <x v="1"/>
    <n v="2"/>
    <s v=""/>
    <x v="69"/>
    <n v="0.66305501871053008"/>
  </r>
  <r>
    <x v="2196"/>
    <x v="69"/>
    <x v="1529"/>
    <n v="32"/>
    <n v="0"/>
    <x v="46"/>
    <n v="0"/>
    <x v="1"/>
    <n v="2"/>
    <s v=""/>
    <x v="69"/>
    <n v="0.66305501871005901"/>
  </r>
  <r>
    <x v="2197"/>
    <x v="69"/>
    <x v="257"/>
    <n v="32"/>
    <n v="0"/>
    <x v="65"/>
    <n v="0"/>
    <x v="1"/>
    <n v="1"/>
    <s v=""/>
    <x v="69"/>
    <n v="0.66305501871005901"/>
  </r>
  <r>
    <x v="2198"/>
    <x v="69"/>
    <x v="1792"/>
    <n v="32"/>
    <n v="0"/>
    <x v="45"/>
    <n v="0"/>
    <x v="1"/>
    <n v="1"/>
    <s v=""/>
    <x v="69"/>
    <n v="0.66305501871053008"/>
  </r>
  <r>
    <x v="2199"/>
    <x v="69"/>
    <x v="1793"/>
    <n v="32"/>
    <n v="0"/>
    <x v="66"/>
    <n v="0"/>
    <x v="1"/>
    <n v="1"/>
    <s v=""/>
    <x v="69"/>
    <n v="0.66305501871005901"/>
  </r>
  <r>
    <x v="2200"/>
    <x v="69"/>
    <x v="1794"/>
    <n v="32"/>
    <n v="0"/>
    <x v="66"/>
    <n v="0"/>
    <x v="1"/>
    <n v="1"/>
    <s v=""/>
    <x v="70"/>
    <n v="0.58501026777456511"/>
  </r>
  <r>
    <x v="2201"/>
    <x v="63"/>
    <x v="1684"/>
    <n v="32"/>
    <n v="0"/>
    <x v="43"/>
    <n v="0"/>
    <x v="1"/>
    <n v="1"/>
    <s v=""/>
    <x v="70"/>
    <n v="0.58501026777456511"/>
  </r>
  <r>
    <x v="2202"/>
    <x v="63"/>
    <x v="580"/>
    <n v="32"/>
    <n v="0"/>
    <x v="42"/>
    <n v="0"/>
    <x v="1"/>
    <n v="1"/>
    <s v=""/>
    <x v="70"/>
    <n v="0.58501026777498077"/>
  </r>
  <r>
    <x v="2203"/>
    <x v="63"/>
    <x v="1795"/>
    <n v="32"/>
    <n v="0"/>
    <x v="41"/>
    <n v="0"/>
    <x v="1"/>
    <n v="1"/>
    <s v=""/>
    <x v="70"/>
    <n v="0.58501026777456511"/>
  </r>
  <r>
    <x v="2204"/>
    <x v="70"/>
    <x v="641"/>
    <n v="32"/>
    <n v="0"/>
    <x v="41"/>
    <n v="0"/>
    <x v="1"/>
    <n v="1"/>
    <s v=""/>
    <x v="70"/>
    <n v="0.58501026777456511"/>
  </r>
  <r>
    <x v="2205"/>
    <x v="70"/>
    <x v="1796"/>
    <n v="32"/>
    <n v="0"/>
    <x v="40"/>
    <n v="0"/>
    <x v="1"/>
    <n v="1"/>
    <s v=""/>
    <x v="70"/>
    <n v="0.58501026777498077"/>
  </r>
  <r>
    <x v="2206"/>
    <x v="52"/>
    <x v="1797"/>
    <n v="30"/>
    <n v="0"/>
    <x v="39"/>
    <n v="0"/>
    <x v="1"/>
    <n v="1"/>
    <s v=""/>
    <x v="43"/>
    <n v="0.57478357708985373"/>
  </r>
  <r>
    <x v="2207"/>
    <x v="50"/>
    <x v="1798"/>
    <n v="26"/>
    <n v="0"/>
    <x v="39"/>
    <n v="0"/>
    <x v="1"/>
    <n v="1"/>
    <s v=""/>
    <x v="43"/>
    <n v="0.57478357708985373"/>
  </r>
  <r>
    <x v="2208"/>
    <x v="49"/>
    <x v="1799"/>
    <n v="21"/>
    <n v="0"/>
    <x v="39"/>
    <n v="0"/>
    <x v="1"/>
    <n v="1"/>
    <s v=""/>
    <x v="43"/>
    <n v="0.57478357708985373"/>
  </r>
  <r>
    <x v="2209"/>
    <x v="54"/>
    <x v="1800"/>
    <n v="21"/>
    <n v="0"/>
    <x v="38"/>
    <n v="0"/>
    <x v="1"/>
    <n v="1"/>
    <s v=""/>
    <x v="71"/>
    <n v="0.61573121978534684"/>
  </r>
  <r>
    <x v="2210"/>
    <x v="55"/>
    <x v="145"/>
    <n v="20"/>
    <n v="0"/>
    <x v="37"/>
    <n v="0"/>
    <x v="1"/>
    <n v="1"/>
    <s v=""/>
    <x v="45"/>
    <n v="0.54940784689479505"/>
  </r>
  <r>
    <x v="2211"/>
    <x v="73"/>
    <x v="212"/>
    <n v="20"/>
    <n v="0"/>
    <x v="37"/>
    <n v="0"/>
    <x v="1"/>
    <n v="2"/>
    <s v=""/>
    <x v="45"/>
    <n v="0.54940784689479505"/>
  </r>
  <r>
    <x v="2212"/>
    <x v="73"/>
    <x v="429"/>
    <n v="20"/>
    <n v="0"/>
    <x v="36"/>
    <n v="0"/>
    <x v="1"/>
    <n v="2"/>
    <s v=""/>
    <x v="45"/>
    <n v="0.5494078468951854"/>
  </r>
  <r>
    <x v="2213"/>
    <x v="47"/>
    <x v="1801"/>
    <n v="20"/>
    <n v="0"/>
    <x v="33"/>
    <n v="0"/>
    <x v="1"/>
    <n v="2"/>
    <s v=""/>
    <x v="45"/>
    <n v="0.54940784689479505"/>
  </r>
  <r>
    <x v="2214"/>
    <x v="47"/>
    <x v="1802"/>
    <n v="20"/>
    <n v="0"/>
    <x v="33"/>
    <n v="0"/>
    <x v="1"/>
    <n v="2"/>
    <s v=""/>
    <x v="45"/>
    <n v="0.54940784689479505"/>
  </r>
  <r>
    <x v="2215"/>
    <x v="56"/>
    <x v="1197"/>
    <n v="20"/>
    <n v="0"/>
    <x v="32"/>
    <n v="0"/>
    <x v="1"/>
    <n v="1"/>
    <s v=""/>
    <x v="34"/>
    <n v="0.52480749554129669"/>
  </r>
  <r>
    <x v="2216"/>
    <x v="47"/>
    <x v="648"/>
    <n v="20"/>
    <n v="0"/>
    <x v="31"/>
    <n v="0"/>
    <x v="1"/>
    <n v="1"/>
    <s v=""/>
    <x v="45"/>
    <n v="0.5494078468951854"/>
  </r>
  <r>
    <x v="2217"/>
    <x v="47"/>
    <x v="1803"/>
    <n v="20"/>
    <n v="0"/>
    <x v="31"/>
    <n v="0"/>
    <x v="1"/>
    <n v="1"/>
    <s v=""/>
    <x v="45"/>
    <n v="0.54940784689479505"/>
  </r>
  <r>
    <x v="2218"/>
    <x v="57"/>
    <x v="1804"/>
    <n v="20"/>
    <n v="0"/>
    <x v="31"/>
    <n v="0"/>
    <x v="1"/>
    <n v="1"/>
    <s v=""/>
    <x v="34"/>
    <n v="0.52480749554129669"/>
  </r>
  <r>
    <x v="2219"/>
    <x v="43"/>
    <x v="1805"/>
    <n v="20"/>
    <n v="0"/>
    <x v="31"/>
    <n v="0"/>
    <x v="1"/>
    <n v="1"/>
    <s v=""/>
    <x v="34"/>
    <n v="0.52480749554129669"/>
  </r>
  <r>
    <x v="2220"/>
    <x v="41"/>
    <x v="13"/>
    <n v="20"/>
    <n v="0"/>
    <x v="31"/>
    <n v="0"/>
    <x v="1"/>
    <n v="1"/>
    <s v=""/>
    <x v="35"/>
    <n v="0.46846531021122684"/>
  </r>
  <r>
    <x v="2221"/>
    <x v="60"/>
    <x v="1581"/>
    <n v="19"/>
    <n v="0"/>
    <x v="30"/>
    <n v="0"/>
    <x v="1"/>
    <n v="1"/>
    <s v=""/>
    <x v="35"/>
    <n v="0.46846531021089399"/>
  </r>
  <r>
    <x v="2222"/>
    <x v="45"/>
    <x v="1806"/>
    <n v="18"/>
    <n v="0"/>
    <x v="30"/>
    <n v="0"/>
    <x v="1"/>
    <n v="1"/>
    <s v=""/>
    <x v="35"/>
    <n v="0.46846531021089399"/>
  </r>
  <r>
    <x v="2223"/>
    <x v="45"/>
    <x v="1807"/>
    <n v="18"/>
    <n v="0"/>
    <x v="30"/>
    <n v="0"/>
    <x v="1"/>
    <n v="1"/>
    <s v=""/>
    <x v="33"/>
    <n v="0.54120772977734677"/>
  </r>
  <r>
    <x v="2224"/>
    <x v="59"/>
    <x v="1808"/>
    <n v="19"/>
    <n v="0"/>
    <x v="30"/>
    <n v="0"/>
    <x v="1"/>
    <n v="1"/>
    <s v=""/>
    <x v="33"/>
    <n v="0.54120772977696219"/>
  </r>
  <r>
    <x v="2225"/>
    <x v="59"/>
    <x v="1809"/>
    <n v="20"/>
    <n v="0"/>
    <x v="30"/>
    <n v="0"/>
    <x v="1"/>
    <n v="1"/>
    <s v=""/>
    <x v="33"/>
    <n v="0.54120772977696219"/>
  </r>
  <r>
    <x v="2226"/>
    <x v="41"/>
    <x v="516"/>
    <n v="20"/>
    <n v="0"/>
    <x v="29"/>
    <n v="0"/>
    <x v="1"/>
    <n v="1"/>
    <s v=""/>
    <x v="33"/>
    <n v="0.54120772977696219"/>
  </r>
  <r>
    <x v="2227"/>
    <x v="58"/>
    <x v="1748"/>
    <n v="20"/>
    <n v="0"/>
    <x v="29"/>
    <n v="0"/>
    <x v="1"/>
    <n v="1"/>
    <s v=""/>
    <x v="34"/>
    <n v="0.52480749554166961"/>
  </r>
  <r>
    <x v="2228"/>
    <x v="58"/>
    <x v="1810"/>
    <n v="20"/>
    <n v="0"/>
    <x v="29"/>
    <n v="0"/>
    <x v="1"/>
    <n v="1"/>
    <s v=""/>
    <x v="34"/>
    <n v="0.52480749554129669"/>
  </r>
  <r>
    <x v="2229"/>
    <x v="40"/>
    <x v="1811"/>
    <n v="19"/>
    <n v="0"/>
    <x v="29"/>
    <n v="0"/>
    <x v="1"/>
    <n v="1"/>
    <s v=""/>
    <x v="35"/>
    <n v="0.46846531021089399"/>
  </r>
  <r>
    <x v="2230"/>
    <x v="45"/>
    <x v="394"/>
    <n v="19"/>
    <n v="0"/>
    <x v="29"/>
    <n v="0"/>
    <x v="1"/>
    <n v="1"/>
    <s v=""/>
    <x v="35"/>
    <n v="0.46846531021122684"/>
  </r>
  <r>
    <x v="2231"/>
    <x v="15"/>
    <x v="1013"/>
    <n v="19"/>
    <n v="0"/>
    <x v="29"/>
    <n v="0"/>
    <x v="1"/>
    <n v="1"/>
    <s v=""/>
    <x v="10"/>
    <n v="0.47089889623796355"/>
  </r>
  <r>
    <x v="2232"/>
    <x v="17"/>
    <x v="1359"/>
    <n v="20"/>
    <n v="0"/>
    <x v="29"/>
    <n v="0"/>
    <x v="1"/>
    <n v="1"/>
    <s v=""/>
    <x v="10"/>
    <n v="0.47089889623796355"/>
  </r>
  <r>
    <x v="2233"/>
    <x v="14"/>
    <x v="284"/>
    <n v="22"/>
    <n v="0"/>
    <x v="29"/>
    <n v="0"/>
    <x v="1"/>
    <n v="1"/>
    <s v=""/>
    <x v="25"/>
    <n v="0.53847435740435134"/>
  </r>
  <r>
    <x v="2234"/>
    <x v="16"/>
    <x v="1812"/>
    <n v="20"/>
    <n v="0"/>
    <x v="29"/>
    <n v="0"/>
    <x v="1"/>
    <n v="1"/>
    <s v=""/>
    <x v="25"/>
    <n v="0.53847435740473404"/>
  </r>
  <r>
    <x v="2235"/>
    <x v="39"/>
    <x v="1813"/>
    <n v="18"/>
    <n v="0"/>
    <x v="34"/>
    <n v="0"/>
    <x v="1"/>
    <n v="1"/>
    <s v=""/>
    <x v="33"/>
    <n v="0.54120772977696219"/>
  </r>
  <r>
    <x v="2236"/>
    <x v="39"/>
    <x v="1814"/>
    <n v="20"/>
    <n v="0"/>
    <x v="34"/>
    <n v="0"/>
    <x v="1"/>
    <n v="1"/>
    <s v=""/>
    <x v="33"/>
    <n v="0.54120772977696219"/>
  </r>
  <r>
    <x v="2237"/>
    <x v="16"/>
    <x v="408"/>
    <n v="19"/>
    <n v="0"/>
    <x v="28"/>
    <n v="0"/>
    <x v="1"/>
    <n v="1"/>
    <s v=""/>
    <x v="10"/>
    <n v="0.47089889623829817"/>
  </r>
  <r>
    <x v="2238"/>
    <x v="17"/>
    <x v="1815"/>
    <n v="20"/>
    <n v="0"/>
    <x v="34"/>
    <n v="0"/>
    <x v="1"/>
    <n v="1"/>
    <s v=""/>
    <x v="10"/>
    <n v="0.47089889623796355"/>
  </r>
  <r>
    <x v="2239"/>
    <x v="12"/>
    <x v="1816"/>
    <n v="20"/>
    <n v="0"/>
    <x v="34"/>
    <n v="0"/>
    <x v="1"/>
    <n v="1"/>
    <s v=""/>
    <x v="9"/>
    <n v="0.54147289102298135"/>
  </r>
  <r>
    <x v="2240"/>
    <x v="38"/>
    <x v="724"/>
    <n v="20"/>
    <n v="0"/>
    <x v="28"/>
    <n v="0"/>
    <x v="1"/>
    <n v="1"/>
    <s v=""/>
    <x v="9"/>
    <n v="0.54147289102298135"/>
  </r>
  <r>
    <x v="2241"/>
    <x v="33"/>
    <x v="1817"/>
    <n v="18"/>
    <n v="0"/>
    <x v="34"/>
    <n v="0"/>
    <x v="1"/>
    <n v="1"/>
    <s v=""/>
    <x v="9"/>
    <n v="0.54147289102336604"/>
  </r>
  <r>
    <x v="2242"/>
    <x v="33"/>
    <x v="1818"/>
    <n v="22"/>
    <n v="0"/>
    <x v="28"/>
    <n v="0"/>
    <x v="1"/>
    <n v="1"/>
    <s v=""/>
    <x v="9"/>
    <n v="0.54147289102298135"/>
  </r>
  <r>
    <x v="2243"/>
    <x v="11"/>
    <x v="1819"/>
    <n v="24"/>
    <n v="0"/>
    <x v="28"/>
    <n v="0"/>
    <x v="1"/>
    <n v="1"/>
    <s v=""/>
    <x v="24"/>
    <n v="0.62867564570051182"/>
  </r>
  <r>
    <x v="2244"/>
    <x v="38"/>
    <x v="1820"/>
    <n v="24"/>
    <n v="0"/>
    <x v="28"/>
    <n v="0"/>
    <x v="1"/>
    <n v="1"/>
    <s v=""/>
    <x v="24"/>
    <n v="0.62867564570051182"/>
  </r>
  <r>
    <x v="2245"/>
    <x v="12"/>
    <x v="1247"/>
    <n v="24"/>
    <n v="0"/>
    <x v="28"/>
    <n v="0"/>
    <x v="1"/>
    <n v="1"/>
    <s v=""/>
    <x v="24"/>
    <n v="0.62867564570095857"/>
  </r>
  <r>
    <x v="2246"/>
    <x v="33"/>
    <x v="1581"/>
    <n v="22"/>
    <n v="0"/>
    <x v="28"/>
    <n v="0"/>
    <x v="1"/>
    <n v="1"/>
    <s v=""/>
    <x v="9"/>
    <n v="0.54147289102298135"/>
  </r>
  <r>
    <x v="2247"/>
    <x v="10"/>
    <x v="1821"/>
    <n v="21"/>
    <n v="0"/>
    <x v="28"/>
    <n v="0"/>
    <x v="1"/>
    <n v="1"/>
    <s v=""/>
    <x v="9"/>
    <n v="0.54147289102298135"/>
  </r>
  <r>
    <x v="2248"/>
    <x v="10"/>
    <x v="1822"/>
    <n v="22"/>
    <n v="0"/>
    <x v="28"/>
    <n v="0"/>
    <x v="1"/>
    <n v="1"/>
    <s v=""/>
    <x v="9"/>
    <n v="0.54147289102336604"/>
  </r>
  <r>
    <x v="2249"/>
    <x v="46"/>
    <x v="1823"/>
    <n v="24"/>
    <n v="0"/>
    <x v="28"/>
    <n v="0"/>
    <x v="1"/>
    <n v="1"/>
    <s v=""/>
    <x v="24"/>
    <n v="0.62867564570051182"/>
  </r>
  <r>
    <x v="2250"/>
    <x v="46"/>
    <x v="1824"/>
    <n v="24"/>
    <n v="0"/>
    <x v="34"/>
    <n v="0"/>
    <x v="1"/>
    <n v="1"/>
    <s v=""/>
    <x v="24"/>
    <n v="0.62867564570051182"/>
  </r>
  <r>
    <x v="2251"/>
    <x v="33"/>
    <x v="1825"/>
    <n v="24"/>
    <n v="0"/>
    <x v="34"/>
    <n v="0"/>
    <x v="1"/>
    <n v="1"/>
    <s v=""/>
    <x v="9"/>
    <n v="0.54147289102298135"/>
  </r>
  <r>
    <x v="2252"/>
    <x v="46"/>
    <x v="1826"/>
    <n v="24"/>
    <n v="0"/>
    <x v="34"/>
    <n v="0"/>
    <x v="1"/>
    <n v="1"/>
    <s v=""/>
    <x v="24"/>
    <n v="0.62867564570095857"/>
  </r>
  <r>
    <x v="2253"/>
    <x v="46"/>
    <x v="1827"/>
    <n v="24"/>
    <n v="0"/>
    <x v="34"/>
    <n v="0"/>
    <x v="1"/>
    <n v="1"/>
    <s v=""/>
    <x v="24"/>
    <n v="0.62867564570051182"/>
  </r>
  <r>
    <x v="2254"/>
    <x v="33"/>
    <x v="1828"/>
    <n v="24"/>
    <n v="0"/>
    <x v="29"/>
    <n v="0"/>
    <x v="1"/>
    <n v="1"/>
    <s v=""/>
    <x v="24"/>
    <n v="0.62867564570051182"/>
  </r>
  <r>
    <x v="2255"/>
    <x v="38"/>
    <x v="1829"/>
    <n v="24"/>
    <n v="0"/>
    <x v="29"/>
    <n v="0"/>
    <x v="1"/>
    <n v="1"/>
    <s v=""/>
    <x v="24"/>
    <n v="0.62867564570095857"/>
  </r>
  <r>
    <x v="2256"/>
    <x v="18"/>
    <x v="219"/>
    <n v="24"/>
    <n v="0"/>
    <x v="29"/>
    <n v="0"/>
    <x v="1"/>
    <n v="1"/>
    <s v=""/>
    <x v="25"/>
    <n v="0.53847435740435134"/>
  </r>
  <r>
    <x v="2257"/>
    <x v="14"/>
    <x v="866"/>
    <n v="22"/>
    <n v="0"/>
    <x v="29"/>
    <n v="0"/>
    <x v="1"/>
    <n v="1"/>
    <s v=""/>
    <x v="25"/>
    <n v="0.53847435740435134"/>
  </r>
  <r>
    <x v="2258"/>
    <x v="45"/>
    <x v="1830"/>
    <n v="19"/>
    <n v="0"/>
    <x v="30"/>
    <n v="0"/>
    <x v="1"/>
    <n v="1"/>
    <s v=""/>
    <x v="33"/>
    <n v="0.54120772977696219"/>
  </r>
  <r>
    <x v="2259"/>
    <x v="59"/>
    <x v="1831"/>
    <n v="20"/>
    <n v="0"/>
    <x v="30"/>
    <n v="0"/>
    <x v="1"/>
    <n v="1"/>
    <s v=""/>
    <x v="33"/>
    <n v="0.54120772977734677"/>
  </r>
  <r>
    <x v="2260"/>
    <x v="41"/>
    <x v="1407"/>
    <n v="20"/>
    <n v="0"/>
    <x v="30"/>
    <n v="0"/>
    <x v="1"/>
    <n v="1"/>
    <s v=""/>
    <x v="33"/>
    <n v="0.54120772977696219"/>
  </r>
  <r>
    <x v="2261"/>
    <x v="58"/>
    <x v="1832"/>
    <n v="20"/>
    <n v="0"/>
    <x v="31"/>
    <n v="0"/>
    <x v="1"/>
    <n v="1"/>
    <s v=""/>
    <x v="34"/>
    <n v="0.52480749554129669"/>
  </r>
  <r>
    <x v="2262"/>
    <x v="58"/>
    <x v="705"/>
    <n v="20"/>
    <n v="0"/>
    <x v="31"/>
    <n v="0"/>
    <x v="1"/>
    <n v="1"/>
    <s v=""/>
    <x v="34"/>
    <n v="0.52480749554166961"/>
  </r>
  <r>
    <x v="2263"/>
    <x v="41"/>
    <x v="1833"/>
    <n v="20"/>
    <n v="0"/>
    <x v="30"/>
    <n v="0"/>
    <x v="1"/>
    <n v="1"/>
    <s v=""/>
    <x v="33"/>
    <n v="0.54120772977696219"/>
  </r>
  <r>
    <x v="2264"/>
    <x v="41"/>
    <x v="1834"/>
    <n v="19"/>
    <n v="0"/>
    <x v="30"/>
    <n v="0"/>
    <x v="1"/>
    <n v="1"/>
    <s v=""/>
    <x v="33"/>
    <n v="0.54120772977696219"/>
  </r>
  <r>
    <x v="2265"/>
    <x v="59"/>
    <x v="1835"/>
    <n v="19"/>
    <n v="0"/>
    <x v="30"/>
    <n v="0"/>
    <x v="1"/>
    <n v="1"/>
    <s v=""/>
    <x v="35"/>
    <n v="0.46846531021089399"/>
  </r>
  <r>
    <x v="2266"/>
    <x v="45"/>
    <x v="1811"/>
    <n v="18"/>
    <n v="0"/>
    <x v="30"/>
    <n v="0"/>
    <x v="1"/>
    <n v="1"/>
    <s v=""/>
    <x v="35"/>
    <n v="0.46846531021122684"/>
  </r>
  <r>
    <x v="2267"/>
    <x v="16"/>
    <x v="1836"/>
    <n v="19"/>
    <n v="0"/>
    <x v="30"/>
    <n v="0"/>
    <x v="1"/>
    <n v="1"/>
    <s v=""/>
    <x v="10"/>
    <n v="0.47089889623796355"/>
  </r>
  <r>
    <x v="2268"/>
    <x v="15"/>
    <x v="1485"/>
    <n v="19"/>
    <n v="0"/>
    <x v="30"/>
    <n v="0"/>
    <x v="1"/>
    <n v="1"/>
    <s v=""/>
    <x v="10"/>
    <n v="0.47089889623796355"/>
  </r>
  <r>
    <x v="2269"/>
    <x v="15"/>
    <x v="1837"/>
    <n v="20"/>
    <n v="0"/>
    <x v="29"/>
    <n v="0"/>
    <x v="1"/>
    <n v="1"/>
    <s v=""/>
    <x v="25"/>
    <n v="0.53847435740435134"/>
  </r>
  <r>
    <x v="2270"/>
    <x v="15"/>
    <x v="143"/>
    <n v="20"/>
    <n v="0"/>
    <x v="29"/>
    <n v="0"/>
    <x v="1"/>
    <n v="1"/>
    <s v=""/>
    <x v="25"/>
    <n v="0.53847435740473404"/>
  </r>
  <r>
    <x v="2271"/>
    <x v="15"/>
    <x v="1838"/>
    <n v="22"/>
    <n v="0"/>
    <x v="29"/>
    <n v="0"/>
    <x v="1"/>
    <n v="1"/>
    <s v=""/>
    <x v="25"/>
    <n v="0.53847435740435134"/>
  </r>
  <r>
    <x v="2272"/>
    <x v="14"/>
    <x v="519"/>
    <n v="22"/>
    <n v="0"/>
    <x v="29"/>
    <n v="0"/>
    <x v="1"/>
    <n v="1"/>
    <s v=""/>
    <x v="25"/>
    <n v="0.53847435740435134"/>
  </r>
  <r>
    <x v="2273"/>
    <x v="14"/>
    <x v="143"/>
    <n v="22"/>
    <n v="0"/>
    <x v="29"/>
    <n v="0"/>
    <x v="1"/>
    <n v="1"/>
    <s v=""/>
    <x v="25"/>
    <n v="0.53847435740473404"/>
  </r>
  <r>
    <x v="2274"/>
    <x v="14"/>
    <x v="1484"/>
    <n v="22"/>
    <n v="0"/>
    <x v="34"/>
    <n v="0"/>
    <x v="1"/>
    <n v="1"/>
    <s v=""/>
    <x v="25"/>
    <n v="0.53847435740435134"/>
  </r>
  <r>
    <x v="2275"/>
    <x v="17"/>
    <x v="1839"/>
    <n v="21"/>
    <n v="0"/>
    <x v="34"/>
    <n v="0"/>
    <x v="1"/>
    <n v="1"/>
    <s v=""/>
    <x v="10"/>
    <n v="0.47089889623796355"/>
  </r>
  <r>
    <x v="2276"/>
    <x v="13"/>
    <x v="1579"/>
    <n v="22"/>
    <n v="0"/>
    <x v="34"/>
    <n v="0"/>
    <x v="1"/>
    <n v="1"/>
    <s v=""/>
    <x v="10"/>
    <n v="0.47089889623796355"/>
  </r>
  <r>
    <x v="2277"/>
    <x v="18"/>
    <x v="1840"/>
    <n v="22"/>
    <n v="0"/>
    <x v="34"/>
    <n v="0"/>
    <x v="1"/>
    <n v="1"/>
    <s v=""/>
    <x v="10"/>
    <n v="0.47089889623829817"/>
  </r>
  <r>
    <x v="2278"/>
    <x v="12"/>
    <x v="682"/>
    <n v="23"/>
    <n v="0"/>
    <x v="34"/>
    <n v="0"/>
    <x v="1"/>
    <n v="1"/>
    <s v=""/>
    <x v="9"/>
    <n v="0.54147289102298135"/>
  </r>
  <r>
    <x v="2279"/>
    <x v="12"/>
    <x v="1841"/>
    <n v="24"/>
    <n v="0"/>
    <x v="34"/>
    <n v="0"/>
    <x v="1"/>
    <n v="1"/>
    <s v=""/>
    <x v="9"/>
    <n v="0.54147289102298135"/>
  </r>
  <r>
    <x v="2280"/>
    <x v="12"/>
    <x v="419"/>
    <n v="23"/>
    <n v="0"/>
    <x v="34"/>
    <n v="0"/>
    <x v="1"/>
    <n v="1"/>
    <s v=""/>
    <x v="9"/>
    <n v="0.54147289102336604"/>
  </r>
  <r>
    <x v="2281"/>
    <x v="11"/>
    <x v="1842"/>
    <n v="22"/>
    <n v="0"/>
    <x v="34"/>
    <n v="0"/>
    <x v="1"/>
    <n v="1"/>
    <s v=""/>
    <x v="9"/>
    <n v="0.54147289102298135"/>
  </r>
  <r>
    <x v="2282"/>
    <x v="33"/>
    <x v="1837"/>
    <n v="24"/>
    <n v="0"/>
    <x v="28"/>
    <n v="0"/>
    <x v="1"/>
    <n v="1"/>
    <s v=""/>
    <x v="24"/>
    <n v="0.62867564570051182"/>
  </r>
  <r>
    <x v="2283"/>
    <x v="33"/>
    <x v="1843"/>
    <n v="24"/>
    <n v="0"/>
    <x v="34"/>
    <n v="0"/>
    <x v="1"/>
    <n v="1"/>
    <s v=""/>
    <x v="24"/>
    <n v="0.62867564570051182"/>
  </r>
  <r>
    <x v="2284"/>
    <x v="33"/>
    <x v="1844"/>
    <n v="24"/>
    <n v="0"/>
    <x v="34"/>
    <n v="0"/>
    <x v="1"/>
    <n v="1"/>
    <s v=""/>
    <x v="24"/>
    <n v="0.62867564570095857"/>
  </r>
  <r>
    <x v="2285"/>
    <x v="46"/>
    <x v="1845"/>
    <n v="24"/>
    <n v="0"/>
    <x v="34"/>
    <n v="0"/>
    <x v="0"/>
    <n v="1"/>
    <s v=""/>
    <x v="24"/>
    <n v="0.62867564570051182"/>
  </r>
  <r>
    <x v="2286"/>
    <x v="10"/>
    <x v="1844"/>
    <n v="24"/>
    <n v="0"/>
    <x v="29"/>
    <n v="0"/>
    <x v="0"/>
    <n v="1"/>
    <s v=""/>
    <x v="24"/>
    <n v="0.62867564570051182"/>
  </r>
  <r>
    <x v="2287"/>
    <x v="33"/>
    <x v="1247"/>
    <n v="24"/>
    <n v="0"/>
    <x v="29"/>
    <n v="0"/>
    <x v="0"/>
    <n v="1"/>
    <s v=""/>
    <x v="24"/>
    <n v="0.62867564570095857"/>
  </r>
  <r>
    <x v="2288"/>
    <x v="33"/>
    <x v="1832"/>
    <n v="24"/>
    <n v="0"/>
    <x v="29"/>
    <n v="0"/>
    <x v="0"/>
    <n v="1"/>
    <s v=""/>
    <x v="24"/>
    <n v="0.62867564570051182"/>
  </r>
  <r>
    <x v="2289"/>
    <x v="38"/>
    <x v="1750"/>
    <n v="24"/>
    <n v="0"/>
    <x v="29"/>
    <n v="0"/>
    <x v="1"/>
    <n v="1"/>
    <s v=""/>
    <x v="24"/>
    <n v="0.62867564570051182"/>
  </r>
  <r>
    <x v="2290"/>
    <x v="12"/>
    <x v="1846"/>
    <n v="25"/>
    <n v="0"/>
    <x v="29"/>
    <n v="0"/>
    <x v="0"/>
    <n v="1"/>
    <s v=""/>
    <x v="24"/>
    <n v="0.62867564570051182"/>
  </r>
  <r>
    <x v="2291"/>
    <x v="18"/>
    <x v="210"/>
    <n v="24"/>
    <n v="0"/>
    <x v="29"/>
    <n v="0"/>
    <x v="0"/>
    <n v="1"/>
    <s v=""/>
    <x v="25"/>
    <n v="0.53847435740473404"/>
  </r>
  <r>
    <x v="2292"/>
    <x v="18"/>
    <x v="1847"/>
    <n v="26"/>
    <n v="0"/>
    <x v="30"/>
    <n v="0"/>
    <x v="0"/>
    <n v="1"/>
    <s v=""/>
    <x v="25"/>
    <n v="0.53847435740435134"/>
  </r>
  <r>
    <x v="2293"/>
    <x v="18"/>
    <x v="1848"/>
    <n v="25"/>
    <n v="0"/>
    <x v="30"/>
    <n v="0"/>
    <x v="0"/>
    <n v="1"/>
    <s v=""/>
    <x v="25"/>
    <n v="0.53847435740435134"/>
  </r>
  <r>
    <x v="2294"/>
    <x v="18"/>
    <x v="1849"/>
    <n v="25"/>
    <n v="0"/>
    <x v="30"/>
    <n v="0"/>
    <x v="0"/>
    <n v="1"/>
    <s v=""/>
    <x v="25"/>
    <n v="0.53847435740435134"/>
  </r>
  <r>
    <x v="2295"/>
    <x v="13"/>
    <x v="1850"/>
    <n v="26"/>
    <n v="0"/>
    <x v="31"/>
    <n v="0"/>
    <x v="0"/>
    <n v="1"/>
    <s v=""/>
    <x v="25"/>
    <n v="0.53847435740473404"/>
  </r>
  <r>
    <x v="2296"/>
    <x v="13"/>
    <x v="1851"/>
    <n v="24"/>
    <n v="0"/>
    <x v="31"/>
    <n v="0"/>
    <x v="0"/>
    <n v="1"/>
    <s v=""/>
    <x v="25"/>
    <n v="0.53847435740435134"/>
  </r>
  <r>
    <x v="2297"/>
    <x v="18"/>
    <x v="1852"/>
    <n v="26"/>
    <n v="0"/>
    <x v="31"/>
    <n v="0"/>
    <x v="0"/>
    <n v="1"/>
    <s v=""/>
    <x v="25"/>
    <n v="0.53847435740435134"/>
  </r>
  <r>
    <x v="2298"/>
    <x v="18"/>
    <x v="1853"/>
    <n v="26"/>
    <n v="0"/>
    <x v="31"/>
    <n v="0"/>
    <x v="0"/>
    <n v="1"/>
    <s v=""/>
    <x v="25"/>
    <n v="0.53847435740473404"/>
  </r>
  <r>
    <x v="2299"/>
    <x v="18"/>
    <x v="1854"/>
    <n v="26"/>
    <n v="0"/>
    <x v="31"/>
    <n v="0"/>
    <x v="0"/>
    <n v="1"/>
    <s v=""/>
    <x v="25"/>
    <n v="0.53847435740435134"/>
  </r>
  <r>
    <x v="2300"/>
    <x v="18"/>
    <x v="1855"/>
    <n v="26"/>
    <n v="0"/>
    <x v="32"/>
    <n v="0"/>
    <x v="0"/>
    <n v="1"/>
    <s v=""/>
    <x v="26"/>
    <n v="0.63999648953012733"/>
  </r>
  <r>
    <x v="2301"/>
    <x v="18"/>
    <x v="573"/>
    <n v="26"/>
    <n v="0"/>
    <x v="32"/>
    <n v="0"/>
    <x v="0"/>
    <n v="2"/>
    <s v=""/>
    <x v="25"/>
    <n v="0.53847435740435134"/>
  </r>
  <r>
    <x v="2302"/>
    <x v="12"/>
    <x v="1856"/>
    <n v="26"/>
    <n v="0"/>
    <x v="32"/>
    <n v="0"/>
    <x v="0"/>
    <n v="2"/>
    <s v=""/>
    <x v="24"/>
    <n v="0.62867564570095857"/>
  </r>
  <r>
    <x v="2303"/>
    <x v="12"/>
    <x v="694"/>
    <n v="26"/>
    <n v="0"/>
    <x v="31"/>
    <n v="0"/>
    <x v="0"/>
    <n v="2"/>
    <s v=""/>
    <x v="77"/>
    <n v="0.71582545748393389"/>
  </r>
  <r>
    <x v="2304"/>
    <x v="12"/>
    <x v="1800"/>
    <n v="26"/>
    <n v="0"/>
    <x v="32"/>
    <n v="0"/>
    <x v="0"/>
    <n v="2"/>
    <s v=""/>
    <x v="77"/>
    <n v="0.71582545748393389"/>
  </r>
  <r>
    <x v="2305"/>
    <x v="12"/>
    <x v="149"/>
    <n v="26"/>
    <n v="0"/>
    <x v="32"/>
    <n v="0"/>
    <x v="0"/>
    <n v="2"/>
    <s v=""/>
    <x v="77"/>
    <n v="0.71582545748444248"/>
  </r>
  <r>
    <x v="2306"/>
    <x v="12"/>
    <x v="1857"/>
    <n v="26"/>
    <n v="0"/>
    <x v="33"/>
    <n v="0"/>
    <x v="0"/>
    <n v="2"/>
    <s v=""/>
    <x v="77"/>
    <n v="0.71582545748393389"/>
  </r>
  <r>
    <x v="2307"/>
    <x v="12"/>
    <x v="1602"/>
    <n v="26"/>
    <n v="0"/>
    <x v="33"/>
    <n v="0"/>
    <x v="0"/>
    <n v="1"/>
    <s v=""/>
    <x v="77"/>
    <n v="0.71582545748393389"/>
  </r>
  <r>
    <x v="2308"/>
    <x v="38"/>
    <x v="1858"/>
    <n v="26"/>
    <n v="0"/>
    <x v="33"/>
    <n v="0"/>
    <x v="0"/>
    <n v="1"/>
    <s v=""/>
    <x v="77"/>
    <n v="0.71582545748393389"/>
  </r>
  <r>
    <x v="2309"/>
    <x v="12"/>
    <x v="1859"/>
    <n v="26"/>
    <n v="0"/>
    <x v="33"/>
    <n v="0"/>
    <x v="0"/>
    <n v="1"/>
    <s v=""/>
    <x v="77"/>
    <n v="0.71582545748444248"/>
  </r>
  <r>
    <x v="2310"/>
    <x v="12"/>
    <x v="859"/>
    <n v="26"/>
    <n v="0"/>
    <x v="33"/>
    <n v="0"/>
    <x v="0"/>
    <n v="1"/>
    <s v=""/>
    <x v="77"/>
    <n v="0.71582545748393389"/>
  </r>
  <r>
    <x v="2311"/>
    <x v="18"/>
    <x v="1860"/>
    <n v="26"/>
    <n v="0"/>
    <x v="33"/>
    <n v="0"/>
    <x v="0"/>
    <n v="1"/>
    <s v=""/>
    <x v="26"/>
    <n v="0.63999648953012733"/>
  </r>
  <r>
    <x v="2312"/>
    <x v="12"/>
    <x v="783"/>
    <n v="26"/>
    <n v="0"/>
    <x v="33"/>
    <n v="0"/>
    <x v="0"/>
    <n v="1"/>
    <s v=""/>
    <x v="77"/>
    <n v="0.71582545748444248"/>
  </r>
  <r>
    <x v="2313"/>
    <x v="13"/>
    <x v="1189"/>
    <n v="26"/>
    <n v="0"/>
    <x v="36"/>
    <n v="0"/>
    <x v="0"/>
    <n v="1"/>
    <s v=""/>
    <x v="26"/>
    <n v="0.63999648953012733"/>
  </r>
  <r>
    <x v="2314"/>
    <x v="17"/>
    <x v="1861"/>
    <n v="26"/>
    <n v="0"/>
    <x v="36"/>
    <n v="0"/>
    <x v="0"/>
    <n v="1"/>
    <s v=""/>
    <x v="26"/>
    <n v="0.63999648953012733"/>
  </r>
  <r>
    <x v="2315"/>
    <x v="15"/>
    <x v="1862"/>
    <n v="24"/>
    <n v="0"/>
    <x v="36"/>
    <n v="0"/>
    <x v="0"/>
    <n v="1"/>
    <s v=""/>
    <x v="26"/>
    <n v="0.63999648953012733"/>
  </r>
  <r>
    <x v="2316"/>
    <x v="16"/>
    <x v="1863"/>
    <n v="23"/>
    <n v="0"/>
    <x v="36"/>
    <n v="0"/>
    <x v="0"/>
    <n v="1"/>
    <s v=""/>
    <x v="26"/>
    <n v="0.63999648953058208"/>
  </r>
  <r>
    <x v="2317"/>
    <x v="15"/>
    <x v="1864"/>
    <n v="22"/>
    <n v="0"/>
    <x v="36"/>
    <n v="0"/>
    <x v="0"/>
    <n v="1"/>
    <s v=""/>
    <x v="26"/>
    <n v="0.63999648953012733"/>
  </r>
  <r>
    <x v="2318"/>
    <x v="14"/>
    <x v="1525"/>
    <n v="24"/>
    <n v="0"/>
    <x v="37"/>
    <n v="0"/>
    <x v="0"/>
    <n v="1"/>
    <s v=""/>
    <x v="26"/>
    <n v="0.63999648953012733"/>
  </r>
  <r>
    <x v="2319"/>
    <x v="16"/>
    <x v="1865"/>
    <n v="22"/>
    <n v="0"/>
    <x v="37"/>
    <n v="0"/>
    <x v="0"/>
    <n v="1"/>
    <s v=""/>
    <x v="26"/>
    <n v="0.63999648953012733"/>
  </r>
  <r>
    <x v="2320"/>
    <x v="45"/>
    <x v="1865"/>
    <n v="22"/>
    <n v="0"/>
    <x v="37"/>
    <n v="0"/>
    <x v="0"/>
    <n v="1"/>
    <s v=""/>
    <x v="125"/>
    <n v="0.67639439414843505"/>
  </r>
  <r>
    <x v="2321"/>
    <x v="60"/>
    <x v="1866"/>
    <n v="22"/>
    <n v="0"/>
    <x v="37"/>
    <n v="0"/>
    <x v="0"/>
    <n v="1"/>
    <s v=""/>
    <x v="125"/>
    <n v="0.67639439414795444"/>
  </r>
  <r>
    <x v="2322"/>
    <x v="45"/>
    <x v="644"/>
    <n v="22"/>
    <n v="0"/>
    <x v="37"/>
    <n v="0"/>
    <x v="0"/>
    <n v="1"/>
    <s v=""/>
    <x v="125"/>
    <n v="0.67639439414795444"/>
  </r>
  <r>
    <x v="2323"/>
    <x v="60"/>
    <x v="1867"/>
    <n v="22"/>
    <n v="0"/>
    <x v="37"/>
    <n v="0"/>
    <x v="0"/>
    <n v="1"/>
    <s v=""/>
    <x v="119"/>
    <n v="0.6566781923172148"/>
  </r>
  <r>
    <x v="2324"/>
    <x v="59"/>
    <x v="1868"/>
    <n v="22"/>
    <n v="0"/>
    <x v="37"/>
    <n v="0"/>
    <x v="0"/>
    <n v="1"/>
    <s v=""/>
    <x v="119"/>
    <n v="0.65667819231674818"/>
  </r>
  <r>
    <x v="2325"/>
    <x v="40"/>
    <x v="1869"/>
    <n v="22"/>
    <n v="0"/>
    <x v="38"/>
    <n v="0"/>
    <x v="0"/>
    <n v="1"/>
    <s v=""/>
    <x v="119"/>
    <n v="0.65667819231674818"/>
  </r>
  <r>
    <x v="2326"/>
    <x v="41"/>
    <x v="1870"/>
    <n v="22"/>
    <n v="0"/>
    <x v="38"/>
    <n v="0"/>
    <x v="0"/>
    <n v="1"/>
    <s v=""/>
    <x v="119"/>
    <n v="0.65667819231674818"/>
  </r>
  <r>
    <x v="2327"/>
    <x v="40"/>
    <x v="1871"/>
    <n v="22"/>
    <n v="0"/>
    <x v="38"/>
    <n v="0"/>
    <x v="0"/>
    <n v="1"/>
    <s v=""/>
    <x v="125"/>
    <n v="0.67639439414843505"/>
  </r>
  <r>
    <x v="2328"/>
    <x v="59"/>
    <x v="1872"/>
    <n v="22"/>
    <n v="0"/>
    <x v="38"/>
    <n v="0"/>
    <x v="0"/>
    <n v="1"/>
    <s v=""/>
    <x v="119"/>
    <n v="0.65667819231674818"/>
  </r>
  <r>
    <x v="2329"/>
    <x v="60"/>
    <x v="991"/>
    <n v="22"/>
    <n v="0"/>
    <x v="38"/>
    <n v="0"/>
    <x v="0"/>
    <n v="1"/>
    <s v=""/>
    <x v="119"/>
    <n v="0.65667819231674818"/>
  </r>
  <r>
    <x v="2330"/>
    <x v="45"/>
    <x v="1311"/>
    <n v="22"/>
    <n v="0"/>
    <x v="38"/>
    <n v="0"/>
    <x v="0"/>
    <n v="2"/>
    <s v=""/>
    <x v="119"/>
    <n v="0.6566781923172148"/>
  </r>
  <r>
    <x v="2331"/>
    <x v="39"/>
    <x v="1873"/>
    <n v="22"/>
    <n v="0"/>
    <x v="38"/>
    <n v="0"/>
    <x v="0"/>
    <n v="2"/>
    <s v=""/>
    <x v="119"/>
    <n v="0.65667819231674818"/>
  </r>
  <r>
    <x v="2332"/>
    <x v="15"/>
    <x v="1872"/>
    <n v="24"/>
    <n v="0"/>
    <x v="38"/>
    <n v="0"/>
    <x v="0"/>
    <n v="2"/>
    <s v=""/>
    <x v="126"/>
    <n v="0.67667854335177613"/>
  </r>
  <r>
    <x v="2333"/>
    <x v="15"/>
    <x v="1874"/>
    <n v="25"/>
    <n v="0"/>
    <x v="38"/>
    <n v="0"/>
    <x v="0"/>
    <n v="2"/>
    <s v=""/>
    <x v="126"/>
    <n v="0.67667854335177613"/>
  </r>
  <r>
    <x v="2334"/>
    <x v="15"/>
    <x v="1875"/>
    <n v="25"/>
    <n v="0"/>
    <x v="38"/>
    <n v="0"/>
    <x v="0"/>
    <n v="2"/>
    <s v=""/>
    <x v="126"/>
    <n v="0.67667854335225697"/>
  </r>
  <r>
    <x v="2335"/>
    <x v="15"/>
    <x v="1876"/>
    <n v="25"/>
    <n v="0"/>
    <x v="39"/>
    <n v="0"/>
    <x v="0"/>
    <n v="2"/>
    <s v=""/>
    <x v="126"/>
    <n v="0.67667854335177613"/>
  </r>
  <r>
    <x v="2336"/>
    <x v="14"/>
    <x v="1568"/>
    <n v="26"/>
    <n v="0"/>
    <x v="39"/>
    <n v="0"/>
    <x v="0"/>
    <n v="2"/>
    <s v=""/>
    <x v="126"/>
    <n v="0.67667854335177613"/>
  </r>
  <r>
    <x v="2337"/>
    <x v="14"/>
    <x v="1877"/>
    <n v="26"/>
    <n v="0"/>
    <x v="39"/>
    <n v="0"/>
    <x v="0"/>
    <n v="2"/>
    <s v=""/>
    <x v="126"/>
    <n v="0.67667854335225697"/>
  </r>
  <r>
    <x v="2338"/>
    <x v="14"/>
    <x v="930"/>
    <n v="26"/>
    <n v="0"/>
    <x v="40"/>
    <n v="0"/>
    <x v="0"/>
    <n v="2"/>
    <s v=""/>
    <x v="126"/>
    <n v="0.67667854335177613"/>
  </r>
  <r>
    <x v="2339"/>
    <x v="17"/>
    <x v="1185"/>
    <n v="26"/>
    <n v="0"/>
    <x v="40"/>
    <n v="0"/>
    <x v="0"/>
    <n v="2"/>
    <s v=""/>
    <x v="126"/>
    <n v="0.67667854335177613"/>
  </r>
  <r>
    <x v="2340"/>
    <x v="17"/>
    <x v="1878"/>
    <n v="28"/>
    <n v="0"/>
    <x v="40"/>
    <n v="0"/>
    <x v="0"/>
    <n v="2"/>
    <s v=""/>
    <x v="126"/>
    <n v="0.67667854335177613"/>
  </r>
  <r>
    <x v="2341"/>
    <x v="13"/>
    <x v="1879"/>
    <n v="28"/>
    <n v="0"/>
    <x v="40"/>
    <n v="0"/>
    <x v="0"/>
    <n v="2"/>
    <s v=""/>
    <x v="126"/>
    <n v="0.67667854335225697"/>
  </r>
  <r>
    <x v="2342"/>
    <x v="13"/>
    <x v="1880"/>
    <n v="30"/>
    <n v="0"/>
    <x v="40"/>
    <n v="0"/>
    <x v="0"/>
    <n v="2"/>
    <s v=""/>
    <x v="123"/>
    <n v="0.7629674187896569"/>
  </r>
  <r>
    <x v="2343"/>
    <x v="18"/>
    <x v="1881"/>
    <n v="31"/>
    <n v="0"/>
    <x v="40"/>
    <n v="0"/>
    <x v="0"/>
    <n v="2"/>
    <s v=""/>
    <x v="123"/>
    <n v="0.7629674187896569"/>
  </r>
  <r>
    <x v="2344"/>
    <x v="12"/>
    <x v="1882"/>
    <n v="32"/>
    <n v="0"/>
    <x v="41"/>
    <n v="0"/>
    <x v="0"/>
    <n v="2"/>
    <s v=""/>
    <x v="82"/>
    <n v="0.86106322977689875"/>
  </r>
  <r>
    <x v="2345"/>
    <x v="38"/>
    <x v="985"/>
    <n v="32"/>
    <n v="0"/>
    <x v="41"/>
    <n v="0"/>
    <x v="0"/>
    <n v="2"/>
    <s v=""/>
    <x v="82"/>
    <n v="0.8610632297775106"/>
  </r>
  <r>
    <x v="2346"/>
    <x v="38"/>
    <x v="1883"/>
    <n v="32"/>
    <n v="0"/>
    <x v="41"/>
    <n v="0"/>
    <x v="0"/>
    <n v="2"/>
    <s v=""/>
    <x v="82"/>
    <n v="0.86106322977689875"/>
  </r>
  <r>
    <x v="2347"/>
    <x v="11"/>
    <x v="1884"/>
    <n v="32"/>
    <n v="0"/>
    <x v="42"/>
    <n v="0"/>
    <x v="0"/>
    <n v="2"/>
    <s v=""/>
    <x v="82"/>
    <n v="0.86106322977689875"/>
  </r>
  <r>
    <x v="2348"/>
    <x v="46"/>
    <x v="1885"/>
    <n v="33"/>
    <n v="0"/>
    <x v="42"/>
    <n v="0"/>
    <x v="0"/>
    <n v="2"/>
    <s v=""/>
    <x v="82"/>
    <n v="0.8610632297775106"/>
  </r>
  <r>
    <x v="2349"/>
    <x v="46"/>
    <x v="1886"/>
    <n v="34"/>
    <n v="0"/>
    <x v="42"/>
    <n v="0"/>
    <x v="0"/>
    <n v="2"/>
    <s v=""/>
    <x v="82"/>
    <n v="0.86106322977689875"/>
  </r>
  <r>
    <x v="2350"/>
    <x v="33"/>
    <x v="1887"/>
    <n v="34"/>
    <n v="0"/>
    <x v="43"/>
    <n v="0"/>
    <x v="0"/>
    <n v="2"/>
    <s v=""/>
    <x v="82"/>
    <n v="0.86106322977689875"/>
  </r>
  <r>
    <x v="2351"/>
    <x v="46"/>
    <x v="1888"/>
    <n v="34"/>
    <n v="0"/>
    <x v="43"/>
    <n v="0"/>
    <x v="0"/>
    <n v="2"/>
    <s v=""/>
    <x v="82"/>
    <n v="0.86106322977689875"/>
  </r>
  <r>
    <x v="2352"/>
    <x v="46"/>
    <x v="980"/>
    <n v="34"/>
    <n v="0"/>
    <x v="66"/>
    <n v="0"/>
    <x v="0"/>
    <n v="2"/>
    <s v=""/>
    <x v="82"/>
    <n v="0.8610632297775106"/>
  </r>
  <r>
    <x v="2353"/>
    <x v="46"/>
    <x v="1561"/>
    <n v="34"/>
    <n v="0"/>
    <x v="66"/>
    <n v="0"/>
    <x v="0"/>
    <n v="2"/>
    <s v=""/>
    <x v="82"/>
    <n v="0.86106322977689875"/>
  </r>
  <r>
    <x v="2354"/>
    <x v="10"/>
    <x v="1621"/>
    <n v="35"/>
    <n v="0"/>
    <x v="44"/>
    <n v="0"/>
    <x v="0"/>
    <n v="2"/>
    <s v=""/>
    <x v="83"/>
    <n v="0.91638073554918054"/>
  </r>
  <r>
    <x v="2355"/>
    <x v="10"/>
    <x v="1889"/>
    <n v="35"/>
    <n v="0"/>
    <x v="44"/>
    <n v="0"/>
    <x v="0"/>
    <n v="2"/>
    <s v=""/>
    <x v="83"/>
    <n v="0.91638073554983168"/>
  </r>
  <r>
    <x v="2356"/>
    <x v="46"/>
    <x v="1890"/>
    <n v="35"/>
    <n v="0"/>
    <x v="44"/>
    <n v="0"/>
    <x v="0"/>
    <n v="2"/>
    <s v=""/>
    <x v="83"/>
    <n v="0.91638073554918054"/>
  </r>
  <r>
    <x v="2357"/>
    <x v="46"/>
    <x v="1891"/>
    <n v="35"/>
    <n v="0"/>
    <x v="65"/>
    <n v="0"/>
    <x v="0"/>
    <n v="1"/>
    <s v=""/>
    <x v="83"/>
    <n v="0.91638073554918054"/>
  </r>
  <r>
    <x v="2358"/>
    <x v="10"/>
    <x v="1892"/>
    <n v="35"/>
    <n v="0"/>
    <x v="65"/>
    <n v="0"/>
    <x v="0"/>
    <n v="1"/>
    <s v=""/>
    <x v="83"/>
    <n v="0.91638073554918054"/>
  </r>
  <r>
    <x v="2359"/>
    <x v="10"/>
    <x v="1893"/>
    <n v="35"/>
    <n v="0"/>
    <x v="46"/>
    <n v="0"/>
    <x v="0"/>
    <n v="1"/>
    <s v=""/>
    <x v="83"/>
    <n v="0.91638073554983168"/>
  </r>
  <r>
    <x v="2360"/>
    <x v="33"/>
    <x v="1894"/>
    <n v="35"/>
    <n v="0"/>
    <x v="46"/>
    <n v="0"/>
    <x v="0"/>
    <n v="1"/>
    <s v=""/>
    <x v="83"/>
    <n v="0.91638073554918054"/>
  </r>
  <r>
    <x v="2361"/>
    <x v="11"/>
    <x v="972"/>
    <n v="35"/>
    <n v="0"/>
    <x v="47"/>
    <n v="0"/>
    <x v="0"/>
    <n v="1"/>
    <s v=""/>
    <x v="83"/>
    <n v="0.91638073554918054"/>
  </r>
  <r>
    <x v="2362"/>
    <x v="33"/>
    <x v="1895"/>
    <n v="35"/>
    <n v="0"/>
    <x v="47"/>
    <n v="0"/>
    <x v="0"/>
    <n v="1"/>
    <s v=""/>
    <x v="83"/>
    <n v="0.91638073554983168"/>
  </r>
  <r>
    <x v="2363"/>
    <x v="33"/>
    <x v="1764"/>
    <n v="35"/>
    <n v="0"/>
    <x v="47"/>
    <n v="0"/>
    <x v="0"/>
    <n v="1"/>
    <s v=""/>
    <x v="84"/>
    <n v="0.97988182774662025"/>
  </r>
  <r>
    <x v="2364"/>
    <x v="38"/>
    <x v="1896"/>
    <n v="35"/>
    <n v="0"/>
    <x v="47"/>
    <n v="0"/>
    <x v="0"/>
    <n v="1"/>
    <s v=""/>
    <x v="84"/>
    <n v="0.97988182774662025"/>
  </r>
  <r>
    <x v="2365"/>
    <x v="12"/>
    <x v="812"/>
    <n v="35"/>
    <n v="0"/>
    <x v="64"/>
    <n v="0"/>
    <x v="0"/>
    <n v="1"/>
    <s v=""/>
    <x v="84"/>
    <n v="0.97988182774662025"/>
  </r>
  <r>
    <x v="2366"/>
    <x v="12"/>
    <x v="815"/>
    <n v="35"/>
    <n v="0"/>
    <x v="64"/>
    <n v="0"/>
    <x v="0"/>
    <n v="1"/>
    <s v=""/>
    <x v="84"/>
    <n v="0.97988182774731647"/>
  </r>
  <r>
    <x v="2367"/>
    <x v="18"/>
    <x v="1897"/>
    <n v="35"/>
    <n v="0"/>
    <x v="48"/>
    <n v="0"/>
    <x v="0"/>
    <n v="1"/>
    <s v=""/>
    <x v="85"/>
    <n v="0.91427418917179248"/>
  </r>
  <r>
    <x v="2368"/>
    <x v="13"/>
    <x v="1898"/>
    <n v="34"/>
    <n v="0"/>
    <x v="48"/>
    <n v="0"/>
    <x v="0"/>
    <n v="1"/>
    <s v=""/>
    <x v="85"/>
    <n v="0.91427418917179248"/>
  </r>
  <r>
    <x v="2369"/>
    <x v="13"/>
    <x v="1899"/>
    <n v="34"/>
    <n v="0"/>
    <x v="48"/>
    <n v="0"/>
    <x v="0"/>
    <n v="1"/>
    <s v=""/>
    <x v="85"/>
    <n v="0.91427418917179248"/>
  </r>
  <r>
    <x v="2370"/>
    <x v="13"/>
    <x v="452"/>
    <n v="34"/>
    <n v="0"/>
    <x v="63"/>
    <n v="0"/>
    <x v="0"/>
    <n v="1"/>
    <s v=""/>
    <x v="85"/>
    <n v="0.91427418917244219"/>
  </r>
  <r>
    <x v="2371"/>
    <x v="13"/>
    <x v="1140"/>
    <n v="34"/>
    <n v="0"/>
    <x v="63"/>
    <n v="0"/>
    <x v="0"/>
    <n v="1"/>
    <s v=""/>
    <x v="85"/>
    <n v="0.91427418917179248"/>
  </r>
  <r>
    <x v="2372"/>
    <x v="14"/>
    <x v="1900"/>
    <n v="34"/>
    <n v="0"/>
    <x v="49"/>
    <n v="0"/>
    <x v="0"/>
    <n v="1"/>
    <s v=""/>
    <x v="85"/>
    <n v="0.91427418917179248"/>
  </r>
  <r>
    <x v="2373"/>
    <x v="15"/>
    <x v="1901"/>
    <n v="34"/>
    <n v="0"/>
    <x v="49"/>
    <n v="0"/>
    <x v="0"/>
    <n v="1"/>
    <s v=""/>
    <x v="92"/>
    <n v="1.0084895317481271"/>
  </r>
  <r>
    <x v="2374"/>
    <x v="16"/>
    <x v="1902"/>
    <n v="34"/>
    <n v="0"/>
    <x v="49"/>
    <n v="0"/>
    <x v="0"/>
    <n v="1"/>
    <s v=""/>
    <x v="92"/>
    <n v="1.0084895317474105"/>
  </r>
  <r>
    <x v="2375"/>
    <x v="16"/>
    <x v="1903"/>
    <n v="34"/>
    <n v="0"/>
    <x v="49"/>
    <n v="0"/>
    <x v="0"/>
    <n v="1"/>
    <s v=""/>
    <x v="92"/>
    <n v="1.0084895317474105"/>
  </r>
  <r>
    <x v="2376"/>
    <x v="16"/>
    <x v="1904"/>
    <n v="34"/>
    <n v="0"/>
    <x v="50"/>
    <n v="0"/>
    <x v="0"/>
    <n v="1"/>
    <s v=""/>
    <x v="92"/>
    <n v="1.0084895317474105"/>
  </r>
  <r>
    <x v="2377"/>
    <x v="39"/>
    <x v="1268"/>
    <n v="34"/>
    <n v="0"/>
    <x v="50"/>
    <n v="0"/>
    <x v="0"/>
    <n v="1"/>
    <s v=""/>
    <x v="87"/>
    <n v="0.97449550258807793"/>
  </r>
  <r>
    <x v="2378"/>
    <x v="39"/>
    <x v="1905"/>
    <n v="34"/>
    <n v="0"/>
    <x v="51"/>
    <n v="0"/>
    <x v="0"/>
    <n v="1"/>
    <s v=""/>
    <x v="87"/>
    <n v="0.97449550258738549"/>
  </r>
  <r>
    <x v="2379"/>
    <x v="39"/>
    <x v="1906"/>
    <n v="34"/>
    <n v="0"/>
    <x v="51"/>
    <n v="0"/>
    <x v="0"/>
    <n v="1"/>
    <s v=""/>
    <x v="87"/>
    <n v="0.97449550258738549"/>
  </r>
  <r>
    <x v="2380"/>
    <x v="45"/>
    <x v="454"/>
    <n v="34"/>
    <n v="0"/>
    <x v="51"/>
    <n v="0"/>
    <x v="0"/>
    <n v="1"/>
    <s v=""/>
    <x v="87"/>
    <n v="0.97449550258807793"/>
  </r>
  <r>
    <x v="2381"/>
    <x v="60"/>
    <x v="958"/>
    <n v="34"/>
    <n v="0"/>
    <x v="51"/>
    <n v="0"/>
    <x v="0"/>
    <n v="1"/>
    <s v=""/>
    <x v="87"/>
    <n v="0.97449550258738549"/>
  </r>
  <r>
    <x v="2382"/>
    <x v="57"/>
    <x v="1907"/>
    <n v="33"/>
    <n v="0"/>
    <x v="52"/>
    <n v="0"/>
    <x v="9"/>
    <n v="1"/>
    <s v=""/>
    <x v="88"/>
    <n v="0.91330625009934041"/>
  </r>
  <r>
    <x v="2383"/>
    <x v="53"/>
    <x v="1908"/>
    <n v="32"/>
    <n v="0"/>
    <x v="52"/>
    <n v="0"/>
    <x v="9"/>
    <n v="2"/>
    <s v=""/>
    <x v="94"/>
    <n v="0.8475844603899586"/>
  </r>
  <r>
    <x v="2384"/>
    <x v="63"/>
    <x v="1909"/>
    <n v="32"/>
    <n v="0"/>
    <x v="53"/>
    <n v="0"/>
    <x v="0"/>
    <n v="2"/>
    <s v=""/>
    <x v="95"/>
    <n v="0.78186267068113224"/>
  </r>
  <r>
    <x v="2385"/>
    <x v="64"/>
    <x v="1910"/>
    <n v="32"/>
    <n v="0"/>
    <x v="53"/>
    <n v="0"/>
    <x v="9"/>
    <n v="2"/>
    <s v=""/>
    <x v="67"/>
    <n v="0.71533489800941152"/>
  </r>
  <r>
    <x v="2386"/>
    <x v="64"/>
    <x v="1911"/>
    <n v="32"/>
    <n v="0"/>
    <x v="53"/>
    <n v="0"/>
    <x v="0"/>
    <n v="2"/>
    <s v=""/>
    <x v="67"/>
    <n v="0.71533489800941152"/>
  </r>
  <r>
    <x v="2387"/>
    <x v="65"/>
    <x v="824"/>
    <n v="32"/>
    <n v="0"/>
    <x v="53"/>
    <n v="0"/>
    <x v="9"/>
    <n v="1"/>
    <s v=""/>
    <x v="67"/>
    <n v="0.71533489800991978"/>
  </r>
  <r>
    <x v="2388"/>
    <x v="66"/>
    <x v="1912"/>
    <n v="32"/>
    <n v="0"/>
    <x v="52"/>
    <n v="0"/>
    <x v="9"/>
    <n v="1"/>
    <s v=""/>
    <x v="65"/>
    <n v="0.70027700069651666"/>
  </r>
  <r>
    <x v="2389"/>
    <x v="66"/>
    <x v="1913"/>
    <n v="32"/>
    <n v="0"/>
    <x v="52"/>
    <n v="0"/>
    <x v="0"/>
    <n v="1"/>
    <s v=""/>
    <x v="66"/>
    <n v="0.65184363487248165"/>
  </r>
  <r>
    <x v="2390"/>
    <x v="66"/>
    <x v="1914"/>
    <n v="32"/>
    <n v="0"/>
    <x v="52"/>
    <n v="0"/>
    <x v="9"/>
    <n v="1"/>
    <s v=""/>
    <x v="66"/>
    <n v="0.65184363487248165"/>
  </r>
  <r>
    <x v="2391"/>
    <x v="66"/>
    <x v="1915"/>
    <n v="32"/>
    <n v="0"/>
    <x v="51"/>
    <n v="0"/>
    <x v="9"/>
    <n v="1"/>
    <s v=""/>
    <x v="66"/>
    <n v="0.65184363487294483"/>
  </r>
  <r>
    <x v="2392"/>
    <x v="65"/>
    <x v="451"/>
    <n v="32"/>
    <n v="0"/>
    <x v="51"/>
    <n v="0"/>
    <x v="9"/>
    <n v="1"/>
    <s v=""/>
    <x v="67"/>
    <n v="0.71533489800941152"/>
  </r>
  <r>
    <x v="2393"/>
    <x v="65"/>
    <x v="1916"/>
    <n v="32"/>
    <n v="0"/>
    <x v="50"/>
    <n v="0"/>
    <x v="9"/>
    <n v="1"/>
    <s v=""/>
    <x v="67"/>
    <n v="0.71533489800941152"/>
  </r>
  <r>
    <x v="2394"/>
    <x v="65"/>
    <x v="1917"/>
    <n v="32"/>
    <n v="0"/>
    <x v="49"/>
    <n v="0"/>
    <x v="9"/>
    <n v="1"/>
    <s v=""/>
    <x v="67"/>
    <n v="0.71533489800941152"/>
  </r>
  <r>
    <x v="2395"/>
    <x v="64"/>
    <x v="446"/>
    <n v="32"/>
    <n v="0"/>
    <x v="49"/>
    <n v="0"/>
    <x v="0"/>
    <n v="1"/>
    <s v=""/>
    <x v="67"/>
    <n v="0.71533489800991978"/>
  </r>
  <r>
    <x v="2396"/>
    <x v="64"/>
    <x v="1918"/>
    <n v="32"/>
    <n v="0"/>
    <x v="49"/>
    <n v="0"/>
    <x v="0"/>
    <n v="2"/>
    <s v=""/>
    <x v="68"/>
    <n v="0.68826879279444875"/>
  </r>
  <r>
    <x v="2397"/>
    <x v="64"/>
    <x v="947"/>
    <n v="32"/>
    <n v="0"/>
    <x v="48"/>
    <n v="0"/>
    <x v="9"/>
    <n v="2"/>
    <s v=""/>
    <x v="68"/>
    <n v="0.68826879279444875"/>
  </r>
  <r>
    <x v="2398"/>
    <x v="64"/>
    <x v="1636"/>
    <n v="32"/>
    <n v="0"/>
    <x v="48"/>
    <n v="0"/>
    <x v="9"/>
    <n v="2"/>
    <s v=""/>
    <x v="68"/>
    <n v="0.6882687927949378"/>
  </r>
  <r>
    <x v="2399"/>
    <x v="68"/>
    <x v="1919"/>
    <n v="32"/>
    <n v="0"/>
    <x v="48"/>
    <n v="0"/>
    <x v="9"/>
    <n v="2"/>
    <s v=""/>
    <x v="68"/>
    <n v="0.68826879279444875"/>
  </r>
  <r>
    <x v="2400"/>
    <x v="69"/>
    <x v="1920"/>
    <n v="32"/>
    <n v="0"/>
    <x v="64"/>
    <n v="0"/>
    <x v="0"/>
    <n v="2"/>
    <s v=""/>
    <x v="68"/>
    <n v="0.68826879279444875"/>
  </r>
  <r>
    <x v="2401"/>
    <x v="68"/>
    <x v="443"/>
    <n v="32"/>
    <n v="0"/>
    <x v="47"/>
    <n v="0"/>
    <x v="0"/>
    <n v="2"/>
    <s v=""/>
    <x v="68"/>
    <n v="0.68826879279444875"/>
  </r>
  <r>
    <x v="2402"/>
    <x v="69"/>
    <x v="1921"/>
    <n v="32"/>
    <n v="0"/>
    <x v="47"/>
    <n v="0"/>
    <x v="0"/>
    <n v="2"/>
    <s v=""/>
    <x v="68"/>
    <n v="0.6882687927949378"/>
  </r>
  <r>
    <x v="2403"/>
    <x v="69"/>
    <x v="1922"/>
    <n v="32"/>
    <n v="0"/>
    <x v="46"/>
    <n v="0"/>
    <x v="0"/>
    <n v="1"/>
    <s v=""/>
    <x v="69"/>
    <n v="0.66305501871005901"/>
  </r>
  <r>
    <x v="2404"/>
    <x v="69"/>
    <x v="1306"/>
    <n v="32"/>
    <n v="0"/>
    <x v="65"/>
    <n v="0"/>
    <x v="0"/>
    <n v="1"/>
    <s v=""/>
    <x v="69"/>
    <n v="0.66305501871005901"/>
  </r>
  <r>
    <x v="2405"/>
    <x v="69"/>
    <x v="1923"/>
    <n v="32"/>
    <n v="0"/>
    <x v="44"/>
    <n v="0"/>
    <x v="0"/>
    <n v="1"/>
    <s v=""/>
    <x v="69"/>
    <n v="0.66305501871053008"/>
  </r>
  <r>
    <x v="2406"/>
    <x v="69"/>
    <x v="1924"/>
    <n v="32"/>
    <n v="0"/>
    <x v="44"/>
    <n v="0"/>
    <x v="0"/>
    <n v="1"/>
    <s v=""/>
    <x v="69"/>
    <n v="0.66305501871005901"/>
  </r>
  <r>
    <x v="2407"/>
    <x v="63"/>
    <x v="1925"/>
    <n v="32"/>
    <n v="0"/>
    <x v="66"/>
    <n v="0"/>
    <x v="0"/>
    <n v="1"/>
    <s v=""/>
    <x v="69"/>
    <n v="0.66305501871005901"/>
  </r>
  <r>
    <x v="2408"/>
    <x v="63"/>
    <x v="1926"/>
    <n v="32"/>
    <n v="0"/>
    <x v="43"/>
    <n v="0"/>
    <x v="0"/>
    <n v="1"/>
    <s v=""/>
    <x v="70"/>
    <n v="0.58501026777456511"/>
  </r>
  <r>
    <x v="2409"/>
    <x v="63"/>
    <x v="1927"/>
    <n v="32"/>
    <n v="0"/>
    <x v="43"/>
    <n v="0"/>
    <x v="0"/>
    <n v="1"/>
    <s v=""/>
    <x v="70"/>
    <n v="0.58501026777498077"/>
  </r>
  <r>
    <x v="2410"/>
    <x v="63"/>
    <x v="989"/>
    <n v="32"/>
    <n v="0"/>
    <x v="43"/>
    <n v="0"/>
    <x v="0"/>
    <n v="1"/>
    <s v=""/>
    <x v="70"/>
    <n v="0.58501026777456511"/>
  </r>
  <r>
    <x v="2411"/>
    <x v="63"/>
    <x v="1928"/>
    <n v="32"/>
    <n v="0"/>
    <x v="41"/>
    <n v="0"/>
    <x v="0"/>
    <n v="1"/>
    <s v=""/>
    <x v="70"/>
    <n v="0.58501026777456511"/>
  </r>
  <r>
    <x v="2412"/>
    <x v="63"/>
    <x v="1929"/>
    <n v="32"/>
    <n v="0"/>
    <x v="41"/>
    <n v="0"/>
    <x v="0"/>
    <n v="1"/>
    <s v=""/>
    <x v="70"/>
    <n v="0.58501026777498077"/>
  </r>
  <r>
    <x v="2413"/>
    <x v="70"/>
    <x v="1930"/>
    <n v="32"/>
    <n v="0"/>
    <x v="40"/>
    <n v="0"/>
    <x v="0"/>
    <n v="1"/>
    <s v=""/>
    <x v="70"/>
    <n v="0.58501026777456511"/>
  </r>
  <r>
    <x v="2414"/>
    <x v="70"/>
    <x v="1931"/>
    <n v="32"/>
    <n v="0"/>
    <x v="40"/>
    <n v="0"/>
    <x v="0"/>
    <n v="1"/>
    <s v=""/>
    <x v="70"/>
    <n v="0.58501026777456511"/>
  </r>
  <r>
    <x v="2415"/>
    <x v="52"/>
    <x v="857"/>
    <n v="30"/>
    <n v="0"/>
    <x v="39"/>
    <n v="0"/>
    <x v="0"/>
    <n v="1"/>
    <s v=""/>
    <x v="43"/>
    <n v="0.57478357708985373"/>
  </r>
  <r>
    <x v="2416"/>
    <x v="50"/>
    <x v="1932"/>
    <n v="28"/>
    <n v="0"/>
    <x v="39"/>
    <n v="0"/>
    <x v="0"/>
    <n v="1"/>
    <s v=""/>
    <x v="43"/>
    <n v="0.57478357709026207"/>
  </r>
  <r>
    <x v="2417"/>
    <x v="49"/>
    <x v="1933"/>
    <n v="21"/>
    <n v="0"/>
    <x v="38"/>
    <n v="0"/>
    <x v="0"/>
    <n v="1"/>
    <s v=""/>
    <x v="43"/>
    <n v="0.57478357708985373"/>
  </r>
  <r>
    <x v="2418"/>
    <x v="54"/>
    <x v="863"/>
    <n v="20"/>
    <n v="0"/>
    <x v="37"/>
    <n v="0"/>
    <x v="0"/>
    <n v="1"/>
    <s v=""/>
    <x v="45"/>
    <n v="0.54940784689479505"/>
  </r>
  <r>
    <x v="2419"/>
    <x v="55"/>
    <x v="211"/>
    <n v="20"/>
    <n v="0"/>
    <x v="37"/>
    <n v="0"/>
    <x v="0"/>
    <n v="1"/>
    <s v=""/>
    <x v="45"/>
    <n v="0.54940784689479505"/>
  </r>
  <r>
    <x v="2420"/>
    <x v="55"/>
    <x v="211"/>
    <n v="20"/>
    <n v="0"/>
    <x v="36"/>
    <n v="0"/>
    <x v="0"/>
    <n v="2"/>
    <s v=""/>
    <x v="45"/>
    <n v="0.5494078468951854"/>
  </r>
  <r>
    <x v="2421"/>
    <x v="73"/>
    <x v="1934"/>
    <n v="20"/>
    <n v="0"/>
    <x v="36"/>
    <n v="0"/>
    <x v="0"/>
    <n v="2"/>
    <s v=""/>
    <x v="45"/>
    <n v="0.54940784689479505"/>
  </r>
  <r>
    <x v="2422"/>
    <x v="47"/>
    <x v="696"/>
    <n v="20"/>
    <n v="0"/>
    <x v="33"/>
    <n v="0"/>
    <x v="0"/>
    <n v="2"/>
    <s v=""/>
    <x v="45"/>
    <n v="0.54940784689479505"/>
  </r>
  <r>
    <x v="2423"/>
    <x v="47"/>
    <x v="1935"/>
    <n v="20"/>
    <n v="0"/>
    <x v="33"/>
    <n v="0"/>
    <x v="0"/>
    <n v="2"/>
    <s v=""/>
    <x v="45"/>
    <n v="0.5494078468951854"/>
  </r>
  <r>
    <x v="2424"/>
    <x v="56"/>
    <x v="1936"/>
    <n v="20"/>
    <n v="0"/>
    <x v="32"/>
    <n v="0"/>
    <x v="0"/>
    <n v="2"/>
    <s v=""/>
    <x v="34"/>
    <n v="0.52480749554129669"/>
  </r>
  <r>
    <x v="2425"/>
    <x v="56"/>
    <x v="1937"/>
    <n v="20"/>
    <n v="0"/>
    <x v="31"/>
    <n v="0"/>
    <x v="0"/>
    <n v="1"/>
    <s v=""/>
    <x v="34"/>
    <n v="0.52480749554129669"/>
  </r>
  <r>
    <x v="2426"/>
    <x v="57"/>
    <x v="703"/>
    <n v="20"/>
    <n v="0"/>
    <x v="31"/>
    <n v="0"/>
    <x v="0"/>
    <n v="1"/>
    <s v=""/>
    <x v="34"/>
    <n v="0.52480749554129669"/>
  </r>
  <r>
    <x v="2427"/>
    <x v="44"/>
    <x v="1938"/>
    <n v="20"/>
    <n v="0"/>
    <x v="30"/>
    <n v="0"/>
    <x v="0"/>
    <n v="1"/>
    <s v=""/>
    <x v="34"/>
    <n v="0.52480749554166961"/>
  </r>
  <r>
    <x v="2428"/>
    <x v="41"/>
    <x v="393"/>
    <n v="20"/>
    <n v="0"/>
    <x v="29"/>
    <n v="0"/>
    <x v="9"/>
    <n v="1"/>
    <s v=""/>
    <x v="35"/>
    <n v="0.46846531021089399"/>
  </r>
  <r>
    <x v="2429"/>
    <x v="45"/>
    <x v="251"/>
    <n v="19"/>
    <n v="0"/>
    <x v="29"/>
    <n v="0"/>
    <x v="0"/>
    <n v="1"/>
    <s v=""/>
    <x v="35"/>
    <n v="0.46846531021089399"/>
  </r>
  <r>
    <x v="2430"/>
    <x v="14"/>
    <x v="1597"/>
    <n v="19"/>
    <n v="0"/>
    <x v="34"/>
    <n v="0"/>
    <x v="0"/>
    <n v="1"/>
    <s v=""/>
    <x v="11"/>
    <n v="0.41395713821677216"/>
  </r>
  <r>
    <x v="2431"/>
    <x v="18"/>
    <x v="561"/>
    <n v="18"/>
    <n v="0"/>
    <x v="34"/>
    <n v="0"/>
    <x v="0"/>
    <n v="1"/>
    <s v=""/>
    <x v="11"/>
    <n v="0.413957138216478"/>
  </r>
  <r>
    <x v="2432"/>
    <x v="18"/>
    <x v="21"/>
    <n v="20"/>
    <n v="0"/>
    <x v="28"/>
    <n v="0"/>
    <x v="0"/>
    <n v="1"/>
    <s v=""/>
    <x v="10"/>
    <n v="0.47089889623796355"/>
  </r>
  <r>
    <x v="2433"/>
    <x v="12"/>
    <x v="385"/>
    <n v="20"/>
    <n v="0"/>
    <x v="28"/>
    <n v="0"/>
    <x v="0"/>
    <n v="1"/>
    <s v=""/>
    <x v="9"/>
    <n v="0.54147289102298135"/>
  </r>
  <r>
    <x v="2434"/>
    <x v="12"/>
    <x v="1116"/>
    <n v="20"/>
    <n v="0"/>
    <x v="28"/>
    <n v="0"/>
    <x v="0"/>
    <n v="1"/>
    <s v=""/>
    <x v="9"/>
    <n v="0.54147289102336604"/>
  </r>
  <r>
    <x v="2435"/>
    <x v="11"/>
    <x v="1518"/>
    <n v="18"/>
    <n v="0"/>
    <x v="26"/>
    <n v="0"/>
    <x v="0"/>
    <n v="1"/>
    <s v=""/>
    <x v="27"/>
    <n v="0.47370352929926873"/>
  </r>
  <r>
    <x v="2436"/>
    <x v="11"/>
    <x v="225"/>
    <n v="18"/>
    <n v="0"/>
    <x v="26"/>
    <n v="0"/>
    <x v="0"/>
    <n v="1"/>
    <s v=""/>
    <x v="27"/>
    <n v="0.47370352929926873"/>
  </r>
  <r>
    <x v="2437"/>
    <x v="33"/>
    <x v="312"/>
    <n v="18"/>
    <n v="0"/>
    <x v="26"/>
    <n v="0"/>
    <x v="9"/>
    <n v="1"/>
    <s v=""/>
    <x v="27"/>
    <n v="0.4737035292996053"/>
  </r>
  <r>
    <x v="2438"/>
    <x v="10"/>
    <x v="1939"/>
    <n v="18"/>
    <n v="0"/>
    <x v="25"/>
    <n v="0"/>
    <x v="9"/>
    <n v="1"/>
    <s v=""/>
    <x v="27"/>
    <n v="0.47370352929926873"/>
  </r>
  <r>
    <x v="2439"/>
    <x v="10"/>
    <x v="1940"/>
    <n v="19"/>
    <n v="0"/>
    <x v="25"/>
    <n v="0"/>
    <x v="9"/>
    <n v="1"/>
    <s v=""/>
    <x v="27"/>
    <n v="0.47370352929926873"/>
  </r>
  <r>
    <x v="2440"/>
    <x v="10"/>
    <x v="1941"/>
    <n v="19"/>
    <n v="0"/>
    <x v="25"/>
    <n v="0"/>
    <x v="9"/>
    <n v="2"/>
    <s v=""/>
    <x v="27"/>
    <n v="0.47370352929926873"/>
  </r>
  <r>
    <x v="2441"/>
    <x v="10"/>
    <x v="1220"/>
    <n v="19"/>
    <n v="0"/>
    <x v="24"/>
    <n v="0"/>
    <x v="9"/>
    <n v="2"/>
    <s v=""/>
    <x v="12"/>
    <n v="0.40623395392138606"/>
  </r>
  <r>
    <x v="2442"/>
    <x v="10"/>
    <x v="1942"/>
    <n v="19"/>
    <n v="0"/>
    <x v="24"/>
    <n v="0"/>
    <x v="9"/>
    <n v="2"/>
    <s v=""/>
    <x v="27"/>
    <n v="0.47370352929926873"/>
  </r>
  <r>
    <x v="2443"/>
    <x v="28"/>
    <x v="736"/>
    <n v="18"/>
    <n v="0"/>
    <x v="24"/>
    <n v="0"/>
    <x v="9"/>
    <n v="2"/>
    <s v=""/>
    <x v="8"/>
    <n v="0.46836903009544817"/>
  </r>
  <r>
    <x v="2444"/>
    <x v="28"/>
    <x v="1019"/>
    <n v="18"/>
    <n v="0"/>
    <x v="24"/>
    <n v="0"/>
    <x v="9"/>
    <n v="2"/>
    <s v=""/>
    <x v="8"/>
    <n v="0.46836903009544817"/>
  </r>
  <r>
    <x v="2445"/>
    <x v="28"/>
    <x v="1943"/>
    <n v="18"/>
    <n v="0"/>
    <x v="24"/>
    <n v="0"/>
    <x v="9"/>
    <n v="2"/>
    <s v=""/>
    <x v="8"/>
    <n v="0.46836903009578096"/>
  </r>
  <r>
    <x v="2446"/>
    <x v="29"/>
    <x v="1944"/>
    <n v="18"/>
    <n v="0"/>
    <x v="24"/>
    <n v="0"/>
    <x v="9"/>
    <n v="2"/>
    <s v=""/>
    <x v="8"/>
    <n v="0.46836903009544817"/>
  </r>
  <r>
    <x v="2447"/>
    <x v="28"/>
    <x v="884"/>
    <n v="18"/>
    <n v="0"/>
    <x v="23"/>
    <n v="0"/>
    <x v="9"/>
    <n v="2"/>
    <s v=""/>
    <x v="8"/>
    <n v="0.46836903009544817"/>
  </r>
  <r>
    <x v="2448"/>
    <x v="29"/>
    <x v="1945"/>
    <n v="19"/>
    <n v="0"/>
    <x v="23"/>
    <n v="0"/>
    <x v="9"/>
    <n v="2"/>
    <s v=""/>
    <x v="18"/>
    <n v="0.40715096058938011"/>
  </r>
  <r>
    <x v="2449"/>
    <x v="28"/>
    <x v="547"/>
    <n v="18"/>
    <n v="0"/>
    <x v="22"/>
    <n v="0"/>
    <x v="9"/>
    <n v="2"/>
    <s v=""/>
    <x v="18"/>
    <n v="0.40715096058909084"/>
  </r>
  <r>
    <x v="2450"/>
    <x v="28"/>
    <x v="1946"/>
    <n v="18"/>
    <n v="0"/>
    <x v="23"/>
    <n v="0"/>
    <x v="9"/>
    <n v="2"/>
    <s v=""/>
    <x v="8"/>
    <n v="0.46836903009544817"/>
  </r>
  <r>
    <x v="2451"/>
    <x v="29"/>
    <x v="317"/>
    <n v="18"/>
    <n v="0"/>
    <x v="22"/>
    <n v="0"/>
    <x v="9"/>
    <n v="2"/>
    <s v=""/>
    <x v="8"/>
    <n v="0.46836903009544817"/>
  </r>
  <r>
    <x v="2452"/>
    <x v="29"/>
    <x v="1947"/>
    <n v="19"/>
    <n v="0"/>
    <x v="22"/>
    <n v="0"/>
    <x v="9"/>
    <n v="2"/>
    <s v=""/>
    <x v="8"/>
    <n v="0.46836903009578096"/>
  </r>
  <r>
    <x v="2453"/>
    <x v="29"/>
    <x v="1948"/>
    <n v="18"/>
    <n v="0"/>
    <x v="22"/>
    <n v="0"/>
    <x v="9"/>
    <n v="2"/>
    <s v=""/>
    <x v="8"/>
    <n v="0.46836903009544817"/>
  </r>
  <r>
    <x v="2454"/>
    <x v="29"/>
    <x v="1949"/>
    <n v="18"/>
    <n v="0"/>
    <x v="22"/>
    <n v="0"/>
    <x v="9"/>
    <n v="2"/>
    <s v=""/>
    <x v="8"/>
    <n v="0.46836903009544817"/>
  </r>
  <r>
    <x v="2455"/>
    <x v="28"/>
    <x v="903"/>
    <n v="18"/>
    <n v="0"/>
    <x v="22"/>
    <n v="0"/>
    <x v="9"/>
    <n v="2"/>
    <s v=""/>
    <x v="18"/>
    <n v="0.40715096058938011"/>
  </r>
  <r>
    <x v="2456"/>
    <x v="28"/>
    <x v="1950"/>
    <n v="18"/>
    <n v="0"/>
    <x v="22"/>
    <n v="0"/>
    <x v="9"/>
    <n v="2"/>
    <s v=""/>
    <x v="18"/>
    <n v="0.40715096058909084"/>
  </r>
  <r>
    <x v="2457"/>
    <x v="28"/>
    <x v="1951"/>
    <n v="17"/>
    <n v="0"/>
    <x v="22"/>
    <n v="0"/>
    <x v="9"/>
    <n v="2"/>
    <s v=""/>
    <x v="18"/>
    <n v="0.40715096058909084"/>
  </r>
  <r>
    <x v="2458"/>
    <x v="28"/>
    <x v="1952"/>
    <n v="17"/>
    <n v="0"/>
    <x v="22"/>
    <n v="0"/>
    <x v="9"/>
    <n v="2"/>
    <s v=""/>
    <x v="18"/>
    <n v="0.40715096058909084"/>
  </r>
  <r>
    <x v="2459"/>
    <x v="28"/>
    <x v="1953"/>
    <n v="18"/>
    <n v="0"/>
    <x v="22"/>
    <n v="0"/>
    <x v="9"/>
    <n v="2"/>
    <s v=""/>
    <x v="8"/>
    <n v="0.46836903009578096"/>
  </r>
  <r>
    <x v="2460"/>
    <x v="28"/>
    <x v="1954"/>
    <n v="18"/>
    <n v="0"/>
    <x v="22"/>
    <n v="0"/>
    <x v="9"/>
    <n v="2"/>
    <s v=""/>
    <x v="8"/>
    <n v="0.46836903009544817"/>
  </r>
  <r>
    <x v="2461"/>
    <x v="10"/>
    <x v="896"/>
    <n v="18"/>
    <n v="0"/>
    <x v="22"/>
    <n v="0"/>
    <x v="9"/>
    <n v="2"/>
    <s v=""/>
    <x v="27"/>
    <n v="0.47370352929926873"/>
  </r>
  <r>
    <x v="2462"/>
    <x v="28"/>
    <x v="1955"/>
    <n v="18"/>
    <n v="0"/>
    <x v="22"/>
    <n v="0"/>
    <x v="9"/>
    <n v="2"/>
    <s v=""/>
    <x v="18"/>
    <n v="0.40715096058938011"/>
  </r>
  <r>
    <x v="2463"/>
    <x v="28"/>
    <x v="1956"/>
    <n v="17"/>
    <n v="0"/>
    <x v="22"/>
    <n v="0"/>
    <x v="9"/>
    <n v="2"/>
    <s v=""/>
    <x v="18"/>
    <n v="0.40715096058909084"/>
  </r>
  <r>
    <x v="2464"/>
    <x v="28"/>
    <x v="1957"/>
    <n v="16"/>
    <n v="0"/>
    <x v="22"/>
    <n v="0"/>
    <x v="9"/>
    <n v="2"/>
    <s v=""/>
    <x v="18"/>
    <n v="0.40715096058909084"/>
  </r>
  <r>
    <x v="2465"/>
    <x v="19"/>
    <x v="1231"/>
    <n v="16"/>
    <n v="0"/>
    <x v="22"/>
    <n v="0"/>
    <x v="9"/>
    <n v="2"/>
    <s v=""/>
    <x v="18"/>
    <n v="0.40715096058909084"/>
  </r>
  <r>
    <x v="2466"/>
    <x v="20"/>
    <x v="1958"/>
    <n v="16"/>
    <n v="0"/>
    <x v="22"/>
    <n v="0"/>
    <x v="9"/>
    <n v="2"/>
    <s v=""/>
    <x v="18"/>
    <n v="0.40715096058938011"/>
  </r>
  <r>
    <x v="2467"/>
    <x v="37"/>
    <x v="1074"/>
    <n v="16"/>
    <n v="0"/>
    <x v="22"/>
    <n v="0"/>
    <x v="9"/>
    <n v="2"/>
    <s v=""/>
    <x v="18"/>
    <n v="0.40715096058909084"/>
  </r>
  <r>
    <x v="2468"/>
    <x v="37"/>
    <x v="1959"/>
    <n v="20"/>
    <n v="0"/>
    <x v="21"/>
    <n v="0"/>
    <x v="9"/>
    <n v="2"/>
    <s v=""/>
    <x v="18"/>
    <n v="0.40715096058909084"/>
  </r>
  <r>
    <x v="2469"/>
    <x v="21"/>
    <x v="1960"/>
    <n v="21"/>
    <n v="0"/>
    <x v="21"/>
    <n v="0"/>
    <x v="9"/>
    <n v="2"/>
    <s v=""/>
    <x v="7"/>
    <n v="0.4218230672769861"/>
  </r>
  <r>
    <x v="2470"/>
    <x v="22"/>
    <x v="1961"/>
    <n v="21"/>
    <n v="0"/>
    <x v="21"/>
    <n v="0"/>
    <x v="9"/>
    <n v="2"/>
    <s v=""/>
    <x v="30"/>
    <n v="0.49717532579643264"/>
  </r>
  <r>
    <x v="2471"/>
    <x v="22"/>
    <x v="875"/>
    <n v="20"/>
    <n v="0"/>
    <x v="21"/>
    <n v="0"/>
    <x v="9"/>
    <n v="2"/>
    <s v=""/>
    <x v="30"/>
    <n v="0.49717532579607943"/>
  </r>
  <r>
    <x v="2472"/>
    <x v="27"/>
    <x v="1352"/>
    <n v="20"/>
    <n v="0"/>
    <x v="21"/>
    <n v="0"/>
    <x v="9"/>
    <n v="2"/>
    <s v=""/>
    <x v="30"/>
    <n v="0.49717532579607943"/>
  </r>
  <r>
    <x v="2473"/>
    <x v="27"/>
    <x v="1962"/>
    <n v="20"/>
    <n v="0"/>
    <x v="21"/>
    <n v="0"/>
    <x v="9"/>
    <n v="2"/>
    <s v=""/>
    <x v="30"/>
    <n v="0.49717532579643264"/>
  </r>
  <r>
    <x v="2474"/>
    <x v="23"/>
    <x v="1963"/>
    <n v="21"/>
    <n v="0"/>
    <x v="21"/>
    <n v="0"/>
    <x v="9"/>
    <n v="2"/>
    <s v=""/>
    <x v="30"/>
    <n v="0.49717532579607943"/>
  </r>
  <r>
    <x v="2475"/>
    <x v="8"/>
    <x v="1508"/>
    <n v="22"/>
    <n v="0"/>
    <x v="21"/>
    <n v="0"/>
    <x v="9"/>
    <n v="2"/>
    <s v=""/>
    <x v="7"/>
    <n v="0.4218230672769861"/>
  </r>
  <r>
    <x v="2476"/>
    <x v="8"/>
    <x v="1964"/>
    <n v="21"/>
    <n v="0"/>
    <x v="22"/>
    <n v="0"/>
    <x v="9"/>
    <n v="2"/>
    <s v=""/>
    <x v="30"/>
    <n v="0.49717532579607943"/>
  </r>
  <r>
    <x v="2477"/>
    <x v="23"/>
    <x v="1965"/>
    <n v="20"/>
    <n v="0"/>
    <x v="22"/>
    <n v="0"/>
    <x v="9"/>
    <n v="1"/>
    <s v=""/>
    <x v="30"/>
    <n v="0.49717532579643264"/>
  </r>
  <r>
    <x v="2478"/>
    <x v="27"/>
    <x v="1360"/>
    <n v="20"/>
    <n v="0"/>
    <x v="22"/>
    <n v="0"/>
    <x v="9"/>
    <n v="1"/>
    <s v=""/>
    <x v="31"/>
    <n v="0.55607440718539891"/>
  </r>
  <r>
    <x v="2479"/>
    <x v="21"/>
    <x v="1966"/>
    <n v="21"/>
    <n v="0"/>
    <x v="22"/>
    <n v="0"/>
    <x v="9"/>
    <n v="1"/>
    <s v=""/>
    <x v="31"/>
    <n v="0.55607440718539891"/>
  </r>
  <r>
    <x v="2480"/>
    <x v="21"/>
    <x v="1967"/>
    <n v="20"/>
    <n v="0"/>
    <x v="22"/>
    <n v="0"/>
    <x v="9"/>
    <n v="1"/>
    <s v=""/>
    <x v="31"/>
    <n v="0.55607440718579404"/>
  </r>
  <r>
    <x v="2481"/>
    <x v="21"/>
    <x v="1968"/>
    <n v="20"/>
    <n v="0"/>
    <x v="24"/>
    <n v="0"/>
    <x v="9"/>
    <n v="1"/>
    <s v=""/>
    <x v="31"/>
    <n v="0.55607440718539891"/>
  </r>
  <r>
    <x v="2482"/>
    <x v="9"/>
    <x v="418"/>
    <n v="22"/>
    <n v="0"/>
    <x v="24"/>
    <n v="0"/>
    <x v="9"/>
    <n v="1"/>
    <s v=""/>
    <x v="23"/>
    <n v="0.55485761417186408"/>
  </r>
  <r>
    <x v="2483"/>
    <x v="9"/>
    <x v="1837"/>
    <n v="24"/>
    <n v="0"/>
    <x v="24"/>
    <n v="0"/>
    <x v="9"/>
    <n v="1"/>
    <s v=""/>
    <x v="32"/>
    <n v="0.64507587993617721"/>
  </r>
  <r>
    <x v="2484"/>
    <x v="37"/>
    <x v="1969"/>
    <n v="24"/>
    <n v="0"/>
    <x v="25"/>
    <n v="0"/>
    <x v="9"/>
    <n v="1"/>
    <s v=""/>
    <x v="32"/>
    <n v="0.64507587993663551"/>
  </r>
  <r>
    <x v="2485"/>
    <x v="9"/>
    <x v="1970"/>
    <n v="24"/>
    <n v="0"/>
    <x v="25"/>
    <n v="0"/>
    <x v="9"/>
    <n v="1"/>
    <s v=""/>
    <x v="23"/>
    <n v="0.55485761417186408"/>
  </r>
  <r>
    <x v="2486"/>
    <x v="9"/>
    <x v="1971"/>
    <n v="24"/>
    <n v="0"/>
    <x v="26"/>
    <n v="0"/>
    <x v="9"/>
    <n v="1"/>
    <s v=""/>
    <x v="23"/>
    <n v="0.55485761417186408"/>
  </r>
  <r>
    <x v="2487"/>
    <x v="9"/>
    <x v="1972"/>
    <n v="24"/>
    <n v="0"/>
    <x v="26"/>
    <n v="0"/>
    <x v="9"/>
    <n v="1"/>
    <s v=""/>
    <x v="32"/>
    <n v="0.64507587993663551"/>
  </r>
  <r>
    <x v="2488"/>
    <x v="9"/>
    <x v="1973"/>
    <n v="24"/>
    <n v="0"/>
    <x v="26"/>
    <n v="0"/>
    <x v="9"/>
    <n v="1"/>
    <s v=""/>
    <x v="32"/>
    <n v="0.64507587993617721"/>
  </r>
  <r>
    <x v="2489"/>
    <x v="37"/>
    <x v="776"/>
    <n v="24"/>
    <n v="0"/>
    <x v="26"/>
    <n v="0"/>
    <x v="9"/>
    <n v="1"/>
    <s v=""/>
    <x v="32"/>
    <n v="0.64507587993617721"/>
  </r>
  <r>
    <x v="2490"/>
    <x v="19"/>
    <x v="1974"/>
    <n v="24"/>
    <n v="0"/>
    <x v="27"/>
    <n v="0"/>
    <x v="9"/>
    <n v="1"/>
    <s v=""/>
    <x v="32"/>
    <n v="0.64507587993617721"/>
  </r>
  <r>
    <x v="2491"/>
    <x v="29"/>
    <x v="1975"/>
    <n v="24"/>
    <n v="0"/>
    <x v="27"/>
    <n v="0"/>
    <x v="9"/>
    <n v="1"/>
    <s v=""/>
    <x v="32"/>
    <n v="0.64507587993663551"/>
  </r>
  <r>
    <x v="2492"/>
    <x v="28"/>
    <x v="429"/>
    <n v="25"/>
    <n v="0"/>
    <x v="28"/>
    <n v="0"/>
    <x v="9"/>
    <n v="1"/>
    <s v=""/>
    <x v="32"/>
    <n v="0.64507587993617721"/>
  </r>
  <r>
    <x v="2493"/>
    <x v="29"/>
    <x v="1847"/>
    <n v="25"/>
    <n v="0"/>
    <x v="28"/>
    <n v="0"/>
    <x v="9"/>
    <n v="1"/>
    <s v=""/>
    <x v="32"/>
    <n v="0.64507587993617721"/>
  </r>
  <r>
    <x v="2494"/>
    <x v="29"/>
    <x v="1976"/>
    <n v="24"/>
    <n v="0"/>
    <x v="34"/>
    <n v="0"/>
    <x v="9"/>
    <n v="1"/>
    <s v=""/>
    <x v="32"/>
    <n v="0.64507587993617721"/>
  </r>
  <r>
    <x v="2495"/>
    <x v="29"/>
    <x v="1977"/>
    <n v="24"/>
    <n v="0"/>
    <x v="29"/>
    <n v="0"/>
    <x v="9"/>
    <n v="1"/>
    <s v=""/>
    <x v="32"/>
    <n v="0.64507587993663551"/>
  </r>
  <r>
    <x v="2496"/>
    <x v="29"/>
    <x v="574"/>
    <n v="26"/>
    <n v="0"/>
    <x v="29"/>
    <n v="0"/>
    <x v="9"/>
    <n v="1"/>
    <s v=""/>
    <x v="46"/>
    <n v="0.73099125107469531"/>
  </r>
  <r>
    <x v="2497"/>
    <x v="19"/>
    <x v="1978"/>
    <n v="26"/>
    <n v="0"/>
    <x v="29"/>
    <n v="0"/>
    <x v="9"/>
    <n v="1"/>
    <s v=""/>
    <x v="46"/>
    <n v="0.73099125107469531"/>
  </r>
  <r>
    <x v="2498"/>
    <x v="37"/>
    <x v="1979"/>
    <n v="26"/>
    <n v="0"/>
    <x v="30"/>
    <n v="0"/>
    <x v="9"/>
    <n v="1"/>
    <s v=""/>
    <x v="46"/>
    <n v="0.73099125107521468"/>
  </r>
  <r>
    <x v="2499"/>
    <x v="9"/>
    <x v="1980"/>
    <n v="26"/>
    <n v="0"/>
    <x v="30"/>
    <n v="0"/>
    <x v="9"/>
    <n v="1"/>
    <s v=""/>
    <x v="32"/>
    <n v="0.64507587993617721"/>
  </r>
  <r>
    <x v="2500"/>
    <x v="9"/>
    <x v="1981"/>
    <n v="26"/>
    <n v="0"/>
    <x v="31"/>
    <n v="0"/>
    <x v="9"/>
    <n v="1"/>
    <s v=""/>
    <x v="46"/>
    <n v="0.73099125107469531"/>
  </r>
  <r>
    <x v="2501"/>
    <x v="21"/>
    <x v="1982"/>
    <n v="27"/>
    <n v="0"/>
    <x v="31"/>
    <n v="0"/>
    <x v="9"/>
    <n v="1"/>
    <s v=""/>
    <x v="37"/>
    <n v="0.76132283825621805"/>
  </r>
  <r>
    <x v="2502"/>
    <x v="9"/>
    <x v="996"/>
    <n v="27"/>
    <n v="0"/>
    <x v="32"/>
    <n v="0"/>
    <x v="9"/>
    <n v="1"/>
    <s v=""/>
    <x v="46"/>
    <n v="0.73099125107521468"/>
  </r>
  <r>
    <x v="2503"/>
    <x v="20"/>
    <x v="644"/>
    <n v="28"/>
    <n v="0"/>
    <x v="32"/>
    <n v="0"/>
    <x v="9"/>
    <n v="1"/>
    <s v=""/>
    <x v="46"/>
    <n v="0.73099125107469531"/>
  </r>
  <r>
    <x v="2504"/>
    <x v="20"/>
    <x v="1983"/>
    <n v="28"/>
    <n v="0"/>
    <x v="33"/>
    <n v="0"/>
    <x v="9"/>
    <n v="1"/>
    <s v=""/>
    <x v="46"/>
    <n v="0.73099125107469531"/>
  </r>
  <r>
    <x v="2505"/>
    <x v="9"/>
    <x v="1188"/>
    <n v="28"/>
    <n v="0"/>
    <x v="33"/>
    <n v="0"/>
    <x v="9"/>
    <n v="1"/>
    <s v=""/>
    <x v="46"/>
    <n v="0.73099125107521468"/>
  </r>
  <r>
    <x v="2506"/>
    <x v="37"/>
    <x v="1984"/>
    <n v="28"/>
    <n v="0"/>
    <x v="36"/>
    <n v="0"/>
    <x v="9"/>
    <n v="1"/>
    <s v=""/>
    <x v="81"/>
    <n v="0.79834734548152897"/>
  </r>
  <r>
    <x v="2507"/>
    <x v="19"/>
    <x v="1476"/>
    <n v="28"/>
    <n v="0"/>
    <x v="36"/>
    <n v="0"/>
    <x v="9"/>
    <n v="1"/>
    <s v=""/>
    <x v="81"/>
    <n v="0.79834734548152897"/>
  </r>
  <r>
    <x v="2508"/>
    <x v="28"/>
    <x v="1795"/>
    <n v="30"/>
    <n v="0"/>
    <x v="37"/>
    <n v="0"/>
    <x v="9"/>
    <n v="1"/>
    <s v=""/>
    <x v="81"/>
    <n v="0.79834734548152897"/>
  </r>
  <r>
    <x v="2509"/>
    <x v="10"/>
    <x v="1985"/>
    <n v="30"/>
    <n v="0"/>
    <x v="37"/>
    <n v="0"/>
    <x v="9"/>
    <n v="1"/>
    <s v=""/>
    <x v="38"/>
    <n v="0.7550132515728385"/>
  </r>
  <r>
    <x v="2510"/>
    <x v="10"/>
    <x v="1986"/>
    <n v="30"/>
    <n v="0"/>
    <x v="38"/>
    <n v="0"/>
    <x v="9"/>
    <n v="1"/>
    <s v=""/>
    <x v="38"/>
    <n v="0.75501325157230192"/>
  </r>
  <r>
    <x v="2511"/>
    <x v="10"/>
    <x v="1987"/>
    <n v="31"/>
    <n v="0"/>
    <x v="39"/>
    <n v="0"/>
    <x v="9"/>
    <n v="1"/>
    <s v=""/>
    <x v="38"/>
    <n v="0.75501325157230192"/>
  </r>
  <r>
    <x v="2512"/>
    <x v="28"/>
    <x v="1988"/>
    <n v="32"/>
    <n v="0"/>
    <x v="40"/>
    <n v="0"/>
    <x v="9"/>
    <n v="1"/>
    <s v=""/>
    <x v="90"/>
    <n v="0.89194524434758993"/>
  </r>
  <r>
    <x v="2513"/>
    <x v="10"/>
    <x v="1989"/>
    <n v="32"/>
    <n v="0"/>
    <x v="40"/>
    <n v="0"/>
    <x v="9"/>
    <n v="1"/>
    <s v=""/>
    <x v="82"/>
    <n v="0.86106322977689875"/>
  </r>
  <r>
    <x v="2514"/>
    <x v="29"/>
    <x v="1990"/>
    <n v="32"/>
    <n v="0"/>
    <x v="41"/>
    <n v="0"/>
    <x v="9"/>
    <n v="1"/>
    <s v=""/>
    <x v="90"/>
    <n v="0.8919452443469561"/>
  </r>
  <r>
    <x v="2515"/>
    <x v="28"/>
    <x v="1991"/>
    <n v="32"/>
    <n v="0"/>
    <x v="42"/>
    <n v="0"/>
    <x v="9"/>
    <n v="1"/>
    <s v=""/>
    <x v="90"/>
    <n v="0.8919452443469561"/>
  </r>
  <r>
    <x v="2516"/>
    <x v="28"/>
    <x v="1992"/>
    <n v="34"/>
    <n v="0"/>
    <x v="42"/>
    <n v="0"/>
    <x v="9"/>
    <n v="2"/>
    <s v=""/>
    <x v="90"/>
    <n v="0.89194524434758993"/>
  </r>
  <r>
    <x v="2517"/>
    <x v="29"/>
    <x v="1993"/>
    <n v="34"/>
    <n v="0"/>
    <x v="43"/>
    <n v="0"/>
    <x v="9"/>
    <n v="2"/>
    <s v=""/>
    <x v="90"/>
    <n v="0.8919452443469561"/>
  </r>
  <r>
    <x v="2518"/>
    <x v="19"/>
    <x v="1619"/>
    <n v="34"/>
    <n v="0"/>
    <x v="43"/>
    <n v="0"/>
    <x v="9"/>
    <n v="2"/>
    <s v=""/>
    <x v="90"/>
    <n v="0.8919452443469561"/>
  </r>
  <r>
    <x v="2519"/>
    <x v="29"/>
    <x v="1994"/>
    <n v="34"/>
    <n v="0"/>
    <x v="66"/>
    <n v="0"/>
    <x v="9"/>
    <n v="2"/>
    <s v=""/>
    <x v="91"/>
    <n v="0.95767686311684774"/>
  </r>
  <r>
    <x v="2520"/>
    <x v="29"/>
    <x v="1995"/>
    <n v="34"/>
    <n v="0"/>
    <x v="66"/>
    <n v="0"/>
    <x v="9"/>
    <n v="2"/>
    <s v=""/>
    <x v="91"/>
    <n v="0.9576768631175282"/>
  </r>
  <r>
    <x v="2521"/>
    <x v="29"/>
    <x v="1996"/>
    <n v="34"/>
    <n v="0"/>
    <x v="45"/>
    <n v="0"/>
    <x v="9"/>
    <n v="1"/>
    <s v=""/>
    <x v="91"/>
    <n v="0.95767686311684774"/>
  </r>
  <r>
    <x v="2522"/>
    <x v="29"/>
    <x v="1891"/>
    <n v="34"/>
    <n v="0"/>
    <x v="65"/>
    <n v="0"/>
    <x v="9"/>
    <n v="1"/>
    <s v=""/>
    <x v="91"/>
    <n v="0.95767686311684774"/>
  </r>
  <r>
    <x v="2523"/>
    <x v="29"/>
    <x v="807"/>
    <n v="34"/>
    <n v="0"/>
    <x v="65"/>
    <n v="0"/>
    <x v="9"/>
    <n v="1"/>
    <s v=""/>
    <x v="91"/>
    <n v="0.9576768631175282"/>
  </r>
  <r>
    <x v="2524"/>
    <x v="28"/>
    <x v="1997"/>
    <n v="35"/>
    <n v="0"/>
    <x v="46"/>
    <n v="0"/>
    <x v="9"/>
    <n v="1"/>
    <s v=""/>
    <x v="91"/>
    <n v="0.95767686311684774"/>
  </r>
  <r>
    <x v="2525"/>
    <x v="28"/>
    <x v="1918"/>
    <n v="35"/>
    <n v="0"/>
    <x v="46"/>
    <n v="0"/>
    <x v="9"/>
    <n v="1"/>
    <s v=""/>
    <x v="91"/>
    <n v="0.95767686311684774"/>
  </r>
  <r>
    <x v="2526"/>
    <x v="10"/>
    <x v="1299"/>
    <n v="35"/>
    <n v="0"/>
    <x v="47"/>
    <n v="0"/>
    <x v="9"/>
    <n v="1"/>
    <s v=""/>
    <x v="84"/>
    <n v="0.97988182774662025"/>
  </r>
  <r>
    <x v="2527"/>
    <x v="10"/>
    <x v="1998"/>
    <n v="35"/>
    <n v="0"/>
    <x v="47"/>
    <n v="0"/>
    <x v="9"/>
    <n v="1"/>
    <s v=""/>
    <x v="84"/>
    <n v="0.97988182774731647"/>
  </r>
  <r>
    <x v="2528"/>
    <x v="10"/>
    <x v="812"/>
    <n v="35"/>
    <n v="0"/>
    <x v="64"/>
    <n v="0"/>
    <x v="9"/>
    <n v="1"/>
    <s v=""/>
    <x v="84"/>
    <n v="0.97988182774662025"/>
  </r>
  <r>
    <x v="2529"/>
    <x v="33"/>
    <x v="1999"/>
    <n v="35"/>
    <n v="0"/>
    <x v="64"/>
    <n v="0"/>
    <x v="9"/>
    <n v="1"/>
    <s v=""/>
    <x v="84"/>
    <n v="0.97988182774662025"/>
  </r>
  <r>
    <x v="2530"/>
    <x v="11"/>
    <x v="1534"/>
    <n v="35"/>
    <n v="0"/>
    <x v="48"/>
    <n v="0"/>
    <x v="9"/>
    <n v="1"/>
    <s v=""/>
    <x v="84"/>
    <n v="0.97988182774731647"/>
  </r>
  <r>
    <x v="2531"/>
    <x v="38"/>
    <x v="1899"/>
    <n v="35"/>
    <n v="0"/>
    <x v="48"/>
    <n v="0"/>
    <x v="9"/>
    <n v="1"/>
    <s v=""/>
    <x v="84"/>
    <n v="0.97988182774662025"/>
  </r>
  <r>
    <x v="2532"/>
    <x v="38"/>
    <x v="819"/>
    <n v="35"/>
    <n v="0"/>
    <x v="63"/>
    <n v="0"/>
    <x v="9"/>
    <n v="1"/>
    <s v=""/>
    <x v="84"/>
    <n v="0.97988182774662025"/>
  </r>
  <r>
    <x v="2533"/>
    <x v="12"/>
    <x v="1913"/>
    <n v="35"/>
    <n v="0"/>
    <x v="63"/>
    <n v="0"/>
    <x v="9"/>
    <n v="1"/>
    <s v=""/>
    <x v="84"/>
    <n v="0.97988182774662025"/>
  </r>
  <r>
    <x v="2534"/>
    <x v="18"/>
    <x v="954"/>
    <n v="36"/>
    <n v="0"/>
    <x v="49"/>
    <n v="0"/>
    <x v="9"/>
    <n v="1"/>
    <s v=""/>
    <x v="92"/>
    <n v="1.0084895317481271"/>
  </r>
  <r>
    <x v="2535"/>
    <x v="13"/>
    <x v="485"/>
    <n v="35"/>
    <n v="0"/>
    <x v="49"/>
    <n v="0"/>
    <x v="9"/>
    <n v="1"/>
    <s v=""/>
    <x v="92"/>
    <n v="1.0084895317474105"/>
  </r>
  <r>
    <x v="2536"/>
    <x v="17"/>
    <x v="2000"/>
    <n v="35"/>
    <n v="0"/>
    <x v="49"/>
    <n v="0"/>
    <x v="9"/>
    <n v="1"/>
    <s v=""/>
    <x v="92"/>
    <n v="1.0084895317474105"/>
  </r>
  <r>
    <x v="2537"/>
    <x v="14"/>
    <x v="2001"/>
    <n v="35"/>
    <n v="0"/>
    <x v="50"/>
    <n v="0"/>
    <x v="9"/>
    <n v="1"/>
    <s v=""/>
    <x v="92"/>
    <n v="1.0084895317481271"/>
  </r>
  <r>
    <x v="2538"/>
    <x v="15"/>
    <x v="2002"/>
    <n v="34"/>
    <n v="0"/>
    <x v="51"/>
    <n v="0"/>
    <x v="9"/>
    <n v="1"/>
    <s v=""/>
    <x v="92"/>
    <n v="1.0084895317474105"/>
  </r>
  <r>
    <x v="2539"/>
    <x v="15"/>
    <x v="454"/>
    <n v="35"/>
    <n v="0"/>
    <x v="51"/>
    <n v="0"/>
    <x v="9"/>
    <n v="1"/>
    <s v=""/>
    <x v="92"/>
    <n v="1.0084895317474105"/>
  </r>
  <r>
    <x v="2540"/>
    <x v="15"/>
    <x v="483"/>
    <n v="35"/>
    <n v="0"/>
    <x v="51"/>
    <n v="0"/>
    <x v="9"/>
    <n v="1"/>
    <s v=""/>
    <x v="92"/>
    <n v="1.0084895317474105"/>
  </r>
  <r>
    <x v="2541"/>
    <x v="16"/>
    <x v="2003"/>
    <n v="34"/>
    <n v="0"/>
    <x v="52"/>
    <n v="0"/>
    <x v="9"/>
    <n v="1"/>
    <s v=""/>
    <x v="92"/>
    <n v="1.0084895317481271"/>
  </r>
  <r>
    <x v="2542"/>
    <x v="16"/>
    <x v="2004"/>
    <n v="34"/>
    <n v="0"/>
    <x v="52"/>
    <n v="0"/>
    <x v="9"/>
    <n v="1"/>
    <s v=""/>
    <x v="92"/>
    <n v="1.0084895317474105"/>
  </r>
  <r>
    <x v="2543"/>
    <x v="39"/>
    <x v="455"/>
    <n v="34"/>
    <n v="0"/>
    <x v="53"/>
    <n v="0"/>
    <x v="9"/>
    <n v="1"/>
    <s v=""/>
    <x v="87"/>
    <n v="0.97449550258738549"/>
  </r>
  <r>
    <x v="2544"/>
    <x v="45"/>
    <x v="2005"/>
    <n v="34"/>
    <n v="0"/>
    <x v="53"/>
    <n v="0"/>
    <x v="9"/>
    <n v="2"/>
    <s v=""/>
    <x v="127"/>
    <n v="1.0582788611462859"/>
  </r>
  <r>
    <x v="2545"/>
    <x v="39"/>
    <x v="2006"/>
    <n v="34"/>
    <n v="0"/>
    <x v="53"/>
    <n v="0"/>
    <x v="9"/>
    <n v="2"/>
    <s v=""/>
    <x v="127"/>
    <n v="1.058278861147038"/>
  </r>
  <r>
    <x v="2546"/>
    <x v="45"/>
    <x v="593"/>
    <n v="34"/>
    <n v="0"/>
    <x v="54"/>
    <n v="0"/>
    <x v="9"/>
    <n v="2"/>
    <s v=""/>
    <x v="127"/>
    <n v="1.0582788611462859"/>
  </r>
  <r>
    <x v="2547"/>
    <x v="45"/>
    <x v="1647"/>
    <n v="34"/>
    <n v="0"/>
    <x v="54"/>
    <n v="0"/>
    <x v="9"/>
    <n v="2"/>
    <s v=""/>
    <x v="127"/>
    <n v="1.0582788611462859"/>
  </r>
  <r>
    <x v="2548"/>
    <x v="45"/>
    <x v="1553"/>
    <n v="34"/>
    <n v="0"/>
    <x v="54"/>
    <n v="0"/>
    <x v="9"/>
    <n v="2"/>
    <s v=""/>
    <x v="127"/>
    <n v="1.058278861147038"/>
  </r>
  <r>
    <x v="2549"/>
    <x v="59"/>
    <x v="2007"/>
    <n v="34"/>
    <n v="0"/>
    <x v="55"/>
    <n v="0"/>
    <x v="9"/>
    <n v="2"/>
    <s v=""/>
    <x v="127"/>
    <n v="1.0582788611462859"/>
  </r>
  <r>
    <x v="2550"/>
    <x v="54"/>
    <x v="1669"/>
    <n v="32"/>
    <n v="0"/>
    <x v="55"/>
    <n v="0"/>
    <x v="9"/>
    <n v="2"/>
    <s v=""/>
    <x v="128"/>
    <n v="0.92780612484057967"/>
  </r>
  <r>
    <x v="2551"/>
    <x v="52"/>
    <x v="2004"/>
    <n v="32"/>
    <n v="0"/>
    <x v="55"/>
    <n v="0"/>
    <x v="9"/>
    <n v="2"/>
    <s v=""/>
    <x v="94"/>
    <n v="0.8475844603899586"/>
  </r>
  <r>
    <x v="2552"/>
    <x v="68"/>
    <x v="1642"/>
    <n v="32"/>
    <n v="0"/>
    <x v="55"/>
    <n v="0"/>
    <x v="9"/>
    <n v="2"/>
    <s v=""/>
    <x v="95"/>
    <n v="0.78186267068113224"/>
  </r>
  <r>
    <x v="2553"/>
    <x v="65"/>
    <x v="2008"/>
    <n v="32"/>
    <n v="0"/>
    <x v="55"/>
    <n v="0"/>
    <x v="9"/>
    <n v="2"/>
    <s v=""/>
    <x v="95"/>
    <n v="0.78186267068057669"/>
  </r>
  <r>
    <x v="2554"/>
    <x v="66"/>
    <x v="1295"/>
    <n v="32"/>
    <n v="0"/>
    <x v="55"/>
    <n v="0"/>
    <x v="9"/>
    <n v="2"/>
    <s v=""/>
    <x v="65"/>
    <n v="0.70027700069651666"/>
  </r>
  <r>
    <x v="2555"/>
    <x v="67"/>
    <x v="2009"/>
    <n v="32"/>
    <n v="0"/>
    <x v="55"/>
    <n v="0"/>
    <x v="9"/>
    <n v="1"/>
    <s v=""/>
    <x v="65"/>
    <n v="0.70027700069701426"/>
  </r>
  <r>
    <x v="2556"/>
    <x v="71"/>
    <x v="1641"/>
    <n v="32"/>
    <n v="0"/>
    <x v="55"/>
    <n v="0"/>
    <x v="9"/>
    <n v="1"/>
    <s v=""/>
    <x v="65"/>
    <n v="0.70027700069651666"/>
  </r>
  <r>
    <x v="2557"/>
    <x v="71"/>
    <x v="1905"/>
    <n v="32"/>
    <n v="0"/>
    <x v="55"/>
    <n v="0"/>
    <x v="9"/>
    <n v="1"/>
    <s v=""/>
    <x v="65"/>
    <n v="0.70027700069651666"/>
  </r>
  <r>
    <x v="2558"/>
    <x v="71"/>
    <x v="2010"/>
    <n v="32"/>
    <n v="0"/>
    <x v="54"/>
    <n v="0"/>
    <x v="9"/>
    <n v="1"/>
    <s v=""/>
    <x v="65"/>
    <n v="0.70027700069651666"/>
  </r>
  <r>
    <x v="2559"/>
    <x v="71"/>
    <x v="2011"/>
    <n v="32"/>
    <n v="0"/>
    <x v="53"/>
    <n v="0"/>
    <x v="9"/>
    <n v="1"/>
    <s v=""/>
    <x v="65"/>
    <n v="0.70027700069701426"/>
  </r>
  <r>
    <x v="2560"/>
    <x v="67"/>
    <x v="2012"/>
    <n v="32"/>
    <n v="0"/>
    <x v="53"/>
    <n v="0"/>
    <x v="9"/>
    <n v="1"/>
    <s v=""/>
    <x v="66"/>
    <n v="0.65184363487248165"/>
  </r>
  <r>
    <x v="2561"/>
    <x v="67"/>
    <x v="1899"/>
    <n v="32"/>
    <n v="0"/>
    <x v="52"/>
    <n v="0"/>
    <x v="9"/>
    <n v="1"/>
    <s v=""/>
    <x v="66"/>
    <n v="0.65184363487248165"/>
  </r>
  <r>
    <x v="2562"/>
    <x v="66"/>
    <x v="1765"/>
    <n v="32"/>
    <n v="0"/>
    <x v="51"/>
    <n v="0"/>
    <x v="9"/>
    <n v="2"/>
    <s v=""/>
    <x v="66"/>
    <n v="0.65184363487294483"/>
  </r>
  <r>
    <x v="2563"/>
    <x v="66"/>
    <x v="2013"/>
    <n v="32"/>
    <n v="0"/>
    <x v="50"/>
    <n v="0"/>
    <x v="9"/>
    <n v="2"/>
    <s v=""/>
    <x v="66"/>
    <n v="0.65184363487248165"/>
  </r>
  <r>
    <x v="2564"/>
    <x v="65"/>
    <x v="2014"/>
    <n v="32"/>
    <n v="0"/>
    <x v="50"/>
    <n v="0"/>
    <x v="9"/>
    <n v="2"/>
    <s v=""/>
    <x v="67"/>
    <n v="0.71533489800941152"/>
  </r>
  <r>
    <x v="2565"/>
    <x v="64"/>
    <x v="2015"/>
    <n v="32"/>
    <n v="0"/>
    <x v="49"/>
    <n v="0"/>
    <x v="9"/>
    <n v="2"/>
    <s v=""/>
    <x v="68"/>
    <n v="0.68826879279444875"/>
  </r>
  <r>
    <x v="2566"/>
    <x v="64"/>
    <x v="2016"/>
    <n v="32"/>
    <n v="0"/>
    <x v="63"/>
    <n v="0"/>
    <x v="9"/>
    <n v="2"/>
    <s v=""/>
    <x v="68"/>
    <n v="0.6882687927949378"/>
  </r>
  <r>
    <x v="2567"/>
    <x v="64"/>
    <x v="1893"/>
    <n v="32"/>
    <n v="0"/>
    <x v="63"/>
    <n v="0"/>
    <x v="9"/>
    <n v="2"/>
    <s v=""/>
    <x v="68"/>
    <n v="0.68826879279444875"/>
  </r>
  <r>
    <x v="2568"/>
    <x v="64"/>
    <x v="806"/>
    <n v="32"/>
    <n v="0"/>
    <x v="48"/>
    <n v="0"/>
    <x v="9"/>
    <n v="2"/>
    <s v=""/>
    <x v="68"/>
    <n v="0.68826879279444875"/>
  </r>
  <r>
    <x v="2569"/>
    <x v="68"/>
    <x v="2017"/>
    <n v="32"/>
    <n v="0"/>
    <x v="64"/>
    <n v="0"/>
    <x v="9"/>
    <n v="2"/>
    <s v=""/>
    <x v="68"/>
    <n v="0.68826879279444875"/>
  </r>
  <r>
    <x v="2570"/>
    <x v="68"/>
    <x v="802"/>
    <n v="32"/>
    <n v="0"/>
    <x v="47"/>
    <n v="0"/>
    <x v="9"/>
    <n v="2"/>
    <s v=""/>
    <x v="68"/>
    <n v="0.6882687927949378"/>
  </r>
  <r>
    <x v="2571"/>
    <x v="69"/>
    <x v="981"/>
    <n v="32"/>
    <n v="0"/>
    <x v="47"/>
    <n v="0"/>
    <x v="9"/>
    <n v="2"/>
    <s v=""/>
    <x v="69"/>
    <n v="0.66305501871005901"/>
  </r>
  <r>
    <x v="2572"/>
    <x v="69"/>
    <x v="1623"/>
    <n v="32"/>
    <n v="0"/>
    <x v="46"/>
    <n v="0"/>
    <x v="9"/>
    <n v="2"/>
    <s v=""/>
    <x v="69"/>
    <n v="0.66305501871005901"/>
  </r>
  <r>
    <x v="2573"/>
    <x v="69"/>
    <x v="2018"/>
    <n v="32"/>
    <n v="0"/>
    <x v="65"/>
    <n v="0"/>
    <x v="9"/>
    <n v="1"/>
    <s v=""/>
    <x v="69"/>
    <n v="0.66305501871053008"/>
  </r>
  <r>
    <x v="2574"/>
    <x v="69"/>
    <x v="2019"/>
    <n v="32"/>
    <n v="0"/>
    <x v="45"/>
    <n v="0"/>
    <x v="9"/>
    <n v="1"/>
    <s v=""/>
    <x v="69"/>
    <n v="0.66305501871005901"/>
  </r>
  <r>
    <x v="2575"/>
    <x v="69"/>
    <x v="936"/>
    <n v="32"/>
    <n v="0"/>
    <x v="44"/>
    <n v="0"/>
    <x v="9"/>
    <n v="1"/>
    <s v=""/>
    <x v="69"/>
    <n v="0.66305501871005901"/>
  </r>
  <r>
    <x v="2576"/>
    <x v="63"/>
    <x v="2020"/>
    <n v="32"/>
    <n v="0"/>
    <x v="66"/>
    <n v="0"/>
    <x v="9"/>
    <n v="1"/>
    <s v=""/>
    <x v="69"/>
    <n v="0.66305501871005901"/>
  </r>
  <r>
    <x v="2577"/>
    <x v="69"/>
    <x v="2021"/>
    <n v="32"/>
    <n v="0"/>
    <x v="43"/>
    <n v="0"/>
    <x v="9"/>
    <n v="1"/>
    <s v=""/>
    <x v="70"/>
    <n v="0.58501026777498077"/>
  </r>
  <r>
    <x v="2578"/>
    <x v="69"/>
    <x v="2022"/>
    <n v="32"/>
    <n v="0"/>
    <x v="43"/>
    <n v="0"/>
    <x v="9"/>
    <n v="1"/>
    <s v=""/>
    <x v="70"/>
    <n v="0.58501026777456511"/>
  </r>
  <r>
    <x v="2579"/>
    <x v="63"/>
    <x v="2023"/>
    <n v="32"/>
    <n v="0"/>
    <x v="43"/>
    <n v="0"/>
    <x v="9"/>
    <n v="1"/>
    <s v=""/>
    <x v="70"/>
    <n v="0.58501026777456511"/>
  </r>
  <r>
    <x v="2580"/>
    <x v="63"/>
    <x v="2024"/>
    <n v="32"/>
    <n v="0"/>
    <x v="42"/>
    <n v="0"/>
    <x v="9"/>
    <n v="1"/>
    <s v=""/>
    <x v="70"/>
    <n v="0.58501026777498077"/>
  </r>
  <r>
    <x v="2581"/>
    <x v="63"/>
    <x v="2025"/>
    <n v="32"/>
    <n v="0"/>
    <x v="41"/>
    <n v="0"/>
    <x v="9"/>
    <n v="1"/>
    <s v=""/>
    <x v="70"/>
    <n v="0.58501026777456511"/>
  </r>
  <r>
    <x v="2582"/>
    <x v="70"/>
    <x v="2026"/>
    <n v="32"/>
    <n v="0"/>
    <x v="41"/>
    <n v="0"/>
    <x v="9"/>
    <n v="1"/>
    <s v=""/>
    <x v="70"/>
    <n v="0.58501026777456511"/>
  </r>
  <r>
    <x v="2583"/>
    <x v="70"/>
    <x v="579"/>
    <n v="32"/>
    <n v="0"/>
    <x v="41"/>
    <n v="0"/>
    <x v="9"/>
    <n v="1"/>
    <s v=""/>
    <x v="70"/>
    <n v="0.58501026777456511"/>
  </r>
  <r>
    <x v="2584"/>
    <x v="52"/>
    <x v="2027"/>
    <n v="30"/>
    <n v="0"/>
    <x v="39"/>
    <n v="0"/>
    <x v="9"/>
    <n v="1"/>
    <s v=""/>
    <x v="42"/>
    <n v="0.66001158415638861"/>
  </r>
  <r>
    <x v="2585"/>
    <x v="51"/>
    <x v="2028"/>
    <n v="30"/>
    <n v="0"/>
    <x v="39"/>
    <n v="0"/>
    <x v="9"/>
    <n v="1"/>
    <s v=""/>
    <x v="43"/>
    <n v="0.57478357708985373"/>
  </r>
  <r>
    <x v="2586"/>
    <x v="50"/>
    <x v="2029"/>
    <n v="28"/>
    <n v="0"/>
    <x v="39"/>
    <n v="0"/>
    <x v="9"/>
    <n v="1"/>
    <s v=""/>
    <x v="43"/>
    <n v="0.57478357708985373"/>
  </r>
  <r>
    <x v="2587"/>
    <x v="53"/>
    <x v="998"/>
    <n v="23"/>
    <n v="0"/>
    <x v="39"/>
    <n v="0"/>
    <x v="9"/>
    <n v="2"/>
    <s v=""/>
    <x v="43"/>
    <n v="0.57478357709026207"/>
  </r>
  <r>
    <x v="2588"/>
    <x v="49"/>
    <x v="2030"/>
    <n v="21"/>
    <n v="0"/>
    <x v="38"/>
    <n v="0"/>
    <x v="9"/>
    <n v="2"/>
    <s v=""/>
    <x v="43"/>
    <n v="0.57478357708985373"/>
  </r>
  <r>
    <x v="2589"/>
    <x v="54"/>
    <x v="2031"/>
    <n v="21"/>
    <n v="0"/>
    <x v="37"/>
    <n v="0"/>
    <x v="9"/>
    <n v="2"/>
    <s v=""/>
    <x v="71"/>
    <n v="0.6157312197849093"/>
  </r>
  <r>
    <x v="2590"/>
    <x v="48"/>
    <x v="2032"/>
    <n v="21"/>
    <n v="0"/>
    <x v="37"/>
    <n v="0"/>
    <x v="9"/>
    <n v="2"/>
    <s v=""/>
    <x v="71"/>
    <n v="0.6157312197849093"/>
  </r>
  <r>
    <x v="2591"/>
    <x v="55"/>
    <x v="2033"/>
    <n v="21"/>
    <n v="0"/>
    <x v="37"/>
    <n v="0"/>
    <x v="9"/>
    <n v="2"/>
    <s v=""/>
    <x v="71"/>
    <n v="0.61573121978534684"/>
  </r>
  <r>
    <x v="2592"/>
    <x v="73"/>
    <x v="2034"/>
    <n v="21"/>
    <n v="0"/>
    <x v="33"/>
    <n v="0"/>
    <x v="9"/>
    <n v="2"/>
    <s v=""/>
    <x v="71"/>
    <n v="0.6157312197849093"/>
  </r>
  <r>
    <x v="2593"/>
    <x v="47"/>
    <x v="2035"/>
    <n v="20"/>
    <n v="0"/>
    <x v="33"/>
    <n v="0"/>
    <x v="9"/>
    <n v="2"/>
    <s v=""/>
    <x v="45"/>
    <n v="0.54940784689479505"/>
  </r>
  <r>
    <x v="2594"/>
    <x v="47"/>
    <x v="430"/>
    <n v="20"/>
    <n v="0"/>
    <x v="33"/>
    <n v="0"/>
    <x v="9"/>
    <n v="1"/>
    <s v=""/>
    <x v="45"/>
    <n v="0.54940784689479505"/>
  </r>
  <r>
    <x v="2595"/>
    <x v="56"/>
    <x v="700"/>
    <n v="20"/>
    <n v="0"/>
    <x v="32"/>
    <n v="0"/>
    <x v="9"/>
    <n v="1"/>
    <s v=""/>
    <x v="34"/>
    <n v="0.52480749554166961"/>
  </r>
  <r>
    <x v="2596"/>
    <x v="57"/>
    <x v="2036"/>
    <n v="20"/>
    <n v="0"/>
    <x v="32"/>
    <n v="0"/>
    <x v="9"/>
    <n v="1"/>
    <s v=""/>
    <x v="34"/>
    <n v="0.52480749554129669"/>
  </r>
  <r>
    <x v="2597"/>
    <x v="57"/>
    <x v="515"/>
    <n v="20"/>
    <n v="0"/>
    <x v="31"/>
    <n v="0"/>
    <x v="9"/>
    <n v="1"/>
    <s v=""/>
    <x v="34"/>
    <n v="0.52480749554129669"/>
  </r>
  <r>
    <x v="2598"/>
    <x v="57"/>
    <x v="711"/>
    <n v="20"/>
    <n v="0"/>
    <x v="31"/>
    <n v="0"/>
    <x v="9"/>
    <n v="1"/>
    <s v=""/>
    <x v="34"/>
    <n v="0.52480749554166961"/>
  </r>
  <r>
    <x v="2599"/>
    <x v="44"/>
    <x v="1804"/>
    <n v="20"/>
    <n v="0"/>
    <x v="31"/>
    <n v="0"/>
    <x v="10"/>
    <n v="1"/>
    <s v=""/>
    <x v="34"/>
    <n v="0.52480749554129669"/>
  </r>
  <r>
    <x v="2600"/>
    <x v="42"/>
    <x v="1834"/>
    <n v="20"/>
    <n v="0"/>
    <x v="31"/>
    <n v="0"/>
    <x v="9"/>
    <n v="1"/>
    <s v=""/>
    <x v="34"/>
    <n v="0.52480749554129669"/>
  </r>
  <r>
    <x v="2601"/>
    <x v="40"/>
    <x v="682"/>
    <n v="20"/>
    <n v="0"/>
    <x v="30"/>
    <n v="0"/>
    <x v="9"/>
    <n v="1"/>
    <s v=""/>
    <x v="35"/>
    <n v="0.46846531021089399"/>
  </r>
  <r>
    <x v="2602"/>
    <x v="45"/>
    <x v="2037"/>
    <n v="19"/>
    <n v="0"/>
    <x v="29"/>
    <n v="0"/>
    <x v="10"/>
    <n v="1"/>
    <s v=""/>
    <x v="35"/>
    <n v="0.46846531021122684"/>
  </r>
  <r>
    <x v="2603"/>
    <x v="16"/>
    <x v="2038"/>
    <n v="19"/>
    <n v="0"/>
    <x v="29"/>
    <n v="0"/>
    <x v="9"/>
    <n v="1"/>
    <s v=""/>
    <x v="10"/>
    <n v="0.47089889623796355"/>
  </r>
  <r>
    <x v="2604"/>
    <x v="14"/>
    <x v="2039"/>
    <n v="20"/>
    <n v="0"/>
    <x v="29"/>
    <n v="0"/>
    <x v="9"/>
    <n v="1"/>
    <s v=""/>
    <x v="10"/>
    <n v="0.47089889623796355"/>
  </r>
  <r>
    <x v="2605"/>
    <x v="17"/>
    <x v="2040"/>
    <n v="21"/>
    <n v="0"/>
    <x v="29"/>
    <n v="0"/>
    <x v="10"/>
    <n v="1"/>
    <s v=""/>
    <x v="10"/>
    <n v="0.47089889623829817"/>
  </r>
  <r>
    <x v="2606"/>
    <x v="14"/>
    <x v="197"/>
    <n v="22"/>
    <n v="0"/>
    <x v="34"/>
    <n v="0"/>
    <x v="9"/>
    <n v="1"/>
    <s v=""/>
    <x v="10"/>
    <n v="0.47089889623796355"/>
  </r>
  <r>
    <x v="2607"/>
    <x v="17"/>
    <x v="227"/>
    <n v="20"/>
    <n v="0"/>
    <x v="34"/>
    <n v="0"/>
    <x v="9"/>
    <n v="1"/>
    <s v=""/>
    <x v="10"/>
    <n v="0.47089889623796355"/>
  </r>
  <r>
    <x v="2608"/>
    <x v="17"/>
    <x v="2041"/>
    <n v="20"/>
    <n v="0"/>
    <x v="34"/>
    <n v="0"/>
    <x v="9"/>
    <n v="1"/>
    <s v=""/>
    <x v="10"/>
    <n v="0.47089889623796355"/>
  </r>
  <r>
    <x v="2609"/>
    <x v="13"/>
    <x v="522"/>
    <n v="20"/>
    <n v="0"/>
    <x v="28"/>
    <n v="0"/>
    <x v="9"/>
    <n v="1"/>
    <s v=""/>
    <x v="10"/>
    <n v="0.47089889623829817"/>
  </r>
  <r>
    <x v="2610"/>
    <x v="12"/>
    <x v="22"/>
    <n v="20"/>
    <n v="0"/>
    <x v="28"/>
    <n v="0"/>
    <x v="9"/>
    <n v="1"/>
    <s v=""/>
    <x v="9"/>
    <n v="0.54147289102298135"/>
  </r>
  <r>
    <x v="2611"/>
    <x v="12"/>
    <x v="2042"/>
    <n v="20"/>
    <n v="0"/>
    <x v="28"/>
    <n v="0"/>
    <x v="9"/>
    <n v="1"/>
    <s v=""/>
    <x v="9"/>
    <n v="0.54147289102298135"/>
  </r>
  <r>
    <x v="2612"/>
    <x v="18"/>
    <x v="1011"/>
    <n v="22"/>
    <n v="0"/>
    <x v="28"/>
    <n v="0"/>
    <x v="9"/>
    <n v="1"/>
    <s v=""/>
    <x v="10"/>
    <n v="0.47089889623829817"/>
  </r>
  <r>
    <x v="2613"/>
    <x v="13"/>
    <x v="2043"/>
    <n v="22"/>
    <n v="0"/>
    <x v="28"/>
    <n v="0"/>
    <x v="9"/>
    <n v="1"/>
    <s v=""/>
    <x v="10"/>
    <n v="0.47089889623796355"/>
  </r>
  <r>
    <x v="2614"/>
    <x v="17"/>
    <x v="1818"/>
    <n v="21"/>
    <n v="0"/>
    <x v="28"/>
    <n v="0"/>
    <x v="10"/>
    <n v="1"/>
    <s v=""/>
    <x v="10"/>
    <n v="0.47089889623796355"/>
  </r>
  <r>
    <x v="2615"/>
    <x v="17"/>
    <x v="2044"/>
    <n v="21"/>
    <n v="0"/>
    <x v="28"/>
    <n v="0"/>
    <x v="10"/>
    <n v="1"/>
    <s v=""/>
    <x v="10"/>
    <n v="0.47089889623796355"/>
  </r>
  <r>
    <x v="2616"/>
    <x v="13"/>
    <x v="1739"/>
    <n v="20"/>
    <n v="0"/>
    <x v="27"/>
    <n v="0"/>
    <x v="10"/>
    <n v="1"/>
    <s v=""/>
    <x v="10"/>
    <n v="0.47089889623829817"/>
  </r>
  <r>
    <x v="2617"/>
    <x v="38"/>
    <x v="2045"/>
    <n v="18"/>
    <n v="0"/>
    <x v="27"/>
    <n v="0"/>
    <x v="10"/>
    <n v="1"/>
    <s v=""/>
    <x v="27"/>
    <n v="0.47370352929926873"/>
  </r>
  <r>
    <x v="2618"/>
    <x v="33"/>
    <x v="2046"/>
    <n v="18"/>
    <n v="0"/>
    <x v="27"/>
    <n v="0"/>
    <x v="10"/>
    <n v="1"/>
    <s v=""/>
    <x v="27"/>
    <n v="0.47370352929926873"/>
  </r>
  <r>
    <x v="2619"/>
    <x v="46"/>
    <x v="2047"/>
    <n v="18"/>
    <n v="0"/>
    <x v="27"/>
    <n v="0"/>
    <x v="10"/>
    <n v="1"/>
    <s v=""/>
    <x v="27"/>
    <n v="0.47370352929926873"/>
  </r>
  <r>
    <x v="2620"/>
    <x v="46"/>
    <x v="1740"/>
    <n v="18"/>
    <n v="0"/>
    <x v="27"/>
    <n v="0"/>
    <x v="10"/>
    <n v="1"/>
    <s v=""/>
    <x v="27"/>
    <n v="0.4737035292996053"/>
  </r>
  <r>
    <x v="2621"/>
    <x v="33"/>
    <x v="522"/>
    <n v="20"/>
    <n v="0"/>
    <x v="27"/>
    <n v="0"/>
    <x v="10"/>
    <n v="1"/>
    <s v=""/>
    <x v="9"/>
    <n v="0.54147289102298135"/>
  </r>
  <r>
    <x v="2622"/>
    <x v="33"/>
    <x v="2048"/>
    <n v="19"/>
    <n v="0"/>
    <x v="26"/>
    <n v="0"/>
    <x v="10"/>
    <n v="1"/>
    <s v=""/>
    <x v="27"/>
    <n v="0.47370352929926873"/>
  </r>
  <r>
    <x v="2623"/>
    <x v="46"/>
    <x v="2049"/>
    <n v="18"/>
    <n v="0"/>
    <x v="26"/>
    <n v="0"/>
    <x v="10"/>
    <n v="1"/>
    <s v=""/>
    <x v="27"/>
    <n v="0.4737035292996053"/>
  </r>
  <r>
    <x v="2624"/>
    <x v="33"/>
    <x v="2050"/>
    <n v="18"/>
    <n v="0"/>
    <x v="26"/>
    <n v="0"/>
    <x v="10"/>
    <n v="1"/>
    <s v=""/>
    <x v="9"/>
    <n v="0.54147289102298135"/>
  </r>
  <r>
    <x v="2625"/>
    <x v="46"/>
    <x v="225"/>
    <n v="18"/>
    <n v="0"/>
    <x v="26"/>
    <n v="0"/>
    <x v="10"/>
    <n v="1"/>
    <s v=""/>
    <x v="27"/>
    <n v="0.47370352929926873"/>
  </r>
  <r>
    <x v="2626"/>
    <x v="46"/>
    <x v="2051"/>
    <n v="18"/>
    <n v="0"/>
    <x v="26"/>
    <n v="0"/>
    <x v="10"/>
    <n v="2"/>
    <s v=""/>
    <x v="27"/>
    <n v="0.47370352929926873"/>
  </r>
  <r>
    <x v="2627"/>
    <x v="46"/>
    <x v="2051"/>
    <n v="18"/>
    <n v="0"/>
    <x v="26"/>
    <n v="0"/>
    <x v="10"/>
    <n v="2"/>
    <s v=""/>
    <x v="27"/>
    <n v="0.4737035292996053"/>
  </r>
  <r>
    <x v="2628"/>
    <x v="46"/>
    <x v="315"/>
    <n v="18"/>
    <n v="0"/>
    <x v="26"/>
    <n v="0"/>
    <x v="10"/>
    <n v="2"/>
    <s v=""/>
    <x v="27"/>
    <n v="0.47370352929926873"/>
  </r>
  <r>
    <x v="2629"/>
    <x v="28"/>
    <x v="2052"/>
    <n v="18"/>
    <n v="0"/>
    <x v="26"/>
    <n v="0"/>
    <x v="10"/>
    <n v="2"/>
    <s v=""/>
    <x v="8"/>
    <n v="0.46836903009544817"/>
  </r>
  <r>
    <x v="2630"/>
    <x v="28"/>
    <x v="2053"/>
    <n v="18"/>
    <n v="0"/>
    <x v="26"/>
    <n v="0"/>
    <x v="10"/>
    <n v="2"/>
    <s v=""/>
    <x v="8"/>
    <n v="0.46836903009578096"/>
  </r>
  <r>
    <x v="2631"/>
    <x v="28"/>
    <x v="2054"/>
    <n v="18"/>
    <n v="0"/>
    <x v="26"/>
    <n v="0"/>
    <x v="10"/>
    <n v="2"/>
    <s v=""/>
    <x v="8"/>
    <n v="0.46836903009544817"/>
  </r>
  <r>
    <x v="2632"/>
    <x v="28"/>
    <x v="2055"/>
    <n v="18"/>
    <n v="0"/>
    <x v="25"/>
    <n v="0"/>
    <x v="10"/>
    <n v="2"/>
    <s v=""/>
    <x v="8"/>
    <n v="0.46836903009544817"/>
  </r>
  <r>
    <x v="2633"/>
    <x v="28"/>
    <x v="2056"/>
    <n v="18"/>
    <n v="0"/>
    <x v="25"/>
    <n v="0"/>
    <x v="10"/>
    <n v="2"/>
    <s v=""/>
    <x v="8"/>
    <n v="0.46836903009544817"/>
  </r>
  <r>
    <x v="2634"/>
    <x v="28"/>
    <x v="2057"/>
    <n v="18"/>
    <n v="0"/>
    <x v="25"/>
    <n v="0"/>
    <x v="10"/>
    <n v="2"/>
    <s v=""/>
    <x v="8"/>
    <n v="0.46836903009578096"/>
  </r>
  <r>
    <x v="2635"/>
    <x v="28"/>
    <x v="2058"/>
    <n v="18"/>
    <n v="0"/>
    <x v="25"/>
    <n v="0"/>
    <x v="10"/>
    <n v="2"/>
    <s v=""/>
    <x v="8"/>
    <n v="0.46836903009544817"/>
  </r>
  <r>
    <x v="2636"/>
    <x v="29"/>
    <x v="2059"/>
    <n v="18"/>
    <n v="0"/>
    <x v="24"/>
    <n v="0"/>
    <x v="10"/>
    <n v="2"/>
    <s v=""/>
    <x v="8"/>
    <n v="0.46836903009544817"/>
  </r>
  <r>
    <x v="2637"/>
    <x v="19"/>
    <x v="2060"/>
    <n v="18"/>
    <n v="0"/>
    <x v="24"/>
    <n v="0"/>
    <x v="10"/>
    <n v="2"/>
    <s v=""/>
    <x v="8"/>
    <n v="0.46836903009578096"/>
  </r>
  <r>
    <x v="2638"/>
    <x v="19"/>
    <x v="880"/>
    <n v="18"/>
    <n v="0"/>
    <x v="24"/>
    <n v="0"/>
    <x v="10"/>
    <n v="2"/>
    <s v=""/>
    <x v="8"/>
    <n v="0.46836903009544817"/>
  </r>
  <r>
    <x v="2639"/>
    <x v="20"/>
    <x v="1500"/>
    <n v="18"/>
    <n v="0"/>
    <x v="24"/>
    <n v="0"/>
    <x v="10"/>
    <n v="2"/>
    <s v=""/>
    <x v="8"/>
    <n v="0.46836903009544817"/>
  </r>
  <r>
    <x v="2640"/>
    <x v="37"/>
    <x v="2061"/>
    <n v="18"/>
    <n v="0"/>
    <x v="24"/>
    <n v="0"/>
    <x v="10"/>
    <n v="2"/>
    <s v=""/>
    <x v="8"/>
    <n v="0.46836903009544817"/>
  </r>
  <r>
    <x v="2641"/>
    <x v="9"/>
    <x v="2062"/>
    <n v="19"/>
    <n v="0"/>
    <x v="24"/>
    <n v="0"/>
    <x v="10"/>
    <n v="2"/>
    <s v=""/>
    <x v="8"/>
    <n v="0.46836903009578096"/>
  </r>
  <r>
    <x v="2642"/>
    <x v="9"/>
    <x v="1706"/>
    <n v="19"/>
    <n v="0"/>
    <x v="24"/>
    <n v="0"/>
    <x v="10"/>
    <n v="2"/>
    <s v=""/>
    <x v="8"/>
    <n v="0.46836903009544817"/>
  </r>
  <r>
    <x v="2643"/>
    <x v="21"/>
    <x v="2053"/>
    <n v="20"/>
    <n v="0"/>
    <x v="23"/>
    <n v="0"/>
    <x v="10"/>
    <n v="2"/>
    <s v=""/>
    <x v="30"/>
    <n v="0.49717532579607943"/>
  </r>
  <r>
    <x v="2644"/>
    <x v="27"/>
    <x v="2063"/>
    <n v="21"/>
    <n v="0"/>
    <x v="24"/>
    <n v="0"/>
    <x v="10"/>
    <n v="2"/>
    <s v=""/>
    <x v="30"/>
    <n v="0.49717532579607943"/>
  </r>
  <r>
    <x v="2645"/>
    <x v="27"/>
    <x v="2064"/>
    <n v="20"/>
    <n v="0"/>
    <x v="23"/>
    <n v="0"/>
    <x v="10"/>
    <n v="2"/>
    <s v=""/>
    <x v="30"/>
    <n v="0.49717532579643264"/>
  </r>
  <r>
    <x v="2646"/>
    <x v="9"/>
    <x v="2065"/>
    <n v="20"/>
    <n v="0"/>
    <x v="23"/>
    <n v="0"/>
    <x v="10"/>
    <n v="2"/>
    <s v=""/>
    <x v="8"/>
    <n v="0.46836903009544817"/>
  </r>
  <r>
    <x v="2647"/>
    <x v="37"/>
    <x v="2066"/>
    <n v="20"/>
    <n v="0"/>
    <x v="23"/>
    <n v="0"/>
    <x v="10"/>
    <n v="2"/>
    <s v=""/>
    <x v="8"/>
    <n v="0.46836903009544817"/>
  </r>
  <r>
    <x v="2648"/>
    <x v="9"/>
    <x v="2067"/>
    <n v="20"/>
    <n v="0"/>
    <x v="24"/>
    <n v="0"/>
    <x v="10"/>
    <n v="2"/>
    <s v=""/>
    <x v="8"/>
    <n v="0.46836903009578096"/>
  </r>
  <r>
    <x v="2649"/>
    <x v="21"/>
    <x v="766"/>
    <n v="21"/>
    <n v="0"/>
    <x v="24"/>
    <n v="0"/>
    <x v="10"/>
    <n v="2"/>
    <s v=""/>
    <x v="30"/>
    <n v="0.49717532579607943"/>
  </r>
  <r>
    <x v="2650"/>
    <x v="27"/>
    <x v="879"/>
    <n v="20"/>
    <n v="0"/>
    <x v="24"/>
    <n v="0"/>
    <x v="10"/>
    <n v="2"/>
    <s v=""/>
    <x v="30"/>
    <n v="0.49717532579607943"/>
  </r>
  <r>
    <x v="2651"/>
    <x v="27"/>
    <x v="1943"/>
    <n v="20"/>
    <n v="0"/>
    <x v="24"/>
    <n v="0"/>
    <x v="10"/>
    <n v="1"/>
    <s v=""/>
    <x v="30"/>
    <n v="0.49717532579607943"/>
  </r>
  <r>
    <x v="2652"/>
    <x v="9"/>
    <x v="2068"/>
    <n v="20"/>
    <n v="0"/>
    <x v="24"/>
    <n v="0"/>
    <x v="10"/>
    <n v="1"/>
    <s v=""/>
    <x v="23"/>
    <n v="0.55485761417225832"/>
  </r>
  <r>
    <x v="2653"/>
    <x v="19"/>
    <x v="2069"/>
    <n v="20"/>
    <n v="0"/>
    <x v="24"/>
    <n v="0"/>
    <x v="10"/>
    <n v="1"/>
    <s v=""/>
    <x v="23"/>
    <n v="0.55485761417186408"/>
  </r>
  <r>
    <x v="2654"/>
    <x v="19"/>
    <x v="2070"/>
    <n v="20"/>
    <n v="0"/>
    <x v="24"/>
    <n v="0"/>
    <x v="10"/>
    <n v="1"/>
    <s v=""/>
    <x v="8"/>
    <n v="0.46836903009544817"/>
  </r>
  <r>
    <x v="2655"/>
    <x v="20"/>
    <x v="529"/>
    <n v="20"/>
    <n v="0"/>
    <x v="25"/>
    <n v="0"/>
    <x v="10"/>
    <n v="1"/>
    <s v=""/>
    <x v="8"/>
    <n v="0.46836903009578096"/>
  </r>
  <r>
    <x v="2656"/>
    <x v="20"/>
    <x v="1703"/>
    <n v="20"/>
    <n v="0"/>
    <x v="25"/>
    <n v="0"/>
    <x v="10"/>
    <n v="1"/>
    <s v=""/>
    <x v="8"/>
    <n v="0.46836903009544817"/>
  </r>
  <r>
    <x v="2657"/>
    <x v="37"/>
    <x v="2071"/>
    <n v="20"/>
    <n v="0"/>
    <x v="25"/>
    <n v="0"/>
    <x v="10"/>
    <n v="1"/>
    <s v=""/>
    <x v="8"/>
    <n v="0.46836903009544817"/>
  </r>
  <r>
    <x v="2658"/>
    <x v="37"/>
    <x v="1736"/>
    <n v="20"/>
    <n v="0"/>
    <x v="25"/>
    <n v="0"/>
    <x v="10"/>
    <n v="1"/>
    <s v=""/>
    <x v="8"/>
    <n v="0.46836903009544817"/>
  </r>
  <r>
    <x v="2659"/>
    <x v="29"/>
    <x v="2072"/>
    <n v="20"/>
    <n v="0"/>
    <x v="26"/>
    <n v="0"/>
    <x v="10"/>
    <n v="1"/>
    <s v=""/>
    <x v="23"/>
    <n v="0.55485761417225832"/>
  </r>
  <r>
    <x v="2660"/>
    <x v="46"/>
    <x v="413"/>
    <n v="22"/>
    <n v="0"/>
    <x v="25"/>
    <n v="0"/>
    <x v="10"/>
    <n v="1"/>
    <s v=""/>
    <x v="9"/>
    <n v="0.54147289102298135"/>
  </r>
  <r>
    <x v="2661"/>
    <x v="11"/>
    <x v="2073"/>
    <n v="22"/>
    <n v="0"/>
    <x v="25"/>
    <n v="0"/>
    <x v="10"/>
    <n v="1"/>
    <s v=""/>
    <x v="9"/>
    <n v="0.54147289102298135"/>
  </r>
  <r>
    <x v="2662"/>
    <x v="11"/>
    <x v="2074"/>
    <n v="18"/>
    <n v="0"/>
    <x v="25"/>
    <n v="0"/>
    <x v="10"/>
    <n v="1"/>
    <s v=""/>
    <x v="27"/>
    <n v="0.4737035292996053"/>
  </r>
  <r>
    <x v="2663"/>
    <x v="10"/>
    <x v="1946"/>
    <n v="18"/>
    <n v="0"/>
    <x v="25"/>
    <n v="0"/>
    <x v="10"/>
    <n v="1"/>
    <s v=""/>
    <x v="27"/>
    <n v="0.47370352929926873"/>
  </r>
  <r>
    <x v="2664"/>
    <x v="10"/>
    <x v="2075"/>
    <n v="19"/>
    <n v="0"/>
    <x v="25"/>
    <n v="0"/>
    <x v="10"/>
    <n v="1"/>
    <s v=""/>
    <x v="27"/>
    <n v="0.47370352929926873"/>
  </r>
  <r>
    <x v="2665"/>
    <x v="28"/>
    <x v="2076"/>
    <n v="19"/>
    <n v="0"/>
    <x v="26"/>
    <n v="0"/>
    <x v="10"/>
    <n v="1"/>
    <s v=""/>
    <x v="8"/>
    <n v="0.46836903009544817"/>
  </r>
  <r>
    <x v="2666"/>
    <x v="28"/>
    <x v="1492"/>
    <n v="18"/>
    <n v="0"/>
    <x v="26"/>
    <n v="0"/>
    <x v="10"/>
    <n v="1"/>
    <s v=""/>
    <x v="8"/>
    <n v="0.46836903009578096"/>
  </r>
  <r>
    <x v="2667"/>
    <x v="10"/>
    <x v="2077"/>
    <n v="18"/>
    <n v="0"/>
    <x v="26"/>
    <n v="0"/>
    <x v="10"/>
    <n v="1"/>
    <s v=""/>
    <x v="9"/>
    <n v="0.54147289102298135"/>
  </r>
  <r>
    <x v="2668"/>
    <x v="10"/>
    <x v="307"/>
    <n v="18"/>
    <n v="0"/>
    <x v="26"/>
    <n v="0"/>
    <x v="10"/>
    <n v="1"/>
    <s v=""/>
    <x v="27"/>
    <n v="0.47370352929926873"/>
  </r>
  <r>
    <x v="2669"/>
    <x v="46"/>
    <x v="2078"/>
    <n v="18"/>
    <n v="0"/>
    <x v="25"/>
    <n v="0"/>
    <x v="10"/>
    <n v="1"/>
    <s v=""/>
    <x v="9"/>
    <n v="0.54147289102298135"/>
  </r>
  <r>
    <x v="2670"/>
    <x v="46"/>
    <x v="1594"/>
    <n v="18"/>
    <n v="0"/>
    <x v="25"/>
    <n v="0"/>
    <x v="10"/>
    <n v="1"/>
    <s v=""/>
    <x v="27"/>
    <n v="0.4737035292996053"/>
  </r>
  <r>
    <x v="2671"/>
    <x v="46"/>
    <x v="1209"/>
    <n v="18"/>
    <n v="0"/>
    <x v="25"/>
    <n v="0"/>
    <x v="10"/>
    <n v="1"/>
    <s v=""/>
    <x v="27"/>
    <n v="0.47370352929926873"/>
  </r>
  <r>
    <x v="2672"/>
    <x v="46"/>
    <x v="1212"/>
    <n v="18"/>
    <n v="0"/>
    <x v="25"/>
    <n v="0"/>
    <x v="10"/>
    <n v="1"/>
    <s v=""/>
    <x v="27"/>
    <n v="0.47370352929926873"/>
  </r>
  <r>
    <x v="2673"/>
    <x v="28"/>
    <x v="1504"/>
    <n v="18"/>
    <n v="0"/>
    <x v="25"/>
    <n v="0"/>
    <x v="10"/>
    <n v="1"/>
    <s v=""/>
    <x v="8"/>
    <n v="0.46836903009578096"/>
  </r>
  <r>
    <x v="2674"/>
    <x v="29"/>
    <x v="2079"/>
    <n v="19"/>
    <n v="0"/>
    <x v="25"/>
    <n v="0"/>
    <x v="10"/>
    <n v="2"/>
    <s v=""/>
    <x v="8"/>
    <n v="0.46836903009544817"/>
  </r>
  <r>
    <x v="2675"/>
    <x v="28"/>
    <x v="2080"/>
    <n v="18"/>
    <n v="0"/>
    <x v="25"/>
    <n v="0"/>
    <x v="10"/>
    <n v="2"/>
    <s v=""/>
    <x v="8"/>
    <n v="0.46836903009544817"/>
  </r>
  <r>
    <x v="2676"/>
    <x v="28"/>
    <x v="2074"/>
    <n v="18"/>
    <n v="0"/>
    <x v="25"/>
    <n v="0"/>
    <x v="10"/>
    <n v="2"/>
    <s v=""/>
    <x v="8"/>
    <n v="0.46836903009544817"/>
  </r>
  <r>
    <x v="2677"/>
    <x v="28"/>
    <x v="2081"/>
    <n v="18"/>
    <n v="0"/>
    <x v="24"/>
    <n v="0"/>
    <x v="10"/>
    <n v="2"/>
    <s v=""/>
    <x v="8"/>
    <n v="0.46836903009578096"/>
  </r>
  <r>
    <x v="2678"/>
    <x v="29"/>
    <x v="2061"/>
    <n v="18"/>
    <n v="0"/>
    <x v="25"/>
    <n v="0"/>
    <x v="10"/>
    <n v="2"/>
    <s v=""/>
    <x v="8"/>
    <n v="0.46836903009544817"/>
  </r>
  <r>
    <x v="2679"/>
    <x v="28"/>
    <x v="1487"/>
    <n v="18"/>
    <n v="0"/>
    <x v="25"/>
    <n v="0"/>
    <x v="10"/>
    <n v="2"/>
    <s v=""/>
    <x v="8"/>
    <n v="0.46836903009544817"/>
  </r>
  <r>
    <x v="2680"/>
    <x v="28"/>
    <x v="2082"/>
    <n v="18"/>
    <n v="0"/>
    <x v="24"/>
    <n v="0"/>
    <x v="10"/>
    <n v="1"/>
    <s v=""/>
    <x v="8"/>
    <n v="0.46836903009578096"/>
  </r>
  <r>
    <x v="2681"/>
    <x v="10"/>
    <x v="2083"/>
    <n v="18"/>
    <n v="0"/>
    <x v="24"/>
    <n v="0"/>
    <x v="10"/>
    <n v="1"/>
    <s v=""/>
    <x v="9"/>
    <n v="0.54147289102298135"/>
  </r>
  <r>
    <x v="2682"/>
    <x v="10"/>
    <x v="2057"/>
    <n v="17"/>
    <n v="0"/>
    <x v="24"/>
    <n v="0"/>
    <x v="10"/>
    <n v="1"/>
    <s v=""/>
    <x v="27"/>
    <n v="0.47370352929926873"/>
  </r>
  <r>
    <x v="2683"/>
    <x v="28"/>
    <x v="2084"/>
    <n v="18"/>
    <n v="0"/>
    <x v="24"/>
    <n v="0"/>
    <x v="10"/>
    <n v="1"/>
    <s v=""/>
    <x v="8"/>
    <n v="0.46836903009544817"/>
  </r>
  <r>
    <x v="2684"/>
    <x v="29"/>
    <x v="2085"/>
    <n v="18"/>
    <n v="0"/>
    <x v="24"/>
    <n v="0"/>
    <x v="10"/>
    <n v="1"/>
    <s v=""/>
    <x v="18"/>
    <n v="0.40715096058938011"/>
  </r>
  <r>
    <x v="2685"/>
    <x v="29"/>
    <x v="2086"/>
    <n v="18"/>
    <n v="0"/>
    <x v="24"/>
    <n v="0"/>
    <x v="10"/>
    <n v="1"/>
    <s v=""/>
    <x v="8"/>
    <n v="0.46836903009544817"/>
  </r>
  <r>
    <x v="2686"/>
    <x v="19"/>
    <x v="2087"/>
    <n v="18"/>
    <n v="0"/>
    <x v="24"/>
    <n v="0"/>
    <x v="10"/>
    <n v="1"/>
    <s v=""/>
    <x v="8"/>
    <n v="0.46836903009544817"/>
  </r>
  <r>
    <x v="2687"/>
    <x v="19"/>
    <x v="2060"/>
    <n v="18"/>
    <n v="0"/>
    <x v="24"/>
    <n v="0"/>
    <x v="10"/>
    <n v="1"/>
    <s v=""/>
    <x v="8"/>
    <n v="0.46836903009578096"/>
  </r>
  <r>
    <x v="2688"/>
    <x v="19"/>
    <x v="2088"/>
    <n v="18"/>
    <n v="0"/>
    <x v="24"/>
    <n v="0"/>
    <x v="10"/>
    <n v="1"/>
    <s v=""/>
    <x v="8"/>
    <n v="0.46836903009544817"/>
  </r>
  <r>
    <x v="2689"/>
    <x v="37"/>
    <x v="2089"/>
    <n v="18"/>
    <n v="0"/>
    <x v="24"/>
    <n v="0"/>
    <x v="10"/>
    <n v="1"/>
    <s v=""/>
    <x v="8"/>
    <n v="0.46836903009544817"/>
  </r>
  <r>
    <x v="2690"/>
    <x v="9"/>
    <x v="2090"/>
    <n v="18"/>
    <n v="0"/>
    <x v="23"/>
    <n v="0"/>
    <x v="10"/>
    <n v="2"/>
    <s v=""/>
    <x v="8"/>
    <n v="0.46836903009544817"/>
  </r>
  <r>
    <x v="2691"/>
    <x v="21"/>
    <x v="1964"/>
    <n v="20"/>
    <n v="0"/>
    <x v="23"/>
    <n v="0"/>
    <x v="10"/>
    <n v="2"/>
    <s v=""/>
    <x v="30"/>
    <n v="0.49717532579643264"/>
  </r>
  <r>
    <x v="2692"/>
    <x v="27"/>
    <x v="2091"/>
    <n v="21"/>
    <n v="0"/>
    <x v="22"/>
    <n v="0"/>
    <x v="10"/>
    <n v="2"/>
    <s v=""/>
    <x v="30"/>
    <n v="0.49717532579607943"/>
  </r>
  <r>
    <x v="2693"/>
    <x v="21"/>
    <x v="1500"/>
    <n v="20"/>
    <n v="0"/>
    <x v="23"/>
    <n v="0"/>
    <x v="10"/>
    <n v="2"/>
    <s v=""/>
    <x v="30"/>
    <n v="0.49717532579607943"/>
  </r>
  <r>
    <x v="2694"/>
    <x v="9"/>
    <x v="2092"/>
    <n v="20"/>
    <n v="0"/>
    <x v="23"/>
    <n v="0"/>
    <x v="10"/>
    <n v="2"/>
    <s v=""/>
    <x v="8"/>
    <n v="0.46836903009544817"/>
  </r>
  <r>
    <x v="2695"/>
    <x v="27"/>
    <x v="2093"/>
    <n v="20"/>
    <n v="0"/>
    <x v="23"/>
    <n v="0"/>
    <x v="10"/>
    <n v="2"/>
    <s v=""/>
    <x v="30"/>
    <n v="0.49717532579643264"/>
  </r>
  <r>
    <x v="2696"/>
    <x v="27"/>
    <x v="2094"/>
    <n v="21"/>
    <n v="0"/>
    <x v="23"/>
    <n v="0"/>
    <x v="10"/>
    <n v="2"/>
    <s v=""/>
    <x v="30"/>
    <n v="0.49717532579607943"/>
  </r>
  <r>
    <x v="2697"/>
    <x v="27"/>
    <x v="2047"/>
    <n v="20"/>
    <n v="0"/>
    <x v="24"/>
    <n v="0"/>
    <x v="10"/>
    <n v="2"/>
    <s v=""/>
    <x v="30"/>
    <n v="0.49717532579607943"/>
  </r>
  <r>
    <x v="2698"/>
    <x v="27"/>
    <x v="2095"/>
    <n v="20"/>
    <n v="0"/>
    <x v="24"/>
    <n v="0"/>
    <x v="10"/>
    <n v="2"/>
    <s v=""/>
    <x v="30"/>
    <n v="0.49717532579643264"/>
  </r>
  <r>
    <x v="2699"/>
    <x v="21"/>
    <x v="2096"/>
    <n v="20"/>
    <n v="0"/>
    <x v="24"/>
    <n v="0"/>
    <x v="10"/>
    <n v="2"/>
    <s v=""/>
    <x v="30"/>
    <n v="0.49717532579607943"/>
  </r>
  <r>
    <x v="2700"/>
    <x v="21"/>
    <x v="1209"/>
    <n v="20"/>
    <n v="0"/>
    <x v="24"/>
    <n v="0"/>
    <x v="10"/>
    <n v="1"/>
    <s v=""/>
    <x v="30"/>
    <n v="0.49717532579607943"/>
  </r>
  <r>
    <x v="2701"/>
    <x v="21"/>
    <x v="1492"/>
    <n v="20"/>
    <n v="0"/>
    <x v="24"/>
    <n v="0"/>
    <x v="10"/>
    <n v="1"/>
    <s v=""/>
    <x v="30"/>
    <n v="0.49717532579607943"/>
  </r>
  <r>
    <x v="2702"/>
    <x v="9"/>
    <x v="2097"/>
    <n v="20"/>
    <n v="0"/>
    <x v="24"/>
    <n v="0"/>
    <x v="10"/>
    <n v="1"/>
    <s v=""/>
    <x v="23"/>
    <n v="0.55485761417225832"/>
  </r>
  <r>
    <x v="2703"/>
    <x v="37"/>
    <x v="1327"/>
    <n v="21"/>
    <n v="0"/>
    <x v="25"/>
    <n v="0"/>
    <x v="10"/>
    <n v="1"/>
    <s v=""/>
    <x v="23"/>
    <n v="0.55485761417186408"/>
  </r>
  <r>
    <x v="2704"/>
    <x v="37"/>
    <x v="1966"/>
    <n v="21"/>
    <n v="0"/>
    <x v="26"/>
    <n v="0"/>
    <x v="10"/>
    <n v="1"/>
    <s v=""/>
    <x v="23"/>
    <n v="0.55485761417186408"/>
  </r>
  <r>
    <x v="2705"/>
    <x v="37"/>
    <x v="871"/>
    <n v="20"/>
    <n v="0"/>
    <x v="26"/>
    <n v="0"/>
    <x v="10"/>
    <n v="1"/>
    <s v=""/>
    <x v="23"/>
    <n v="0.55485761417225832"/>
  </r>
  <r>
    <x v="2706"/>
    <x v="20"/>
    <x v="2098"/>
    <n v="20"/>
    <n v="0"/>
    <x v="26"/>
    <n v="0"/>
    <x v="10"/>
    <n v="1"/>
    <s v=""/>
    <x v="23"/>
    <n v="0.55485761417186408"/>
  </r>
  <r>
    <x v="2707"/>
    <x v="20"/>
    <x v="413"/>
    <n v="22"/>
    <n v="0"/>
    <x v="27"/>
    <n v="0"/>
    <x v="10"/>
    <n v="1"/>
    <s v=""/>
    <x v="23"/>
    <n v="0.55485761417186408"/>
  </r>
  <r>
    <x v="2708"/>
    <x v="20"/>
    <x v="2099"/>
    <n v="22"/>
    <n v="0"/>
    <x v="27"/>
    <n v="0"/>
    <x v="10"/>
    <n v="1"/>
    <s v=""/>
    <x v="23"/>
    <n v="0.55485761417186408"/>
  </r>
  <r>
    <x v="2709"/>
    <x v="19"/>
    <x v="2100"/>
    <n v="22"/>
    <n v="0"/>
    <x v="27"/>
    <n v="0"/>
    <x v="10"/>
    <n v="1"/>
    <s v=""/>
    <x v="23"/>
    <n v="0.55485761417225832"/>
  </r>
  <r>
    <x v="2710"/>
    <x v="19"/>
    <x v="774"/>
    <n v="22"/>
    <n v="0"/>
    <x v="28"/>
    <n v="0"/>
    <x v="10"/>
    <n v="1"/>
    <s v=""/>
    <x v="23"/>
    <n v="0.55485761417186408"/>
  </r>
  <r>
    <x v="2711"/>
    <x v="19"/>
    <x v="1325"/>
    <n v="23"/>
    <n v="0"/>
    <x v="28"/>
    <n v="0"/>
    <x v="10"/>
    <n v="1"/>
    <s v=""/>
    <x v="23"/>
    <n v="0.55485761417186408"/>
  </r>
  <r>
    <x v="2712"/>
    <x v="29"/>
    <x v="1372"/>
    <n v="24"/>
    <n v="0"/>
    <x v="28"/>
    <n v="0"/>
    <x v="10"/>
    <n v="1"/>
    <s v=""/>
    <x v="32"/>
    <n v="0.64507587993663551"/>
  </r>
  <r>
    <x v="2713"/>
    <x v="29"/>
    <x v="229"/>
    <n v="23"/>
    <n v="0"/>
    <x v="28"/>
    <n v="0"/>
    <x v="10"/>
    <n v="1"/>
    <s v=""/>
    <x v="23"/>
    <n v="0.55485761417186408"/>
  </r>
  <r>
    <x v="2714"/>
    <x v="29"/>
    <x v="2101"/>
    <n v="24"/>
    <n v="0"/>
    <x v="34"/>
    <n v="0"/>
    <x v="10"/>
    <n v="1"/>
    <s v=""/>
    <x v="32"/>
    <n v="0.64507587993617721"/>
  </r>
  <r>
    <x v="2715"/>
    <x v="29"/>
    <x v="426"/>
    <n v="24"/>
    <n v="0"/>
    <x v="34"/>
    <n v="0"/>
    <x v="10"/>
    <n v="1"/>
    <s v=""/>
    <x v="32"/>
    <n v="0.64507587993617721"/>
  </r>
  <r>
    <x v="2716"/>
    <x v="28"/>
    <x v="2102"/>
    <n v="24"/>
    <n v="0"/>
    <x v="29"/>
    <n v="0"/>
    <x v="10"/>
    <n v="1"/>
    <s v=""/>
    <x v="32"/>
    <n v="0.64507587993663551"/>
  </r>
  <r>
    <x v="2717"/>
    <x v="46"/>
    <x v="2103"/>
    <n v="25"/>
    <n v="0"/>
    <x v="29"/>
    <n v="0"/>
    <x v="10"/>
    <n v="1"/>
    <s v=""/>
    <x v="24"/>
    <n v="0.62867564570051182"/>
  </r>
  <r>
    <x v="2718"/>
    <x v="46"/>
    <x v="1574"/>
    <n v="25"/>
    <n v="0"/>
    <x v="29"/>
    <n v="0"/>
    <x v="10"/>
    <n v="1"/>
    <s v=""/>
    <x v="24"/>
    <n v="0.62867564570051182"/>
  </r>
  <r>
    <x v="2719"/>
    <x v="46"/>
    <x v="2104"/>
    <n v="24"/>
    <n v="0"/>
    <x v="29"/>
    <n v="0"/>
    <x v="10"/>
    <n v="1"/>
    <s v=""/>
    <x v="24"/>
    <n v="0.62867564570051182"/>
  </r>
  <r>
    <x v="2720"/>
    <x v="33"/>
    <x v="2102"/>
    <n v="24"/>
    <n v="0"/>
    <x v="29"/>
    <n v="0"/>
    <x v="10"/>
    <n v="1"/>
    <s v=""/>
    <x v="24"/>
    <n v="0.62867564570095857"/>
  </r>
  <r>
    <x v="2721"/>
    <x v="33"/>
    <x v="2105"/>
    <n v="25"/>
    <n v="0"/>
    <x v="30"/>
    <n v="0"/>
    <x v="10"/>
    <n v="1"/>
    <s v=""/>
    <x v="24"/>
    <n v="0.62867564570051182"/>
  </r>
  <r>
    <x v="2722"/>
    <x v="33"/>
    <x v="512"/>
    <n v="26"/>
    <n v="0"/>
    <x v="31"/>
    <n v="0"/>
    <x v="10"/>
    <n v="1"/>
    <s v=""/>
    <x v="77"/>
    <n v="0.71582545748393389"/>
  </r>
  <r>
    <x v="2723"/>
    <x v="46"/>
    <x v="1317"/>
    <n v="26"/>
    <n v="0"/>
    <x v="31"/>
    <n v="0"/>
    <x v="10"/>
    <n v="1"/>
    <s v=""/>
    <x v="77"/>
    <n v="0.71582545748444248"/>
  </r>
  <r>
    <x v="2724"/>
    <x v="46"/>
    <x v="1524"/>
    <n v="26"/>
    <n v="0"/>
    <x v="32"/>
    <n v="0"/>
    <x v="10"/>
    <n v="1"/>
    <s v=""/>
    <x v="77"/>
    <n v="0.71582545748393389"/>
  </r>
  <r>
    <x v="2725"/>
    <x v="10"/>
    <x v="1981"/>
    <n v="26"/>
    <n v="0"/>
    <x v="32"/>
    <n v="0"/>
    <x v="10"/>
    <n v="1"/>
    <s v=""/>
    <x v="77"/>
    <n v="0.71582545748393389"/>
  </r>
  <r>
    <x v="2726"/>
    <x v="10"/>
    <x v="2106"/>
    <n v="26"/>
    <n v="0"/>
    <x v="32"/>
    <n v="0"/>
    <x v="10"/>
    <n v="1"/>
    <s v=""/>
    <x v="77"/>
    <n v="0.71582545748393389"/>
  </r>
  <r>
    <x v="2727"/>
    <x v="10"/>
    <x v="147"/>
    <n v="26"/>
    <n v="0"/>
    <x v="33"/>
    <n v="0"/>
    <x v="10"/>
    <n v="1"/>
    <s v=""/>
    <x v="77"/>
    <n v="0.71582545748444248"/>
  </r>
  <r>
    <x v="2728"/>
    <x v="10"/>
    <x v="2107"/>
    <n v="26"/>
    <n v="0"/>
    <x v="33"/>
    <n v="0"/>
    <x v="10"/>
    <n v="1"/>
    <s v=""/>
    <x v="77"/>
    <n v="0.71582545748393389"/>
  </r>
  <r>
    <x v="2729"/>
    <x v="10"/>
    <x v="2108"/>
    <n v="26"/>
    <n v="0"/>
    <x v="33"/>
    <n v="0"/>
    <x v="10"/>
    <n v="1"/>
    <s v=""/>
    <x v="77"/>
    <n v="0.71582545748393389"/>
  </r>
  <r>
    <x v="2730"/>
    <x v="46"/>
    <x v="2109"/>
    <n v="26"/>
    <n v="0"/>
    <x v="36"/>
    <n v="0"/>
    <x v="10"/>
    <n v="1"/>
    <s v=""/>
    <x v="77"/>
    <n v="0.71582545748444248"/>
  </r>
  <r>
    <x v="2731"/>
    <x v="33"/>
    <x v="2110"/>
    <n v="27"/>
    <n v="0"/>
    <x v="36"/>
    <n v="0"/>
    <x v="10"/>
    <n v="1"/>
    <s v=""/>
    <x v="77"/>
    <n v="0.71582545748393389"/>
  </r>
  <r>
    <x v="2732"/>
    <x v="12"/>
    <x v="2111"/>
    <n v="28"/>
    <n v="0"/>
    <x v="36"/>
    <n v="0"/>
    <x v="10"/>
    <n v="1"/>
    <s v=""/>
    <x v="77"/>
    <n v="0.71582545748393389"/>
  </r>
  <r>
    <x v="2733"/>
    <x v="18"/>
    <x v="2112"/>
    <n v="28"/>
    <n v="0"/>
    <x v="36"/>
    <n v="0"/>
    <x v="10"/>
    <n v="1"/>
    <s v=""/>
    <x v="26"/>
    <n v="0.63999648953012733"/>
  </r>
  <r>
    <x v="2734"/>
    <x v="17"/>
    <x v="2113"/>
    <n v="26"/>
    <n v="0"/>
    <x v="37"/>
    <n v="0"/>
    <x v="10"/>
    <n v="1"/>
    <s v=""/>
    <x v="26"/>
    <n v="0.63999648953058208"/>
  </r>
  <r>
    <x v="2735"/>
    <x v="14"/>
    <x v="2114"/>
    <n v="25"/>
    <n v="0"/>
    <x v="37"/>
    <n v="0"/>
    <x v="10"/>
    <n v="1"/>
    <s v=""/>
    <x v="126"/>
    <n v="0.67667854335177613"/>
  </r>
  <r>
    <x v="2736"/>
    <x v="14"/>
    <x v="2115"/>
    <n v="25"/>
    <n v="0"/>
    <x v="38"/>
    <n v="0"/>
    <x v="10"/>
    <n v="1"/>
    <s v=""/>
    <x v="126"/>
    <n v="0.67667854335177613"/>
  </r>
  <r>
    <x v="2737"/>
    <x v="16"/>
    <x v="2116"/>
    <n v="24"/>
    <n v="0"/>
    <x v="37"/>
    <n v="0"/>
    <x v="10"/>
    <n v="1"/>
    <s v=""/>
    <x v="126"/>
    <n v="0.67667854335225697"/>
  </r>
  <r>
    <x v="2738"/>
    <x v="16"/>
    <x v="2117"/>
    <n v="24"/>
    <n v="0"/>
    <x v="38"/>
    <n v="0"/>
    <x v="10"/>
    <n v="1"/>
    <s v=""/>
    <x v="126"/>
    <n v="0.67667854335177613"/>
  </r>
  <r>
    <x v="2739"/>
    <x v="39"/>
    <x v="788"/>
    <n v="23"/>
    <n v="0"/>
    <x v="38"/>
    <n v="0"/>
    <x v="10"/>
    <n v="1"/>
    <s v=""/>
    <x v="119"/>
    <n v="0.65667819231674818"/>
  </r>
  <r>
    <x v="2740"/>
    <x v="39"/>
    <x v="2118"/>
    <n v="23"/>
    <n v="0"/>
    <x v="39"/>
    <n v="0"/>
    <x v="10"/>
    <n v="1"/>
    <s v=""/>
    <x v="119"/>
    <n v="0.65667819231674818"/>
  </r>
  <r>
    <x v="2741"/>
    <x v="45"/>
    <x v="1930"/>
    <n v="23"/>
    <n v="0"/>
    <x v="39"/>
    <n v="0"/>
    <x v="10"/>
    <n v="1"/>
    <s v=""/>
    <x v="119"/>
    <n v="0.6566781923172148"/>
  </r>
  <r>
    <x v="2742"/>
    <x v="45"/>
    <x v="2119"/>
    <n v="23"/>
    <n v="0"/>
    <x v="39"/>
    <n v="0"/>
    <x v="10"/>
    <n v="2"/>
    <s v=""/>
    <x v="119"/>
    <n v="0.65667819231674818"/>
  </r>
  <r>
    <x v="2743"/>
    <x v="45"/>
    <x v="2120"/>
    <n v="23"/>
    <n v="0"/>
    <x v="39"/>
    <n v="0"/>
    <x v="10"/>
    <n v="2"/>
    <s v=""/>
    <x v="119"/>
    <n v="0.65667819231674818"/>
  </r>
  <r>
    <x v="2744"/>
    <x v="45"/>
    <x v="504"/>
    <n v="24"/>
    <n v="0"/>
    <x v="40"/>
    <n v="0"/>
    <x v="10"/>
    <n v="2"/>
    <s v=""/>
    <x v="119"/>
    <n v="0.65667819231674818"/>
  </r>
  <r>
    <x v="2745"/>
    <x v="45"/>
    <x v="791"/>
    <n v="24"/>
    <n v="0"/>
    <x v="40"/>
    <n v="0"/>
    <x v="10"/>
    <n v="2"/>
    <s v=""/>
    <x v="119"/>
    <n v="0.6566781923172148"/>
  </r>
  <r>
    <x v="2746"/>
    <x v="45"/>
    <x v="2121"/>
    <n v="24"/>
    <n v="0"/>
    <x v="40"/>
    <n v="0"/>
    <x v="10"/>
    <n v="2"/>
    <s v=""/>
    <x v="119"/>
    <n v="0.65667819231674818"/>
  </r>
  <r>
    <x v="2747"/>
    <x v="45"/>
    <x v="2122"/>
    <n v="24"/>
    <n v="0"/>
    <x v="40"/>
    <n v="0"/>
    <x v="10"/>
    <n v="2"/>
    <s v=""/>
    <x v="119"/>
    <n v="0.65667819231674818"/>
  </r>
  <r>
    <x v="2748"/>
    <x v="45"/>
    <x v="850"/>
    <n v="24"/>
    <n v="0"/>
    <x v="41"/>
    <n v="0"/>
    <x v="10"/>
    <n v="2"/>
    <s v=""/>
    <x v="119"/>
    <n v="0.6566781923172148"/>
  </r>
  <r>
    <x v="2749"/>
    <x v="45"/>
    <x v="2123"/>
    <n v="24"/>
    <n v="0"/>
    <x v="41"/>
    <n v="0"/>
    <x v="10"/>
    <n v="2"/>
    <s v=""/>
    <x v="119"/>
    <n v="0.65667819231674818"/>
  </r>
  <r>
    <x v="2750"/>
    <x v="45"/>
    <x v="2124"/>
    <n v="24"/>
    <n v="0"/>
    <x v="41"/>
    <n v="0"/>
    <x v="10"/>
    <n v="2"/>
    <s v=""/>
    <x v="119"/>
    <n v="0.65667819231674818"/>
  </r>
  <r>
    <x v="2751"/>
    <x v="45"/>
    <x v="2125"/>
    <n v="24"/>
    <n v="0"/>
    <x v="41"/>
    <n v="0"/>
    <x v="10"/>
    <n v="2"/>
    <s v=""/>
    <x v="119"/>
    <n v="0.65667819231674818"/>
  </r>
  <r>
    <x v="2752"/>
    <x v="45"/>
    <x v="2126"/>
    <n v="24"/>
    <n v="0"/>
    <x v="41"/>
    <n v="0"/>
    <x v="10"/>
    <n v="2"/>
    <s v=""/>
    <x v="39"/>
    <n v="0.76115082969784142"/>
  </r>
  <r>
    <x v="2753"/>
    <x v="39"/>
    <x v="2127"/>
    <n v="25"/>
    <n v="0"/>
    <x v="41"/>
    <n v="0"/>
    <x v="10"/>
    <n v="2"/>
    <s v=""/>
    <x v="39"/>
    <n v="0.76115082969730063"/>
  </r>
  <r>
    <x v="2754"/>
    <x v="39"/>
    <x v="2128"/>
    <n v="25"/>
    <n v="0"/>
    <x v="41"/>
    <n v="0"/>
    <x v="10"/>
    <n v="2"/>
    <s v=""/>
    <x v="39"/>
    <n v="0.76115082969730063"/>
  </r>
  <r>
    <x v="2755"/>
    <x v="39"/>
    <x v="2129"/>
    <n v="25"/>
    <n v="0"/>
    <x v="42"/>
    <n v="0"/>
    <x v="10"/>
    <n v="2"/>
    <s v=""/>
    <x v="39"/>
    <n v="0.76115082969784142"/>
  </r>
  <r>
    <x v="2756"/>
    <x v="39"/>
    <x v="2130"/>
    <n v="25"/>
    <n v="0"/>
    <x v="41"/>
    <n v="0"/>
    <x v="10"/>
    <n v="2"/>
    <s v=""/>
    <x v="39"/>
    <n v="0.76115082969730063"/>
  </r>
  <r>
    <x v="2757"/>
    <x v="16"/>
    <x v="2131"/>
    <n v="26"/>
    <n v="0"/>
    <x v="42"/>
    <n v="0"/>
    <x v="10"/>
    <n v="2"/>
    <s v=""/>
    <x v="123"/>
    <n v="0.7629674187896569"/>
  </r>
  <r>
    <x v="2758"/>
    <x v="16"/>
    <x v="2132"/>
    <n v="25"/>
    <n v="0"/>
    <x v="43"/>
    <n v="0"/>
    <x v="10"/>
    <n v="2"/>
    <s v=""/>
    <x v="123"/>
    <n v="0.7629674187896569"/>
  </r>
  <r>
    <x v="2759"/>
    <x v="16"/>
    <x v="2133"/>
    <n v="26"/>
    <n v="0"/>
    <x v="43"/>
    <n v="0"/>
    <x v="10"/>
    <n v="1"/>
    <s v=""/>
    <x v="123"/>
    <n v="0.76296741879019903"/>
  </r>
  <r>
    <x v="2760"/>
    <x v="39"/>
    <x v="1680"/>
    <n v="25"/>
    <n v="0"/>
    <x v="43"/>
    <n v="0"/>
    <x v="10"/>
    <n v="1"/>
    <s v=""/>
    <x v="39"/>
    <n v="0.76115082969730063"/>
  </r>
  <r>
    <x v="2761"/>
    <x v="16"/>
    <x v="2134"/>
    <n v="26"/>
    <n v="0"/>
    <x v="43"/>
    <n v="0"/>
    <x v="10"/>
    <n v="1"/>
    <s v=""/>
    <x v="123"/>
    <n v="0.7629674187896569"/>
  </r>
  <r>
    <x v="2762"/>
    <x v="16"/>
    <x v="635"/>
    <n v="26"/>
    <n v="0"/>
    <x v="43"/>
    <n v="0"/>
    <x v="10"/>
    <n v="1"/>
    <s v=""/>
    <x v="123"/>
    <n v="0.76296741879019903"/>
  </r>
  <r>
    <x v="2763"/>
    <x v="16"/>
    <x v="2135"/>
    <n v="26"/>
    <n v="0"/>
    <x v="43"/>
    <n v="0"/>
    <x v="10"/>
    <n v="1"/>
    <s v=""/>
    <x v="123"/>
    <n v="0.7629674187896569"/>
  </r>
  <r>
    <x v="2764"/>
    <x v="15"/>
    <x v="2136"/>
    <n v="26"/>
    <n v="0"/>
    <x v="66"/>
    <n v="0"/>
    <x v="10"/>
    <n v="1"/>
    <s v=""/>
    <x v="123"/>
    <n v="0.7629674187896569"/>
  </r>
  <r>
    <x v="2765"/>
    <x v="15"/>
    <x v="2137"/>
    <n v="28"/>
    <n v="0"/>
    <x v="66"/>
    <n v="0"/>
    <x v="10"/>
    <n v="1"/>
    <s v=""/>
    <x v="123"/>
    <n v="0.7629674187896569"/>
  </r>
  <r>
    <x v="2766"/>
    <x v="16"/>
    <x v="2137"/>
    <n v="28"/>
    <n v="0"/>
    <x v="66"/>
    <n v="0"/>
    <x v="10"/>
    <n v="1"/>
    <s v=""/>
    <x v="123"/>
    <n v="0.76296741879019903"/>
  </r>
  <r>
    <x v="2767"/>
    <x v="16"/>
    <x v="2138"/>
    <n v="28"/>
    <n v="0"/>
    <x v="66"/>
    <n v="0"/>
    <x v="10"/>
    <n v="1"/>
    <s v=""/>
    <x v="123"/>
    <n v="0.7629674187896569"/>
  </r>
  <r>
    <x v="2768"/>
    <x v="16"/>
    <x v="2139"/>
    <n v="28"/>
    <n v="0"/>
    <x v="44"/>
    <n v="0"/>
    <x v="10"/>
    <n v="2"/>
    <s v=""/>
    <x v="123"/>
    <n v="0.7629674187896569"/>
  </r>
  <r>
    <x v="2769"/>
    <x v="16"/>
    <x v="2140"/>
    <n v="28"/>
    <n v="0"/>
    <x v="44"/>
    <n v="0"/>
    <x v="10"/>
    <n v="2"/>
    <s v=""/>
    <x v="123"/>
    <n v="0.7629674187896569"/>
  </r>
  <r>
    <x v="2770"/>
    <x v="16"/>
    <x v="2141"/>
    <n v="27"/>
    <n v="0"/>
    <x v="44"/>
    <n v="0"/>
    <x v="10"/>
    <n v="2"/>
    <s v=""/>
    <x v="122"/>
    <n v="0.82788903361905386"/>
  </r>
  <r>
    <x v="2771"/>
    <x v="16"/>
    <x v="838"/>
    <n v="28"/>
    <n v="0"/>
    <x v="45"/>
    <n v="0"/>
    <x v="10"/>
    <n v="2"/>
    <s v=""/>
    <x v="122"/>
    <n v="0.82788903361846566"/>
  </r>
  <r>
    <x v="2772"/>
    <x v="15"/>
    <x v="838"/>
    <n v="28"/>
    <n v="0"/>
    <x v="45"/>
    <n v="0"/>
    <x v="10"/>
    <n v="1"/>
    <s v=""/>
    <x v="122"/>
    <n v="0.82788903361846566"/>
  </r>
  <r>
    <x v="2773"/>
    <x v="16"/>
    <x v="802"/>
    <n v="28"/>
    <n v="0"/>
    <x v="65"/>
    <n v="0"/>
    <x v="10"/>
    <n v="1"/>
    <s v=""/>
    <x v="122"/>
    <n v="0.82788903361905386"/>
  </r>
  <r>
    <x v="2774"/>
    <x v="16"/>
    <x v="2142"/>
    <n v="28"/>
    <n v="0"/>
    <x v="65"/>
    <n v="0"/>
    <x v="10"/>
    <n v="1"/>
    <s v=""/>
    <x v="122"/>
    <n v="0.82788903361846566"/>
  </r>
  <r>
    <x v="2775"/>
    <x v="15"/>
    <x v="2143"/>
    <n v="27"/>
    <n v="0"/>
    <x v="65"/>
    <n v="0"/>
    <x v="10"/>
    <n v="1"/>
    <s v=""/>
    <x v="122"/>
    <n v="0.82788903361846566"/>
  </r>
  <r>
    <x v="2776"/>
    <x v="15"/>
    <x v="1531"/>
    <n v="27"/>
    <n v="0"/>
    <x v="65"/>
    <n v="0"/>
    <x v="10"/>
    <n v="1"/>
    <s v=""/>
    <x v="122"/>
    <n v="0.82788903361846566"/>
  </r>
  <r>
    <x v="2777"/>
    <x v="16"/>
    <x v="1995"/>
    <n v="28"/>
    <n v="0"/>
    <x v="65"/>
    <n v="0"/>
    <x v="10"/>
    <n v="1"/>
    <s v=""/>
    <x v="122"/>
    <n v="0.82788903361905386"/>
  </r>
  <r>
    <x v="2778"/>
    <x v="16"/>
    <x v="2144"/>
    <n v="27"/>
    <n v="0"/>
    <x v="65"/>
    <n v="0"/>
    <x v="10"/>
    <n v="1"/>
    <s v=""/>
    <x v="122"/>
    <n v="0.82788903361846566"/>
  </r>
  <r>
    <x v="2779"/>
    <x v="15"/>
    <x v="2145"/>
    <n v="27"/>
    <n v="0"/>
    <x v="46"/>
    <n v="0"/>
    <x v="10"/>
    <n v="1"/>
    <s v=""/>
    <x v="122"/>
    <n v="0.82788903361846566"/>
  </r>
  <r>
    <x v="2780"/>
    <x v="16"/>
    <x v="2146"/>
    <n v="27"/>
    <n v="0"/>
    <x v="46"/>
    <n v="0"/>
    <x v="10"/>
    <n v="1"/>
    <s v=""/>
    <x v="122"/>
    <n v="0.82788903361905386"/>
  </r>
  <r>
    <x v="2781"/>
    <x v="16"/>
    <x v="2147"/>
    <n v="27"/>
    <n v="0"/>
    <x v="46"/>
    <n v="0"/>
    <x v="10"/>
    <n v="1"/>
    <s v=""/>
    <x v="122"/>
    <n v="0.82788903361846566"/>
  </r>
  <r>
    <x v="2782"/>
    <x v="16"/>
    <x v="2146"/>
    <n v="27"/>
    <n v="0"/>
    <x v="47"/>
    <n v="0"/>
    <x v="10"/>
    <n v="1"/>
    <s v=""/>
    <x v="122"/>
    <n v="0.82788903361846566"/>
  </r>
  <r>
    <x v="2783"/>
    <x v="16"/>
    <x v="2148"/>
    <n v="27"/>
    <n v="0"/>
    <x v="47"/>
    <n v="0"/>
    <x v="10"/>
    <n v="1"/>
    <s v=""/>
    <x v="122"/>
    <n v="0.82788903361846566"/>
  </r>
  <r>
    <x v="2784"/>
    <x v="39"/>
    <x v="946"/>
    <n v="27"/>
    <n v="0"/>
    <x v="47"/>
    <n v="0"/>
    <x v="10"/>
    <n v="1"/>
    <s v=""/>
    <x v="129"/>
    <n v="0.83968792720982444"/>
  </r>
  <r>
    <x v="2785"/>
    <x v="16"/>
    <x v="630"/>
    <n v="26"/>
    <n v="0"/>
    <x v="47"/>
    <n v="0"/>
    <x v="10"/>
    <n v="1"/>
    <s v=""/>
    <x v="122"/>
    <n v="0.82788903361846566"/>
  </r>
  <r>
    <x v="2786"/>
    <x v="39"/>
    <x v="1631"/>
    <n v="26"/>
    <n v="0"/>
    <x v="47"/>
    <n v="0"/>
    <x v="10"/>
    <n v="1"/>
    <s v=""/>
    <x v="129"/>
    <n v="0.8396879272092278"/>
  </r>
  <r>
    <x v="2787"/>
    <x v="45"/>
    <x v="1464"/>
    <n v="26"/>
    <n v="0"/>
    <x v="47"/>
    <n v="0"/>
    <x v="10"/>
    <n v="1"/>
    <s v=""/>
    <x v="129"/>
    <n v="0.83968792720982444"/>
  </r>
  <r>
    <x v="2788"/>
    <x v="45"/>
    <x v="2149"/>
    <n v="26"/>
    <n v="0"/>
    <x v="47"/>
    <n v="0"/>
    <x v="10"/>
    <n v="1"/>
    <s v=""/>
    <x v="129"/>
    <n v="0.8396879272092278"/>
  </r>
  <r>
    <x v="2789"/>
    <x v="39"/>
    <x v="2015"/>
    <n v="26"/>
    <n v="0"/>
    <x v="64"/>
    <n v="0"/>
    <x v="10"/>
    <n v="1"/>
    <s v=""/>
    <x v="129"/>
    <n v="0.8396879272092278"/>
  </r>
  <r>
    <x v="2790"/>
    <x v="45"/>
    <x v="2015"/>
    <n v="26"/>
    <n v="0"/>
    <x v="64"/>
    <n v="0"/>
    <x v="10"/>
    <n v="1"/>
    <s v=""/>
    <x v="129"/>
    <n v="0.8396879272092278"/>
  </r>
  <r>
    <x v="2791"/>
    <x v="43"/>
    <x v="2150"/>
    <n v="24"/>
    <n v="0"/>
    <x v="64"/>
    <n v="0"/>
    <x v="10"/>
    <n v="1"/>
    <s v=""/>
    <x v="122"/>
    <n v="0.82788903361905386"/>
  </r>
  <r>
    <x v="2792"/>
    <x v="48"/>
    <x v="2151"/>
    <n v="23"/>
    <n v="0"/>
    <x v="64"/>
    <n v="0"/>
    <x v="10"/>
    <n v="1"/>
    <s v=""/>
    <x v="130"/>
    <n v="0.80232476417181475"/>
  </r>
  <r>
    <x v="2793"/>
    <x v="49"/>
    <x v="2152"/>
    <n v="23"/>
    <n v="0"/>
    <x v="64"/>
    <n v="0"/>
    <x v="10"/>
    <n v="1"/>
    <s v=""/>
    <x v="131"/>
    <n v="0.74726326074825888"/>
  </r>
  <r>
    <x v="2794"/>
    <x v="51"/>
    <x v="2153"/>
    <n v="28"/>
    <n v="0"/>
    <x v="64"/>
    <n v="0"/>
    <x v="10"/>
    <n v="1"/>
    <s v=""/>
    <x v="131"/>
    <n v="0.74726326074825888"/>
  </r>
  <r>
    <x v="2795"/>
    <x v="52"/>
    <x v="2153"/>
    <n v="28"/>
    <n v="0"/>
    <x v="64"/>
    <n v="0"/>
    <x v="10"/>
    <n v="1"/>
    <s v=""/>
    <x v="131"/>
    <n v="0.7472632607487899"/>
  </r>
  <r>
    <x v="2796"/>
    <x v="52"/>
    <x v="2154"/>
    <n v="30"/>
    <n v="0"/>
    <x v="64"/>
    <n v="0"/>
    <x v="10"/>
    <n v="1"/>
    <s v=""/>
    <x v="131"/>
    <n v="0.74726326074825888"/>
  </r>
  <r>
    <x v="2797"/>
    <x v="70"/>
    <x v="1302"/>
    <n v="30"/>
    <n v="0"/>
    <x v="64"/>
    <n v="0"/>
    <x v="10"/>
    <n v="1"/>
    <s v=""/>
    <x v="68"/>
    <n v="0.68826879279444875"/>
  </r>
  <r>
    <x v="2798"/>
    <x v="70"/>
    <x v="1920"/>
    <n v="32"/>
    <n v="0"/>
    <x v="47"/>
    <n v="0"/>
    <x v="10"/>
    <n v="1"/>
    <s v=""/>
    <x v="68"/>
    <n v="0.6882687927949378"/>
  </r>
  <r>
    <x v="2799"/>
    <x v="63"/>
    <x v="802"/>
    <n v="32"/>
    <n v="0"/>
    <x v="47"/>
    <n v="0"/>
    <x v="10"/>
    <n v="1"/>
    <s v=""/>
    <x v="68"/>
    <n v="0.68826879279444875"/>
  </r>
  <r>
    <x v="2800"/>
    <x v="63"/>
    <x v="2155"/>
    <n v="32"/>
    <n v="0"/>
    <x v="47"/>
    <n v="0"/>
    <x v="10"/>
    <n v="1"/>
    <s v=""/>
    <x v="69"/>
    <n v="0.66305501871005901"/>
  </r>
  <r>
    <x v="2801"/>
    <x v="69"/>
    <x v="1605"/>
    <n v="32"/>
    <n v="0"/>
    <x v="46"/>
    <n v="0"/>
    <x v="10"/>
    <n v="1"/>
    <s v=""/>
    <x v="69"/>
    <n v="0.66305501871005901"/>
  </r>
  <r>
    <x v="2802"/>
    <x v="63"/>
    <x v="1607"/>
    <n v="32"/>
    <n v="0"/>
    <x v="65"/>
    <n v="0"/>
    <x v="10"/>
    <n v="1"/>
    <s v=""/>
    <x v="69"/>
    <n v="0.66305501871053008"/>
  </r>
  <r>
    <x v="2803"/>
    <x v="69"/>
    <x v="2156"/>
    <n v="32"/>
    <n v="0"/>
    <x v="65"/>
    <n v="0"/>
    <x v="10"/>
    <n v="1"/>
    <s v=""/>
    <x v="69"/>
    <n v="0.66305501871005901"/>
  </r>
  <r>
    <x v="2804"/>
    <x v="63"/>
    <x v="2157"/>
    <n v="32"/>
    <n v="0"/>
    <x v="65"/>
    <n v="0"/>
    <x v="10"/>
    <n v="1"/>
    <s v=""/>
    <x v="69"/>
    <n v="0.66305501871005901"/>
  </r>
  <r>
    <x v="2805"/>
    <x v="63"/>
    <x v="1179"/>
    <n v="32"/>
    <n v="0"/>
    <x v="45"/>
    <n v="0"/>
    <x v="10"/>
    <n v="1"/>
    <s v=""/>
    <x v="69"/>
    <n v="0.66305501871053008"/>
  </r>
  <r>
    <x v="2806"/>
    <x v="63"/>
    <x v="499"/>
    <n v="32"/>
    <n v="0"/>
    <x v="44"/>
    <n v="0"/>
    <x v="10"/>
    <n v="1"/>
    <s v=""/>
    <x v="69"/>
    <n v="0.66305501871005901"/>
  </r>
  <r>
    <x v="2807"/>
    <x v="63"/>
    <x v="500"/>
    <n v="32"/>
    <n v="0"/>
    <x v="66"/>
    <n v="0"/>
    <x v="10"/>
    <n v="1"/>
    <s v=""/>
    <x v="69"/>
    <n v="0.66305501871005901"/>
  </r>
  <r>
    <x v="2808"/>
    <x v="63"/>
    <x v="1608"/>
    <n v="32"/>
    <n v="0"/>
    <x v="66"/>
    <n v="0"/>
    <x v="10"/>
    <n v="1"/>
    <s v=""/>
    <x v="69"/>
    <n v="0.66305501871005901"/>
  </r>
  <r>
    <x v="2809"/>
    <x v="63"/>
    <x v="2158"/>
    <n v="32"/>
    <n v="0"/>
    <x v="43"/>
    <n v="0"/>
    <x v="10"/>
    <n v="1"/>
    <s v=""/>
    <x v="70"/>
    <n v="0.58501026777498077"/>
  </r>
  <r>
    <x v="2810"/>
    <x v="63"/>
    <x v="1183"/>
    <n v="32"/>
    <n v="0"/>
    <x v="43"/>
    <n v="0"/>
    <x v="10"/>
    <n v="1"/>
    <s v=""/>
    <x v="70"/>
    <n v="0.58501026777456511"/>
  </r>
  <r>
    <x v="2811"/>
    <x v="63"/>
    <x v="2159"/>
    <n v="32"/>
    <n v="0"/>
    <x v="42"/>
    <n v="0"/>
    <x v="10"/>
    <n v="1"/>
    <s v=""/>
    <x v="70"/>
    <n v="0.58501026777456511"/>
  </r>
  <r>
    <x v="2812"/>
    <x v="63"/>
    <x v="2160"/>
    <n v="32"/>
    <n v="0"/>
    <x v="41"/>
    <n v="0"/>
    <x v="10"/>
    <n v="1"/>
    <s v=""/>
    <x v="70"/>
    <n v="0.58501026777498077"/>
  </r>
  <r>
    <x v="2813"/>
    <x v="63"/>
    <x v="2120"/>
    <n v="32"/>
    <n v="0"/>
    <x v="41"/>
    <n v="0"/>
    <x v="10"/>
    <n v="1"/>
    <s v=""/>
    <x v="70"/>
    <n v="0.58501026777456511"/>
  </r>
  <r>
    <x v="2814"/>
    <x v="63"/>
    <x v="853"/>
    <n v="32"/>
    <n v="0"/>
    <x v="40"/>
    <n v="0"/>
    <x v="10"/>
    <n v="1"/>
    <s v=""/>
    <x v="70"/>
    <n v="0.58501026777456511"/>
  </r>
  <r>
    <x v="2815"/>
    <x v="70"/>
    <x v="2161"/>
    <n v="32"/>
    <n v="0"/>
    <x v="40"/>
    <n v="0"/>
    <x v="10"/>
    <n v="1"/>
    <s v=""/>
    <x v="70"/>
    <n v="0.58501026777456511"/>
  </r>
  <r>
    <x v="2816"/>
    <x v="52"/>
    <x v="575"/>
    <n v="32"/>
    <n v="0"/>
    <x v="39"/>
    <n v="0"/>
    <x v="10"/>
    <n v="1"/>
    <s v=""/>
    <x v="43"/>
    <n v="0.57478357709026207"/>
  </r>
  <r>
    <x v="2817"/>
    <x v="50"/>
    <x v="2162"/>
    <n v="26"/>
    <n v="0"/>
    <x v="39"/>
    <n v="0"/>
    <x v="10"/>
    <n v="1"/>
    <s v=""/>
    <x v="43"/>
    <n v="0.57478357708985373"/>
  </r>
  <r>
    <x v="2818"/>
    <x v="49"/>
    <x v="646"/>
    <n v="21"/>
    <n v="0"/>
    <x v="38"/>
    <n v="0"/>
    <x v="10"/>
    <n v="1"/>
    <s v=""/>
    <x v="43"/>
    <n v="0.57478357708985373"/>
  </r>
  <r>
    <x v="2819"/>
    <x v="48"/>
    <x v="2163"/>
    <n v="20"/>
    <n v="0"/>
    <x v="37"/>
    <n v="0"/>
    <x v="10"/>
    <n v="1"/>
    <s v=""/>
    <x v="45"/>
    <n v="0.54940784689479505"/>
  </r>
  <r>
    <x v="2820"/>
    <x v="48"/>
    <x v="2164"/>
    <n v="20"/>
    <n v="0"/>
    <x v="37"/>
    <n v="0"/>
    <x v="10"/>
    <n v="1"/>
    <s v=""/>
    <x v="45"/>
    <n v="0.5494078468951854"/>
  </r>
  <r>
    <x v="2821"/>
    <x v="73"/>
    <x v="571"/>
    <n v="20"/>
    <n v="0"/>
    <x v="36"/>
    <n v="0"/>
    <x v="10"/>
    <n v="1"/>
    <s v=""/>
    <x v="45"/>
    <n v="0.54940784689479505"/>
  </r>
  <r>
    <x v="2822"/>
    <x v="73"/>
    <x v="1122"/>
    <n v="20"/>
    <n v="0"/>
    <x v="33"/>
    <n v="0"/>
    <x v="10"/>
    <n v="1"/>
    <s v=""/>
    <x v="45"/>
    <n v="0.54940784689479505"/>
  </r>
  <r>
    <x v="2823"/>
    <x v="47"/>
    <x v="697"/>
    <n v="20"/>
    <n v="0"/>
    <x v="33"/>
    <n v="0"/>
    <x v="10"/>
    <n v="1"/>
    <s v=""/>
    <x v="45"/>
    <n v="0.5494078468951854"/>
  </r>
  <r>
    <x v="2824"/>
    <x v="47"/>
    <x v="2165"/>
    <n v="20"/>
    <n v="0"/>
    <x v="32"/>
    <n v="0"/>
    <x v="10"/>
    <n v="1"/>
    <s v=""/>
    <x v="45"/>
    <n v="0.54940784689479505"/>
  </r>
  <r>
    <x v="2825"/>
    <x v="56"/>
    <x v="700"/>
    <n v="20"/>
    <n v="0"/>
    <x v="31"/>
    <n v="0"/>
    <x v="10"/>
    <n v="1"/>
    <s v=""/>
    <x v="34"/>
    <n v="0.52480749554129669"/>
  </r>
  <r>
    <x v="2826"/>
    <x v="56"/>
    <x v="202"/>
    <n v="20"/>
    <n v="0"/>
    <x v="31"/>
    <n v="0"/>
    <x v="10"/>
    <n v="1"/>
    <s v=""/>
    <x v="34"/>
    <n v="0.52480749554129669"/>
  </r>
  <r>
    <x v="2827"/>
    <x v="44"/>
    <x v="2166"/>
    <n v="20"/>
    <n v="0"/>
    <x v="30"/>
    <n v="0"/>
    <x v="10"/>
    <n v="1"/>
    <s v=""/>
    <x v="34"/>
    <n v="0.52480749554166961"/>
  </r>
  <r>
    <x v="2828"/>
    <x v="41"/>
    <x v="1358"/>
    <n v="20"/>
    <n v="0"/>
    <x v="29"/>
    <n v="0"/>
    <x v="10"/>
    <n v="1"/>
    <s v=""/>
    <x v="35"/>
    <n v="0.46846531021089399"/>
  </r>
  <r>
    <x v="2829"/>
    <x v="39"/>
    <x v="2167"/>
    <n v="19"/>
    <n v="0"/>
    <x v="29"/>
    <n v="0"/>
    <x v="10"/>
    <n v="1"/>
    <s v=""/>
    <x v="35"/>
    <n v="0.46846531021089399"/>
  </r>
  <r>
    <x v="2830"/>
    <x v="17"/>
    <x v="2168"/>
    <n v="19"/>
    <n v="0"/>
    <x v="34"/>
    <n v="0"/>
    <x v="10"/>
    <n v="1"/>
    <s v=""/>
    <x v="11"/>
    <n v="0.41395713821677216"/>
  </r>
  <r>
    <x v="2831"/>
    <x v="18"/>
    <x v="2169"/>
    <n v="18"/>
    <n v="0"/>
    <x v="34"/>
    <n v="0"/>
    <x v="10"/>
    <n v="1"/>
    <s v=""/>
    <x v="11"/>
    <n v="0.413957138216478"/>
  </r>
  <r>
    <x v="2832"/>
    <x v="13"/>
    <x v="2170"/>
    <n v="21"/>
    <n v="0"/>
    <x v="28"/>
    <n v="0"/>
    <x v="10"/>
    <n v="1"/>
    <s v=""/>
    <x v="10"/>
    <n v="0.47089889623796355"/>
  </r>
  <r>
    <x v="2833"/>
    <x v="13"/>
    <x v="1376"/>
    <n v="21"/>
    <n v="0"/>
    <x v="28"/>
    <n v="0"/>
    <x v="10"/>
    <n v="1"/>
    <s v=""/>
    <x v="10"/>
    <n v="0.47089889623796355"/>
  </r>
  <r>
    <x v="2834"/>
    <x v="13"/>
    <x v="1387"/>
    <n v="20"/>
    <n v="0"/>
    <x v="28"/>
    <n v="0"/>
    <x v="10"/>
    <n v="1"/>
    <s v=""/>
    <x v="10"/>
    <n v="0.47089889623829817"/>
  </r>
  <r>
    <x v="2835"/>
    <x v="12"/>
    <x v="1490"/>
    <n v="20"/>
    <n v="0"/>
    <x v="27"/>
    <n v="0"/>
    <x v="10"/>
    <n v="1"/>
    <s v=""/>
    <x v="9"/>
    <n v="0.54147289102298135"/>
  </r>
  <r>
    <x v="2836"/>
    <x v="38"/>
    <x v="191"/>
    <n v="18"/>
    <n v="0"/>
    <x v="26"/>
    <n v="0"/>
    <x v="10"/>
    <n v="1"/>
    <s v=""/>
    <x v="9"/>
    <n v="0.54147289102298135"/>
  </r>
  <r>
    <x v="2837"/>
    <x v="11"/>
    <x v="2171"/>
    <n v="18"/>
    <n v="0"/>
    <x v="26"/>
    <n v="0"/>
    <x v="10"/>
    <n v="1"/>
    <s v=""/>
    <x v="27"/>
    <n v="0.4737035292996053"/>
  </r>
  <r>
    <x v="2838"/>
    <x v="33"/>
    <x v="2172"/>
    <n v="18"/>
    <n v="0"/>
    <x v="26"/>
    <n v="0"/>
    <x v="10"/>
    <n v="1"/>
    <s v=""/>
    <x v="27"/>
    <n v="0.47370352929926873"/>
  </r>
  <r>
    <x v="2839"/>
    <x v="10"/>
    <x v="26"/>
    <n v="18"/>
    <n v="0"/>
    <x v="25"/>
    <n v="0"/>
    <x v="11"/>
    <n v="1"/>
    <s v=""/>
    <x v="27"/>
    <n v="0.47370352929926873"/>
  </r>
  <r>
    <x v="2840"/>
    <x v="10"/>
    <x v="2173"/>
    <n v="19"/>
    <n v="0"/>
    <x v="26"/>
    <n v="0"/>
    <x v="10"/>
    <n v="1"/>
    <s v=""/>
    <x v="27"/>
    <n v="0.47370352929926873"/>
  </r>
  <r>
    <x v="2841"/>
    <x v="10"/>
    <x v="1215"/>
    <n v="20"/>
    <n v="0"/>
    <x v="25"/>
    <n v="0"/>
    <x v="10"/>
    <n v="1"/>
    <s v=""/>
    <x v="27"/>
    <n v="0.4737035292996053"/>
  </r>
  <r>
    <x v="2842"/>
    <x v="10"/>
    <x v="2174"/>
    <n v="18"/>
    <n v="0"/>
    <x v="25"/>
    <n v="0"/>
    <x v="11"/>
    <n v="1"/>
    <s v=""/>
    <x v="27"/>
    <n v="0.47370352929926873"/>
  </r>
  <r>
    <x v="2843"/>
    <x v="10"/>
    <x v="2174"/>
    <n v="18"/>
    <n v="0"/>
    <x v="25"/>
    <n v="0"/>
    <x v="11"/>
    <n v="1"/>
    <s v=""/>
    <x v="27"/>
    <n v="0.47370352929926873"/>
  </r>
  <r>
    <x v="2844"/>
    <x v="46"/>
    <x v="2175"/>
    <n v="18"/>
    <n v="0"/>
    <x v="25"/>
    <n v="0"/>
    <x v="11"/>
    <n v="1"/>
    <s v=""/>
    <x v="27"/>
    <n v="0.47370352929926873"/>
  </r>
  <r>
    <x v="2845"/>
    <x v="46"/>
    <x v="1208"/>
    <n v="18"/>
    <n v="0"/>
    <x v="24"/>
    <n v="0"/>
    <x v="11"/>
    <n v="2"/>
    <s v=""/>
    <x v="27"/>
    <n v="0.4737035292996053"/>
  </r>
  <r>
    <x v="2846"/>
    <x v="10"/>
    <x v="2092"/>
    <n v="18"/>
    <n v="0"/>
    <x v="24"/>
    <n v="0"/>
    <x v="11"/>
    <n v="2"/>
    <s v=""/>
    <x v="27"/>
    <n v="0.47370352929926873"/>
  </r>
  <r>
    <x v="2847"/>
    <x v="28"/>
    <x v="2176"/>
    <n v="18"/>
    <n v="0"/>
    <x v="24"/>
    <n v="0"/>
    <x v="11"/>
    <n v="2"/>
    <s v=""/>
    <x v="8"/>
    <n v="0.46836903009544817"/>
  </r>
  <r>
    <x v="2848"/>
    <x v="29"/>
    <x v="1702"/>
    <n v="19"/>
    <n v="0"/>
    <x v="24"/>
    <n v="0"/>
    <x v="11"/>
    <n v="2"/>
    <s v=""/>
    <x v="8"/>
    <n v="0.46836903009578096"/>
  </r>
  <r>
    <x v="2849"/>
    <x v="29"/>
    <x v="892"/>
    <n v="18"/>
    <n v="0"/>
    <x v="24"/>
    <n v="0"/>
    <x v="11"/>
    <n v="2"/>
    <s v=""/>
    <x v="18"/>
    <n v="0.40715096058909084"/>
  </r>
  <r>
    <x v="2850"/>
    <x v="28"/>
    <x v="891"/>
    <n v="18"/>
    <n v="0"/>
    <x v="24"/>
    <n v="0"/>
    <x v="11"/>
    <n v="2"/>
    <s v=""/>
    <x v="8"/>
    <n v="0.46836903009544817"/>
  </r>
  <r>
    <x v="2851"/>
    <x v="29"/>
    <x v="2177"/>
    <n v="18"/>
    <n v="0"/>
    <x v="23"/>
    <n v="0"/>
    <x v="11"/>
    <n v="2"/>
    <s v=""/>
    <x v="8"/>
    <n v="0.46836903009544817"/>
  </r>
  <r>
    <x v="2852"/>
    <x v="28"/>
    <x v="2178"/>
    <n v="18"/>
    <n v="0"/>
    <x v="23"/>
    <n v="0"/>
    <x v="11"/>
    <n v="2"/>
    <s v=""/>
    <x v="18"/>
    <n v="0.40715096058938011"/>
  </r>
  <r>
    <x v="2853"/>
    <x v="28"/>
    <x v="2179"/>
    <n v="18"/>
    <n v="0"/>
    <x v="23"/>
    <n v="0"/>
    <x v="11"/>
    <n v="2"/>
    <s v=""/>
    <x v="18"/>
    <n v="0.40715096058909084"/>
  </r>
  <r>
    <x v="2854"/>
    <x v="10"/>
    <x v="767"/>
    <n v="18"/>
    <n v="0"/>
    <x v="22"/>
    <n v="0"/>
    <x v="11"/>
    <n v="2"/>
    <s v=""/>
    <x v="12"/>
    <n v="0.4062339539210974"/>
  </r>
  <r>
    <x v="2855"/>
    <x v="28"/>
    <x v="2180"/>
    <n v="18"/>
    <n v="0"/>
    <x v="22"/>
    <n v="0"/>
    <x v="11"/>
    <n v="2"/>
    <s v=""/>
    <x v="18"/>
    <n v="0.40715096058938011"/>
  </r>
  <r>
    <x v="2856"/>
    <x v="10"/>
    <x v="2181"/>
    <n v="18"/>
    <n v="0"/>
    <x v="22"/>
    <n v="0"/>
    <x v="11"/>
    <n v="2"/>
    <s v=""/>
    <x v="27"/>
    <n v="0.47370352929926873"/>
  </r>
  <r>
    <x v="2857"/>
    <x v="28"/>
    <x v="2182"/>
    <n v="18"/>
    <n v="0"/>
    <x v="22"/>
    <n v="0"/>
    <x v="11"/>
    <n v="2"/>
    <s v=""/>
    <x v="18"/>
    <n v="0.40715096058909084"/>
  </r>
  <r>
    <x v="2858"/>
    <x v="28"/>
    <x v="2183"/>
    <n v="18"/>
    <n v="0"/>
    <x v="22"/>
    <n v="0"/>
    <x v="11"/>
    <n v="2"/>
    <s v=""/>
    <x v="18"/>
    <n v="0.40715096058909084"/>
  </r>
  <r>
    <x v="2859"/>
    <x v="28"/>
    <x v="2184"/>
    <n v="16"/>
    <n v="0"/>
    <x v="21"/>
    <n v="0"/>
    <x v="11"/>
    <n v="2"/>
    <s v=""/>
    <x v="18"/>
    <n v="0.40715096058938011"/>
  </r>
  <r>
    <x v="2860"/>
    <x v="29"/>
    <x v="2185"/>
    <n v="17"/>
    <n v="0"/>
    <x v="21"/>
    <n v="0"/>
    <x v="11"/>
    <n v="2"/>
    <s v=""/>
    <x v="18"/>
    <n v="0.40715096058909084"/>
  </r>
  <r>
    <x v="2861"/>
    <x v="28"/>
    <x v="2186"/>
    <n v="18"/>
    <n v="0"/>
    <x v="21"/>
    <n v="0"/>
    <x v="11"/>
    <n v="2"/>
    <s v=""/>
    <x v="18"/>
    <n v="0.40715096058909084"/>
  </r>
  <r>
    <x v="2862"/>
    <x v="29"/>
    <x v="2187"/>
    <n v="17"/>
    <n v="0"/>
    <x v="35"/>
    <n v="0"/>
    <x v="11"/>
    <n v="2"/>
    <s v=""/>
    <x v="18"/>
    <n v="0.40715096058938011"/>
  </r>
  <r>
    <x v="2863"/>
    <x v="29"/>
    <x v="2188"/>
    <n v="16"/>
    <n v="0"/>
    <x v="35"/>
    <n v="0"/>
    <x v="11"/>
    <n v="2"/>
    <s v=""/>
    <x v="18"/>
    <n v="0.40715096058909084"/>
  </r>
  <r>
    <x v="2864"/>
    <x v="19"/>
    <x v="1715"/>
    <n v="16"/>
    <n v="0"/>
    <x v="35"/>
    <n v="0"/>
    <x v="11"/>
    <n v="2"/>
    <s v=""/>
    <x v="18"/>
    <n v="0.40715096058909084"/>
  </r>
  <r>
    <x v="2865"/>
    <x v="29"/>
    <x v="2189"/>
    <n v="16"/>
    <n v="0"/>
    <x v="35"/>
    <n v="0"/>
    <x v="11"/>
    <n v="2"/>
    <s v=""/>
    <x v="18"/>
    <n v="0.40715096058909084"/>
  </r>
  <r>
    <x v="2866"/>
    <x v="29"/>
    <x v="2190"/>
    <n v="16"/>
    <n v="0"/>
    <x v="21"/>
    <n v="0"/>
    <x v="11"/>
    <n v="2"/>
    <s v=""/>
    <x v="18"/>
    <n v="0.40715096058938011"/>
  </r>
  <r>
    <x v="2867"/>
    <x v="28"/>
    <x v="1056"/>
    <n v="16"/>
    <n v="0"/>
    <x v="35"/>
    <n v="0"/>
    <x v="11"/>
    <n v="2"/>
    <s v=""/>
    <x v="18"/>
    <n v="0.40715096058909084"/>
  </r>
  <r>
    <x v="2868"/>
    <x v="29"/>
    <x v="895"/>
    <n v="16"/>
    <n v="0"/>
    <x v="35"/>
    <n v="0"/>
    <x v="11"/>
    <n v="2"/>
    <s v=""/>
    <x v="18"/>
    <n v="0.40715096058909084"/>
  </r>
  <r>
    <x v="2869"/>
    <x v="29"/>
    <x v="534"/>
    <n v="17"/>
    <n v="0"/>
    <x v="35"/>
    <n v="0"/>
    <x v="11"/>
    <n v="2"/>
    <s v=""/>
    <x v="18"/>
    <n v="0.40715096058909084"/>
  </r>
  <r>
    <x v="2870"/>
    <x v="29"/>
    <x v="2191"/>
    <n v="16"/>
    <n v="0"/>
    <x v="35"/>
    <n v="0"/>
    <x v="11"/>
    <n v="2"/>
    <s v=""/>
    <x v="18"/>
    <n v="0.40715096058938011"/>
  </r>
  <r>
    <x v="2871"/>
    <x v="28"/>
    <x v="899"/>
    <n v="16"/>
    <n v="0"/>
    <x v="35"/>
    <n v="0"/>
    <x v="11"/>
    <n v="2"/>
    <s v=""/>
    <x v="18"/>
    <n v="0.40715096058909084"/>
  </r>
  <r>
    <x v="2872"/>
    <x v="29"/>
    <x v="2192"/>
    <n v="16"/>
    <n v="0"/>
    <x v="35"/>
    <n v="0"/>
    <x v="11"/>
    <n v="2"/>
    <s v=""/>
    <x v="18"/>
    <n v="0.40715096058909084"/>
  </r>
  <r>
    <x v="2873"/>
    <x v="20"/>
    <x v="2193"/>
    <n v="16"/>
    <n v="0"/>
    <x v="35"/>
    <n v="0"/>
    <x v="11"/>
    <n v="2"/>
    <s v=""/>
    <x v="18"/>
    <n v="0.40715096058938011"/>
  </r>
  <r>
    <x v="2874"/>
    <x v="20"/>
    <x v="2194"/>
    <n v="15"/>
    <n v="0"/>
    <x v="35"/>
    <n v="0"/>
    <x v="11"/>
    <n v="2"/>
    <s v=""/>
    <x v="18"/>
    <n v="0.40715096058909084"/>
  </r>
  <r>
    <x v="2875"/>
    <x v="20"/>
    <x v="2195"/>
    <n v="16"/>
    <n v="0"/>
    <x v="35"/>
    <n v="0"/>
    <x v="11"/>
    <n v="2"/>
    <s v=""/>
    <x v="18"/>
    <n v="0.40715096058909084"/>
  </r>
  <r>
    <x v="2876"/>
    <x v="9"/>
    <x v="2196"/>
    <n v="15"/>
    <n v="0"/>
    <x v="35"/>
    <n v="0"/>
    <x v="11"/>
    <n v="2"/>
    <s v=""/>
    <x v="18"/>
    <n v="0.40715096058909084"/>
  </r>
  <r>
    <x v="2877"/>
    <x v="21"/>
    <x v="2197"/>
    <n v="14"/>
    <n v="0"/>
    <x v="35"/>
    <n v="0"/>
    <x v="11"/>
    <n v="2"/>
    <s v=""/>
    <x v="15"/>
    <n v="0.36131045625018482"/>
  </r>
  <r>
    <x v="2878"/>
    <x v="21"/>
    <x v="2198"/>
    <n v="16"/>
    <n v="0"/>
    <x v="35"/>
    <n v="0"/>
    <x v="11"/>
    <n v="2"/>
    <s v=""/>
    <x v="7"/>
    <n v="0.4218230672769861"/>
  </r>
  <r>
    <x v="2879"/>
    <x v="20"/>
    <x v="2199"/>
    <n v="16"/>
    <n v="0"/>
    <x v="35"/>
    <n v="0"/>
    <x v="11"/>
    <n v="2"/>
    <s v=""/>
    <x v="18"/>
    <n v="0.40715096058909084"/>
  </r>
  <r>
    <x v="2880"/>
    <x v="19"/>
    <x v="1068"/>
    <n v="16"/>
    <n v="0"/>
    <x v="35"/>
    <n v="0"/>
    <x v="11"/>
    <n v="2"/>
    <s v=""/>
    <x v="18"/>
    <n v="0.40715096058938011"/>
  </r>
  <r>
    <x v="2881"/>
    <x v="29"/>
    <x v="1237"/>
    <n v="16"/>
    <n v="0"/>
    <x v="35"/>
    <n v="0"/>
    <x v="11"/>
    <n v="2"/>
    <s v=""/>
    <x v="18"/>
    <n v="0.40715096058909084"/>
  </r>
  <r>
    <x v="2882"/>
    <x v="29"/>
    <x v="2200"/>
    <n v="14"/>
    <n v="0"/>
    <x v="35"/>
    <n v="0"/>
    <x v="11"/>
    <n v="2"/>
    <s v=""/>
    <x v="18"/>
    <n v="0.40715096058909084"/>
  </r>
  <r>
    <x v="2883"/>
    <x v="20"/>
    <x v="2201"/>
    <n v="14"/>
    <n v="0"/>
    <x v="35"/>
    <n v="0"/>
    <x v="11"/>
    <n v="2"/>
    <s v=""/>
    <x v="18"/>
    <n v="0.40715096058909084"/>
  </r>
  <r>
    <x v="2884"/>
    <x v="37"/>
    <x v="2202"/>
    <n v="14"/>
    <n v="0"/>
    <x v="35"/>
    <n v="0"/>
    <x v="11"/>
    <n v="2"/>
    <s v=""/>
    <x v="14"/>
    <n v="0.33446148391736852"/>
  </r>
  <r>
    <x v="2885"/>
    <x v="21"/>
    <x v="2203"/>
    <n v="13"/>
    <n v="0"/>
    <x v="35"/>
    <n v="0"/>
    <x v="11"/>
    <n v="2"/>
    <s v=""/>
    <x v="15"/>
    <n v="0.36131045624992808"/>
  </r>
  <r>
    <x v="2886"/>
    <x v="22"/>
    <x v="180"/>
    <n v="14"/>
    <n v="0"/>
    <x v="35"/>
    <n v="0"/>
    <x v="11"/>
    <n v="1"/>
    <s v=""/>
    <x v="15"/>
    <n v="0.36131045624992808"/>
  </r>
  <r>
    <x v="2887"/>
    <x v="21"/>
    <x v="2204"/>
    <n v="15"/>
    <n v="0"/>
    <x v="35"/>
    <n v="0"/>
    <x v="11"/>
    <n v="1"/>
    <s v=""/>
    <x v="7"/>
    <n v="0.4218230672772858"/>
  </r>
  <r>
    <x v="2888"/>
    <x v="20"/>
    <x v="2205"/>
    <n v="16"/>
    <n v="0"/>
    <x v="35"/>
    <n v="0"/>
    <x v="11"/>
    <n v="2"/>
    <s v=""/>
    <x v="18"/>
    <n v="0.40715096058909084"/>
  </r>
  <r>
    <x v="2889"/>
    <x v="20"/>
    <x v="331"/>
    <n v="16"/>
    <n v="0"/>
    <x v="35"/>
    <n v="0"/>
    <x v="11"/>
    <n v="1"/>
    <s v=""/>
    <x v="18"/>
    <n v="0.40715096058909084"/>
  </r>
  <r>
    <x v="2890"/>
    <x v="19"/>
    <x v="1104"/>
    <n v="16"/>
    <n v="0"/>
    <x v="35"/>
    <n v="0"/>
    <x v="11"/>
    <n v="1"/>
    <s v=""/>
    <x v="18"/>
    <n v="0.40715096058909084"/>
  </r>
  <r>
    <x v="2891"/>
    <x v="20"/>
    <x v="1730"/>
    <n v="14"/>
    <n v="0"/>
    <x v="35"/>
    <n v="0"/>
    <x v="11"/>
    <n v="2"/>
    <s v=""/>
    <x v="18"/>
    <n v="0.40715096058938011"/>
  </r>
  <r>
    <x v="2892"/>
    <x v="9"/>
    <x v="2206"/>
    <n v="12"/>
    <n v="0"/>
    <x v="20"/>
    <n v="0"/>
    <x v="11"/>
    <n v="2"/>
    <s v=""/>
    <x v="14"/>
    <n v="0.33446148391713082"/>
  </r>
  <r>
    <x v="2893"/>
    <x v="21"/>
    <x v="763"/>
    <n v="12"/>
    <n v="0"/>
    <x v="20"/>
    <n v="0"/>
    <x v="11"/>
    <n v="2"/>
    <s v=""/>
    <x v="15"/>
    <n v="0.36131045624992808"/>
  </r>
  <r>
    <x v="2894"/>
    <x v="27"/>
    <x v="1089"/>
    <n v="12"/>
    <n v="0"/>
    <x v="20"/>
    <n v="0"/>
    <x v="11"/>
    <n v="2"/>
    <s v=""/>
    <x v="15"/>
    <n v="0.36131045624992808"/>
  </r>
  <r>
    <x v="2895"/>
    <x v="22"/>
    <x v="2207"/>
    <n v="14"/>
    <n v="0"/>
    <x v="35"/>
    <n v="0"/>
    <x v="11"/>
    <n v="2"/>
    <s v=""/>
    <x v="7"/>
    <n v="0.4218230672772858"/>
  </r>
  <r>
    <x v="2896"/>
    <x v="27"/>
    <x v="2208"/>
    <n v="15"/>
    <n v="0"/>
    <x v="35"/>
    <n v="0"/>
    <x v="11"/>
    <n v="2"/>
    <s v=""/>
    <x v="7"/>
    <n v="0.4218230672769861"/>
  </r>
  <r>
    <x v="2897"/>
    <x v="21"/>
    <x v="2209"/>
    <n v="16"/>
    <n v="0"/>
    <x v="20"/>
    <n v="0"/>
    <x v="11"/>
    <n v="2"/>
    <s v=""/>
    <x v="7"/>
    <n v="0.4218230672769861"/>
  </r>
  <r>
    <x v="2898"/>
    <x v="27"/>
    <x v="1223"/>
    <n v="19"/>
    <n v="0"/>
    <x v="20"/>
    <n v="0"/>
    <x v="11"/>
    <n v="2"/>
    <s v=""/>
    <x v="7"/>
    <n v="0.4218230672772858"/>
  </r>
  <r>
    <x v="2899"/>
    <x v="27"/>
    <x v="2210"/>
    <n v="21"/>
    <n v="0"/>
    <x v="19"/>
    <n v="0"/>
    <x v="11"/>
    <n v="2"/>
    <s v=""/>
    <x v="7"/>
    <n v="0.4218230672769861"/>
  </r>
  <r>
    <x v="2900"/>
    <x v="22"/>
    <x v="1077"/>
    <n v="19"/>
    <n v="0"/>
    <x v="20"/>
    <n v="0"/>
    <x v="11"/>
    <n v="2"/>
    <s v=""/>
    <x v="7"/>
    <n v="0.4218230672769861"/>
  </r>
  <r>
    <x v="2901"/>
    <x v="23"/>
    <x v="2211"/>
    <n v="18"/>
    <n v="0"/>
    <x v="19"/>
    <n v="0"/>
    <x v="11"/>
    <n v="2"/>
    <s v=""/>
    <x v="7"/>
    <n v="0.4218230672769861"/>
  </r>
  <r>
    <x v="2902"/>
    <x v="8"/>
    <x v="2212"/>
    <n v="19"/>
    <n v="0"/>
    <x v="20"/>
    <n v="0"/>
    <x v="11"/>
    <n v="2"/>
    <s v=""/>
    <x v="7"/>
    <n v="0.4218230672772858"/>
  </r>
  <r>
    <x v="2903"/>
    <x v="24"/>
    <x v="2213"/>
    <n v="20"/>
    <n v="0"/>
    <x v="20"/>
    <n v="0"/>
    <x v="11"/>
    <n v="2"/>
    <s v=""/>
    <x v="7"/>
    <n v="0.4218230672769861"/>
  </r>
  <r>
    <x v="2904"/>
    <x v="25"/>
    <x v="1509"/>
    <n v="22"/>
    <n v="0"/>
    <x v="35"/>
    <n v="0"/>
    <x v="11"/>
    <n v="2"/>
    <s v=""/>
    <x v="78"/>
    <n v="0.5206471222928899"/>
  </r>
  <r>
    <x v="2905"/>
    <x v="25"/>
    <x v="2214"/>
    <n v="20"/>
    <n v="0"/>
    <x v="35"/>
    <n v="0"/>
    <x v="11"/>
    <n v="2"/>
    <s v=""/>
    <x v="78"/>
    <n v="0.52064712229325982"/>
  </r>
  <r>
    <x v="2906"/>
    <x v="25"/>
    <x v="2092"/>
    <n v="20"/>
    <n v="0"/>
    <x v="35"/>
    <n v="0"/>
    <x v="11"/>
    <n v="2"/>
    <s v=""/>
    <x v="78"/>
    <n v="0.5206471222928899"/>
  </r>
  <r>
    <x v="2907"/>
    <x v="24"/>
    <x v="2215"/>
    <n v="20"/>
    <n v="0"/>
    <x v="35"/>
    <n v="0"/>
    <x v="11"/>
    <n v="1"/>
    <s v=""/>
    <x v="30"/>
    <n v="0.49717532579607943"/>
  </r>
  <r>
    <x v="2908"/>
    <x v="24"/>
    <x v="1393"/>
    <n v="20"/>
    <n v="0"/>
    <x v="21"/>
    <n v="0"/>
    <x v="11"/>
    <n v="1"/>
    <s v=""/>
    <x v="30"/>
    <n v="0.49717532579607943"/>
  </r>
  <r>
    <x v="2909"/>
    <x v="23"/>
    <x v="191"/>
    <n v="20"/>
    <n v="0"/>
    <x v="21"/>
    <n v="0"/>
    <x v="11"/>
    <n v="1"/>
    <s v=""/>
    <x v="31"/>
    <n v="0.55607440718579404"/>
  </r>
  <r>
    <x v="2910"/>
    <x v="22"/>
    <x v="2216"/>
    <n v="20"/>
    <n v="0"/>
    <x v="22"/>
    <n v="0"/>
    <x v="11"/>
    <n v="1"/>
    <s v=""/>
    <x v="31"/>
    <n v="0.55607440718539891"/>
  </r>
  <r>
    <x v="2911"/>
    <x v="22"/>
    <x v="2217"/>
    <n v="20"/>
    <n v="0"/>
    <x v="23"/>
    <n v="0"/>
    <x v="11"/>
    <n v="1"/>
    <s v=""/>
    <x v="31"/>
    <n v="0.55607440718539891"/>
  </r>
  <r>
    <x v="2912"/>
    <x v="22"/>
    <x v="2218"/>
    <n v="20"/>
    <n v="0"/>
    <x v="24"/>
    <n v="0"/>
    <x v="11"/>
    <n v="1"/>
    <s v=""/>
    <x v="31"/>
    <n v="0.55607440718579404"/>
  </r>
  <r>
    <x v="2913"/>
    <x v="22"/>
    <x v="912"/>
    <n v="20"/>
    <n v="0"/>
    <x v="24"/>
    <n v="0"/>
    <x v="11"/>
    <n v="1"/>
    <s v=""/>
    <x v="31"/>
    <n v="0.55607440718539891"/>
  </r>
  <r>
    <x v="2914"/>
    <x v="27"/>
    <x v="720"/>
    <n v="22"/>
    <n v="0"/>
    <x v="25"/>
    <n v="0"/>
    <x v="11"/>
    <n v="1"/>
    <s v=""/>
    <x v="31"/>
    <n v="0.55607440718539891"/>
  </r>
  <r>
    <x v="2915"/>
    <x v="27"/>
    <x v="1698"/>
    <n v="22"/>
    <n v="0"/>
    <x v="25"/>
    <n v="0"/>
    <x v="11"/>
    <n v="1"/>
    <s v=""/>
    <x v="31"/>
    <n v="0.55607440718539891"/>
  </r>
  <r>
    <x v="2916"/>
    <x v="27"/>
    <x v="2219"/>
    <n v="22"/>
    <n v="0"/>
    <x v="26"/>
    <n v="0"/>
    <x v="11"/>
    <n v="1"/>
    <s v=""/>
    <x v="31"/>
    <n v="0.55607440718579404"/>
  </r>
  <r>
    <x v="2917"/>
    <x v="27"/>
    <x v="2220"/>
    <n v="22"/>
    <n v="0"/>
    <x v="27"/>
    <n v="0"/>
    <x v="11"/>
    <n v="1"/>
    <s v=""/>
    <x v="31"/>
    <n v="0.55607440718539891"/>
  </r>
  <r>
    <x v="2918"/>
    <x v="27"/>
    <x v="2221"/>
    <n v="22"/>
    <n v="0"/>
    <x v="27"/>
    <n v="0"/>
    <x v="11"/>
    <n v="1"/>
    <s v=""/>
    <x v="31"/>
    <n v="0.55607440718539891"/>
  </r>
  <r>
    <x v="2919"/>
    <x v="21"/>
    <x v="1972"/>
    <n v="24"/>
    <n v="0"/>
    <x v="28"/>
    <n v="0"/>
    <x v="11"/>
    <n v="1"/>
    <s v=""/>
    <x v="72"/>
    <n v="0.65054262468139912"/>
  </r>
  <r>
    <x v="2920"/>
    <x v="9"/>
    <x v="2222"/>
    <n v="24"/>
    <n v="0"/>
    <x v="28"/>
    <n v="0"/>
    <x v="11"/>
    <n v="1"/>
    <s v=""/>
    <x v="32"/>
    <n v="0.64507587993663551"/>
  </r>
  <r>
    <x v="2921"/>
    <x v="9"/>
    <x v="2223"/>
    <n v="24"/>
    <n v="0"/>
    <x v="34"/>
    <n v="0"/>
    <x v="11"/>
    <n v="1"/>
    <s v=""/>
    <x v="32"/>
    <n v="0.64507587993617721"/>
  </r>
  <r>
    <x v="2922"/>
    <x v="37"/>
    <x v="2224"/>
    <n v="24"/>
    <n v="0"/>
    <x v="34"/>
    <n v="0"/>
    <x v="11"/>
    <n v="1"/>
    <s v=""/>
    <x v="32"/>
    <n v="0.64507587993617721"/>
  </r>
  <r>
    <x v="2923"/>
    <x v="19"/>
    <x v="2225"/>
    <n v="24"/>
    <n v="0"/>
    <x v="29"/>
    <n v="0"/>
    <x v="11"/>
    <n v="1"/>
    <s v=""/>
    <x v="32"/>
    <n v="0.64507587993663551"/>
  </r>
  <r>
    <x v="2924"/>
    <x v="29"/>
    <x v="2226"/>
    <n v="24"/>
    <n v="0"/>
    <x v="29"/>
    <n v="0"/>
    <x v="11"/>
    <n v="1"/>
    <s v=""/>
    <x v="32"/>
    <n v="0.64507587993617721"/>
  </r>
  <r>
    <x v="2925"/>
    <x v="29"/>
    <x v="568"/>
    <n v="25"/>
    <n v="0"/>
    <x v="30"/>
    <n v="0"/>
    <x v="11"/>
    <n v="1"/>
    <s v=""/>
    <x v="32"/>
    <n v="0.64507587993617721"/>
  </r>
  <r>
    <x v="2926"/>
    <x v="28"/>
    <x v="2227"/>
    <n v="26"/>
    <n v="0"/>
    <x v="31"/>
    <n v="0"/>
    <x v="11"/>
    <n v="1"/>
    <s v=""/>
    <x v="46"/>
    <n v="0.73099125107469531"/>
  </r>
  <r>
    <x v="2927"/>
    <x v="29"/>
    <x v="2228"/>
    <n v="26"/>
    <n v="0"/>
    <x v="31"/>
    <n v="0"/>
    <x v="11"/>
    <n v="1"/>
    <s v=""/>
    <x v="46"/>
    <n v="0.73099125107521468"/>
  </r>
  <r>
    <x v="2928"/>
    <x v="19"/>
    <x v="1800"/>
    <n v="26"/>
    <n v="0"/>
    <x v="31"/>
    <n v="0"/>
    <x v="11"/>
    <n v="1"/>
    <s v=""/>
    <x v="46"/>
    <n v="0.73099125107469531"/>
  </r>
  <r>
    <x v="2929"/>
    <x v="19"/>
    <x v="2229"/>
    <n v="26"/>
    <n v="0"/>
    <x v="32"/>
    <n v="0"/>
    <x v="11"/>
    <n v="1"/>
    <s v=""/>
    <x v="46"/>
    <n v="0.73099125107469531"/>
  </r>
  <r>
    <x v="2930"/>
    <x v="19"/>
    <x v="2230"/>
    <n v="26"/>
    <n v="0"/>
    <x v="33"/>
    <n v="0"/>
    <x v="11"/>
    <n v="1"/>
    <s v=""/>
    <x v="46"/>
    <n v="0.73099125107521468"/>
  </r>
  <r>
    <x v="2931"/>
    <x v="29"/>
    <x v="1571"/>
    <n v="26"/>
    <n v="0"/>
    <x v="33"/>
    <n v="0"/>
    <x v="11"/>
    <n v="1"/>
    <s v=""/>
    <x v="46"/>
    <n v="0.73099125107469531"/>
  </r>
  <r>
    <x v="2932"/>
    <x v="28"/>
    <x v="2231"/>
    <n v="27"/>
    <n v="0"/>
    <x v="33"/>
    <n v="0"/>
    <x v="11"/>
    <n v="1"/>
    <s v=""/>
    <x v="46"/>
    <n v="0.73099125107469531"/>
  </r>
  <r>
    <x v="2933"/>
    <x v="46"/>
    <x v="2232"/>
    <n v="28"/>
    <n v="0"/>
    <x v="33"/>
    <n v="0"/>
    <x v="11"/>
    <n v="1"/>
    <s v=""/>
    <x v="77"/>
    <n v="0.71582545748393389"/>
  </r>
  <r>
    <x v="2934"/>
    <x v="11"/>
    <x v="2233"/>
    <n v="28"/>
    <n v="0"/>
    <x v="36"/>
    <n v="0"/>
    <x v="11"/>
    <n v="1"/>
    <s v=""/>
    <x v="77"/>
    <n v="0.71582545748444248"/>
  </r>
  <r>
    <x v="2935"/>
    <x v="18"/>
    <x v="2234"/>
    <n v="28"/>
    <n v="0"/>
    <x v="37"/>
    <n v="0"/>
    <x v="11"/>
    <n v="1"/>
    <s v=""/>
    <x v="126"/>
    <n v="0.67667854335177613"/>
  </r>
  <r>
    <x v="2936"/>
    <x v="17"/>
    <x v="855"/>
    <n v="27"/>
    <n v="0"/>
    <x v="37"/>
    <n v="0"/>
    <x v="11"/>
    <n v="1"/>
    <s v=""/>
    <x v="126"/>
    <n v="0.67667854335177613"/>
  </r>
  <r>
    <x v="2937"/>
    <x v="17"/>
    <x v="2235"/>
    <n v="26"/>
    <n v="0"/>
    <x v="38"/>
    <n v="0"/>
    <x v="11"/>
    <n v="1"/>
    <s v=""/>
    <x v="126"/>
    <n v="0.67667854335225697"/>
  </r>
  <r>
    <x v="2938"/>
    <x v="14"/>
    <x v="2236"/>
    <n v="26"/>
    <n v="0"/>
    <x v="38"/>
    <n v="0"/>
    <x v="11"/>
    <n v="1"/>
    <s v=""/>
    <x v="126"/>
    <n v="0.67667854335177613"/>
  </r>
  <r>
    <x v="2939"/>
    <x v="15"/>
    <x v="932"/>
    <n v="26"/>
    <n v="0"/>
    <x v="39"/>
    <n v="0"/>
    <x v="11"/>
    <n v="1"/>
    <s v=""/>
    <x v="126"/>
    <n v="0.67667854335177613"/>
  </r>
  <r>
    <x v="2940"/>
    <x v="16"/>
    <x v="852"/>
    <n v="24"/>
    <n v="0"/>
    <x v="39"/>
    <n v="0"/>
    <x v="11"/>
    <n v="1"/>
    <s v=""/>
    <x v="126"/>
    <n v="0.67667854335177613"/>
  </r>
  <r>
    <x v="2941"/>
    <x v="16"/>
    <x v="504"/>
    <n v="24"/>
    <n v="0"/>
    <x v="39"/>
    <n v="0"/>
    <x v="11"/>
    <n v="1"/>
    <s v=""/>
    <x v="126"/>
    <n v="0.67667854335225697"/>
  </r>
  <r>
    <x v="2942"/>
    <x v="16"/>
    <x v="580"/>
    <n v="24"/>
    <n v="0"/>
    <x v="40"/>
    <n v="0"/>
    <x v="11"/>
    <n v="1"/>
    <s v=""/>
    <x v="126"/>
    <n v="0.67667854335177613"/>
  </r>
  <r>
    <x v="2943"/>
    <x v="16"/>
    <x v="2237"/>
    <n v="25"/>
    <n v="0"/>
    <x v="40"/>
    <n v="0"/>
    <x v="11"/>
    <n v="2"/>
    <s v=""/>
    <x v="126"/>
    <n v="0.67667854335177613"/>
  </r>
  <r>
    <x v="2944"/>
    <x v="16"/>
    <x v="2238"/>
    <n v="26"/>
    <n v="0"/>
    <x v="40"/>
    <n v="0"/>
    <x v="11"/>
    <n v="2"/>
    <s v=""/>
    <x v="126"/>
    <n v="0.67667854335177613"/>
  </r>
  <r>
    <x v="2945"/>
    <x v="16"/>
    <x v="2239"/>
    <n v="26"/>
    <n v="0"/>
    <x v="41"/>
    <n v="0"/>
    <x v="11"/>
    <n v="2"/>
    <s v=""/>
    <x v="126"/>
    <n v="0.67667854335225697"/>
  </r>
  <r>
    <x v="2946"/>
    <x v="16"/>
    <x v="2240"/>
    <n v="26"/>
    <n v="0"/>
    <x v="41"/>
    <n v="0"/>
    <x v="11"/>
    <n v="2"/>
    <s v=""/>
    <x v="126"/>
    <n v="0.67667854335177613"/>
  </r>
  <r>
    <x v="2947"/>
    <x v="15"/>
    <x v="2241"/>
    <n v="26"/>
    <n v="0"/>
    <x v="41"/>
    <n v="0"/>
    <x v="11"/>
    <n v="2"/>
    <s v=""/>
    <x v="123"/>
    <n v="0.7629674187896569"/>
  </r>
  <r>
    <x v="2948"/>
    <x v="16"/>
    <x v="2242"/>
    <n v="27"/>
    <n v="0"/>
    <x v="41"/>
    <n v="0"/>
    <x v="11"/>
    <n v="2"/>
    <s v=""/>
    <x v="123"/>
    <n v="0.76296741879019903"/>
  </r>
  <r>
    <x v="2949"/>
    <x v="15"/>
    <x v="2243"/>
    <n v="26"/>
    <n v="0"/>
    <x v="42"/>
    <n v="0"/>
    <x v="11"/>
    <n v="2"/>
    <s v=""/>
    <x v="123"/>
    <n v="0.7629674187896569"/>
  </r>
  <r>
    <x v="2950"/>
    <x v="15"/>
    <x v="581"/>
    <n v="28"/>
    <n v="0"/>
    <x v="43"/>
    <n v="0"/>
    <x v="11"/>
    <n v="2"/>
    <s v=""/>
    <x v="123"/>
    <n v="0.7629674187896569"/>
  </r>
  <r>
    <x v="2951"/>
    <x v="14"/>
    <x v="2244"/>
    <n v="28"/>
    <n v="0"/>
    <x v="42"/>
    <n v="0"/>
    <x v="11"/>
    <n v="2"/>
    <s v=""/>
    <x v="123"/>
    <n v="0.7629674187896569"/>
  </r>
  <r>
    <x v="2952"/>
    <x v="15"/>
    <x v="2245"/>
    <n v="29"/>
    <n v="0"/>
    <x v="43"/>
    <n v="0"/>
    <x v="11"/>
    <n v="2"/>
    <s v=""/>
    <x v="123"/>
    <n v="0.76296741879019903"/>
  </r>
  <r>
    <x v="2953"/>
    <x v="15"/>
    <x v="2246"/>
    <n v="28"/>
    <n v="0"/>
    <x v="43"/>
    <n v="0"/>
    <x v="11"/>
    <n v="2"/>
    <s v=""/>
    <x v="123"/>
    <n v="0.7629674187896569"/>
  </r>
  <r>
    <x v="2954"/>
    <x v="14"/>
    <x v="2135"/>
    <n v="29"/>
    <n v="0"/>
    <x v="43"/>
    <n v="0"/>
    <x v="11"/>
    <n v="2"/>
    <s v=""/>
    <x v="123"/>
    <n v="0.7629674187896569"/>
  </r>
  <r>
    <x v="2955"/>
    <x v="17"/>
    <x v="2156"/>
    <n v="31"/>
    <n v="0"/>
    <x v="43"/>
    <n v="0"/>
    <x v="11"/>
    <n v="2"/>
    <s v=""/>
    <x v="123"/>
    <n v="0.76296741879019903"/>
  </r>
  <r>
    <x v="2956"/>
    <x v="17"/>
    <x v="2247"/>
    <n v="31"/>
    <n v="0"/>
    <x v="66"/>
    <n v="0"/>
    <x v="11"/>
    <n v="2"/>
    <s v=""/>
    <x v="123"/>
    <n v="0.7629674187896569"/>
  </r>
  <r>
    <x v="2957"/>
    <x v="17"/>
    <x v="2248"/>
    <n v="32"/>
    <n v="0"/>
    <x v="66"/>
    <n v="0"/>
    <x v="11"/>
    <n v="2"/>
    <s v=""/>
    <x v="123"/>
    <n v="0.7629674187896569"/>
  </r>
  <r>
    <x v="2958"/>
    <x v="17"/>
    <x v="2249"/>
    <n v="32"/>
    <n v="0"/>
    <x v="66"/>
    <n v="0"/>
    <x v="11"/>
    <n v="2"/>
    <s v=""/>
    <x v="122"/>
    <n v="0.82788903361846566"/>
  </r>
  <r>
    <x v="2959"/>
    <x v="14"/>
    <x v="2250"/>
    <n v="32"/>
    <n v="0"/>
    <x v="44"/>
    <n v="0"/>
    <x v="11"/>
    <n v="2"/>
    <s v=""/>
    <x v="122"/>
    <n v="0.82788903361905386"/>
  </r>
  <r>
    <x v="2960"/>
    <x v="17"/>
    <x v="1621"/>
    <n v="32"/>
    <n v="0"/>
    <x v="65"/>
    <n v="0"/>
    <x v="11"/>
    <n v="2"/>
    <s v=""/>
    <x v="122"/>
    <n v="0.82788903361846566"/>
  </r>
  <r>
    <x v="2961"/>
    <x v="17"/>
    <x v="977"/>
    <n v="32"/>
    <n v="0"/>
    <x v="65"/>
    <n v="0"/>
    <x v="11"/>
    <n v="2"/>
    <s v=""/>
    <x v="122"/>
    <n v="0.82788903361846566"/>
  </r>
  <r>
    <x v="2962"/>
    <x v="14"/>
    <x v="2251"/>
    <n v="30"/>
    <n v="0"/>
    <x v="65"/>
    <n v="0"/>
    <x v="11"/>
    <n v="2"/>
    <s v=""/>
    <x v="122"/>
    <n v="0.82788903361905386"/>
  </r>
  <r>
    <x v="2963"/>
    <x v="17"/>
    <x v="2252"/>
    <n v="32"/>
    <n v="0"/>
    <x v="65"/>
    <n v="0"/>
    <x v="11"/>
    <n v="2"/>
    <s v=""/>
    <x v="122"/>
    <n v="0.82788903361846566"/>
  </r>
  <r>
    <x v="2964"/>
    <x v="17"/>
    <x v="1559"/>
    <n v="30"/>
    <n v="0"/>
    <x v="65"/>
    <n v="0"/>
    <x v="11"/>
    <n v="1"/>
    <s v=""/>
    <x v="122"/>
    <n v="0.82788903361846566"/>
  </r>
  <r>
    <x v="2965"/>
    <x v="14"/>
    <x v="836"/>
    <n v="30"/>
    <n v="0"/>
    <x v="46"/>
    <n v="0"/>
    <x v="11"/>
    <n v="1"/>
    <s v=""/>
    <x v="122"/>
    <n v="0.82788903361846566"/>
  </r>
  <r>
    <x v="2966"/>
    <x v="17"/>
    <x v="1676"/>
    <n v="32"/>
    <n v="0"/>
    <x v="46"/>
    <n v="0"/>
    <x v="11"/>
    <n v="1"/>
    <s v=""/>
    <x v="122"/>
    <n v="0.82788903361905386"/>
  </r>
  <r>
    <x v="2967"/>
    <x v="14"/>
    <x v="2253"/>
    <n v="30"/>
    <n v="0"/>
    <x v="47"/>
    <n v="0"/>
    <x v="11"/>
    <n v="1"/>
    <s v=""/>
    <x v="122"/>
    <n v="0.82788903361846566"/>
  </r>
  <r>
    <x v="2968"/>
    <x v="15"/>
    <x v="808"/>
    <n v="29"/>
    <n v="0"/>
    <x v="47"/>
    <n v="0"/>
    <x v="11"/>
    <n v="1"/>
    <s v=""/>
    <x v="122"/>
    <n v="0.82788903361846566"/>
  </r>
  <r>
    <x v="2969"/>
    <x v="14"/>
    <x v="1632"/>
    <n v="30"/>
    <n v="0"/>
    <x v="47"/>
    <n v="0"/>
    <x v="11"/>
    <n v="1"/>
    <s v=""/>
    <x v="122"/>
    <n v="0.82788903361846566"/>
  </r>
  <r>
    <x v="2970"/>
    <x v="15"/>
    <x v="1894"/>
    <n v="29"/>
    <n v="0"/>
    <x v="47"/>
    <n v="0"/>
    <x v="11"/>
    <n v="1"/>
    <s v=""/>
    <x v="122"/>
    <n v="0.82788903361905386"/>
  </r>
  <r>
    <x v="2971"/>
    <x v="15"/>
    <x v="2254"/>
    <n v="30"/>
    <n v="0"/>
    <x v="64"/>
    <n v="0"/>
    <x v="11"/>
    <n v="1"/>
    <s v=""/>
    <x v="122"/>
    <n v="0.82788903361846566"/>
  </r>
  <r>
    <x v="2972"/>
    <x v="16"/>
    <x v="1675"/>
    <n v="28"/>
    <n v="0"/>
    <x v="64"/>
    <n v="0"/>
    <x v="11"/>
    <n v="1"/>
    <s v=""/>
    <x v="85"/>
    <n v="0.91427418917179248"/>
  </r>
  <r>
    <x v="2973"/>
    <x v="16"/>
    <x v="2255"/>
    <n v="28"/>
    <n v="0"/>
    <x v="64"/>
    <n v="0"/>
    <x v="11"/>
    <n v="1"/>
    <s v=""/>
    <x v="85"/>
    <n v="0.91427418917244219"/>
  </r>
  <r>
    <x v="2974"/>
    <x v="16"/>
    <x v="2256"/>
    <n v="28"/>
    <n v="0"/>
    <x v="48"/>
    <n v="0"/>
    <x v="11"/>
    <n v="1"/>
    <s v=""/>
    <x v="85"/>
    <n v="0.91427418917179248"/>
  </r>
  <r>
    <x v="2975"/>
    <x v="16"/>
    <x v="2257"/>
    <n v="29"/>
    <n v="0"/>
    <x v="48"/>
    <n v="0"/>
    <x v="11"/>
    <n v="1"/>
    <s v=""/>
    <x v="85"/>
    <n v="0.91427418917179248"/>
  </r>
  <r>
    <x v="2976"/>
    <x v="16"/>
    <x v="1138"/>
    <n v="30"/>
    <n v="0"/>
    <x v="48"/>
    <n v="0"/>
    <x v="11"/>
    <n v="1"/>
    <s v=""/>
    <x v="85"/>
    <n v="0.91427418917179248"/>
  </r>
  <r>
    <x v="2977"/>
    <x v="39"/>
    <x v="451"/>
    <n v="30"/>
    <n v="0"/>
    <x v="48"/>
    <n v="0"/>
    <x v="11"/>
    <n v="1"/>
    <s v=""/>
    <x v="86"/>
    <n v="0.92062331548613963"/>
  </r>
  <r>
    <x v="2978"/>
    <x v="41"/>
    <x v="2258"/>
    <n v="29"/>
    <n v="0"/>
    <x v="63"/>
    <n v="0"/>
    <x v="11"/>
    <n v="1"/>
    <s v=""/>
    <x v="86"/>
    <n v="0.92062331548548548"/>
  </r>
  <r>
    <x v="2979"/>
    <x v="55"/>
    <x v="1998"/>
    <n v="24"/>
    <n v="0"/>
    <x v="63"/>
    <n v="0"/>
    <x v="11"/>
    <n v="1"/>
    <s v=""/>
    <x v="132"/>
    <n v="0.82115366990429495"/>
  </r>
  <r>
    <x v="2980"/>
    <x v="53"/>
    <x v="1788"/>
    <n v="25"/>
    <n v="0"/>
    <x v="63"/>
    <n v="0"/>
    <x v="11"/>
    <n v="1"/>
    <s v=""/>
    <x v="131"/>
    <n v="0.7472632607487899"/>
  </r>
  <r>
    <x v="2981"/>
    <x v="51"/>
    <x v="2259"/>
    <n v="28"/>
    <n v="0"/>
    <x v="63"/>
    <n v="0"/>
    <x v="11"/>
    <n v="1"/>
    <s v=""/>
    <x v="131"/>
    <n v="0.74726326074825888"/>
  </r>
  <r>
    <x v="2982"/>
    <x v="52"/>
    <x v="1891"/>
    <n v="30"/>
    <n v="0"/>
    <x v="49"/>
    <n v="0"/>
    <x v="11"/>
    <n v="1"/>
    <s v=""/>
    <x v="131"/>
    <n v="0.74726326074825888"/>
  </r>
  <r>
    <x v="2983"/>
    <x v="70"/>
    <x v="1895"/>
    <n v="32"/>
    <n v="0"/>
    <x v="63"/>
    <n v="0"/>
    <x v="11"/>
    <n v="1"/>
    <s v=""/>
    <x v="68"/>
    <n v="0.68826879279444875"/>
  </r>
  <r>
    <x v="2984"/>
    <x v="69"/>
    <x v="2260"/>
    <n v="32"/>
    <n v="0"/>
    <x v="63"/>
    <n v="0"/>
    <x v="11"/>
    <n v="1"/>
    <s v=""/>
    <x v="68"/>
    <n v="0.6882687927949378"/>
  </r>
  <r>
    <x v="2985"/>
    <x v="69"/>
    <x v="2261"/>
    <n v="32"/>
    <n v="0"/>
    <x v="63"/>
    <n v="0"/>
    <x v="11"/>
    <n v="1"/>
    <s v=""/>
    <x v="68"/>
    <n v="0.68826879279444875"/>
  </r>
  <r>
    <x v="2986"/>
    <x v="69"/>
    <x v="2259"/>
    <n v="32"/>
    <n v="0"/>
    <x v="48"/>
    <n v="0"/>
    <x v="11"/>
    <n v="1"/>
    <s v=""/>
    <x v="68"/>
    <n v="0.68826879279444875"/>
  </r>
  <r>
    <x v="2987"/>
    <x v="69"/>
    <x v="2262"/>
    <n v="32"/>
    <n v="0"/>
    <x v="64"/>
    <n v="0"/>
    <x v="11"/>
    <n v="1"/>
    <s v=""/>
    <x v="68"/>
    <n v="0.6882687927949378"/>
  </r>
  <r>
    <x v="2988"/>
    <x v="69"/>
    <x v="1889"/>
    <n v="32"/>
    <n v="0"/>
    <x v="64"/>
    <n v="0"/>
    <x v="11"/>
    <n v="1"/>
    <s v=""/>
    <x v="68"/>
    <n v="0.68826879279444875"/>
  </r>
  <r>
    <x v="2989"/>
    <x v="69"/>
    <x v="1420"/>
    <n v="32"/>
    <n v="0"/>
    <x v="64"/>
    <n v="0"/>
    <x v="11"/>
    <n v="1"/>
    <s v=""/>
    <x v="68"/>
    <n v="0.68826879279444875"/>
  </r>
  <r>
    <x v="2990"/>
    <x v="69"/>
    <x v="1133"/>
    <n v="32"/>
    <n v="0"/>
    <x v="47"/>
    <n v="0"/>
    <x v="11"/>
    <n v="1"/>
    <s v=""/>
    <x v="68"/>
    <n v="0.68826879279444875"/>
  </r>
  <r>
    <x v="2991"/>
    <x v="69"/>
    <x v="2155"/>
    <n v="32"/>
    <n v="0"/>
    <x v="46"/>
    <n v="0"/>
    <x v="11"/>
    <n v="1"/>
    <s v=""/>
    <x v="69"/>
    <n v="0.66305501871053008"/>
  </r>
  <r>
    <x v="2992"/>
    <x v="69"/>
    <x v="2263"/>
    <n v="32"/>
    <n v="0"/>
    <x v="46"/>
    <n v="0"/>
    <x v="11"/>
    <n v="1"/>
    <s v=""/>
    <x v="69"/>
    <n v="0.66305501871005901"/>
  </r>
  <r>
    <x v="2993"/>
    <x v="69"/>
    <x v="2264"/>
    <n v="32"/>
    <n v="0"/>
    <x v="65"/>
    <n v="0"/>
    <x v="11"/>
    <n v="1"/>
    <s v=""/>
    <x v="69"/>
    <n v="0.66305501871005901"/>
  </r>
  <r>
    <x v="2994"/>
    <x v="69"/>
    <x v="2246"/>
    <n v="32"/>
    <n v="0"/>
    <x v="65"/>
    <n v="0"/>
    <x v="11"/>
    <n v="1"/>
    <s v=""/>
    <x v="69"/>
    <n v="0.66305501871005901"/>
  </r>
  <r>
    <x v="2995"/>
    <x v="69"/>
    <x v="2265"/>
    <n v="32"/>
    <n v="0"/>
    <x v="45"/>
    <n v="0"/>
    <x v="11"/>
    <n v="1"/>
    <s v=""/>
    <x v="69"/>
    <n v="0.66305501871053008"/>
  </r>
  <r>
    <x v="2996"/>
    <x v="69"/>
    <x v="984"/>
    <n v="32"/>
    <n v="0"/>
    <x v="44"/>
    <n v="0"/>
    <x v="11"/>
    <n v="1"/>
    <s v=""/>
    <x v="69"/>
    <n v="0.66305501871005901"/>
  </r>
  <r>
    <x v="2997"/>
    <x v="69"/>
    <x v="2266"/>
    <n v="32"/>
    <n v="0"/>
    <x v="66"/>
    <n v="0"/>
    <x v="11"/>
    <n v="1"/>
    <s v=""/>
    <x v="69"/>
    <n v="0.66305501871005901"/>
  </r>
  <r>
    <x v="2998"/>
    <x v="63"/>
    <x v="2125"/>
    <n v="32"/>
    <n v="0"/>
    <x v="43"/>
    <n v="0"/>
    <x v="11"/>
    <n v="1"/>
    <s v=""/>
    <x v="70"/>
    <n v="0.58501026777498077"/>
  </r>
  <r>
    <x v="2999"/>
    <x v="69"/>
    <x v="2267"/>
    <n v="32"/>
    <n v="0"/>
    <x v="43"/>
    <n v="0"/>
    <x v="11"/>
    <n v="1"/>
    <s v=""/>
    <x v="70"/>
    <n v="0.58501026777456511"/>
  </r>
  <r>
    <x v="3000"/>
    <x v="63"/>
    <x v="2268"/>
    <n v="32"/>
    <n v="0"/>
    <x v="42"/>
    <n v="0"/>
    <x v="11"/>
    <n v="1"/>
    <s v=""/>
    <x v="70"/>
    <n v="0.58501026777456511"/>
  </r>
  <r>
    <x v="3001"/>
    <x v="63"/>
    <x v="504"/>
    <n v="32"/>
    <n v="0"/>
    <x v="42"/>
    <n v="0"/>
    <x v="11"/>
    <n v="1"/>
    <s v=""/>
    <x v="70"/>
    <n v="0.58501026777456511"/>
  </r>
  <r>
    <x v="3002"/>
    <x v="63"/>
    <x v="1874"/>
    <n v="32"/>
    <n v="0"/>
    <x v="41"/>
    <n v="0"/>
    <x v="11"/>
    <n v="1"/>
    <s v=""/>
    <x v="70"/>
    <n v="0.58501026777498077"/>
  </r>
  <r>
    <x v="3003"/>
    <x v="70"/>
    <x v="789"/>
    <n v="32"/>
    <n v="0"/>
    <x v="41"/>
    <n v="0"/>
    <x v="11"/>
    <n v="1"/>
    <s v=""/>
    <x v="70"/>
    <n v="0.58501026777456511"/>
  </r>
  <r>
    <x v="3004"/>
    <x v="70"/>
    <x v="2269"/>
    <n v="32"/>
    <n v="0"/>
    <x v="40"/>
    <n v="0"/>
    <x v="11"/>
    <n v="1"/>
    <s v=""/>
    <x v="70"/>
    <n v="0.58501026777456511"/>
  </r>
  <r>
    <x v="3005"/>
    <x v="52"/>
    <x v="2270"/>
    <n v="32"/>
    <n v="0"/>
    <x v="40"/>
    <n v="0"/>
    <x v="11"/>
    <n v="1"/>
    <s v=""/>
    <x v="42"/>
    <n v="0.66001158415638861"/>
  </r>
  <r>
    <x v="3006"/>
    <x v="52"/>
    <x v="2232"/>
    <n v="30"/>
    <n v="0"/>
    <x v="39"/>
    <n v="0"/>
    <x v="11"/>
    <n v="1"/>
    <s v=""/>
    <x v="43"/>
    <n v="0.57478357708985373"/>
  </r>
  <r>
    <x v="3007"/>
    <x v="50"/>
    <x v="858"/>
    <n v="26"/>
    <n v="0"/>
    <x v="39"/>
    <n v="0"/>
    <x v="11"/>
    <n v="1"/>
    <s v=""/>
    <x v="43"/>
    <n v="0.57478357708985373"/>
  </r>
  <r>
    <x v="3008"/>
    <x v="49"/>
    <x v="2271"/>
    <n v="21"/>
    <n v="0"/>
    <x v="38"/>
    <n v="0"/>
    <x v="11"/>
    <n v="1"/>
    <s v=""/>
    <x v="43"/>
    <n v="0.57478357708985373"/>
  </r>
  <r>
    <x v="3009"/>
    <x v="72"/>
    <x v="2031"/>
    <n v="21"/>
    <n v="0"/>
    <x v="38"/>
    <n v="0"/>
    <x v="11"/>
    <n v="1"/>
    <s v=""/>
    <x v="71"/>
    <n v="0.61573121978534684"/>
  </r>
  <r>
    <x v="3010"/>
    <x v="48"/>
    <x v="2035"/>
    <n v="20"/>
    <n v="0"/>
    <x v="37"/>
    <n v="0"/>
    <x v="11"/>
    <n v="1"/>
    <s v=""/>
    <x v="45"/>
    <n v="0.54940784689479505"/>
  </r>
  <r>
    <x v="3011"/>
    <x v="73"/>
    <x v="1122"/>
    <n v="20"/>
    <n v="0"/>
    <x v="37"/>
    <n v="0"/>
    <x v="11"/>
    <n v="1"/>
    <s v=""/>
    <x v="45"/>
    <n v="0.54940784689479505"/>
  </r>
  <r>
    <x v="3012"/>
    <x v="73"/>
    <x v="2272"/>
    <n v="21"/>
    <n v="0"/>
    <x v="36"/>
    <n v="0"/>
    <x v="11"/>
    <n v="2"/>
    <s v=""/>
    <x v="71"/>
    <n v="0.61573121978534684"/>
  </r>
  <r>
    <x v="3013"/>
    <x v="73"/>
    <x v="1688"/>
    <n v="21"/>
    <n v="0"/>
    <x v="36"/>
    <n v="0"/>
    <x v="11"/>
    <n v="2"/>
    <s v=""/>
    <x v="71"/>
    <n v="0.6157312197849093"/>
  </r>
  <r>
    <x v="3014"/>
    <x v="47"/>
    <x v="2273"/>
    <n v="20"/>
    <n v="0"/>
    <x v="33"/>
    <n v="0"/>
    <x v="11"/>
    <n v="1"/>
    <s v=""/>
    <x v="45"/>
    <n v="0.54940784689479505"/>
  </r>
  <r>
    <x v="3015"/>
    <x v="47"/>
    <x v="212"/>
    <n v="20"/>
    <n v="0"/>
    <x v="33"/>
    <n v="0"/>
    <x v="11"/>
    <n v="1"/>
    <s v=""/>
    <x v="45"/>
    <n v="0.54940784689479505"/>
  </r>
  <r>
    <x v="3016"/>
    <x v="56"/>
    <x v="691"/>
    <n v="20"/>
    <n v="0"/>
    <x v="32"/>
    <n v="0"/>
    <x v="11"/>
    <n v="1"/>
    <s v=""/>
    <x v="34"/>
    <n v="0.52480749554166961"/>
  </r>
  <r>
    <x v="3017"/>
    <x v="56"/>
    <x v="2274"/>
    <n v="20"/>
    <n v="0"/>
    <x v="31"/>
    <n v="0"/>
    <x v="11"/>
    <n v="1"/>
    <s v=""/>
    <x v="34"/>
    <n v="0.52480749554129669"/>
  </r>
  <r>
    <x v="3018"/>
    <x v="57"/>
    <x v="2275"/>
    <n v="20"/>
    <n v="0"/>
    <x v="31"/>
    <n v="0"/>
    <x v="11"/>
    <n v="1"/>
    <s v=""/>
    <x v="34"/>
    <n v="0.52480749554129669"/>
  </r>
  <r>
    <x v="3019"/>
    <x v="57"/>
    <x v="2276"/>
    <n v="20"/>
    <n v="0"/>
    <x v="31"/>
    <n v="0"/>
    <x v="11"/>
    <n v="1"/>
    <s v=""/>
    <x v="34"/>
    <n v="0.52480749554129669"/>
  </r>
  <r>
    <x v="3020"/>
    <x v="58"/>
    <x v="2277"/>
    <n v="20"/>
    <n v="0"/>
    <x v="30"/>
    <n v="0"/>
    <x v="11"/>
    <n v="1"/>
    <s v=""/>
    <x v="108"/>
    <n v="0.46238134514354851"/>
  </r>
  <r>
    <x v="3021"/>
    <x v="59"/>
    <x v="2278"/>
    <n v="20"/>
    <n v="0"/>
    <x v="30"/>
    <n v="0"/>
    <x v="11"/>
    <n v="1"/>
    <s v=""/>
    <x v="35"/>
    <n v="0.46846531021089399"/>
  </r>
  <r>
    <x v="3022"/>
    <x v="39"/>
    <x v="1327"/>
    <n v="19"/>
    <n v="0"/>
    <x v="29"/>
    <n v="0"/>
    <x v="11"/>
    <n v="1"/>
    <s v=""/>
    <x v="35"/>
    <n v="0.46846531021089399"/>
  </r>
  <r>
    <x v="3023"/>
    <x v="15"/>
    <x v="2279"/>
    <n v="20"/>
    <n v="0"/>
    <x v="29"/>
    <n v="0"/>
    <x v="11"/>
    <n v="1"/>
    <s v=""/>
    <x v="10"/>
    <n v="0.47089889623829817"/>
  </r>
  <r>
    <x v="3024"/>
    <x v="15"/>
    <x v="197"/>
    <n v="20"/>
    <n v="0"/>
    <x v="29"/>
    <n v="0"/>
    <x v="11"/>
    <n v="1"/>
    <s v=""/>
    <x v="10"/>
    <n v="0.47089889623796355"/>
  </r>
  <r>
    <x v="3025"/>
    <x v="15"/>
    <x v="402"/>
    <n v="20"/>
    <n v="0"/>
    <x v="29"/>
    <n v="0"/>
    <x v="11"/>
    <n v="1"/>
    <s v=""/>
    <x v="10"/>
    <n v="0.47089889623796355"/>
  </r>
  <r>
    <x v="3026"/>
    <x v="14"/>
    <x v="301"/>
    <n v="20"/>
    <n v="0"/>
    <x v="34"/>
    <n v="0"/>
    <x v="11"/>
    <n v="1"/>
    <s v=""/>
    <x v="10"/>
    <n v="0.47089889623796355"/>
  </r>
  <r>
    <x v="3027"/>
    <x v="13"/>
    <x v="1342"/>
    <n v="20"/>
    <n v="0"/>
    <x v="34"/>
    <n v="0"/>
    <x v="11"/>
    <n v="1"/>
    <s v=""/>
    <x v="10"/>
    <n v="0.47089889623829817"/>
  </r>
  <r>
    <x v="3028"/>
    <x v="18"/>
    <x v="2280"/>
    <n v="20"/>
    <n v="0"/>
    <x v="28"/>
    <n v="0"/>
    <x v="11"/>
    <n v="1"/>
    <s v=""/>
    <x v="10"/>
    <n v="0.47089889623796355"/>
  </r>
  <r>
    <x v="3029"/>
    <x v="12"/>
    <x v="2281"/>
    <n v="19"/>
    <n v="0"/>
    <x v="28"/>
    <n v="0"/>
    <x v="11"/>
    <n v="1"/>
    <s v=""/>
    <x v="9"/>
    <n v="0.54147289102298135"/>
  </r>
  <r>
    <x v="3030"/>
    <x v="18"/>
    <x v="299"/>
    <n v="20"/>
    <n v="0"/>
    <x v="27"/>
    <n v="0"/>
    <x v="11"/>
    <n v="1"/>
    <s v=""/>
    <x v="10"/>
    <n v="0.47089889623829817"/>
  </r>
  <r>
    <x v="3031"/>
    <x v="18"/>
    <x v="725"/>
    <n v="21"/>
    <n v="0"/>
    <x v="27"/>
    <n v="0"/>
    <x v="11"/>
    <n v="1"/>
    <s v=""/>
    <x v="10"/>
    <n v="0.47089889623796355"/>
  </r>
  <r>
    <x v="3032"/>
    <x v="13"/>
    <x v="1388"/>
    <n v="21"/>
    <n v="0"/>
    <x v="27"/>
    <n v="0"/>
    <x v="11"/>
    <n v="1"/>
    <s v=""/>
    <x v="10"/>
    <n v="0.47089889623796355"/>
  </r>
  <r>
    <x v="3033"/>
    <x v="18"/>
    <x v="385"/>
    <n v="20"/>
    <n v="0"/>
    <x v="26"/>
    <n v="0"/>
    <x v="11"/>
    <n v="1"/>
    <s v=""/>
    <x v="10"/>
    <n v="0.47089889623796355"/>
  </r>
  <r>
    <x v="3034"/>
    <x v="12"/>
    <x v="2282"/>
    <n v="20"/>
    <n v="0"/>
    <x v="27"/>
    <n v="0"/>
    <x v="11"/>
    <n v="1"/>
    <s v=""/>
    <x v="9"/>
    <n v="0.54147289102336604"/>
  </r>
  <r>
    <x v="3035"/>
    <x v="12"/>
    <x v="562"/>
    <n v="19"/>
    <n v="0"/>
    <x v="27"/>
    <n v="0"/>
    <x v="11"/>
    <n v="1"/>
    <s v=""/>
    <x v="9"/>
    <n v="0.54147289102298135"/>
  </r>
  <r>
    <x v="3036"/>
    <x v="11"/>
    <x v="1490"/>
    <n v="18"/>
    <n v="0"/>
    <x v="26"/>
    <n v="0"/>
    <x v="11"/>
    <n v="1"/>
    <s v=""/>
    <x v="9"/>
    <n v="0.54147289102298135"/>
  </r>
  <r>
    <x v="3037"/>
    <x v="11"/>
    <x v="381"/>
    <n v="18"/>
    <n v="0"/>
    <x v="26"/>
    <n v="0"/>
    <x v="11"/>
    <n v="1"/>
    <s v=""/>
    <x v="27"/>
    <n v="0.4737035292996053"/>
  </r>
  <r>
    <x v="3038"/>
    <x v="33"/>
    <x v="2283"/>
    <n v="18"/>
    <n v="0"/>
    <x v="26"/>
    <n v="0"/>
    <x v="11"/>
    <n v="1"/>
    <s v=""/>
    <x v="27"/>
    <n v="0.47370352929926873"/>
  </r>
  <r>
    <x v="3039"/>
    <x v="11"/>
    <x v="2048"/>
    <n v="18"/>
    <n v="0"/>
    <x v="26"/>
    <n v="0"/>
    <x v="11"/>
    <n v="1"/>
    <s v=""/>
    <x v="27"/>
    <n v="0.47370352929926873"/>
  </r>
  <r>
    <x v="3040"/>
    <x v="11"/>
    <x v="669"/>
    <n v="18"/>
    <n v="0"/>
    <x v="26"/>
    <n v="0"/>
    <x v="11"/>
    <n v="1"/>
    <s v=""/>
    <x v="9"/>
    <n v="0.54147289102298135"/>
  </r>
  <r>
    <x v="3041"/>
    <x v="33"/>
    <x v="2284"/>
    <n v="18"/>
    <n v="0"/>
    <x v="26"/>
    <n v="0"/>
    <x v="11"/>
    <n v="1"/>
    <s v=""/>
    <x v="27"/>
    <n v="0.4737035292996053"/>
  </r>
  <r>
    <x v="3042"/>
    <x v="46"/>
    <x v="528"/>
    <n v="18"/>
    <n v="0"/>
    <x v="26"/>
    <n v="0"/>
    <x v="11"/>
    <n v="1"/>
    <s v=""/>
    <x v="27"/>
    <n v="0.47370352929926873"/>
  </r>
  <r>
    <x v="3043"/>
    <x v="46"/>
    <x v="2285"/>
    <n v="18"/>
    <n v="0"/>
    <x v="26"/>
    <n v="0"/>
    <x v="11"/>
    <n v="1"/>
    <s v=""/>
    <x v="27"/>
    <n v="0.47370352929926873"/>
  </r>
  <r>
    <x v="3044"/>
    <x v="10"/>
    <x v="25"/>
    <n v="18"/>
    <n v="0"/>
    <x v="26"/>
    <n v="0"/>
    <x v="11"/>
    <n v="1"/>
    <s v=""/>
    <x v="27"/>
    <n v="0.47370352929926873"/>
  </r>
  <r>
    <x v="3045"/>
    <x v="28"/>
    <x v="1705"/>
    <n v="18"/>
    <n v="0"/>
    <x v="26"/>
    <n v="0"/>
    <x v="11"/>
    <n v="1"/>
    <s v=""/>
    <x v="8"/>
    <n v="0.46836903009578096"/>
  </r>
  <r>
    <x v="3046"/>
    <x v="10"/>
    <x v="2174"/>
    <n v="18"/>
    <n v="0"/>
    <x v="26"/>
    <n v="0"/>
    <x v="11"/>
    <n v="1"/>
    <s v=""/>
    <x v="27"/>
    <n v="0.47370352929926873"/>
  </r>
  <r>
    <x v="3047"/>
    <x v="33"/>
    <x v="2286"/>
    <n v="18"/>
    <n v="0"/>
    <x v="26"/>
    <n v="0"/>
    <x v="11"/>
    <n v="2"/>
    <s v=""/>
    <x v="9"/>
    <n v="0.54147289102298135"/>
  </r>
  <r>
    <x v="3048"/>
    <x v="33"/>
    <x v="2287"/>
    <n v="18"/>
    <n v="0"/>
    <x v="26"/>
    <n v="0"/>
    <x v="11"/>
    <n v="2"/>
    <s v=""/>
    <x v="27"/>
    <n v="0.4737035292996053"/>
  </r>
  <r>
    <x v="3049"/>
    <x v="10"/>
    <x v="2288"/>
    <n v="18"/>
    <n v="0"/>
    <x v="26"/>
    <n v="0"/>
    <x v="11"/>
    <n v="2"/>
    <s v=""/>
    <x v="27"/>
    <n v="0.47370352929926873"/>
  </r>
  <r>
    <x v="3050"/>
    <x v="28"/>
    <x v="2289"/>
    <n v="18"/>
    <n v="0"/>
    <x v="25"/>
    <n v="0"/>
    <x v="11"/>
    <n v="1"/>
    <s v=""/>
    <x v="8"/>
    <n v="0.46836903009544817"/>
  </r>
  <r>
    <x v="3051"/>
    <x v="28"/>
    <x v="187"/>
    <n v="18"/>
    <n v="0"/>
    <x v="24"/>
    <n v="0"/>
    <x v="11"/>
    <n v="1"/>
    <s v=""/>
    <x v="8"/>
    <n v="0.46836903009544817"/>
  </r>
  <r>
    <x v="3052"/>
    <x v="29"/>
    <x v="2290"/>
    <n v="18"/>
    <n v="0"/>
    <x v="25"/>
    <n v="0"/>
    <x v="11"/>
    <n v="2"/>
    <s v=""/>
    <x v="8"/>
    <n v="0.46836903009578096"/>
  </r>
  <r>
    <x v="3053"/>
    <x v="28"/>
    <x v="2291"/>
    <n v="18"/>
    <n v="0"/>
    <x v="24"/>
    <n v="0"/>
    <x v="11"/>
    <n v="2"/>
    <s v=""/>
    <x v="8"/>
    <n v="0.46836903009544817"/>
  </r>
  <r>
    <x v="3054"/>
    <x v="28"/>
    <x v="1392"/>
    <n v="18"/>
    <n v="0"/>
    <x v="24"/>
    <n v="0"/>
    <x v="11"/>
    <n v="2"/>
    <s v=""/>
    <x v="8"/>
    <n v="0.46836903009544817"/>
  </r>
  <r>
    <x v="3055"/>
    <x v="29"/>
    <x v="2292"/>
    <n v="18"/>
    <n v="0"/>
    <x v="24"/>
    <n v="0"/>
    <x v="11"/>
    <n v="2"/>
    <s v=""/>
    <x v="8"/>
    <n v="0.46836903009578096"/>
  </r>
  <r>
    <x v="3056"/>
    <x v="29"/>
    <x v="2293"/>
    <n v="18"/>
    <n v="0"/>
    <x v="24"/>
    <n v="0"/>
    <x v="11"/>
    <n v="2"/>
    <s v=""/>
    <x v="8"/>
    <n v="0.46836903009544817"/>
  </r>
  <r>
    <x v="3057"/>
    <x v="28"/>
    <x v="2294"/>
    <n v="18"/>
    <n v="0"/>
    <x v="24"/>
    <n v="0"/>
    <x v="11"/>
    <n v="2"/>
    <s v=""/>
    <x v="8"/>
    <n v="0.46836903009544817"/>
  </r>
  <r>
    <x v="3058"/>
    <x v="29"/>
    <x v="2295"/>
    <n v="18"/>
    <n v="0"/>
    <x v="24"/>
    <n v="0"/>
    <x v="11"/>
    <n v="2"/>
    <s v=""/>
    <x v="8"/>
    <n v="0.46836903009544817"/>
  </r>
  <r>
    <x v="3059"/>
    <x v="29"/>
    <x v="324"/>
    <n v="18"/>
    <n v="0"/>
    <x v="24"/>
    <n v="0"/>
    <x v="11"/>
    <n v="2"/>
    <s v=""/>
    <x v="8"/>
    <n v="0.46836903009578096"/>
  </r>
  <r>
    <x v="3060"/>
    <x v="19"/>
    <x v="28"/>
    <n v="18"/>
    <n v="0"/>
    <x v="24"/>
    <n v="0"/>
    <x v="11"/>
    <n v="2"/>
    <s v=""/>
    <x v="8"/>
    <n v="0.46836903009544817"/>
  </r>
  <r>
    <x v="3061"/>
    <x v="19"/>
    <x v="372"/>
    <n v="18"/>
    <n v="0"/>
    <x v="24"/>
    <n v="0"/>
    <x v="11"/>
    <n v="2"/>
    <s v=""/>
    <x v="8"/>
    <n v="0.46836903009544817"/>
  </r>
  <r>
    <x v="3062"/>
    <x v="29"/>
    <x v="1217"/>
    <n v="18"/>
    <n v="0"/>
    <x v="24"/>
    <n v="0"/>
    <x v="11"/>
    <n v="2"/>
    <s v=""/>
    <x v="8"/>
    <n v="0.46836903009578096"/>
  </r>
  <r>
    <x v="3063"/>
    <x v="19"/>
    <x v="372"/>
    <n v="18"/>
    <n v="0"/>
    <x v="23"/>
    <n v="0"/>
    <x v="11"/>
    <n v="2"/>
    <s v=""/>
    <x v="8"/>
    <n v="0.46836903009544817"/>
  </r>
  <r>
    <x v="3064"/>
    <x v="19"/>
    <x v="2296"/>
    <n v="18"/>
    <n v="0"/>
    <x v="23"/>
    <n v="0"/>
    <x v="11"/>
    <n v="2"/>
    <s v=""/>
    <x v="8"/>
    <n v="0.46836903009544817"/>
  </r>
  <r>
    <x v="3065"/>
    <x v="29"/>
    <x v="375"/>
    <n v="17"/>
    <n v="0"/>
    <x v="23"/>
    <n v="0"/>
    <x v="11"/>
    <n v="2"/>
    <s v=""/>
    <x v="8"/>
    <n v="0.46836903009544817"/>
  </r>
  <r>
    <x v="3066"/>
    <x v="20"/>
    <x v="2297"/>
    <n v="18"/>
    <n v="0"/>
    <x v="23"/>
    <n v="0"/>
    <x v="11"/>
    <n v="2"/>
    <s v=""/>
    <x v="8"/>
    <n v="0.46836903009578096"/>
  </r>
  <r>
    <x v="3067"/>
    <x v="20"/>
    <x v="1509"/>
    <n v="18"/>
    <n v="0"/>
    <x v="23"/>
    <n v="0"/>
    <x v="11"/>
    <n v="2"/>
    <s v=""/>
    <x v="8"/>
    <n v="0.46836903009544817"/>
  </r>
  <r>
    <x v="3068"/>
    <x v="20"/>
    <x v="1945"/>
    <n v="18"/>
    <n v="0"/>
    <x v="23"/>
    <n v="0"/>
    <x v="11"/>
    <n v="2"/>
    <s v=""/>
    <x v="18"/>
    <n v="0.40715096058909084"/>
  </r>
  <r>
    <x v="3069"/>
    <x v="20"/>
    <x v="2298"/>
    <n v="18"/>
    <n v="0"/>
    <x v="23"/>
    <n v="0"/>
    <x v="11"/>
    <n v="2"/>
    <s v=""/>
    <x v="8"/>
    <n v="0.46836903009544817"/>
  </r>
  <r>
    <x v="3070"/>
    <x v="20"/>
    <x v="2299"/>
    <n v="18"/>
    <n v="0"/>
    <x v="22"/>
    <n v="0"/>
    <x v="11"/>
    <n v="2"/>
    <s v=""/>
    <x v="8"/>
    <n v="0.46836903009578096"/>
  </r>
  <r>
    <x v="3071"/>
    <x v="20"/>
    <x v="1956"/>
    <n v="17"/>
    <n v="0"/>
    <x v="23"/>
    <n v="0"/>
    <x v="11"/>
    <n v="2"/>
    <s v=""/>
    <x v="18"/>
    <n v="0.40715096058909084"/>
  </r>
  <r>
    <x v="3072"/>
    <x v="9"/>
    <x v="2300"/>
    <n v="16"/>
    <n v="0"/>
    <x v="22"/>
    <n v="0"/>
    <x v="11"/>
    <n v="2"/>
    <s v=""/>
    <x v="18"/>
    <n v="0.40715096058909084"/>
  </r>
  <r>
    <x v="3073"/>
    <x v="9"/>
    <x v="2301"/>
    <n v="17"/>
    <n v="0"/>
    <x v="22"/>
    <n v="0"/>
    <x v="11"/>
    <n v="2"/>
    <s v=""/>
    <x v="18"/>
    <n v="0.40715096058938011"/>
  </r>
  <r>
    <x v="3074"/>
    <x v="9"/>
    <x v="741"/>
    <n v="18"/>
    <n v="0"/>
    <x v="22"/>
    <n v="0"/>
    <x v="11"/>
    <n v="2"/>
    <s v=""/>
    <x v="8"/>
    <n v="0.46836903009544817"/>
  </r>
  <r>
    <x v="3075"/>
    <x v="21"/>
    <x v="900"/>
    <n v="18"/>
    <n v="0"/>
    <x v="22"/>
    <n v="0"/>
    <x v="11"/>
    <n v="2"/>
    <s v=""/>
    <x v="7"/>
    <n v="0.4218230672769861"/>
  </r>
  <r>
    <x v="3076"/>
    <x v="9"/>
    <x v="1049"/>
    <n v="21"/>
    <n v="0"/>
    <x v="22"/>
    <n v="0"/>
    <x v="11"/>
    <n v="2"/>
    <s v=""/>
    <x v="18"/>
    <n v="0.40715096058909084"/>
  </r>
  <r>
    <x v="3077"/>
    <x v="21"/>
    <x v="891"/>
    <n v="21"/>
    <n v="0"/>
    <x v="21"/>
    <n v="0"/>
    <x v="11"/>
    <n v="2"/>
    <s v=""/>
    <x v="30"/>
    <n v="0.49717532579643264"/>
  </r>
  <r>
    <x v="3078"/>
    <x v="9"/>
    <x v="2302"/>
    <n v="20"/>
    <n v="0"/>
    <x v="21"/>
    <n v="0"/>
    <x v="11"/>
    <n v="2"/>
    <s v=""/>
    <x v="8"/>
    <n v="0.46836903009544817"/>
  </r>
  <r>
    <x v="3079"/>
    <x v="37"/>
    <x v="2303"/>
    <n v="20"/>
    <n v="0"/>
    <x v="21"/>
    <n v="0"/>
    <x v="11"/>
    <n v="2"/>
    <s v=""/>
    <x v="8"/>
    <n v="0.46836903009544817"/>
  </r>
  <r>
    <x v="3080"/>
    <x v="37"/>
    <x v="1058"/>
    <n v="20"/>
    <n v="0"/>
    <x v="21"/>
    <n v="0"/>
    <x v="11"/>
    <n v="2"/>
    <s v=""/>
    <x v="8"/>
    <n v="0.46836903009578096"/>
  </r>
  <r>
    <x v="3081"/>
    <x v="21"/>
    <x v="361"/>
    <n v="20"/>
    <n v="0"/>
    <x v="21"/>
    <n v="0"/>
    <x v="11"/>
    <n v="2"/>
    <s v=""/>
    <x v="7"/>
    <n v="0.4218230672769861"/>
  </r>
  <r>
    <x v="3082"/>
    <x v="21"/>
    <x v="1024"/>
    <n v="21"/>
    <n v="0"/>
    <x v="23"/>
    <n v="0"/>
    <x v="11"/>
    <n v="2"/>
    <s v=""/>
    <x v="30"/>
    <n v="0.49717532579607943"/>
  </r>
  <r>
    <x v="3083"/>
    <x v="21"/>
    <x v="2304"/>
    <n v="20"/>
    <n v="0"/>
    <x v="22"/>
    <n v="0"/>
    <x v="11"/>
    <n v="2"/>
    <s v=""/>
    <x v="30"/>
    <n v="0.49717532579607943"/>
  </r>
  <r>
    <x v="3084"/>
    <x v="9"/>
    <x v="2172"/>
    <n v="20"/>
    <n v="0"/>
    <x v="22"/>
    <n v="0"/>
    <x v="11"/>
    <n v="2"/>
    <s v=""/>
    <x v="8"/>
    <n v="0.46836903009578096"/>
  </r>
  <r>
    <x v="3085"/>
    <x v="21"/>
    <x v="2305"/>
    <n v="21"/>
    <n v="0"/>
    <x v="23"/>
    <n v="0"/>
    <x v="11"/>
    <n v="2"/>
    <s v=""/>
    <x v="30"/>
    <n v="0.49717532579607943"/>
  </r>
  <r>
    <x v="3086"/>
    <x v="27"/>
    <x v="2173"/>
    <n v="22"/>
    <n v="0"/>
    <x v="23"/>
    <n v="0"/>
    <x v="11"/>
    <n v="1"/>
    <s v=""/>
    <x v="30"/>
    <n v="0.49717532579607943"/>
  </r>
  <r>
    <x v="3087"/>
    <x v="21"/>
    <x v="2306"/>
    <n v="20"/>
    <n v="0"/>
    <x v="23"/>
    <n v="0"/>
    <x v="11"/>
    <n v="1"/>
    <s v=""/>
    <x v="30"/>
    <n v="0.49717532579643264"/>
  </r>
  <r>
    <x v="3088"/>
    <x v="20"/>
    <x v="1593"/>
    <n v="20"/>
    <n v="0"/>
    <x v="24"/>
    <n v="0"/>
    <x v="11"/>
    <n v="1"/>
    <s v=""/>
    <x v="23"/>
    <n v="0.55485761417186408"/>
  </r>
  <r>
    <x v="3089"/>
    <x v="20"/>
    <x v="730"/>
    <n v="20"/>
    <n v="0"/>
    <x v="24"/>
    <n v="0"/>
    <x v="11"/>
    <n v="1"/>
    <s v=""/>
    <x v="8"/>
    <n v="0.46836903009544817"/>
  </r>
  <r>
    <x v="3090"/>
    <x v="9"/>
    <x v="1705"/>
    <n v="20"/>
    <n v="0"/>
    <x v="24"/>
    <n v="0"/>
    <x v="11"/>
    <n v="1"/>
    <s v=""/>
    <x v="8"/>
    <n v="0.46836903009544817"/>
  </r>
  <r>
    <x v="3091"/>
    <x v="21"/>
    <x v="373"/>
    <n v="20"/>
    <n v="0"/>
    <x v="24"/>
    <n v="0"/>
    <x v="11"/>
    <n v="1"/>
    <s v=""/>
    <x v="30"/>
    <n v="0.49717532579643264"/>
  </r>
  <r>
    <x v="3092"/>
    <x v="27"/>
    <x v="2307"/>
    <n v="20"/>
    <n v="0"/>
    <x v="25"/>
    <n v="0"/>
    <x v="11"/>
    <n v="1"/>
    <s v=""/>
    <x v="30"/>
    <n v="0.49717532579607943"/>
  </r>
  <r>
    <x v="3093"/>
    <x v="9"/>
    <x v="2308"/>
    <n v="20"/>
    <n v="0"/>
    <x v="25"/>
    <n v="0"/>
    <x v="11"/>
    <n v="1"/>
    <s v=""/>
    <x v="23"/>
    <n v="0.55485761417186408"/>
  </r>
  <r>
    <x v="3094"/>
    <x v="19"/>
    <x v="242"/>
    <n v="22"/>
    <n v="0"/>
    <x v="26"/>
    <n v="0"/>
    <x v="11"/>
    <n v="1"/>
    <s v=""/>
    <x v="23"/>
    <n v="0.55485761417186408"/>
  </r>
  <r>
    <x v="3095"/>
    <x v="29"/>
    <x v="2309"/>
    <n v="22"/>
    <n v="0"/>
    <x v="26"/>
    <n v="0"/>
    <x v="11"/>
    <n v="1"/>
    <s v=""/>
    <x v="23"/>
    <n v="0.55485761417225832"/>
  </r>
  <r>
    <x v="3096"/>
    <x v="29"/>
    <x v="378"/>
    <n v="19"/>
    <n v="0"/>
    <x v="26"/>
    <n v="0"/>
    <x v="11"/>
    <n v="1"/>
    <s v=""/>
    <x v="8"/>
    <n v="0.46836903009544817"/>
  </r>
  <r>
    <x v="3097"/>
    <x v="20"/>
    <x v="2310"/>
    <n v="20"/>
    <n v="0"/>
    <x v="26"/>
    <n v="0"/>
    <x v="11"/>
    <n v="1"/>
    <s v=""/>
    <x v="8"/>
    <n v="0.46836903009544817"/>
  </r>
  <r>
    <x v="3098"/>
    <x v="37"/>
    <x v="2311"/>
    <n v="20"/>
    <n v="0"/>
    <x v="26"/>
    <n v="0"/>
    <x v="11"/>
    <n v="1"/>
    <s v=""/>
    <x v="8"/>
    <n v="0.46836903009578096"/>
  </r>
  <r>
    <x v="3099"/>
    <x v="20"/>
    <x v="1388"/>
    <n v="21"/>
    <n v="0"/>
    <x v="26"/>
    <n v="0"/>
    <x v="11"/>
    <n v="1"/>
    <s v=""/>
    <x v="23"/>
    <n v="0.55485761417186408"/>
  </r>
  <r>
    <x v="3100"/>
    <x v="29"/>
    <x v="234"/>
    <n v="22"/>
    <n v="0"/>
    <x v="27"/>
    <n v="0"/>
    <x v="11"/>
    <n v="1"/>
    <s v=""/>
    <x v="23"/>
    <n v="0.55485761417186408"/>
  </r>
  <r>
    <x v="3101"/>
    <x v="28"/>
    <x v="2312"/>
    <n v="21"/>
    <n v="0"/>
    <x v="26"/>
    <n v="0"/>
    <x v="11"/>
    <n v="1"/>
    <s v=""/>
    <x v="23"/>
    <n v="0.55485761417186408"/>
  </r>
  <r>
    <x v="3102"/>
    <x v="29"/>
    <x v="1334"/>
    <n v="20"/>
    <n v="0"/>
    <x v="27"/>
    <n v="0"/>
    <x v="11"/>
    <n v="1"/>
    <s v=""/>
    <x v="23"/>
    <n v="0.55485761417225832"/>
  </r>
  <r>
    <x v="3103"/>
    <x v="29"/>
    <x v="1584"/>
    <n v="20"/>
    <n v="0"/>
    <x v="27"/>
    <n v="0"/>
    <x v="11"/>
    <n v="1"/>
    <s v=""/>
    <x v="23"/>
    <n v="0.55485761417186408"/>
  </r>
  <r>
    <x v="3104"/>
    <x v="29"/>
    <x v="869"/>
    <n v="22"/>
    <n v="0"/>
    <x v="27"/>
    <n v="0"/>
    <x v="11"/>
    <n v="1"/>
    <s v=""/>
    <x v="23"/>
    <n v="0.55485761417186408"/>
  </r>
  <r>
    <x v="3105"/>
    <x v="28"/>
    <x v="2313"/>
    <n v="22"/>
    <n v="0"/>
    <x v="27"/>
    <n v="0"/>
    <x v="11"/>
    <n v="1"/>
    <s v=""/>
    <x v="23"/>
    <n v="0.55485761417225832"/>
  </r>
  <r>
    <x v="3106"/>
    <x v="10"/>
    <x v="1398"/>
    <n v="22"/>
    <n v="0"/>
    <x v="28"/>
    <n v="0"/>
    <x v="11"/>
    <n v="1"/>
    <s v=""/>
    <x v="9"/>
    <n v="0.54147289102298135"/>
  </r>
  <r>
    <x v="3107"/>
    <x v="10"/>
    <x v="1366"/>
    <n v="22"/>
    <n v="0"/>
    <x v="28"/>
    <n v="0"/>
    <x v="11"/>
    <n v="1"/>
    <s v=""/>
    <x v="9"/>
    <n v="0.54147289102298135"/>
  </r>
  <r>
    <x v="3108"/>
    <x v="28"/>
    <x v="1326"/>
    <n v="22"/>
    <n v="0"/>
    <x v="28"/>
    <n v="0"/>
    <x v="11"/>
    <n v="1"/>
    <s v=""/>
    <x v="23"/>
    <n v="0.55485761417186408"/>
  </r>
  <r>
    <x v="3109"/>
    <x v="10"/>
    <x v="2314"/>
    <n v="22"/>
    <n v="0"/>
    <x v="28"/>
    <n v="0"/>
    <x v="11"/>
    <n v="1"/>
    <s v=""/>
    <x v="9"/>
    <n v="0.54147289102336604"/>
  </r>
  <r>
    <x v="3110"/>
    <x v="46"/>
    <x v="2315"/>
    <n v="24"/>
    <n v="0"/>
    <x v="28"/>
    <n v="0"/>
    <x v="11"/>
    <n v="1"/>
    <s v=""/>
    <x v="24"/>
    <n v="0.62867564570051182"/>
  </r>
  <r>
    <x v="3111"/>
    <x v="46"/>
    <x v="2316"/>
    <n v="24"/>
    <n v="0"/>
    <x v="34"/>
    <n v="0"/>
    <x v="11"/>
    <n v="1"/>
    <s v=""/>
    <x v="24"/>
    <n v="0.62867564570051182"/>
  </r>
  <r>
    <x v="3112"/>
    <x v="11"/>
    <x v="2317"/>
    <n v="24"/>
    <n v="0"/>
    <x v="34"/>
    <n v="0"/>
    <x v="11"/>
    <n v="1"/>
    <s v=""/>
    <x v="24"/>
    <n v="0.62867564570095857"/>
  </r>
  <r>
    <x v="3113"/>
    <x v="11"/>
    <x v="2318"/>
    <n v="24"/>
    <n v="0"/>
    <x v="34"/>
    <n v="0"/>
    <x v="11"/>
    <n v="1"/>
    <s v=""/>
    <x v="24"/>
    <n v="0.62867564570051182"/>
  </r>
  <r>
    <x v="3114"/>
    <x v="46"/>
    <x v="2319"/>
    <n v="23"/>
    <n v="0"/>
    <x v="34"/>
    <n v="0"/>
    <x v="11"/>
    <n v="1"/>
    <s v=""/>
    <x v="9"/>
    <n v="0.54147289102298135"/>
  </r>
  <r>
    <x v="3115"/>
    <x v="10"/>
    <x v="2320"/>
    <n v="23"/>
    <n v="0"/>
    <x v="29"/>
    <n v="0"/>
    <x v="11"/>
    <n v="1"/>
    <s v=""/>
    <x v="24"/>
    <n v="0.62867564570051182"/>
  </r>
  <r>
    <x v="3116"/>
    <x v="10"/>
    <x v="687"/>
    <n v="24"/>
    <n v="0"/>
    <x v="29"/>
    <n v="0"/>
    <x v="11"/>
    <n v="1"/>
    <s v=""/>
    <x v="24"/>
    <n v="0.62867564570095857"/>
  </r>
  <r>
    <x v="3117"/>
    <x v="10"/>
    <x v="1481"/>
    <n v="24"/>
    <n v="0"/>
    <x v="29"/>
    <n v="0"/>
    <x v="11"/>
    <n v="1"/>
    <s v=""/>
    <x v="24"/>
    <n v="0.62867564570051182"/>
  </r>
  <r>
    <x v="3118"/>
    <x v="29"/>
    <x v="2164"/>
    <n v="24"/>
    <n v="0"/>
    <x v="29"/>
    <n v="0"/>
    <x v="11"/>
    <n v="1"/>
    <s v=""/>
    <x v="32"/>
    <n v="0.64507587993617721"/>
  </r>
  <r>
    <x v="3119"/>
    <x v="24"/>
    <x v="2321"/>
    <n v="24"/>
    <n v="0"/>
    <x v="29"/>
    <n v="0"/>
    <x v="11"/>
    <n v="1"/>
    <s v=""/>
    <x v="72"/>
    <n v="0.65054262468139912"/>
  </r>
  <r>
    <x v="3120"/>
    <x v="3"/>
    <x v="2322"/>
    <n v="28"/>
    <n v="0"/>
    <x v="29"/>
    <n v="0"/>
    <x v="11"/>
    <n v="1"/>
    <s v=""/>
    <x v="48"/>
    <n v="0.74009072722967773"/>
  </r>
  <r>
    <x v="3121"/>
    <x v="61"/>
    <x v="2323"/>
    <n v="29"/>
    <n v="0"/>
    <x v="29"/>
    <n v="0"/>
    <x v="11"/>
    <n v="1"/>
    <s v=""/>
    <x v="48"/>
    <n v="0.74009072722915192"/>
  </r>
  <r>
    <x v="3122"/>
    <x v="35"/>
    <x v="2025"/>
    <n v="29"/>
    <n v="0"/>
    <x v="31"/>
    <n v="0"/>
    <x v="11"/>
    <n v="1"/>
    <s v=""/>
    <x v="49"/>
    <n v="0.92501623537003874"/>
  </r>
  <r>
    <x v="3123"/>
    <x v="2"/>
    <x v="2324"/>
    <n v="30"/>
    <n v="0"/>
    <x v="31"/>
    <n v="0"/>
    <x v="11"/>
    <n v="1"/>
    <s v=""/>
    <x v="49"/>
    <n v="0.9250162353706961"/>
  </r>
  <r>
    <x v="3124"/>
    <x v="3"/>
    <x v="2325"/>
    <n v="30"/>
    <n v="0"/>
    <x v="31"/>
    <n v="0"/>
    <x v="11"/>
    <n v="2"/>
    <s v=""/>
    <x v="49"/>
    <n v="0.92501623537003874"/>
  </r>
  <r>
    <x v="3125"/>
    <x v="3"/>
    <x v="986"/>
    <n v="31"/>
    <n v="0"/>
    <x v="32"/>
    <n v="0"/>
    <x v="11"/>
    <n v="2"/>
    <s v=""/>
    <x v="49"/>
    <n v="0.92501623537003874"/>
  </r>
  <r>
    <x v="3126"/>
    <x v="2"/>
    <x v="2326"/>
    <n v="32"/>
    <n v="0"/>
    <x v="33"/>
    <n v="0"/>
    <x v="11"/>
    <n v="2"/>
    <s v=""/>
    <x v="50"/>
    <n v="1.0045737680730482"/>
  </r>
  <r>
    <x v="3127"/>
    <x v="2"/>
    <x v="2156"/>
    <n v="34"/>
    <n v="0"/>
    <x v="33"/>
    <n v="0"/>
    <x v="11"/>
    <n v="2"/>
    <s v=""/>
    <x v="50"/>
    <n v="1.0045737680737621"/>
  </r>
  <r>
    <x v="3128"/>
    <x v="2"/>
    <x v="837"/>
    <n v="36"/>
    <n v="0"/>
    <x v="36"/>
    <n v="0"/>
    <x v="11"/>
    <n v="2"/>
    <s v=""/>
    <x v="51"/>
    <n v="1.0619004231685785"/>
  </r>
  <r>
    <x v="3129"/>
    <x v="35"/>
    <x v="2327"/>
    <n v="38"/>
    <n v="0"/>
    <x v="37"/>
    <n v="0"/>
    <x v="11"/>
    <n v="2"/>
    <s v=""/>
    <x v="51"/>
    <n v="1.0619004231685785"/>
  </r>
  <r>
    <x v="3130"/>
    <x v="2"/>
    <x v="2328"/>
    <n v="36"/>
    <n v="0"/>
    <x v="39"/>
    <n v="0"/>
    <x v="11"/>
    <n v="2"/>
    <s v=""/>
    <x v="51"/>
    <n v="1.061900423169333"/>
  </r>
  <r>
    <x v="3131"/>
    <x v="35"/>
    <x v="1629"/>
    <n v="36"/>
    <n v="0"/>
    <x v="40"/>
    <n v="0"/>
    <x v="11"/>
    <n v="2"/>
    <s v=""/>
    <x v="51"/>
    <n v="1.0619004231685785"/>
  </r>
  <r>
    <x v="3132"/>
    <x v="35"/>
    <x v="2329"/>
    <n v="36"/>
    <n v="0"/>
    <x v="41"/>
    <n v="0"/>
    <x v="11"/>
    <n v="2"/>
    <s v=""/>
    <x v="51"/>
    <n v="1.0619004231685785"/>
  </r>
  <r>
    <x v="3133"/>
    <x v="2"/>
    <x v="2330"/>
    <n v="36"/>
    <n v="0"/>
    <x v="41"/>
    <n v="0"/>
    <x v="11"/>
    <n v="1"/>
    <s v=""/>
    <x v="52"/>
    <n v="1.1322608592752521"/>
  </r>
  <r>
    <x v="3134"/>
    <x v="34"/>
    <x v="2331"/>
    <n v="36"/>
    <n v="0"/>
    <x v="42"/>
    <n v="0"/>
    <x v="11"/>
    <n v="1"/>
    <s v=""/>
    <x v="52"/>
    <n v="1.1322608592760566"/>
  </r>
  <r>
    <x v="3135"/>
    <x v="36"/>
    <x v="2332"/>
    <n v="34"/>
    <n v="0"/>
    <x v="43"/>
    <n v="0"/>
    <x v="11"/>
    <n v="1"/>
    <s v=""/>
    <x v="54"/>
    <n v="1.2101874380968929"/>
  </r>
  <r>
    <x v="3136"/>
    <x v="36"/>
    <x v="2333"/>
    <n v="34"/>
    <n v="0"/>
    <x v="66"/>
    <n v="0"/>
    <x v="11"/>
    <n v="1"/>
    <s v=""/>
    <x v="54"/>
    <n v="1.2101874380968929"/>
  </r>
  <r>
    <x v="3137"/>
    <x v="36"/>
    <x v="1269"/>
    <n v="35"/>
    <n v="0"/>
    <x v="44"/>
    <n v="0"/>
    <x v="11"/>
    <n v="1"/>
    <s v=""/>
    <x v="54"/>
    <n v="1.2101874380977529"/>
  </r>
  <r>
    <x v="3138"/>
    <x v="31"/>
    <x v="2334"/>
    <n v="35"/>
    <n v="0"/>
    <x v="44"/>
    <n v="0"/>
    <x v="11"/>
    <n v="1"/>
    <s v=""/>
    <x v="54"/>
    <n v="1.2101874380968929"/>
  </r>
  <r>
    <x v="3139"/>
    <x v="4"/>
    <x v="2335"/>
    <n v="36"/>
    <n v="0"/>
    <x v="45"/>
    <n v="0"/>
    <x v="11"/>
    <n v="1"/>
    <s v=""/>
    <x v="55"/>
    <n v="1.2104970535029436"/>
  </r>
  <r>
    <x v="3140"/>
    <x v="32"/>
    <x v="597"/>
    <n v="36"/>
    <n v="0"/>
    <x v="65"/>
    <n v="0"/>
    <x v="11"/>
    <n v="1"/>
    <s v=""/>
    <x v="55"/>
    <n v="1.2104970535029436"/>
  </r>
  <r>
    <x v="3141"/>
    <x v="62"/>
    <x v="2336"/>
    <n v="36"/>
    <n v="0"/>
    <x v="46"/>
    <n v="0"/>
    <x v="11"/>
    <n v="1"/>
    <s v=""/>
    <x v="54"/>
    <n v="1.2101874380977529"/>
  </r>
  <r>
    <x v="3142"/>
    <x v="62"/>
    <x v="483"/>
    <n v="35"/>
    <n v="0"/>
    <x v="47"/>
    <n v="0"/>
    <x v="11"/>
    <n v="1"/>
    <s v=""/>
    <x v="54"/>
    <n v="1.2101874380968929"/>
  </r>
  <r>
    <x v="3143"/>
    <x v="4"/>
    <x v="2337"/>
    <n v="36"/>
    <n v="0"/>
    <x v="64"/>
    <n v="0"/>
    <x v="11"/>
    <n v="1"/>
    <s v=""/>
    <x v="55"/>
    <n v="1.2104970535029436"/>
  </r>
  <r>
    <x v="3144"/>
    <x v="32"/>
    <x v="1146"/>
    <n v="35"/>
    <n v="0"/>
    <x v="64"/>
    <n v="0"/>
    <x v="11"/>
    <n v="1"/>
    <s v=""/>
    <x v="55"/>
    <n v="1.2104970535029436"/>
  </r>
  <r>
    <x v="3145"/>
    <x v="6"/>
    <x v="1455"/>
    <n v="34"/>
    <n v="0"/>
    <x v="48"/>
    <n v="0"/>
    <x v="11"/>
    <n v="1"/>
    <s v=""/>
    <x v="57"/>
    <n v="1.2958577528868092"/>
  </r>
  <r>
    <x v="3146"/>
    <x v="30"/>
    <x v="1146"/>
    <n v="34"/>
    <n v="0"/>
    <x v="63"/>
    <n v="0"/>
    <x v="11"/>
    <n v="1"/>
    <s v=""/>
    <x v="56"/>
    <n v="1.2225778624201387"/>
  </r>
  <r>
    <x v="3147"/>
    <x v="32"/>
    <x v="1784"/>
    <n v="35"/>
    <n v="0"/>
    <x v="49"/>
    <n v="0"/>
    <x v="11"/>
    <n v="1"/>
    <s v=""/>
    <x v="55"/>
    <n v="1.2104970535029436"/>
  </r>
  <r>
    <x v="3148"/>
    <x v="62"/>
    <x v="2338"/>
    <n v="36"/>
    <n v="0"/>
    <x v="51"/>
    <n v="0"/>
    <x v="11"/>
    <n v="1"/>
    <s v=""/>
    <x v="55"/>
    <n v="1.2104970535038035"/>
  </r>
  <r>
    <x v="3149"/>
    <x v="6"/>
    <x v="1778"/>
    <n v="35"/>
    <n v="0"/>
    <x v="52"/>
    <n v="0"/>
    <x v="11"/>
    <n v="1"/>
    <s v=""/>
    <x v="56"/>
    <n v="1.2225778624201387"/>
  </r>
  <r>
    <x v="3150"/>
    <x v="30"/>
    <x v="1781"/>
    <n v="34"/>
    <n v="0"/>
    <x v="53"/>
    <n v="0"/>
    <x v="11"/>
    <n v="1"/>
    <s v=""/>
    <x v="57"/>
    <n v="1.2958577528858886"/>
  </r>
  <r>
    <x v="3151"/>
    <x v="26"/>
    <x v="2339"/>
    <n v="34"/>
    <n v="0"/>
    <x v="54"/>
    <n v="0"/>
    <x v="11"/>
    <n v="1"/>
    <s v=""/>
    <x v="57"/>
    <n v="1.2958577528858886"/>
  </r>
  <r>
    <x v="3152"/>
    <x v="30"/>
    <x v="2340"/>
    <n v="34"/>
    <n v="0"/>
    <x v="55"/>
    <n v="0"/>
    <x v="11"/>
    <n v="1"/>
    <s v=""/>
    <x v="57"/>
    <n v="1.2958577528868092"/>
  </r>
  <r>
    <x v="3153"/>
    <x v="30"/>
    <x v="2341"/>
    <n v="34"/>
    <n v="0"/>
    <x v="56"/>
    <n v="0"/>
    <x v="11"/>
    <n v="1"/>
    <s v=""/>
    <x v="57"/>
    <n v="1.2958577528858886"/>
  </r>
  <r>
    <x v="3154"/>
    <x v="30"/>
    <x v="1774"/>
    <n v="34"/>
    <n v="0"/>
    <x v="57"/>
    <n v="0"/>
    <x v="11"/>
    <n v="1"/>
    <s v=""/>
    <x v="57"/>
    <n v="1.2958577528858886"/>
  </r>
  <r>
    <x v="3155"/>
    <x v="30"/>
    <x v="2342"/>
    <n v="34"/>
    <n v="0"/>
    <x v="57"/>
    <n v="0"/>
    <x v="11"/>
    <n v="1"/>
    <s v=""/>
    <x v="58"/>
    <n v="1.3878494939099455"/>
  </r>
  <r>
    <x v="3156"/>
    <x v="26"/>
    <x v="2343"/>
    <n v="34"/>
    <n v="0"/>
    <x v="58"/>
    <n v="0"/>
    <x v="11"/>
    <n v="1"/>
    <s v=""/>
    <x v="58"/>
    <n v="1.3878494939089594"/>
  </r>
  <r>
    <x v="3157"/>
    <x v="30"/>
    <x v="2344"/>
    <n v="34"/>
    <n v="0"/>
    <x v="59"/>
    <n v="0"/>
    <x v="11"/>
    <n v="1"/>
    <s v=""/>
    <x v="58"/>
    <n v="1.3878494939089594"/>
  </r>
  <r>
    <x v="3158"/>
    <x v="6"/>
    <x v="2345"/>
    <n v="34"/>
    <n v="0"/>
    <x v="59"/>
    <n v="0"/>
    <x v="11"/>
    <n v="1"/>
    <s v=""/>
    <x v="58"/>
    <n v="1.3878494939089594"/>
  </r>
  <r>
    <x v="3159"/>
    <x v="30"/>
    <x v="2346"/>
    <n v="33"/>
    <n v="0"/>
    <x v="61"/>
    <n v="0"/>
    <x v="11"/>
    <n v="1"/>
    <s v=""/>
    <x v="58"/>
    <n v="1.3878494939099455"/>
  </r>
  <r>
    <x v="3160"/>
    <x v="6"/>
    <x v="2347"/>
    <n v="33"/>
    <n v="0"/>
    <x v="61"/>
    <n v="0"/>
    <x v="11"/>
    <n v="1"/>
    <s v=""/>
    <x v="58"/>
    <n v="1.3878494939089594"/>
  </r>
  <r>
    <x v="3161"/>
    <x v="5"/>
    <x v="2348"/>
    <n v="34"/>
    <n v="0"/>
    <x v="61"/>
    <n v="0"/>
    <x v="11"/>
    <n v="1"/>
    <s v=""/>
    <x v="109"/>
    <n v="1.4340206121016255"/>
  </r>
  <r>
    <x v="3162"/>
    <x v="32"/>
    <x v="1284"/>
    <n v="33"/>
    <n v="0"/>
    <x v="62"/>
    <n v="0"/>
    <x v="11"/>
    <n v="1"/>
    <s v=""/>
    <x v="109"/>
    <n v="1.4340206121026444"/>
  </r>
  <r>
    <x v="3163"/>
    <x v="5"/>
    <x v="1444"/>
    <n v="34"/>
    <n v="0"/>
    <x v="67"/>
    <n v="0"/>
    <x v="11"/>
    <n v="1"/>
    <s v=""/>
    <x v="109"/>
    <n v="1.4340206121016255"/>
  </r>
  <r>
    <x v="3164"/>
    <x v="32"/>
    <x v="2349"/>
    <n v="33"/>
    <n v="0"/>
    <x v="67"/>
    <n v="0"/>
    <x v="11"/>
    <n v="1"/>
    <s v=""/>
    <x v="109"/>
    <n v="1.4340206121016255"/>
  </r>
  <r>
    <x v="3165"/>
    <x v="5"/>
    <x v="608"/>
    <n v="34"/>
    <n v="0"/>
    <x v="67"/>
    <n v="0"/>
    <x v="11"/>
    <n v="2"/>
    <s v=""/>
    <x v="109"/>
    <n v="1.4340206121016255"/>
  </r>
  <r>
    <x v="3166"/>
    <x v="6"/>
    <x v="1664"/>
    <n v="33"/>
    <n v="0"/>
    <x v="67"/>
    <n v="0"/>
    <x v="11"/>
    <n v="2"/>
    <s v=""/>
    <x v="124"/>
    <n v="1.4185914443677636"/>
  </r>
  <r>
    <x v="3167"/>
    <x v="5"/>
    <x v="1661"/>
    <n v="34"/>
    <n v="0"/>
    <x v="67"/>
    <n v="0"/>
    <x v="11"/>
    <n v="2"/>
    <s v=""/>
    <x v="109"/>
    <n v="1.4340206121016255"/>
  </r>
  <r>
    <x v="3168"/>
    <x v="32"/>
    <x v="2350"/>
    <n v="34"/>
    <n v="0"/>
    <x v="68"/>
    <n v="0"/>
    <x v="11"/>
    <n v="2"/>
    <s v=""/>
    <x v="133"/>
    <n v="1.4673107464965232"/>
  </r>
  <r>
    <x v="3169"/>
    <x v="32"/>
    <x v="1285"/>
    <n v="34"/>
    <n v="0"/>
    <x v="67"/>
    <n v="0"/>
    <x v="11"/>
    <n v="2"/>
    <s v=""/>
    <x v="109"/>
    <n v="1.4340206121016255"/>
  </r>
  <r>
    <x v="3170"/>
    <x v="11"/>
    <x v="2351"/>
    <n v="34"/>
    <n v="0"/>
    <x v="68"/>
    <n v="0"/>
    <x v="11"/>
    <n v="2"/>
    <s v=""/>
    <x v="115"/>
    <n v="1.2058809692681325"/>
  </r>
  <r>
    <x v="3171"/>
    <x v="56"/>
    <x v="2352"/>
    <n v="33"/>
    <n v="0"/>
    <x v="68"/>
    <n v="0"/>
    <x v="11"/>
    <n v="2"/>
    <s v=""/>
    <x v="116"/>
    <n v="1.0782314072051993"/>
  </r>
  <r>
    <x v="3172"/>
    <x v="50"/>
    <x v="2353"/>
    <n v="32"/>
    <n v="0"/>
    <x v="68"/>
    <n v="0"/>
    <x v="11"/>
    <n v="2"/>
    <s v=""/>
    <x v="76"/>
    <n v="0.9725348284034685"/>
  </r>
  <r>
    <x v="3173"/>
    <x v="63"/>
    <x v="2354"/>
    <n v="32"/>
    <n v="0"/>
    <x v="68"/>
    <n v="0"/>
    <x v="11"/>
    <n v="2"/>
    <s v=""/>
    <x v="63"/>
    <n v="0.82626969590010402"/>
  </r>
  <r>
    <x v="3174"/>
    <x v="64"/>
    <x v="1453"/>
    <n v="32"/>
    <n v="0"/>
    <x v="68"/>
    <n v="0"/>
    <x v="11"/>
    <n v="2"/>
    <s v=""/>
    <x v="63"/>
    <n v="0.82626969589951693"/>
  </r>
  <r>
    <x v="3175"/>
    <x v="65"/>
    <x v="2355"/>
    <n v="32"/>
    <n v="0"/>
    <x v="68"/>
    <n v="0"/>
    <x v="11"/>
    <n v="2"/>
    <s v=""/>
    <x v="63"/>
    <n v="0.82626969589951693"/>
  </r>
  <r>
    <x v="3176"/>
    <x v="66"/>
    <x v="2356"/>
    <n v="32"/>
    <n v="0"/>
    <x v="67"/>
    <n v="0"/>
    <x v="11"/>
    <n v="2"/>
    <s v=""/>
    <x v="107"/>
    <n v="0.76211832199427487"/>
  </r>
  <r>
    <x v="3177"/>
    <x v="66"/>
    <x v="2357"/>
    <n v="32"/>
    <n v="0"/>
    <x v="67"/>
    <n v="0"/>
    <x v="11"/>
    <n v="1"/>
    <s v=""/>
    <x v="107"/>
    <n v="0.76211832199481644"/>
  </r>
  <r>
    <x v="3178"/>
    <x v="66"/>
    <x v="1149"/>
    <n v="32"/>
    <n v="0"/>
    <x v="67"/>
    <n v="0"/>
    <x v="11"/>
    <n v="1"/>
    <s v=""/>
    <x v="107"/>
    <n v="0.76211832199427487"/>
  </r>
  <r>
    <x v="3179"/>
    <x v="66"/>
    <x v="1274"/>
    <n v="32"/>
    <n v="0"/>
    <x v="62"/>
    <n v="0"/>
    <x v="11"/>
    <n v="1"/>
    <s v=""/>
    <x v="107"/>
    <n v="0.76211832199427487"/>
  </r>
  <r>
    <x v="3180"/>
    <x v="67"/>
    <x v="2358"/>
    <n v="32"/>
    <n v="0"/>
    <x v="61"/>
    <n v="0"/>
    <x v="11"/>
    <n v="2"/>
    <s v=""/>
    <x v="64"/>
    <n v="0.7176000496818955"/>
  </r>
  <r>
    <x v="3181"/>
    <x v="67"/>
    <x v="2359"/>
    <n v="32"/>
    <n v="0"/>
    <x v="60"/>
    <n v="0"/>
    <x v="11"/>
    <n v="2"/>
    <s v=""/>
    <x v="64"/>
    <n v="0.71760004968138569"/>
  </r>
  <r>
    <x v="3182"/>
    <x v="71"/>
    <x v="2360"/>
    <n v="32"/>
    <n v="0"/>
    <x v="59"/>
    <n v="0"/>
    <x v="11"/>
    <n v="2"/>
    <s v=""/>
    <x v="64"/>
    <n v="0.71760004968138569"/>
  </r>
  <r>
    <x v="3183"/>
    <x v="71"/>
    <x v="599"/>
    <n v="32"/>
    <n v="0"/>
    <x v="58"/>
    <n v="0"/>
    <x v="11"/>
    <n v="2"/>
    <s v=""/>
    <x v="64"/>
    <n v="0.71760004968138569"/>
  </r>
  <r>
    <x v="3184"/>
    <x v="71"/>
    <x v="2361"/>
    <n v="32"/>
    <n v="0"/>
    <x v="57"/>
    <n v="0"/>
    <x v="11"/>
    <n v="2"/>
    <s v=""/>
    <x v="65"/>
    <n v="0.70027700069701426"/>
  </r>
  <r>
    <x v="3185"/>
    <x v="71"/>
    <x v="2362"/>
    <n v="32"/>
    <n v="0"/>
    <x v="56"/>
    <n v="0"/>
    <x v="11"/>
    <n v="2"/>
    <s v=""/>
    <x v="65"/>
    <n v="0.70027700069651666"/>
  </r>
  <r>
    <x v="3186"/>
    <x v="71"/>
    <x v="1672"/>
    <n v="32"/>
    <n v="0"/>
    <x v="56"/>
    <n v="0"/>
    <x v="11"/>
    <n v="2"/>
    <s v=""/>
    <x v="65"/>
    <n v="0.70027700069651666"/>
  </r>
  <r>
    <x v="3187"/>
    <x v="71"/>
    <x v="1912"/>
    <n v="32"/>
    <n v="0"/>
    <x v="55"/>
    <n v="0"/>
    <x v="11"/>
    <n v="2"/>
    <s v=""/>
    <x v="65"/>
    <n v="0.70027700069701426"/>
  </r>
  <r>
    <x v="3188"/>
    <x v="67"/>
    <x v="966"/>
    <n v="32"/>
    <n v="0"/>
    <x v="54"/>
    <n v="0"/>
    <x v="11"/>
    <n v="2"/>
    <s v=""/>
    <x v="66"/>
    <n v="0.65184363487248165"/>
  </r>
  <r>
    <x v="3189"/>
    <x v="66"/>
    <x v="447"/>
    <n v="32"/>
    <n v="0"/>
    <x v="53"/>
    <n v="0"/>
    <x v="11"/>
    <n v="2"/>
    <s v=""/>
    <x v="66"/>
    <n v="0.65184363487248165"/>
  </r>
  <r>
    <x v="3190"/>
    <x v="66"/>
    <x v="1618"/>
    <n v="32"/>
    <n v="0"/>
    <x v="52"/>
    <n v="0"/>
    <x v="11"/>
    <n v="2"/>
    <s v=""/>
    <x v="66"/>
    <n v="0.65184363487248165"/>
  </r>
  <r>
    <x v="3191"/>
    <x v="65"/>
    <x v="2363"/>
    <n v="32"/>
    <n v="0"/>
    <x v="50"/>
    <n v="0"/>
    <x v="11"/>
    <n v="2"/>
    <s v=""/>
    <x v="68"/>
    <n v="0.6882687927949378"/>
  </r>
  <r>
    <x v="3192"/>
    <x v="65"/>
    <x v="2364"/>
    <n v="32"/>
    <n v="0"/>
    <x v="49"/>
    <n v="0"/>
    <x v="11"/>
    <n v="2"/>
    <s v=""/>
    <x v="68"/>
    <n v="0.68826879279444875"/>
  </r>
  <r>
    <x v="3193"/>
    <x v="64"/>
    <x v="2147"/>
    <n v="32"/>
    <n v="0"/>
    <x v="49"/>
    <n v="0"/>
    <x v="11"/>
    <n v="2"/>
    <s v=""/>
    <x v="68"/>
    <n v="0.68826879279444875"/>
  </r>
  <r>
    <x v="3194"/>
    <x v="64"/>
    <x v="1420"/>
    <n v="32"/>
    <n v="0"/>
    <x v="48"/>
    <n v="0"/>
    <x v="11"/>
    <n v="2"/>
    <s v=""/>
    <x v="68"/>
    <n v="0.68826879279444875"/>
  </r>
  <r>
    <x v="3195"/>
    <x v="68"/>
    <x v="2365"/>
    <n v="32"/>
    <n v="0"/>
    <x v="64"/>
    <n v="0"/>
    <x v="11"/>
    <n v="2"/>
    <s v=""/>
    <x v="68"/>
    <n v="0.6882687927949378"/>
  </r>
  <r>
    <x v="3196"/>
    <x v="68"/>
    <x v="800"/>
    <n v="32"/>
    <n v="0"/>
    <x v="47"/>
    <n v="0"/>
    <x v="11"/>
    <n v="2"/>
    <s v=""/>
    <x v="69"/>
    <n v="0.66305501871005901"/>
  </r>
  <r>
    <x v="3197"/>
    <x v="68"/>
    <x v="2366"/>
    <n v="32"/>
    <n v="0"/>
    <x v="46"/>
    <n v="0"/>
    <x v="11"/>
    <n v="2"/>
    <s v=""/>
    <x v="69"/>
    <n v="0.66305501871005901"/>
  </r>
  <r>
    <x v="3198"/>
    <x v="69"/>
    <x v="2367"/>
    <n v="32"/>
    <n v="0"/>
    <x v="65"/>
    <n v="0"/>
    <x v="11"/>
    <n v="2"/>
    <s v=""/>
    <x v="69"/>
    <n v="0.66305501871053008"/>
  </r>
  <r>
    <x v="3199"/>
    <x v="69"/>
    <x v="2368"/>
    <n v="32"/>
    <n v="0"/>
    <x v="44"/>
    <n v="0"/>
    <x v="11"/>
    <n v="2"/>
    <s v=""/>
    <x v="69"/>
    <n v="0.66305501871005901"/>
  </r>
  <r>
    <x v="3200"/>
    <x v="69"/>
    <x v="2369"/>
    <n v="32"/>
    <n v="0"/>
    <x v="44"/>
    <n v="0"/>
    <x v="11"/>
    <n v="2"/>
    <s v=""/>
    <x v="69"/>
    <n v="0.66305501871005901"/>
  </r>
  <r>
    <x v="3201"/>
    <x v="69"/>
    <x v="2370"/>
    <n v="32"/>
    <n v="0"/>
    <x v="66"/>
    <n v="0"/>
    <x v="11"/>
    <n v="1"/>
    <s v=""/>
    <x v="70"/>
    <n v="0.58501026777456511"/>
  </r>
  <r>
    <x v="3202"/>
    <x v="69"/>
    <x v="2268"/>
    <n v="32"/>
    <n v="0"/>
    <x v="43"/>
    <n v="0"/>
    <x v="11"/>
    <n v="1"/>
    <s v=""/>
    <x v="70"/>
    <n v="0.58501026777498077"/>
  </r>
  <r>
    <x v="3203"/>
    <x v="63"/>
    <x v="1475"/>
    <n v="32"/>
    <n v="0"/>
    <x v="42"/>
    <n v="0"/>
    <x v="11"/>
    <n v="1"/>
    <s v=""/>
    <x v="70"/>
    <n v="0.58501026777456511"/>
  </r>
  <r>
    <x v="3204"/>
    <x v="63"/>
    <x v="2371"/>
    <n v="32"/>
    <n v="0"/>
    <x v="41"/>
    <n v="0"/>
    <x v="11"/>
    <n v="1"/>
    <s v=""/>
    <x v="70"/>
    <n v="0.58501026777456511"/>
  </r>
  <r>
    <x v="3205"/>
    <x v="63"/>
    <x v="2372"/>
    <n v="32"/>
    <n v="0"/>
    <x v="40"/>
    <n v="0"/>
    <x v="11"/>
    <n v="1"/>
    <s v=""/>
    <x v="70"/>
    <n v="0.58501026777498077"/>
  </r>
  <r>
    <x v="3206"/>
    <x v="70"/>
    <x v="2373"/>
    <n v="32"/>
    <n v="0"/>
    <x v="40"/>
    <n v="0"/>
    <x v="11"/>
    <n v="1"/>
    <s v=""/>
    <x v="134"/>
    <n v="0.52170329952218908"/>
  </r>
  <r>
    <x v="3207"/>
    <x v="51"/>
    <x v="2374"/>
    <n v="28"/>
    <n v="0"/>
    <x v="39"/>
    <n v="0"/>
    <x v="11"/>
    <n v="1"/>
    <s v=""/>
    <x v="43"/>
    <n v="0.57478357708985373"/>
  </r>
  <r>
    <x v="3208"/>
    <x v="49"/>
    <x v="2375"/>
    <n v="23"/>
    <n v="0"/>
    <x v="38"/>
    <n v="0"/>
    <x v="11"/>
    <n v="1"/>
    <s v=""/>
    <x v="43"/>
    <n v="0.57478357708985373"/>
  </r>
  <r>
    <x v="3209"/>
    <x v="54"/>
    <x v="2376"/>
    <n v="21"/>
    <n v="0"/>
    <x v="37"/>
    <n v="0"/>
    <x v="11"/>
    <n v="1"/>
    <s v=""/>
    <x v="45"/>
    <n v="0.5494078468951854"/>
  </r>
  <r>
    <x v="3210"/>
    <x v="48"/>
    <x v="431"/>
    <n v="20"/>
    <n v="0"/>
    <x v="37"/>
    <n v="0"/>
    <x v="11"/>
    <n v="2"/>
    <s v=""/>
    <x v="45"/>
    <n v="0.54940784689479505"/>
  </r>
  <r>
    <x v="3211"/>
    <x v="55"/>
    <x v="2225"/>
    <n v="20"/>
    <n v="0"/>
    <x v="33"/>
    <n v="0"/>
    <x v="11"/>
    <n v="2"/>
    <s v=""/>
    <x v="45"/>
    <n v="0.54940784689479505"/>
  </r>
  <r>
    <x v="3212"/>
    <x v="47"/>
    <x v="2377"/>
    <n v="20"/>
    <n v="0"/>
    <x v="33"/>
    <n v="0"/>
    <x v="11"/>
    <n v="2"/>
    <s v=""/>
    <x v="45"/>
    <n v="0.5494078468951854"/>
  </r>
  <r>
    <x v="3213"/>
    <x v="56"/>
    <x v="1200"/>
    <n v="20"/>
    <n v="0"/>
    <x v="33"/>
    <n v="0"/>
    <x v="11"/>
    <n v="2"/>
    <s v=""/>
    <x v="34"/>
    <n v="0.52480749554129669"/>
  </r>
  <r>
    <x v="3214"/>
    <x v="57"/>
    <x v="2378"/>
    <n v="20"/>
    <n v="0"/>
    <x v="32"/>
    <n v="0"/>
    <x v="11"/>
    <n v="2"/>
    <s v=""/>
    <x v="34"/>
    <n v="0.52480749554129669"/>
  </r>
  <r>
    <x v="3215"/>
    <x v="43"/>
    <x v="2379"/>
    <n v="20"/>
    <n v="0"/>
    <x v="31"/>
    <n v="0"/>
    <x v="11"/>
    <n v="2"/>
    <s v=""/>
    <x v="34"/>
    <n v="0.52480749554129669"/>
  </r>
  <r>
    <x v="3216"/>
    <x v="42"/>
    <x v="2380"/>
    <n v="20"/>
    <n v="0"/>
    <x v="31"/>
    <n v="0"/>
    <x v="11"/>
    <n v="1"/>
    <s v=""/>
    <x v="34"/>
    <n v="0.52480749554166961"/>
  </r>
  <r>
    <x v="3217"/>
    <x v="41"/>
    <x v="2381"/>
    <n v="19"/>
    <n v="0"/>
    <x v="30"/>
    <n v="0"/>
    <x v="11"/>
    <n v="1"/>
    <s v=""/>
    <x v="35"/>
    <n v="0.46846531021089399"/>
  </r>
  <r>
    <x v="3218"/>
    <x v="59"/>
    <x v="291"/>
    <n v="19"/>
    <n v="0"/>
    <x v="29"/>
    <n v="0"/>
    <x v="11"/>
    <n v="1"/>
    <s v=""/>
    <x v="35"/>
    <n v="0.46846531021089399"/>
  </r>
  <r>
    <x v="3219"/>
    <x v="45"/>
    <x v="2382"/>
    <n v="18"/>
    <n v="0"/>
    <x v="29"/>
    <n v="0"/>
    <x v="11"/>
    <n v="1"/>
    <s v=""/>
    <x v="35"/>
    <n v="0.46846531021089399"/>
  </r>
  <r>
    <x v="3220"/>
    <x v="16"/>
    <x v="17"/>
    <n v="19"/>
    <n v="0"/>
    <x v="29"/>
    <n v="0"/>
    <x v="11"/>
    <n v="1"/>
    <s v=""/>
    <x v="10"/>
    <n v="0.47089889623829817"/>
  </r>
  <r>
    <x v="3221"/>
    <x v="15"/>
    <x v="2037"/>
    <n v="19"/>
    <n v="0"/>
    <x v="34"/>
    <n v="0"/>
    <x v="11"/>
    <n v="1"/>
    <s v=""/>
    <x v="10"/>
    <n v="0.47089889623796355"/>
  </r>
  <r>
    <x v="3222"/>
    <x v="14"/>
    <x v="2383"/>
    <n v="20"/>
    <n v="0"/>
    <x v="34"/>
    <n v="0"/>
    <x v="11"/>
    <n v="1"/>
    <s v=""/>
    <x v="10"/>
    <n v="0.47089889623796355"/>
  </r>
  <r>
    <x v="3223"/>
    <x v="13"/>
    <x v="1340"/>
    <n v="20"/>
    <n v="0"/>
    <x v="28"/>
    <n v="0"/>
    <x v="11"/>
    <n v="1"/>
    <s v=""/>
    <x v="10"/>
    <n v="0.47089889623829817"/>
  </r>
  <r>
    <x v="3224"/>
    <x v="13"/>
    <x v="385"/>
    <n v="20"/>
    <n v="0"/>
    <x v="28"/>
    <n v="0"/>
    <x v="11"/>
    <n v="1"/>
    <s v=""/>
    <x v="10"/>
    <n v="0.47089889623796355"/>
  </r>
  <r>
    <x v="3225"/>
    <x v="18"/>
    <x v="2384"/>
    <n v="20"/>
    <n v="0"/>
    <x v="27"/>
    <n v="0"/>
    <x v="11"/>
    <n v="1"/>
    <s v=""/>
    <x v="10"/>
    <n v="0.47089889623796355"/>
  </r>
  <r>
    <x v="3226"/>
    <x v="12"/>
    <x v="2385"/>
    <n v="20"/>
    <n v="0"/>
    <x v="27"/>
    <n v="0"/>
    <x v="11"/>
    <n v="1"/>
    <s v=""/>
    <x v="9"/>
    <n v="0.54147289102298135"/>
  </r>
  <r>
    <x v="3227"/>
    <x v="38"/>
    <x v="2386"/>
    <n v="19"/>
    <n v="0"/>
    <x v="27"/>
    <n v="0"/>
    <x v="11"/>
    <n v="1"/>
    <s v=""/>
    <x v="9"/>
    <n v="0.54147289102336604"/>
  </r>
  <r>
    <x v="3228"/>
    <x v="11"/>
    <x v="2387"/>
    <n v="18"/>
    <n v="0"/>
    <x v="26"/>
    <n v="0"/>
    <x v="11"/>
    <n v="1"/>
    <s v=""/>
    <x v="27"/>
    <n v="0.35527764697453568"/>
  </r>
  <r>
    <x v="3229"/>
    <x v="46"/>
    <x v="2388"/>
    <n v="18"/>
    <n v="0"/>
    <x v="26"/>
    <n v="0"/>
    <x v="11"/>
    <n v="1"/>
    <s v=""/>
    <x v="27"/>
    <n v="0.47370352929926873"/>
  </r>
  <r>
    <x v="3230"/>
    <x v="10"/>
    <x v="2292"/>
    <n v="18"/>
    <n v="0"/>
    <x v="26"/>
    <n v="0"/>
    <x v="11"/>
    <n v="1"/>
    <s v=""/>
    <x v="27"/>
    <n v="0.47370352929926873"/>
  </r>
  <r>
    <x v="3231"/>
    <x v="46"/>
    <x v="190"/>
    <n v="18"/>
    <n v="0"/>
    <x v="26"/>
    <n v="0"/>
    <x v="11"/>
    <n v="1"/>
    <s v=""/>
    <x v="27"/>
    <n v="0.4737035292996053"/>
  </r>
  <r>
    <x v="3232"/>
    <x v="10"/>
    <x v="2389"/>
    <n v="18"/>
    <n v="0"/>
    <x v="26"/>
    <n v="0"/>
    <x v="11"/>
    <n v="1"/>
    <s v=""/>
    <x v="27"/>
    <n v="0.47370352929926873"/>
  </r>
  <r>
    <x v="3233"/>
    <x v="10"/>
    <x v="2390"/>
    <n v="18"/>
    <n v="0"/>
    <x v="25"/>
    <n v="0"/>
    <x v="11"/>
    <n v="2"/>
    <s v=""/>
    <x v="27"/>
    <n v="0.47370352929926873"/>
  </r>
  <r>
    <x v="3234"/>
    <x v="46"/>
    <x v="1592"/>
    <n v="18"/>
    <n v="0"/>
    <x v="25"/>
    <n v="0"/>
    <x v="11"/>
    <n v="2"/>
    <s v=""/>
    <x v="27"/>
    <n v="0.47370352929926873"/>
  </r>
  <r>
    <x v="3235"/>
    <x v="10"/>
    <x v="1943"/>
    <n v="18"/>
    <n v="0"/>
    <x v="25"/>
    <n v="0"/>
    <x v="11"/>
    <n v="2"/>
    <s v=""/>
    <x v="27"/>
    <n v="0.4737035292996053"/>
  </r>
  <r>
    <x v="3236"/>
    <x v="10"/>
    <x v="2307"/>
    <n v="18"/>
    <n v="0"/>
    <x v="25"/>
    <n v="0"/>
    <x v="11"/>
    <n v="2"/>
    <s v=""/>
    <x v="27"/>
    <n v="0.47370352929926873"/>
  </r>
  <r>
    <x v="3237"/>
    <x v="28"/>
    <x v="2391"/>
    <n v="18"/>
    <n v="0"/>
    <x v="25"/>
    <n v="0"/>
    <x v="11"/>
    <n v="2"/>
    <s v=""/>
    <x v="8"/>
    <n v="0.46836903009544817"/>
  </r>
  <r>
    <x v="3238"/>
    <x v="28"/>
    <x v="1499"/>
    <n v="18"/>
    <n v="0"/>
    <x v="24"/>
    <n v="0"/>
    <x v="11"/>
    <n v="2"/>
    <s v=""/>
    <x v="8"/>
    <n v="0.46836903009544817"/>
  </r>
  <r>
    <x v="3239"/>
    <x v="28"/>
    <x v="736"/>
    <n v="18"/>
    <n v="0"/>
    <x v="24"/>
    <n v="0"/>
    <x v="11"/>
    <n v="2"/>
    <s v=""/>
    <x v="8"/>
    <n v="0.46836903009578096"/>
  </r>
  <r>
    <x v="3240"/>
    <x v="28"/>
    <x v="1943"/>
    <n v="18"/>
    <n v="0"/>
    <x v="24"/>
    <n v="0"/>
    <x v="11"/>
    <n v="2"/>
    <s v=""/>
    <x v="8"/>
    <n v="0.46836903009544817"/>
  </r>
  <r>
    <x v="3241"/>
    <x v="28"/>
    <x v="2392"/>
    <n v="18"/>
    <n v="0"/>
    <x v="24"/>
    <n v="0"/>
    <x v="11"/>
    <n v="2"/>
    <s v=""/>
    <x v="8"/>
    <n v="0.46836903009544817"/>
  </r>
  <r>
    <x v="3242"/>
    <x v="10"/>
    <x v="1495"/>
    <n v="18"/>
    <n v="0"/>
    <x v="24"/>
    <n v="0"/>
    <x v="11"/>
    <n v="2"/>
    <s v=""/>
    <x v="27"/>
    <n v="0.4737035292996053"/>
  </r>
  <r>
    <x v="3243"/>
    <x v="10"/>
    <x v="2393"/>
    <n v="18"/>
    <n v="0"/>
    <x v="24"/>
    <n v="0"/>
    <x v="11"/>
    <n v="2"/>
    <s v=""/>
    <x v="27"/>
    <n v="0.47370352929926873"/>
  </r>
  <r>
    <x v="3244"/>
    <x v="28"/>
    <x v="2394"/>
    <n v="18"/>
    <n v="0"/>
    <x v="24"/>
    <n v="0"/>
    <x v="11"/>
    <n v="2"/>
    <s v=""/>
    <x v="8"/>
    <n v="0.46836903009544817"/>
  </r>
  <r>
    <x v="3245"/>
    <x v="28"/>
    <x v="2092"/>
    <n v="18"/>
    <n v="0"/>
    <x v="24"/>
    <n v="0"/>
    <x v="11"/>
    <n v="2"/>
    <s v=""/>
    <x v="8"/>
    <n v="0.46836903009544817"/>
  </r>
  <r>
    <x v="3246"/>
    <x v="28"/>
    <x v="2395"/>
    <n v="18"/>
    <n v="0"/>
    <x v="24"/>
    <n v="0"/>
    <x v="11"/>
    <n v="2"/>
    <s v=""/>
    <x v="8"/>
    <n v="0.46836903009578096"/>
  </r>
  <r>
    <x v="3247"/>
    <x v="29"/>
    <x v="1505"/>
    <n v="18"/>
    <n v="0"/>
    <x v="24"/>
    <n v="0"/>
    <x v="11"/>
    <n v="1"/>
    <s v=""/>
    <x v="8"/>
    <n v="0.46836903009544817"/>
  </r>
  <r>
    <x v="3248"/>
    <x v="29"/>
    <x v="2396"/>
    <n v="18"/>
    <n v="0"/>
    <x v="24"/>
    <n v="0"/>
    <x v="11"/>
    <n v="1"/>
    <s v=""/>
    <x v="18"/>
    <n v="0.40715096058909084"/>
  </r>
  <r>
    <x v="3249"/>
    <x v="28"/>
    <x v="2093"/>
    <n v="18"/>
    <n v="0"/>
    <x v="24"/>
    <n v="0"/>
    <x v="11"/>
    <n v="1"/>
    <s v=""/>
    <x v="8"/>
    <n v="0.46836903009578096"/>
  </r>
  <r>
    <x v="3250"/>
    <x v="29"/>
    <x v="1030"/>
    <n v="18"/>
    <n v="0"/>
    <x v="23"/>
    <n v="0"/>
    <x v="11"/>
    <n v="2"/>
    <s v=""/>
    <x v="8"/>
    <n v="0.46836903009544817"/>
  </r>
  <r>
    <x v="3251"/>
    <x v="29"/>
    <x v="2397"/>
    <n v="18"/>
    <n v="0"/>
    <x v="23"/>
    <n v="0"/>
    <x v="11"/>
    <n v="2"/>
    <s v=""/>
    <x v="8"/>
    <n v="0.46836903009544817"/>
  </r>
  <r>
    <x v="3252"/>
    <x v="29"/>
    <x v="740"/>
    <n v="18"/>
    <n v="0"/>
    <x v="24"/>
    <n v="0"/>
    <x v="11"/>
    <n v="2"/>
    <s v=""/>
    <x v="8"/>
    <n v="0.46836903009544817"/>
  </r>
  <r>
    <x v="3253"/>
    <x v="29"/>
    <x v="546"/>
    <n v="17"/>
    <n v="0"/>
    <x v="22"/>
    <n v="0"/>
    <x v="11"/>
    <n v="2"/>
    <s v=""/>
    <x v="18"/>
    <n v="0.40715096058938011"/>
  </r>
  <r>
    <x v="3254"/>
    <x v="28"/>
    <x v="2398"/>
    <n v="16"/>
    <n v="0"/>
    <x v="23"/>
    <n v="0"/>
    <x v="11"/>
    <n v="2"/>
    <s v=""/>
    <x v="18"/>
    <n v="0.40715096058909084"/>
  </r>
  <r>
    <x v="3255"/>
    <x v="29"/>
    <x v="2187"/>
    <n v="16"/>
    <n v="0"/>
    <x v="22"/>
    <n v="0"/>
    <x v="11"/>
    <n v="2"/>
    <s v=""/>
    <x v="18"/>
    <n v="0.40715096058909084"/>
  </r>
  <r>
    <x v="3256"/>
    <x v="28"/>
    <x v="1058"/>
    <n v="17"/>
    <n v="0"/>
    <x v="22"/>
    <n v="0"/>
    <x v="11"/>
    <n v="2"/>
    <s v=""/>
    <x v="8"/>
    <n v="0.46836903009578096"/>
  </r>
  <r>
    <x v="3257"/>
    <x v="29"/>
    <x v="2399"/>
    <n v="18"/>
    <n v="0"/>
    <x v="22"/>
    <n v="0"/>
    <x v="11"/>
    <n v="2"/>
    <s v=""/>
    <x v="8"/>
    <n v="0.46836903009544817"/>
  </r>
  <r>
    <x v="3258"/>
    <x v="28"/>
    <x v="2091"/>
    <n v="18"/>
    <n v="0"/>
    <x v="22"/>
    <n v="0"/>
    <x v="11"/>
    <n v="2"/>
    <s v=""/>
    <x v="8"/>
    <n v="0.46836903009544817"/>
  </r>
  <r>
    <x v="3259"/>
    <x v="29"/>
    <x v="883"/>
    <n v="18"/>
    <n v="0"/>
    <x v="22"/>
    <n v="0"/>
    <x v="11"/>
    <n v="2"/>
    <s v=""/>
    <x v="8"/>
    <n v="0.46836903009544817"/>
  </r>
  <r>
    <x v="3260"/>
    <x v="29"/>
    <x v="2400"/>
    <n v="17"/>
    <n v="0"/>
    <x v="22"/>
    <n v="0"/>
    <x v="12"/>
    <n v="2"/>
    <s v=""/>
    <x v="8"/>
    <n v="0.46836903009578096"/>
  </r>
  <r>
    <x v="3261"/>
    <x v="29"/>
    <x v="2401"/>
    <n v="16"/>
    <n v="0"/>
    <x v="22"/>
    <n v="0"/>
    <x v="11"/>
    <n v="2"/>
    <s v=""/>
    <x v="18"/>
    <n v="0.40715096058909084"/>
  </r>
  <r>
    <x v="3262"/>
    <x v="29"/>
    <x v="2402"/>
    <n v="16"/>
    <n v="0"/>
    <x v="21"/>
    <n v="0"/>
    <x v="11"/>
    <n v="2"/>
    <s v=""/>
    <x v="18"/>
    <n v="0.40715096058909084"/>
  </r>
  <r>
    <x v="3263"/>
    <x v="20"/>
    <x v="2403"/>
    <n v="14"/>
    <n v="0"/>
    <x v="21"/>
    <n v="0"/>
    <x v="11"/>
    <n v="2"/>
    <s v=""/>
    <x v="18"/>
    <n v="0.40715096058909084"/>
  </r>
  <r>
    <x v="3264"/>
    <x v="21"/>
    <x v="341"/>
    <n v="16"/>
    <n v="0"/>
    <x v="22"/>
    <n v="0"/>
    <x v="11"/>
    <n v="2"/>
    <s v=""/>
    <x v="7"/>
    <n v="0.4218230672772858"/>
  </r>
  <r>
    <x v="3265"/>
    <x v="21"/>
    <x v="742"/>
    <n v="21"/>
    <n v="0"/>
    <x v="22"/>
    <n v="0"/>
    <x v="11"/>
    <n v="2"/>
    <s v=""/>
    <x v="7"/>
    <n v="0.4218230672769861"/>
  </r>
  <r>
    <x v="3266"/>
    <x v="27"/>
    <x v="1504"/>
    <n v="21"/>
    <n v="0"/>
    <x v="21"/>
    <n v="0"/>
    <x v="11"/>
    <n v="2"/>
    <s v=""/>
    <x v="30"/>
    <n v="0.49717532579607943"/>
  </r>
  <r>
    <x v="3267"/>
    <x v="21"/>
    <x v="1515"/>
    <n v="20"/>
    <n v="0"/>
    <x v="21"/>
    <n v="0"/>
    <x v="11"/>
    <n v="2"/>
    <s v=""/>
    <x v="30"/>
    <n v="0.49717532579643264"/>
  </r>
  <r>
    <x v="3268"/>
    <x v="21"/>
    <x v="1962"/>
    <n v="20"/>
    <n v="0"/>
    <x v="21"/>
    <n v="0"/>
    <x v="11"/>
    <n v="2"/>
    <s v=""/>
    <x v="30"/>
    <n v="0.49717532579607943"/>
  </r>
  <r>
    <x v="3269"/>
    <x v="27"/>
    <x v="900"/>
    <n v="21"/>
    <n v="0"/>
    <x v="21"/>
    <n v="0"/>
    <x v="11"/>
    <n v="2"/>
    <s v=""/>
    <x v="7"/>
    <n v="0.4218230672769861"/>
  </r>
  <r>
    <x v="3270"/>
    <x v="22"/>
    <x v="2404"/>
    <n v="21"/>
    <n v="0"/>
    <x v="35"/>
    <n v="0"/>
    <x v="12"/>
    <n v="2"/>
    <s v=""/>
    <x v="7"/>
    <n v="0.4218230672769861"/>
  </r>
  <r>
    <x v="3271"/>
    <x v="22"/>
    <x v="2405"/>
    <n v="20"/>
    <n v="0"/>
    <x v="21"/>
    <n v="0"/>
    <x v="12"/>
    <n v="2"/>
    <s v=""/>
    <x v="30"/>
    <n v="0.49717532579643264"/>
  </r>
  <r>
    <x v="3272"/>
    <x v="27"/>
    <x v="2406"/>
    <n v="20"/>
    <n v="0"/>
    <x v="21"/>
    <n v="0"/>
    <x v="11"/>
    <n v="2"/>
    <s v=""/>
    <x v="30"/>
    <n v="0.49717532579607943"/>
  </r>
  <r>
    <x v="3273"/>
    <x v="27"/>
    <x v="2407"/>
    <n v="20"/>
    <n v="0"/>
    <x v="22"/>
    <n v="0"/>
    <x v="12"/>
    <n v="2"/>
    <s v=""/>
    <x v="30"/>
    <n v="0.49717532579607943"/>
  </r>
  <r>
    <x v="3274"/>
    <x v="22"/>
    <x v="2408"/>
    <n v="21"/>
    <n v="0"/>
    <x v="22"/>
    <n v="0"/>
    <x v="11"/>
    <n v="1"/>
    <s v=""/>
    <x v="30"/>
    <n v="0.49717532579643264"/>
  </r>
  <r>
    <x v="3275"/>
    <x v="23"/>
    <x v="2395"/>
    <n v="21"/>
    <n v="0"/>
    <x v="23"/>
    <n v="0"/>
    <x v="12"/>
    <n v="1"/>
    <s v=""/>
    <x v="30"/>
    <n v="0.49717532579607943"/>
  </r>
  <r>
    <x v="3276"/>
    <x v="23"/>
    <x v="2409"/>
    <n v="20"/>
    <n v="0"/>
    <x v="22"/>
    <n v="0"/>
    <x v="12"/>
    <n v="1"/>
    <s v=""/>
    <x v="30"/>
    <n v="0.49717532579607943"/>
  </r>
  <r>
    <x v="3277"/>
    <x v="27"/>
    <x v="2410"/>
    <n v="20"/>
    <n v="0"/>
    <x v="24"/>
    <n v="0"/>
    <x v="12"/>
    <n v="1"/>
    <s v=""/>
    <x v="30"/>
    <n v="0.49717532579607943"/>
  </r>
  <r>
    <x v="3278"/>
    <x v="9"/>
    <x v="2411"/>
    <n v="20"/>
    <n v="0"/>
    <x v="23"/>
    <n v="0"/>
    <x v="12"/>
    <n v="1"/>
    <s v=""/>
    <x v="8"/>
    <n v="0.46836903009578096"/>
  </r>
  <r>
    <x v="3279"/>
    <x v="9"/>
    <x v="1400"/>
    <n v="20"/>
    <n v="0"/>
    <x v="24"/>
    <n v="0"/>
    <x v="12"/>
    <n v="1"/>
    <s v=""/>
    <x v="8"/>
    <n v="0.46836903009544817"/>
  </r>
  <r>
    <x v="3280"/>
    <x v="37"/>
    <x v="873"/>
    <n v="20"/>
    <n v="0"/>
    <x v="24"/>
    <n v="0"/>
    <x v="12"/>
    <n v="1"/>
    <s v=""/>
    <x v="23"/>
    <n v="0.55485761417186408"/>
  </r>
  <r>
    <x v="3281"/>
    <x v="20"/>
    <x v="1966"/>
    <n v="20"/>
    <n v="0"/>
    <x v="24"/>
    <n v="0"/>
    <x v="12"/>
    <n v="1"/>
    <s v=""/>
    <x v="23"/>
    <n v="0.55485761417225832"/>
  </r>
  <r>
    <x v="3282"/>
    <x v="29"/>
    <x v="2412"/>
    <n v="22"/>
    <n v="0"/>
    <x v="24"/>
    <n v="0"/>
    <x v="12"/>
    <n v="1"/>
    <s v=""/>
    <x v="23"/>
    <n v="0.55485761417186408"/>
  </r>
  <r>
    <x v="3283"/>
    <x v="10"/>
    <x v="234"/>
    <n v="22"/>
    <n v="0"/>
    <x v="25"/>
    <n v="0"/>
    <x v="12"/>
    <n v="1"/>
    <s v=""/>
    <x v="9"/>
    <n v="0.54147289102298135"/>
  </r>
  <r>
    <x v="3284"/>
    <x v="46"/>
    <x v="1364"/>
    <n v="22"/>
    <n v="0"/>
    <x v="25"/>
    <n v="0"/>
    <x v="12"/>
    <n v="1"/>
    <s v=""/>
    <x v="9"/>
    <n v="0.54147289102298135"/>
  </r>
  <r>
    <x v="3285"/>
    <x v="33"/>
    <x v="870"/>
    <n v="20"/>
    <n v="0"/>
    <x v="24"/>
    <n v="0"/>
    <x v="12"/>
    <n v="1"/>
    <s v=""/>
    <x v="9"/>
    <n v="0.54147289102336604"/>
  </r>
  <r>
    <x v="3286"/>
    <x v="33"/>
    <x v="2413"/>
    <n v="20"/>
    <n v="0"/>
    <x v="25"/>
    <n v="0"/>
    <x v="12"/>
    <n v="1"/>
    <s v=""/>
    <x v="9"/>
    <n v="0.54147289102298135"/>
  </r>
  <r>
    <x v="3287"/>
    <x v="33"/>
    <x v="2414"/>
    <n v="21"/>
    <n v="0"/>
    <x v="25"/>
    <n v="0"/>
    <x v="12"/>
    <n v="1"/>
    <s v=""/>
    <x v="9"/>
    <n v="0.54147289102298135"/>
  </r>
  <r>
    <x v="3288"/>
    <x v="11"/>
    <x v="2415"/>
    <n v="22"/>
    <n v="0"/>
    <x v="25"/>
    <n v="0"/>
    <x v="12"/>
    <n v="1"/>
    <s v=""/>
    <x v="9"/>
    <n v="0.54147289102298135"/>
  </r>
  <r>
    <x v="3289"/>
    <x v="11"/>
    <x v="392"/>
    <n v="21"/>
    <n v="0"/>
    <x v="26"/>
    <n v="0"/>
    <x v="12"/>
    <n v="1"/>
    <s v=""/>
    <x v="9"/>
    <n v="0.54147289102336604"/>
  </r>
  <r>
    <x v="3290"/>
    <x v="33"/>
    <x v="522"/>
    <n v="20"/>
    <n v="0"/>
    <x v="26"/>
    <n v="0"/>
    <x v="12"/>
    <n v="1"/>
    <s v=""/>
    <x v="9"/>
    <n v="0.54147289102298135"/>
  </r>
  <r>
    <x v="3291"/>
    <x v="33"/>
    <x v="2416"/>
    <n v="18"/>
    <n v="0"/>
    <x v="26"/>
    <n v="0"/>
    <x v="12"/>
    <n v="1"/>
    <s v=""/>
    <x v="9"/>
    <n v="0.54147289102298135"/>
  </r>
  <r>
    <x v="3292"/>
    <x v="29"/>
    <x v="2417"/>
    <n v="18"/>
    <n v="0"/>
    <x v="26"/>
    <n v="0"/>
    <x v="12"/>
    <n v="1"/>
    <s v=""/>
    <x v="8"/>
    <n v="0.46836903009578096"/>
  </r>
  <r>
    <x v="3293"/>
    <x v="37"/>
    <x v="2418"/>
    <n v="20"/>
    <n v="0"/>
    <x v="26"/>
    <n v="0"/>
    <x v="12"/>
    <n v="1"/>
    <s v=""/>
    <x v="8"/>
    <n v="0.46836903009544817"/>
  </r>
  <r>
    <x v="3294"/>
    <x v="9"/>
    <x v="1500"/>
    <n v="20"/>
    <n v="0"/>
    <x v="26"/>
    <n v="0"/>
    <x v="12"/>
    <n v="1"/>
    <s v=""/>
    <x v="8"/>
    <n v="0.46836903009544817"/>
  </r>
  <r>
    <x v="3295"/>
    <x v="37"/>
    <x v="2072"/>
    <n v="20"/>
    <n v="0"/>
    <x v="26"/>
    <n v="0"/>
    <x v="12"/>
    <n v="1"/>
    <s v=""/>
    <x v="23"/>
    <n v="0.55485761417186408"/>
  </r>
  <r>
    <x v="3296"/>
    <x v="20"/>
    <x v="1582"/>
    <n v="22"/>
    <n v="0"/>
    <x v="26"/>
    <n v="0"/>
    <x v="12"/>
    <n v="1"/>
    <s v=""/>
    <x v="23"/>
    <n v="0.55485761417225832"/>
  </r>
  <r>
    <x v="3297"/>
    <x v="20"/>
    <x v="1697"/>
    <n v="22"/>
    <n v="0"/>
    <x v="26"/>
    <n v="0"/>
    <x v="12"/>
    <n v="1"/>
    <s v=""/>
    <x v="23"/>
    <n v="0.55485761417186408"/>
  </r>
  <r>
    <x v="3298"/>
    <x v="37"/>
    <x v="2419"/>
    <n v="20"/>
    <n v="0"/>
    <x v="26"/>
    <n v="0"/>
    <x v="12"/>
    <n v="1"/>
    <s v=""/>
    <x v="23"/>
    <n v="0.55485761417186408"/>
  </r>
  <r>
    <x v="3299"/>
    <x v="9"/>
    <x v="2420"/>
    <n v="20"/>
    <n v="0"/>
    <x v="26"/>
    <n v="0"/>
    <x v="12"/>
    <n v="1"/>
    <s v=""/>
    <x v="23"/>
    <n v="0.55485761417225832"/>
  </r>
  <r>
    <x v="3300"/>
    <x v="9"/>
    <x v="661"/>
    <n v="22"/>
    <n v="0"/>
    <x v="26"/>
    <n v="0"/>
    <x v="12"/>
    <n v="1"/>
    <s v=""/>
    <x v="23"/>
    <n v="0.55485761417186408"/>
  </r>
  <r>
    <x v="3301"/>
    <x v="37"/>
    <x v="2421"/>
    <n v="23"/>
    <n v="0"/>
    <x v="26"/>
    <n v="0"/>
    <x v="12"/>
    <n v="1"/>
    <s v=""/>
    <x v="23"/>
    <n v="0.55485761417186408"/>
  </r>
  <r>
    <x v="3302"/>
    <x v="37"/>
    <x v="1938"/>
    <n v="24"/>
    <n v="0"/>
    <x v="27"/>
    <n v="0"/>
    <x v="12"/>
    <n v="1"/>
    <s v=""/>
    <x v="32"/>
    <n v="0.64507587993617721"/>
  </r>
  <r>
    <x v="3303"/>
    <x v="37"/>
    <x v="1971"/>
    <n v="24"/>
    <n v="0"/>
    <x v="28"/>
    <n v="0"/>
    <x v="12"/>
    <n v="1"/>
    <s v=""/>
    <x v="23"/>
    <n v="0.55485761417225832"/>
  </r>
  <r>
    <x v="3304"/>
    <x v="9"/>
    <x v="2422"/>
    <n v="23"/>
    <n v="0"/>
    <x v="28"/>
    <n v="0"/>
    <x v="12"/>
    <n v="1"/>
    <s v=""/>
    <x v="23"/>
    <n v="0.55485761417186408"/>
  </r>
  <r>
    <x v="3305"/>
    <x v="21"/>
    <x v="1837"/>
    <n v="24"/>
    <n v="0"/>
    <x v="28"/>
    <n v="0"/>
    <x v="12"/>
    <n v="1"/>
    <s v=""/>
    <x v="72"/>
    <n v="0.65054262468139912"/>
  </r>
  <r>
    <x v="3306"/>
    <x v="20"/>
    <x v="2423"/>
    <n v="24"/>
    <n v="0"/>
    <x v="34"/>
    <n v="0"/>
    <x v="12"/>
    <n v="1"/>
    <s v=""/>
    <x v="32"/>
    <n v="0.64507587993663551"/>
  </r>
  <r>
    <x v="3307"/>
    <x v="19"/>
    <x v="209"/>
    <n v="25"/>
    <n v="0"/>
    <x v="34"/>
    <n v="0"/>
    <x v="12"/>
    <n v="1"/>
    <s v=""/>
    <x v="32"/>
    <n v="0.64507587993617721"/>
  </r>
  <r>
    <x v="3308"/>
    <x v="29"/>
    <x v="2424"/>
    <n v="25"/>
    <n v="0"/>
    <x v="34"/>
    <n v="0"/>
    <x v="12"/>
    <n v="1"/>
    <s v=""/>
    <x v="32"/>
    <n v="0.64507587993617721"/>
  </r>
  <r>
    <x v="3309"/>
    <x v="29"/>
    <x v="2425"/>
    <n v="24"/>
    <n v="0"/>
    <x v="29"/>
    <n v="0"/>
    <x v="12"/>
    <n v="1"/>
    <s v=""/>
    <x v="32"/>
    <n v="0.64507587993617721"/>
  </r>
  <r>
    <x v="3310"/>
    <x v="28"/>
    <x v="513"/>
    <n v="25"/>
    <n v="0"/>
    <x v="29"/>
    <n v="0"/>
    <x v="12"/>
    <n v="1"/>
    <s v=""/>
    <x v="32"/>
    <n v="0.64507587993663551"/>
  </r>
  <r>
    <x v="3311"/>
    <x v="20"/>
    <x v="2426"/>
    <n v="26"/>
    <n v="0"/>
    <x v="30"/>
    <n v="0"/>
    <x v="12"/>
    <n v="1"/>
    <s v=""/>
    <x v="32"/>
    <n v="0.64507587993617721"/>
  </r>
  <r>
    <x v="3312"/>
    <x v="9"/>
    <x v="2427"/>
    <n v="26"/>
    <n v="0"/>
    <x v="31"/>
    <n v="0"/>
    <x v="12"/>
    <n v="1"/>
    <s v=""/>
    <x v="46"/>
    <n v="0.73099125107469531"/>
  </r>
  <r>
    <x v="3313"/>
    <x v="8"/>
    <x v="1251"/>
    <n v="25"/>
    <n v="0"/>
    <x v="31"/>
    <n v="0"/>
    <x v="12"/>
    <n v="1"/>
    <s v=""/>
    <x v="37"/>
    <n v="0.76132283825621805"/>
  </r>
  <r>
    <x v="3314"/>
    <x v="34"/>
    <x v="2428"/>
    <n v="26"/>
    <n v="0"/>
    <x v="32"/>
    <n v="0"/>
    <x v="12"/>
    <n v="1"/>
    <s v=""/>
    <x v="48"/>
    <n v="0.74009072722967773"/>
  </r>
  <r>
    <x v="3315"/>
    <x v="35"/>
    <x v="2115"/>
    <n v="29"/>
    <n v="0"/>
    <x v="32"/>
    <n v="0"/>
    <x v="12"/>
    <n v="1"/>
    <s v=""/>
    <x v="49"/>
    <n v="0.92501623537003874"/>
  </r>
  <r>
    <x v="3316"/>
    <x v="2"/>
    <x v="2429"/>
    <n v="30"/>
    <n v="0"/>
    <x v="33"/>
    <n v="0"/>
    <x v="12"/>
    <n v="1"/>
    <s v=""/>
    <x v="49"/>
    <n v="0.92501623537003874"/>
  </r>
  <r>
    <x v="3317"/>
    <x v="3"/>
    <x v="2430"/>
    <n v="30"/>
    <n v="0"/>
    <x v="33"/>
    <n v="0"/>
    <x v="12"/>
    <n v="1"/>
    <s v=""/>
    <x v="49"/>
    <n v="0.9250162353706961"/>
  </r>
  <r>
    <x v="3318"/>
    <x v="3"/>
    <x v="2431"/>
    <n v="30"/>
    <n v="0"/>
    <x v="37"/>
    <n v="0"/>
    <x v="12"/>
    <n v="1"/>
    <s v=""/>
    <x v="49"/>
    <n v="0.92501623537003874"/>
  </r>
  <r>
    <x v="3319"/>
    <x v="3"/>
    <x v="2432"/>
    <n v="33"/>
    <n v="0"/>
    <x v="37"/>
    <n v="0"/>
    <x v="12"/>
    <n v="1"/>
    <s v=""/>
    <x v="50"/>
    <n v="1.0045737680730482"/>
  </r>
  <r>
    <x v="3320"/>
    <x v="35"/>
    <x v="1418"/>
    <n v="36"/>
    <n v="0"/>
    <x v="38"/>
    <n v="0"/>
    <x v="12"/>
    <n v="1"/>
    <s v=""/>
    <x v="50"/>
    <n v="1.0045737680730482"/>
  </r>
  <r>
    <x v="3321"/>
    <x v="35"/>
    <x v="1136"/>
    <n v="36"/>
    <n v="0"/>
    <x v="39"/>
    <n v="0"/>
    <x v="12"/>
    <n v="1"/>
    <s v=""/>
    <x v="51"/>
    <n v="1.061900423169333"/>
  </r>
  <r>
    <x v="3322"/>
    <x v="35"/>
    <x v="445"/>
    <n v="36"/>
    <n v="0"/>
    <x v="40"/>
    <n v="0"/>
    <x v="12"/>
    <n v="2"/>
    <s v=""/>
    <x v="51"/>
    <n v="1.0619004231685785"/>
  </r>
  <r>
    <x v="3323"/>
    <x v="35"/>
    <x v="976"/>
    <n v="36"/>
    <n v="0"/>
    <x v="41"/>
    <n v="0"/>
    <x v="12"/>
    <n v="2"/>
    <s v=""/>
    <x v="51"/>
    <n v="1.0619004231685785"/>
  </r>
  <r>
    <x v="3324"/>
    <x v="35"/>
    <x v="2433"/>
    <n v="37"/>
    <n v="0"/>
    <x v="43"/>
    <n v="0"/>
    <x v="12"/>
    <n v="2"/>
    <s v=""/>
    <x v="51"/>
    <n v="1.061900423169333"/>
  </r>
  <r>
    <x v="3325"/>
    <x v="35"/>
    <x v="2016"/>
    <n v="36"/>
    <n v="0"/>
    <x v="66"/>
    <n v="0"/>
    <x v="12"/>
    <n v="2"/>
    <s v=""/>
    <x v="51"/>
    <n v="1.0619004231685785"/>
  </r>
  <r>
    <x v="3326"/>
    <x v="35"/>
    <x v="2434"/>
    <n v="36"/>
    <n v="0"/>
    <x v="44"/>
    <n v="0"/>
    <x v="12"/>
    <n v="1"/>
    <s v=""/>
    <x v="51"/>
    <n v="1.0619004231685785"/>
  </r>
  <r>
    <x v="3327"/>
    <x v="2"/>
    <x v="2435"/>
    <n v="36"/>
    <n v="0"/>
    <x v="65"/>
    <n v="0"/>
    <x v="12"/>
    <n v="1"/>
    <s v=""/>
    <x v="52"/>
    <n v="1.1322608592752521"/>
  </r>
  <r>
    <x v="3328"/>
    <x v="3"/>
    <x v="949"/>
    <n v="36"/>
    <n v="0"/>
    <x v="65"/>
    <n v="0"/>
    <x v="12"/>
    <n v="1"/>
    <s v=""/>
    <x v="52"/>
    <n v="1.1322608592760566"/>
  </r>
  <r>
    <x v="3329"/>
    <x v="3"/>
    <x v="2436"/>
    <n v="36"/>
    <n v="0"/>
    <x v="47"/>
    <n v="0"/>
    <x v="12"/>
    <n v="1"/>
    <s v=""/>
    <x v="52"/>
    <n v="1.1322608592752521"/>
  </r>
  <r>
    <x v="3330"/>
    <x v="34"/>
    <x v="486"/>
    <n v="36"/>
    <n v="0"/>
    <x v="64"/>
    <n v="0"/>
    <x v="12"/>
    <n v="1"/>
    <s v=""/>
    <x v="52"/>
    <n v="1.1322608592752521"/>
  </r>
  <r>
    <x v="3331"/>
    <x v="36"/>
    <x v="2437"/>
    <n v="34"/>
    <n v="0"/>
    <x v="48"/>
    <n v="0"/>
    <x v="12"/>
    <n v="1"/>
    <s v=""/>
    <x v="54"/>
    <n v="1.2101874380977529"/>
  </r>
  <r>
    <x v="3332"/>
    <x v="34"/>
    <x v="2438"/>
    <n v="35"/>
    <n v="0"/>
    <x v="63"/>
    <n v="0"/>
    <x v="12"/>
    <n v="1"/>
    <s v=""/>
    <x v="135"/>
    <n v="1.2215187811502348"/>
  </r>
  <r>
    <x v="3333"/>
    <x v="36"/>
    <x v="2439"/>
    <n v="35"/>
    <n v="0"/>
    <x v="49"/>
    <n v="0"/>
    <x v="12"/>
    <n v="1"/>
    <s v=""/>
    <x v="54"/>
    <n v="1.2101874380968929"/>
  </r>
  <r>
    <x v="3334"/>
    <x v="62"/>
    <x v="2440"/>
    <n v="36"/>
    <n v="0"/>
    <x v="50"/>
    <n v="0"/>
    <x v="12"/>
    <n v="1"/>
    <s v=""/>
    <x v="54"/>
    <n v="1.2101874380968929"/>
  </r>
  <r>
    <x v="3335"/>
    <x v="62"/>
    <x v="2441"/>
    <n v="35"/>
    <n v="0"/>
    <x v="51"/>
    <n v="0"/>
    <x v="12"/>
    <n v="1"/>
    <s v=""/>
    <x v="55"/>
    <n v="1.2104970535038035"/>
  </r>
  <r>
    <x v="3336"/>
    <x v="32"/>
    <x v="2442"/>
    <n v="35"/>
    <n v="0"/>
    <x v="51"/>
    <n v="0"/>
    <x v="12"/>
    <n v="1"/>
    <s v=""/>
    <x v="55"/>
    <n v="1.2104970535029436"/>
  </r>
  <r>
    <x v="3337"/>
    <x v="6"/>
    <x v="2443"/>
    <n v="35"/>
    <n v="0"/>
    <x v="53"/>
    <n v="0"/>
    <x v="12"/>
    <n v="1"/>
    <s v=""/>
    <x v="56"/>
    <n v="1.2225778624201387"/>
  </r>
  <r>
    <x v="3338"/>
    <x v="30"/>
    <x v="2444"/>
    <n v="34"/>
    <n v="0"/>
    <x v="54"/>
    <n v="0"/>
    <x v="12"/>
    <n v="1"/>
    <s v=""/>
    <x v="56"/>
    <n v="1.2225778624201387"/>
  </r>
  <r>
    <x v="3339"/>
    <x v="30"/>
    <x v="2445"/>
    <n v="34"/>
    <n v="0"/>
    <x v="55"/>
    <n v="0"/>
    <x v="12"/>
    <n v="1"/>
    <s v=""/>
    <x v="57"/>
    <n v="1.2958577528868092"/>
  </r>
  <r>
    <x v="3340"/>
    <x v="26"/>
    <x v="2357"/>
    <n v="34"/>
    <n v="0"/>
    <x v="56"/>
    <n v="0"/>
    <x v="12"/>
    <n v="1"/>
    <s v=""/>
    <x v="57"/>
    <n v="1.2958577528858886"/>
  </r>
  <r>
    <x v="3341"/>
    <x v="26"/>
    <x v="2446"/>
    <n v="34"/>
    <n v="0"/>
    <x v="57"/>
    <n v="0"/>
    <x v="12"/>
    <n v="1"/>
    <s v=""/>
    <x v="57"/>
    <n v="1.2958577528858886"/>
  </r>
  <r>
    <x v="3342"/>
    <x v="26"/>
    <x v="465"/>
    <n v="34"/>
    <n v="0"/>
    <x v="57"/>
    <n v="0"/>
    <x v="12"/>
    <n v="1"/>
    <s v=""/>
    <x v="57"/>
    <n v="1.2958577528868092"/>
  </r>
  <r>
    <x v="3343"/>
    <x v="26"/>
    <x v="2447"/>
    <n v="34"/>
    <n v="0"/>
    <x v="58"/>
    <n v="0"/>
    <x v="12"/>
    <n v="1"/>
    <s v=""/>
    <x v="58"/>
    <n v="1.3878494939089594"/>
  </r>
  <r>
    <x v="3344"/>
    <x v="30"/>
    <x v="1443"/>
    <n v="34"/>
    <n v="0"/>
    <x v="59"/>
    <n v="0"/>
    <x v="12"/>
    <n v="1"/>
    <s v=""/>
    <x v="58"/>
    <n v="1.3878494939089594"/>
  </r>
  <r>
    <x v="3345"/>
    <x v="26"/>
    <x v="1279"/>
    <n v="34"/>
    <n v="0"/>
    <x v="59"/>
    <n v="0"/>
    <x v="12"/>
    <n v="1"/>
    <s v=""/>
    <x v="58"/>
    <n v="1.3878494939089594"/>
  </r>
  <r>
    <x v="3346"/>
    <x v="6"/>
    <x v="2448"/>
    <n v="33"/>
    <n v="0"/>
    <x v="61"/>
    <n v="0"/>
    <x v="12"/>
    <n v="1"/>
    <s v=""/>
    <x v="58"/>
    <n v="1.3878494939099455"/>
  </r>
  <r>
    <x v="3347"/>
    <x v="24"/>
    <x v="2449"/>
    <n v="33"/>
    <n v="0"/>
    <x v="61"/>
    <n v="0"/>
    <x v="12"/>
    <n v="1"/>
    <s v=""/>
    <x v="105"/>
    <n v="1.3253826869424112"/>
  </r>
  <r>
    <x v="3348"/>
    <x v="39"/>
    <x v="2450"/>
    <n v="35"/>
    <n v="0"/>
    <x v="62"/>
    <n v="0"/>
    <x v="12"/>
    <n v="1"/>
    <s v=""/>
    <x v="110"/>
    <n v="1.1515620066876688"/>
  </r>
  <r>
    <x v="3349"/>
    <x v="54"/>
    <x v="467"/>
    <n v="32"/>
    <n v="0"/>
    <x v="62"/>
    <n v="0"/>
    <x v="12"/>
    <n v="1"/>
    <s v=""/>
    <x v="60"/>
    <n v="1.0931394113461002"/>
  </r>
  <r>
    <x v="3350"/>
    <x v="51"/>
    <x v="615"/>
    <n v="32"/>
    <n v="0"/>
    <x v="67"/>
    <n v="0"/>
    <x v="12"/>
    <n v="2"/>
    <s v=""/>
    <x v="76"/>
    <n v="0.9725348284034685"/>
  </r>
  <r>
    <x v="3351"/>
    <x v="63"/>
    <x v="463"/>
    <n v="32"/>
    <n v="0"/>
    <x v="67"/>
    <n v="0"/>
    <x v="12"/>
    <n v="2"/>
    <s v=""/>
    <x v="63"/>
    <n v="0.82626969589951693"/>
  </r>
  <r>
    <x v="3352"/>
    <x v="64"/>
    <x v="2451"/>
    <n v="32"/>
    <n v="0"/>
    <x v="67"/>
    <n v="0"/>
    <x v="12"/>
    <n v="1"/>
    <s v=""/>
    <x v="63"/>
    <n v="0.82626969589951693"/>
  </r>
  <r>
    <x v="3353"/>
    <x v="65"/>
    <x v="2452"/>
    <n v="32"/>
    <n v="0"/>
    <x v="67"/>
    <n v="0"/>
    <x v="12"/>
    <n v="1"/>
    <s v=""/>
    <x v="63"/>
    <n v="0.82626969590010402"/>
  </r>
  <r>
    <x v="3354"/>
    <x v="66"/>
    <x v="2453"/>
    <n v="32"/>
    <n v="0"/>
    <x v="62"/>
    <n v="0"/>
    <x v="12"/>
    <n v="1"/>
    <s v=""/>
    <x v="107"/>
    <n v="0.76211832199427487"/>
  </r>
  <r>
    <x v="3355"/>
    <x v="66"/>
    <x v="1651"/>
    <n v="32"/>
    <n v="0"/>
    <x v="62"/>
    <n v="0"/>
    <x v="12"/>
    <n v="1"/>
    <s v=""/>
    <x v="64"/>
    <n v="0.71760004968138569"/>
  </r>
  <r>
    <x v="3356"/>
    <x v="67"/>
    <x v="1782"/>
    <n v="32"/>
    <n v="0"/>
    <x v="60"/>
    <n v="0"/>
    <x v="12"/>
    <n v="1"/>
    <s v=""/>
    <x v="64"/>
    <n v="0.7176000496818955"/>
  </r>
  <r>
    <x v="3357"/>
    <x v="71"/>
    <x v="2454"/>
    <n v="32"/>
    <n v="0"/>
    <x v="59"/>
    <n v="0"/>
    <x v="12"/>
    <n v="1"/>
    <s v=""/>
    <x v="64"/>
    <n v="0.71760004968138569"/>
  </r>
  <r>
    <x v="3358"/>
    <x v="71"/>
    <x v="2455"/>
    <n v="32"/>
    <n v="0"/>
    <x v="58"/>
    <n v="0"/>
    <x v="12"/>
    <n v="1"/>
    <s v=""/>
    <x v="64"/>
    <n v="0.71760004968138569"/>
  </r>
  <r>
    <x v="3359"/>
    <x v="71"/>
    <x v="2456"/>
    <n v="32"/>
    <n v="0"/>
    <x v="58"/>
    <n v="0"/>
    <x v="12"/>
    <n v="1"/>
    <s v=""/>
    <x v="65"/>
    <n v="0.70027700069651666"/>
  </r>
  <r>
    <x v="3360"/>
    <x v="71"/>
    <x v="1142"/>
    <n v="32"/>
    <n v="0"/>
    <x v="56"/>
    <n v="0"/>
    <x v="12"/>
    <n v="2"/>
    <s v=""/>
    <x v="65"/>
    <n v="0.70027700069701426"/>
  </r>
  <r>
    <x v="3361"/>
    <x v="71"/>
    <x v="1640"/>
    <n v="32"/>
    <n v="0"/>
    <x v="55"/>
    <n v="0"/>
    <x v="12"/>
    <n v="2"/>
    <s v=""/>
    <x v="66"/>
    <n v="0.65184363487248165"/>
  </r>
  <r>
    <x v="3362"/>
    <x v="66"/>
    <x v="814"/>
    <n v="32"/>
    <n v="0"/>
    <x v="54"/>
    <n v="0"/>
    <x v="12"/>
    <n v="2"/>
    <s v=""/>
    <x v="66"/>
    <n v="0.65184363487248165"/>
  </r>
  <r>
    <x v="3363"/>
    <x v="66"/>
    <x v="1762"/>
    <n v="32"/>
    <n v="0"/>
    <x v="53"/>
    <n v="0"/>
    <x v="12"/>
    <n v="2"/>
    <s v=""/>
    <x v="136"/>
    <n v="0.60960950218936905"/>
  </r>
  <r>
    <x v="3364"/>
    <x v="65"/>
    <x v="2457"/>
    <n v="32"/>
    <n v="0"/>
    <x v="51"/>
    <n v="0"/>
    <x v="12"/>
    <n v="2"/>
    <s v=""/>
    <x v="68"/>
    <n v="0.6882687927949378"/>
  </r>
  <r>
    <x v="3365"/>
    <x v="64"/>
    <x v="2458"/>
    <n v="32"/>
    <n v="0"/>
    <x v="50"/>
    <n v="0"/>
    <x v="12"/>
    <n v="2"/>
    <s v=""/>
    <x v="68"/>
    <n v="0.68826879279444875"/>
  </r>
  <r>
    <x v="3366"/>
    <x v="64"/>
    <x v="2143"/>
    <n v="32"/>
    <n v="0"/>
    <x v="49"/>
    <n v="0"/>
    <x v="12"/>
    <n v="2"/>
    <s v=""/>
    <x v="68"/>
    <n v="0.68826879279444875"/>
  </r>
  <r>
    <x v="3367"/>
    <x v="64"/>
    <x v="2459"/>
    <n v="32"/>
    <n v="0"/>
    <x v="48"/>
    <n v="0"/>
    <x v="12"/>
    <n v="2"/>
    <s v=""/>
    <x v="69"/>
    <n v="0.66305501871053008"/>
  </r>
  <r>
    <x v="3368"/>
    <x v="68"/>
    <x v="843"/>
    <n v="32"/>
    <n v="0"/>
    <x v="64"/>
    <n v="0"/>
    <x v="12"/>
    <n v="2"/>
    <s v=""/>
    <x v="69"/>
    <n v="0.66305501871005901"/>
  </r>
  <r>
    <x v="3369"/>
    <x v="68"/>
    <x v="1759"/>
    <n v="32"/>
    <n v="0"/>
    <x v="46"/>
    <n v="0"/>
    <x v="12"/>
    <n v="2"/>
    <s v=""/>
    <x v="69"/>
    <n v="0.66305501871005901"/>
  </r>
  <r>
    <x v="3370"/>
    <x v="69"/>
    <x v="440"/>
    <n v="32"/>
    <n v="0"/>
    <x v="45"/>
    <n v="0"/>
    <x v="12"/>
    <n v="2"/>
    <s v=""/>
    <x v="70"/>
    <n v="0.58501026777456511"/>
  </r>
  <r>
    <x v="3371"/>
    <x v="69"/>
    <x v="2023"/>
    <n v="32"/>
    <n v="0"/>
    <x v="43"/>
    <n v="0"/>
    <x v="12"/>
    <n v="2"/>
    <s v=""/>
    <x v="70"/>
    <n v="0.58501026777498077"/>
  </r>
  <r>
    <x v="3372"/>
    <x v="69"/>
    <x v="1526"/>
    <n v="32"/>
    <n v="0"/>
    <x v="43"/>
    <n v="0"/>
    <x v="12"/>
    <n v="2"/>
    <s v=""/>
    <x v="70"/>
    <n v="0.58501026777456511"/>
  </r>
  <r>
    <x v="3373"/>
    <x v="70"/>
    <x v="1125"/>
    <n v="32"/>
    <n v="0"/>
    <x v="41"/>
    <n v="0"/>
    <x v="12"/>
    <n v="1"/>
    <s v=""/>
    <x v="134"/>
    <n v="0.52170329952218908"/>
  </r>
  <r>
    <x v="3374"/>
    <x v="51"/>
    <x v="2460"/>
    <n v="30"/>
    <n v="0"/>
    <x v="41"/>
    <n v="0"/>
    <x v="12"/>
    <n v="1"/>
    <s v=""/>
    <x v="43"/>
    <n v="0.57478357709026207"/>
  </r>
  <r>
    <x v="3375"/>
    <x v="50"/>
    <x v="2461"/>
    <n v="26"/>
    <n v="0"/>
    <x v="40"/>
    <n v="0"/>
    <x v="12"/>
    <n v="1"/>
    <s v=""/>
    <x v="43"/>
    <n v="0.57478357708985373"/>
  </r>
  <r>
    <x v="3376"/>
    <x v="49"/>
    <x v="2462"/>
    <n v="21"/>
    <n v="0"/>
    <x v="39"/>
    <n v="0"/>
    <x v="12"/>
    <n v="1"/>
    <s v=""/>
    <x v="43"/>
    <n v="0.57478357708985373"/>
  </r>
  <r>
    <x v="3377"/>
    <x v="48"/>
    <x v="2463"/>
    <n v="21"/>
    <n v="0"/>
    <x v="38"/>
    <n v="0"/>
    <x v="12"/>
    <n v="1"/>
    <s v=""/>
    <x v="45"/>
    <n v="0.54940784689479505"/>
  </r>
  <r>
    <x v="3378"/>
    <x v="55"/>
    <x v="689"/>
    <n v="20"/>
    <n v="0"/>
    <x v="37"/>
    <n v="0"/>
    <x v="12"/>
    <n v="1"/>
    <s v=""/>
    <x v="45"/>
    <n v="0.5494078468951854"/>
  </r>
  <r>
    <x v="3379"/>
    <x v="55"/>
    <x v="268"/>
    <n v="20"/>
    <n v="0"/>
    <x v="36"/>
    <n v="0"/>
    <x v="12"/>
    <n v="2"/>
    <s v=""/>
    <x v="45"/>
    <n v="0.54940784689479505"/>
  </r>
  <r>
    <x v="3380"/>
    <x v="47"/>
    <x v="711"/>
    <n v="20"/>
    <n v="0"/>
    <x v="33"/>
    <n v="0"/>
    <x v="12"/>
    <n v="2"/>
    <s v=""/>
    <x v="45"/>
    <n v="0.54940784689479505"/>
  </r>
  <r>
    <x v="3381"/>
    <x v="57"/>
    <x v="2464"/>
    <n v="20"/>
    <n v="0"/>
    <x v="32"/>
    <n v="0"/>
    <x v="12"/>
    <n v="2"/>
    <s v=""/>
    <x v="34"/>
    <n v="0.52480749554166961"/>
  </r>
  <r>
    <x v="3382"/>
    <x v="44"/>
    <x v="706"/>
    <n v="20"/>
    <n v="0"/>
    <x v="31"/>
    <n v="0"/>
    <x v="12"/>
    <n v="2"/>
    <s v=""/>
    <x v="34"/>
    <n v="0.52480749554129669"/>
  </r>
  <r>
    <x v="3383"/>
    <x v="42"/>
    <x v="2465"/>
    <n v="20"/>
    <n v="0"/>
    <x v="31"/>
    <n v="0"/>
    <x v="12"/>
    <n v="1"/>
    <s v=""/>
    <x v="34"/>
    <n v="0.52480749554129669"/>
  </r>
  <r>
    <x v="3384"/>
    <x v="41"/>
    <x v="2466"/>
    <n v="19"/>
    <n v="0"/>
    <x v="30"/>
    <n v="0"/>
    <x v="12"/>
    <n v="1"/>
    <s v=""/>
    <x v="35"/>
    <n v="0.46846531021089399"/>
  </r>
  <r>
    <x v="3385"/>
    <x v="59"/>
    <x v="2467"/>
    <n v="19"/>
    <n v="0"/>
    <x v="30"/>
    <n v="0"/>
    <x v="12"/>
    <n v="1"/>
    <s v=""/>
    <x v="35"/>
    <n v="0.46846531021122684"/>
  </r>
  <r>
    <x v="3386"/>
    <x v="60"/>
    <x v="2468"/>
    <n v="18"/>
    <n v="0"/>
    <x v="29"/>
    <n v="0"/>
    <x v="12"/>
    <n v="1"/>
    <s v=""/>
    <x v="35"/>
    <n v="0.46846531021089399"/>
  </r>
  <r>
    <x v="3387"/>
    <x v="45"/>
    <x v="2469"/>
    <n v="18"/>
    <n v="0"/>
    <x v="29"/>
    <n v="0"/>
    <x v="12"/>
    <n v="1"/>
    <s v=""/>
    <x v="35"/>
    <n v="0.46846531021089399"/>
  </r>
  <r>
    <x v="3388"/>
    <x v="39"/>
    <x v="2470"/>
    <n v="18"/>
    <n v="0"/>
    <x v="29"/>
    <n v="0"/>
    <x v="12"/>
    <n v="1"/>
    <s v=""/>
    <x v="35"/>
    <n v="0.46846531021089399"/>
  </r>
  <r>
    <x v="3389"/>
    <x v="16"/>
    <x v="566"/>
    <n v="18"/>
    <n v="0"/>
    <x v="29"/>
    <n v="0"/>
    <x v="12"/>
    <n v="1"/>
    <s v=""/>
    <x v="10"/>
    <n v="0.47089889623829817"/>
  </r>
  <r>
    <x v="3390"/>
    <x v="39"/>
    <x v="2471"/>
    <n v="19"/>
    <n v="0"/>
    <x v="34"/>
    <n v="0"/>
    <x v="12"/>
    <n v="1"/>
    <s v=""/>
    <x v="35"/>
    <n v="0.46846531021089399"/>
  </r>
  <r>
    <x v="3391"/>
    <x v="16"/>
    <x v="420"/>
    <n v="19"/>
    <n v="0"/>
    <x v="29"/>
    <n v="0"/>
    <x v="12"/>
    <n v="1"/>
    <s v=""/>
    <x v="10"/>
    <n v="0.47089889623796355"/>
  </r>
  <r>
    <x v="3392"/>
    <x v="16"/>
    <x v="2472"/>
    <n v="19"/>
    <n v="0"/>
    <x v="34"/>
    <n v="0"/>
    <x v="12"/>
    <n v="1"/>
    <s v=""/>
    <x v="10"/>
    <n v="0.47089889623829817"/>
  </r>
  <r>
    <x v="3393"/>
    <x v="15"/>
    <x v="235"/>
    <n v="19"/>
    <n v="0"/>
    <x v="34"/>
    <n v="0"/>
    <x v="12"/>
    <n v="1"/>
    <s v=""/>
    <x v="10"/>
    <n v="0.47089889623796355"/>
  </r>
  <r>
    <x v="3394"/>
    <x v="15"/>
    <x v="227"/>
    <n v="20"/>
    <n v="0"/>
    <x v="34"/>
    <n v="0"/>
    <x v="12"/>
    <n v="1"/>
    <s v=""/>
    <x v="10"/>
    <n v="0.47089889623796355"/>
  </r>
  <r>
    <x v="3395"/>
    <x v="14"/>
    <x v="2473"/>
    <n v="20"/>
    <n v="0"/>
    <x v="28"/>
    <n v="0"/>
    <x v="12"/>
    <n v="1"/>
    <s v=""/>
    <x v="10"/>
    <n v="0.47089889623796355"/>
  </r>
  <r>
    <x v="3396"/>
    <x v="14"/>
    <x v="2474"/>
    <n v="20"/>
    <n v="0"/>
    <x v="28"/>
    <n v="0"/>
    <x v="12"/>
    <n v="1"/>
    <s v=""/>
    <x v="10"/>
    <n v="0.47089889623829817"/>
  </r>
  <r>
    <x v="3397"/>
    <x v="14"/>
    <x v="2278"/>
    <n v="20"/>
    <n v="0"/>
    <x v="28"/>
    <n v="0"/>
    <x v="12"/>
    <n v="1"/>
    <s v=""/>
    <x v="10"/>
    <n v="0.47089889623796355"/>
  </r>
  <r>
    <x v="3398"/>
    <x v="14"/>
    <x v="2475"/>
    <n v="21"/>
    <n v="0"/>
    <x v="28"/>
    <n v="0"/>
    <x v="12"/>
    <n v="1"/>
    <s v=""/>
    <x v="10"/>
    <n v="0.47089889623796355"/>
  </r>
  <r>
    <x v="3399"/>
    <x v="17"/>
    <x v="1598"/>
    <n v="20"/>
    <n v="0"/>
    <x v="28"/>
    <n v="0"/>
    <x v="12"/>
    <n v="1"/>
    <s v=""/>
    <x v="10"/>
    <n v="0.47089889623829817"/>
  </r>
  <r>
    <x v="3400"/>
    <x v="17"/>
    <x v="664"/>
    <n v="20"/>
    <n v="0"/>
    <x v="28"/>
    <n v="0"/>
    <x v="12"/>
    <n v="1"/>
    <s v=""/>
    <x v="10"/>
    <n v="0.47089889623796355"/>
  </r>
  <r>
    <x v="3401"/>
    <x v="13"/>
    <x v="2413"/>
    <n v="20"/>
    <n v="0"/>
    <x v="28"/>
    <n v="0"/>
    <x v="12"/>
    <n v="1"/>
    <s v=""/>
    <x v="10"/>
    <n v="0.47089889623796355"/>
  </r>
  <r>
    <x v="3402"/>
    <x v="12"/>
    <x v="385"/>
    <n v="20"/>
    <n v="0"/>
    <x v="28"/>
    <n v="0"/>
    <x v="12"/>
    <n v="1"/>
    <s v=""/>
    <x v="9"/>
    <n v="0.54147289102298135"/>
  </r>
  <r>
    <x v="3403"/>
    <x v="18"/>
    <x v="11"/>
    <n v="21"/>
    <n v="0"/>
    <x v="28"/>
    <n v="0"/>
    <x v="12"/>
    <n v="1"/>
    <s v=""/>
    <x v="10"/>
    <n v="0.47089889623829817"/>
  </r>
  <r>
    <x v="3404"/>
    <x v="13"/>
    <x v="300"/>
    <n v="22"/>
    <n v="0"/>
    <x v="28"/>
    <n v="0"/>
    <x v="12"/>
    <n v="1"/>
    <s v=""/>
    <x v="10"/>
    <n v="0.47089889623796355"/>
  </r>
  <r>
    <x v="3405"/>
    <x v="13"/>
    <x v="1697"/>
    <n v="21"/>
    <n v="0"/>
    <x v="28"/>
    <n v="0"/>
    <x v="12"/>
    <n v="1"/>
    <s v=""/>
    <x v="10"/>
    <n v="0.47089889623796355"/>
  </r>
  <r>
    <x v="3406"/>
    <x v="13"/>
    <x v="2476"/>
    <n v="20"/>
    <n v="0"/>
    <x v="28"/>
    <n v="0"/>
    <x v="12"/>
    <n v="1"/>
    <s v=""/>
    <x v="10"/>
    <n v="0.47089889623829817"/>
  </r>
  <r>
    <x v="3407"/>
    <x v="18"/>
    <x v="2038"/>
    <n v="20"/>
    <n v="0"/>
    <x v="27"/>
    <n v="0"/>
    <x v="12"/>
    <n v="1"/>
    <s v=""/>
    <x v="10"/>
    <n v="0.47089889623796355"/>
  </r>
  <r>
    <x v="3408"/>
    <x v="18"/>
    <x v="872"/>
    <n v="20"/>
    <n v="0"/>
    <x v="27"/>
    <n v="0"/>
    <x v="12"/>
    <n v="1"/>
    <s v=""/>
    <x v="10"/>
    <n v="0.47089889623796355"/>
  </r>
  <r>
    <x v="3409"/>
    <x v="38"/>
    <x v="382"/>
    <n v="20"/>
    <n v="0"/>
    <x v="27"/>
    <n v="0"/>
    <x v="12"/>
    <n v="1"/>
    <s v=""/>
    <x v="9"/>
    <n v="0.54147289102298135"/>
  </r>
  <r>
    <x v="3410"/>
    <x v="12"/>
    <x v="231"/>
    <n v="20"/>
    <n v="0"/>
    <x v="27"/>
    <n v="0"/>
    <x v="12"/>
    <n v="1"/>
    <s v=""/>
    <x v="9"/>
    <n v="0.54147289102336604"/>
  </r>
  <r>
    <x v="3411"/>
    <x v="38"/>
    <x v="669"/>
    <n v="19"/>
    <n v="0"/>
    <x v="27"/>
    <n v="0"/>
    <x v="12"/>
    <n v="1"/>
    <s v=""/>
    <x v="9"/>
    <n v="0.54147289102298135"/>
  </r>
  <r>
    <x v="3412"/>
    <x v="33"/>
    <x v="2477"/>
    <n v="18"/>
    <n v="0"/>
    <x v="27"/>
    <n v="0"/>
    <x v="12"/>
    <n v="1"/>
    <s v=""/>
    <x v="27"/>
    <n v="0.47370352929926873"/>
  </r>
  <r>
    <x v="3413"/>
    <x v="10"/>
    <x v="1500"/>
    <n v="18"/>
    <n v="0"/>
    <x v="27"/>
    <n v="0"/>
    <x v="12"/>
    <n v="1"/>
    <s v=""/>
    <x v="27"/>
    <n v="0.47370352929926873"/>
  </r>
  <r>
    <x v="3414"/>
    <x v="10"/>
    <x v="2478"/>
    <n v="18"/>
    <n v="0"/>
    <x v="26"/>
    <n v="0"/>
    <x v="12"/>
    <n v="1"/>
    <s v=""/>
    <x v="27"/>
    <n v="0.4737035292996053"/>
  </r>
  <r>
    <x v="3415"/>
    <x v="33"/>
    <x v="299"/>
    <n v="20"/>
    <n v="0"/>
    <x v="26"/>
    <n v="0"/>
    <x v="12"/>
    <n v="1"/>
    <s v=""/>
    <x v="9"/>
    <n v="0.54147289102298135"/>
  </r>
  <r>
    <x v="3416"/>
    <x v="33"/>
    <x v="2479"/>
    <n v="19"/>
    <n v="0"/>
    <x v="26"/>
    <n v="0"/>
    <x v="12"/>
    <n v="1"/>
    <s v=""/>
    <x v="9"/>
    <n v="0.54147289102298135"/>
  </r>
  <r>
    <x v="3417"/>
    <x v="33"/>
    <x v="384"/>
    <n v="20"/>
    <n v="0"/>
    <x v="26"/>
    <n v="0"/>
    <x v="12"/>
    <n v="1"/>
    <s v=""/>
    <x v="9"/>
    <n v="0.54147289102336604"/>
  </r>
  <r>
    <x v="3418"/>
    <x v="11"/>
    <x v="2480"/>
    <n v="20"/>
    <n v="0"/>
    <x v="26"/>
    <n v="0"/>
    <x v="12"/>
    <n v="1"/>
    <s v=""/>
    <x v="9"/>
    <n v="0.54147289102298135"/>
  </r>
  <r>
    <x v="3419"/>
    <x v="33"/>
    <x v="2283"/>
    <n v="18"/>
    <n v="0"/>
    <x v="26"/>
    <n v="0"/>
    <x v="12"/>
    <n v="2"/>
    <s v=""/>
    <x v="27"/>
    <n v="0.47370352929926873"/>
  </r>
  <r>
    <x v="3420"/>
    <x v="10"/>
    <x v="528"/>
    <n v="18"/>
    <n v="0"/>
    <x v="26"/>
    <n v="0"/>
    <x v="12"/>
    <n v="2"/>
    <s v=""/>
    <x v="27"/>
    <n v="0.47370352929926873"/>
  </r>
  <r>
    <x v="3421"/>
    <x v="28"/>
    <x v="2481"/>
    <n v="19"/>
    <n v="0"/>
    <x v="26"/>
    <n v="0"/>
    <x v="12"/>
    <n v="2"/>
    <s v=""/>
    <x v="8"/>
    <n v="0.46836903009578096"/>
  </r>
  <r>
    <x v="3422"/>
    <x v="29"/>
    <x v="2091"/>
    <n v="20"/>
    <n v="0"/>
    <x v="26"/>
    <n v="0"/>
    <x v="12"/>
    <n v="2"/>
    <s v=""/>
    <x v="8"/>
    <n v="0.46836903009544817"/>
  </r>
  <r>
    <x v="3423"/>
    <x v="20"/>
    <x v="2482"/>
    <n v="20"/>
    <n v="0"/>
    <x v="26"/>
    <n v="0"/>
    <x v="12"/>
    <n v="2"/>
    <s v=""/>
    <x v="8"/>
    <n v="0.46836903009544817"/>
  </r>
  <r>
    <x v="3424"/>
    <x v="20"/>
    <x v="910"/>
    <n v="20"/>
    <n v="0"/>
    <x v="26"/>
    <n v="0"/>
    <x v="12"/>
    <n v="2"/>
    <s v=""/>
    <x v="8"/>
    <n v="0.46836903009578096"/>
  </r>
  <r>
    <x v="3425"/>
    <x v="28"/>
    <x v="395"/>
    <n v="20"/>
    <n v="0"/>
    <x v="26"/>
    <n v="0"/>
    <x v="12"/>
    <n v="1"/>
    <s v=""/>
    <x v="23"/>
    <n v="0.55485761417186408"/>
  </r>
  <r>
    <x v="3426"/>
    <x v="10"/>
    <x v="1341"/>
    <n v="20"/>
    <n v="0"/>
    <x v="25"/>
    <n v="0"/>
    <x v="12"/>
    <n v="2"/>
    <s v=""/>
    <x v="9"/>
    <n v="0.54147289102298135"/>
  </r>
  <r>
    <x v="3427"/>
    <x v="33"/>
    <x v="667"/>
    <n v="20"/>
    <n v="0"/>
    <x v="25"/>
    <n v="0"/>
    <x v="12"/>
    <n v="2"/>
    <s v=""/>
    <x v="9"/>
    <n v="0.54147289102298135"/>
  </r>
  <r>
    <x v="3428"/>
    <x v="46"/>
    <x v="1027"/>
    <n v="18"/>
    <n v="0"/>
    <x v="25"/>
    <n v="0"/>
    <x v="12"/>
    <n v="2"/>
    <s v=""/>
    <x v="27"/>
    <n v="0.4737035292996053"/>
  </r>
  <r>
    <x v="3429"/>
    <x v="29"/>
    <x v="2093"/>
    <n v="19"/>
    <n v="0"/>
    <x v="25"/>
    <n v="0"/>
    <x v="12"/>
    <n v="2"/>
    <s v=""/>
    <x v="8"/>
    <n v="0.46836903009544817"/>
  </r>
  <r>
    <x v="3430"/>
    <x v="20"/>
    <x v="1702"/>
    <n v="20"/>
    <n v="0"/>
    <x v="25"/>
    <n v="0"/>
    <x v="12"/>
    <n v="2"/>
    <s v=""/>
    <x v="8"/>
    <n v="0.46836903009544817"/>
  </r>
  <r>
    <x v="3431"/>
    <x v="20"/>
    <x v="1962"/>
    <n v="20"/>
    <n v="0"/>
    <x v="25"/>
    <n v="0"/>
    <x v="12"/>
    <n v="2"/>
    <s v=""/>
    <x v="8"/>
    <n v="0.46836903009578096"/>
  </r>
  <r>
    <x v="3432"/>
    <x v="29"/>
    <x v="723"/>
    <n v="19"/>
    <n v="0"/>
    <x v="25"/>
    <n v="0"/>
    <x v="12"/>
    <n v="2"/>
    <s v=""/>
    <x v="23"/>
    <n v="0.55485761417186408"/>
  </r>
  <r>
    <x v="3433"/>
    <x v="46"/>
    <x v="1362"/>
    <n v="21"/>
    <n v="0"/>
    <x v="25"/>
    <n v="0"/>
    <x v="12"/>
    <n v="2"/>
    <s v=""/>
    <x v="9"/>
    <n v="0.54147289102298135"/>
  </r>
  <r>
    <x v="3434"/>
    <x v="11"/>
    <x v="2483"/>
    <n v="22"/>
    <n v="0"/>
    <x v="25"/>
    <n v="0"/>
    <x v="12"/>
    <n v="2"/>
    <s v=""/>
    <x v="9"/>
    <n v="0.54147289102298135"/>
  </r>
  <r>
    <x v="3435"/>
    <x v="33"/>
    <x v="2077"/>
    <n v="20"/>
    <n v="0"/>
    <x v="25"/>
    <n v="0"/>
    <x v="12"/>
    <n v="1"/>
    <s v=""/>
    <x v="9"/>
    <n v="0.54147289102336604"/>
  </r>
  <r>
    <x v="3436"/>
    <x v="10"/>
    <x v="2484"/>
    <n v="18"/>
    <n v="0"/>
    <x v="25"/>
    <n v="0"/>
    <x v="12"/>
    <n v="1"/>
    <s v=""/>
    <x v="27"/>
    <n v="0.47370352929926873"/>
  </r>
  <r>
    <x v="3437"/>
    <x v="19"/>
    <x v="2086"/>
    <n v="20"/>
    <n v="0"/>
    <x v="26"/>
    <n v="0"/>
    <x v="12"/>
    <n v="1"/>
    <s v=""/>
    <x v="8"/>
    <n v="0.46836903009544817"/>
  </r>
  <r>
    <x v="3438"/>
    <x v="20"/>
    <x v="2485"/>
    <n v="20"/>
    <n v="0"/>
    <x v="26"/>
    <n v="0"/>
    <x v="12"/>
    <n v="1"/>
    <s v=""/>
    <x v="8"/>
    <n v="0.46836903009544817"/>
  </r>
  <r>
    <x v="3439"/>
    <x v="29"/>
    <x v="912"/>
    <n v="19"/>
    <n v="0"/>
    <x v="26"/>
    <n v="0"/>
    <x v="12"/>
    <n v="1"/>
    <s v=""/>
    <x v="23"/>
    <n v="0.55485761417225832"/>
  </r>
  <r>
    <x v="3440"/>
    <x v="10"/>
    <x v="410"/>
    <n v="22"/>
    <n v="0"/>
    <x v="26"/>
    <n v="0"/>
    <x v="12"/>
    <n v="1"/>
    <s v=""/>
    <x v="9"/>
    <n v="0.54147289102298135"/>
  </r>
  <r>
    <x v="3441"/>
    <x v="33"/>
    <x v="2486"/>
    <n v="23"/>
    <n v="0"/>
    <x v="26"/>
    <n v="0"/>
    <x v="12"/>
    <n v="1"/>
    <s v=""/>
    <x v="9"/>
    <n v="0.54147289102298135"/>
  </r>
  <r>
    <x v="3442"/>
    <x v="46"/>
    <x v="250"/>
    <n v="20"/>
    <n v="0"/>
    <x v="26"/>
    <n v="0"/>
    <x v="12"/>
    <n v="1"/>
    <s v=""/>
    <x v="9"/>
    <n v="0.54147289102336604"/>
  </r>
  <r>
    <x v="3443"/>
    <x v="28"/>
    <x v="23"/>
    <n v="18"/>
    <n v="0"/>
    <x v="26"/>
    <n v="0"/>
    <x v="12"/>
    <n v="1"/>
    <s v=""/>
    <x v="8"/>
    <n v="0.46836903009544817"/>
  </r>
  <r>
    <x v="3444"/>
    <x v="29"/>
    <x v="2487"/>
    <n v="19"/>
    <n v="0"/>
    <x v="26"/>
    <n v="0"/>
    <x v="12"/>
    <n v="1"/>
    <s v=""/>
    <x v="23"/>
    <n v="0.55485761417186408"/>
  </r>
  <r>
    <x v="3445"/>
    <x v="29"/>
    <x v="1349"/>
    <n v="20"/>
    <n v="0"/>
    <x v="26"/>
    <n v="0"/>
    <x v="12"/>
    <n v="1"/>
    <s v=""/>
    <x v="23"/>
    <n v="0.55485761417186408"/>
  </r>
  <r>
    <x v="3446"/>
    <x v="28"/>
    <x v="2488"/>
    <n v="21"/>
    <n v="0"/>
    <x v="26"/>
    <n v="0"/>
    <x v="12"/>
    <n v="1"/>
    <s v=""/>
    <x v="23"/>
    <n v="0.55485761417225832"/>
  </r>
  <r>
    <x v="3447"/>
    <x v="10"/>
    <x v="2383"/>
    <n v="20"/>
    <n v="0"/>
    <x v="27"/>
    <n v="0"/>
    <x v="12"/>
    <n v="1"/>
    <s v=""/>
    <x v="9"/>
    <n v="0.54147289102298135"/>
  </r>
  <r>
    <x v="3448"/>
    <x v="28"/>
    <x v="1360"/>
    <n v="20"/>
    <n v="0"/>
    <x v="27"/>
    <n v="0"/>
    <x v="12"/>
    <n v="1"/>
    <s v=""/>
    <x v="23"/>
    <n v="0.55485761417186408"/>
  </r>
  <r>
    <x v="3449"/>
    <x v="28"/>
    <x v="247"/>
    <n v="20"/>
    <n v="0"/>
    <x v="27"/>
    <n v="0"/>
    <x v="12"/>
    <n v="1"/>
    <s v=""/>
    <x v="23"/>
    <n v="0.55485761417225832"/>
  </r>
  <r>
    <x v="3450"/>
    <x v="10"/>
    <x v="2489"/>
    <n v="21"/>
    <n v="0"/>
    <x v="27"/>
    <n v="0"/>
    <x v="12"/>
    <n v="1"/>
    <s v=""/>
    <x v="9"/>
    <n v="0.54147289102298135"/>
  </r>
  <r>
    <x v="3451"/>
    <x v="10"/>
    <x v="565"/>
    <n v="22"/>
    <n v="0"/>
    <x v="28"/>
    <n v="0"/>
    <x v="12"/>
    <n v="1"/>
    <s v=""/>
    <x v="9"/>
    <n v="0.54147289102298135"/>
  </r>
  <r>
    <x v="3452"/>
    <x v="46"/>
    <x v="413"/>
    <n v="22"/>
    <n v="0"/>
    <x v="28"/>
    <n v="0"/>
    <x v="12"/>
    <n v="1"/>
    <s v=""/>
    <x v="9"/>
    <n v="0.54147289102298135"/>
  </r>
  <r>
    <x v="3453"/>
    <x v="10"/>
    <x v="2100"/>
    <n v="22"/>
    <n v="0"/>
    <x v="28"/>
    <n v="0"/>
    <x v="12"/>
    <n v="1"/>
    <s v=""/>
    <x v="9"/>
    <n v="0.54147289102336604"/>
  </r>
  <r>
    <x v="3454"/>
    <x v="10"/>
    <x v="1330"/>
    <n v="22"/>
    <n v="0"/>
    <x v="28"/>
    <n v="0"/>
    <x v="12"/>
    <n v="1"/>
    <s v=""/>
    <x v="9"/>
    <n v="0.54147289102298135"/>
  </r>
  <r>
    <x v="3455"/>
    <x v="46"/>
    <x v="2490"/>
    <n v="22"/>
    <n v="0"/>
    <x v="28"/>
    <n v="0"/>
    <x v="12"/>
    <n v="1"/>
    <s v=""/>
    <x v="9"/>
    <n v="0.54147289102298135"/>
  </r>
  <r>
    <x v="3456"/>
    <x v="33"/>
    <x v="1743"/>
    <n v="22"/>
    <n v="0"/>
    <x v="28"/>
    <n v="0"/>
    <x v="12"/>
    <n v="1"/>
    <s v=""/>
    <x v="9"/>
    <n v="0.54147289102336604"/>
  </r>
  <r>
    <x v="3457"/>
    <x v="46"/>
    <x v="2491"/>
    <n v="23"/>
    <n v="0"/>
    <x v="34"/>
    <n v="0"/>
    <x v="12"/>
    <n v="1"/>
    <s v=""/>
    <x v="9"/>
    <n v="0.54147289102298135"/>
  </r>
  <r>
    <x v="3458"/>
    <x v="33"/>
    <x v="868"/>
    <n v="24"/>
    <n v="0"/>
    <x v="34"/>
    <n v="0"/>
    <x v="12"/>
    <n v="1"/>
    <s v=""/>
    <x v="24"/>
    <n v="0.62867564570051182"/>
  </r>
  <r>
    <x v="3459"/>
    <x v="11"/>
    <x v="655"/>
    <n v="24"/>
    <n v="0"/>
    <x v="34"/>
    <n v="0"/>
    <x v="12"/>
    <n v="1"/>
    <s v=""/>
    <x v="24"/>
    <n v="0.62867564570051182"/>
  </r>
  <r>
    <x v="3460"/>
    <x v="33"/>
    <x v="2492"/>
    <n v="23"/>
    <n v="0"/>
    <x v="34"/>
    <n v="0"/>
    <x v="12"/>
    <n v="1"/>
    <s v=""/>
    <x v="9"/>
    <n v="0.54147289102336604"/>
  </r>
  <r>
    <x v="3461"/>
    <x v="38"/>
    <x v="2493"/>
    <n v="24"/>
    <n v="0"/>
    <x v="34"/>
    <n v="0"/>
    <x v="12"/>
    <n v="1"/>
    <s v=""/>
    <x v="24"/>
    <n v="0.62867564570051182"/>
  </r>
  <r>
    <x v="3462"/>
    <x v="11"/>
    <x v="718"/>
    <n v="24"/>
    <n v="0"/>
    <x v="34"/>
    <n v="0"/>
    <x v="12"/>
    <n v="1"/>
    <s v=""/>
    <x v="24"/>
    <n v="0.62867564570051182"/>
  </r>
  <r>
    <x v="3463"/>
    <x v="38"/>
    <x v="2494"/>
    <n v="24"/>
    <n v="0"/>
    <x v="29"/>
    <n v="0"/>
    <x v="12"/>
    <n v="1"/>
    <s v=""/>
    <x v="24"/>
    <n v="0.62867564570051182"/>
  </r>
  <r>
    <x v="3464"/>
    <x v="12"/>
    <x v="2495"/>
    <n v="24"/>
    <n v="0"/>
    <x v="29"/>
    <n v="0"/>
    <x v="12"/>
    <n v="1"/>
    <s v=""/>
    <x v="24"/>
    <n v="0.62867564570095857"/>
  </r>
  <r>
    <x v="3465"/>
    <x v="12"/>
    <x v="2496"/>
    <n v="24"/>
    <n v="0"/>
    <x v="29"/>
    <n v="0"/>
    <x v="12"/>
    <n v="1"/>
    <s v=""/>
    <x v="24"/>
    <n v="0.62867564570051182"/>
  </r>
  <r>
    <x v="3466"/>
    <x v="13"/>
    <x v="2497"/>
    <n v="24"/>
    <n v="0"/>
    <x v="29"/>
    <n v="0"/>
    <x v="12"/>
    <n v="1"/>
    <s v=""/>
    <x v="25"/>
    <n v="0.53847435740435134"/>
  </r>
  <r>
    <x v="3467"/>
    <x v="39"/>
    <x v="280"/>
    <n v="20"/>
    <n v="0"/>
    <x v="29"/>
    <n v="0"/>
    <x v="12"/>
    <n v="1"/>
    <s v=""/>
    <x v="33"/>
    <n v="0.54120772977734677"/>
  </r>
  <r>
    <x v="3468"/>
    <x v="60"/>
    <x v="709"/>
    <n v="19"/>
    <n v="0"/>
    <x v="29"/>
    <n v="0"/>
    <x v="12"/>
    <n v="1"/>
    <s v=""/>
    <x v="33"/>
    <n v="0.54120772977696219"/>
  </r>
  <r>
    <x v="3469"/>
    <x v="59"/>
    <x v="2498"/>
    <n v="19"/>
    <n v="0"/>
    <x v="30"/>
    <n v="0"/>
    <x v="12"/>
    <n v="1"/>
    <s v=""/>
    <x v="33"/>
    <n v="0.54120772977696219"/>
  </r>
  <r>
    <x v="3470"/>
    <x v="59"/>
    <x v="2379"/>
    <n v="19"/>
    <n v="0"/>
    <x v="30"/>
    <n v="0"/>
    <x v="12"/>
    <n v="1"/>
    <s v=""/>
    <x v="33"/>
    <n v="0.54120772977696219"/>
  </r>
  <r>
    <x v="3471"/>
    <x v="59"/>
    <x v="2499"/>
    <n v="19"/>
    <n v="0"/>
    <x v="30"/>
    <n v="0"/>
    <x v="12"/>
    <n v="1"/>
    <s v=""/>
    <x v="33"/>
    <n v="0.54120772977734677"/>
  </r>
  <r>
    <x v="3472"/>
    <x v="60"/>
    <x v="422"/>
    <n v="18"/>
    <n v="0"/>
    <x v="30"/>
    <n v="0"/>
    <x v="12"/>
    <n v="1"/>
    <s v=""/>
    <x v="35"/>
    <n v="0.46846531021089399"/>
  </r>
  <r>
    <x v="3473"/>
    <x v="39"/>
    <x v="2500"/>
    <n v="18"/>
    <n v="0"/>
    <x v="30"/>
    <n v="0"/>
    <x v="12"/>
    <n v="1"/>
    <s v=""/>
    <x v="35"/>
    <n v="0.46846531021089399"/>
  </r>
  <r>
    <x v="3474"/>
    <x v="16"/>
    <x v="2501"/>
    <n v="19"/>
    <n v="0"/>
    <x v="30"/>
    <n v="0"/>
    <x v="12"/>
    <n v="1"/>
    <s v=""/>
    <x v="10"/>
    <n v="0.47089889623829817"/>
  </r>
  <r>
    <x v="3475"/>
    <x v="16"/>
    <x v="1008"/>
    <n v="19"/>
    <n v="0"/>
    <x v="30"/>
    <n v="0"/>
    <x v="12"/>
    <n v="1"/>
    <s v=""/>
    <x v="25"/>
    <n v="0.53847435740435134"/>
  </r>
  <r>
    <x v="3476"/>
    <x v="45"/>
    <x v="2502"/>
    <n v="18"/>
    <n v="0"/>
    <x v="30"/>
    <n v="0"/>
    <x v="12"/>
    <n v="1"/>
    <s v=""/>
    <x v="33"/>
    <n v="0.54120772977696219"/>
  </r>
  <r>
    <x v="3477"/>
    <x v="45"/>
    <x v="2503"/>
    <n v="19"/>
    <n v="0"/>
    <x v="29"/>
    <n v="0"/>
    <x v="12"/>
    <n v="1"/>
    <s v=""/>
    <x v="33"/>
    <n v="0.54120772977696219"/>
  </r>
  <r>
    <x v="3478"/>
    <x v="59"/>
    <x v="1483"/>
    <n v="19"/>
    <n v="0"/>
    <x v="29"/>
    <n v="0"/>
    <x v="12"/>
    <n v="1"/>
    <s v=""/>
    <x v="33"/>
    <n v="0.54120772977734677"/>
  </r>
  <r>
    <x v="3479"/>
    <x v="60"/>
    <x v="284"/>
    <n v="18"/>
    <n v="0"/>
    <x v="29"/>
    <n v="0"/>
    <x v="12"/>
    <n v="1"/>
    <s v=""/>
    <x v="33"/>
    <n v="0.54120772977696219"/>
  </r>
  <r>
    <x v="3480"/>
    <x v="45"/>
    <x v="2504"/>
    <n v="18"/>
    <n v="0"/>
    <x v="29"/>
    <n v="0"/>
    <x v="12"/>
    <n v="1"/>
    <s v=""/>
    <x v="35"/>
    <n v="0.46846531021089399"/>
  </r>
  <r>
    <x v="3481"/>
    <x v="39"/>
    <x v="2505"/>
    <n v="18"/>
    <n v="0"/>
    <x v="29"/>
    <n v="0"/>
    <x v="12"/>
    <n v="1"/>
    <s v=""/>
    <x v="35"/>
    <n v="0.46846531021122684"/>
  </r>
  <r>
    <x v="3482"/>
    <x v="16"/>
    <x v="2506"/>
    <n v="19"/>
    <n v="0"/>
    <x v="34"/>
    <n v="0"/>
    <x v="12"/>
    <n v="1"/>
    <s v=""/>
    <x v="10"/>
    <n v="0.47089889623796355"/>
  </r>
  <r>
    <x v="3483"/>
    <x v="15"/>
    <x v="661"/>
    <n v="20"/>
    <n v="0"/>
    <x v="34"/>
    <n v="0"/>
    <x v="12"/>
    <n v="1"/>
    <s v=""/>
    <x v="10"/>
    <n v="0.47089889623796355"/>
  </r>
  <r>
    <x v="3484"/>
    <x v="17"/>
    <x v="1519"/>
    <n v="20"/>
    <n v="0"/>
    <x v="29"/>
    <n v="0"/>
    <x v="12"/>
    <n v="1"/>
    <s v=""/>
    <x v="10"/>
    <n v="0.47089889623796355"/>
  </r>
  <r>
    <x v="3485"/>
    <x v="13"/>
    <x v="2507"/>
    <n v="20"/>
    <n v="0"/>
    <x v="34"/>
    <n v="0"/>
    <x v="12"/>
    <n v="1"/>
    <s v=""/>
    <x v="10"/>
    <n v="0.47089889623829817"/>
  </r>
  <r>
    <x v="3486"/>
    <x v="18"/>
    <x v="2508"/>
    <n v="22"/>
    <n v="0"/>
    <x v="34"/>
    <n v="0"/>
    <x v="12"/>
    <n v="1"/>
    <s v=""/>
    <x v="10"/>
    <n v="0.47089889623796355"/>
  </r>
  <r>
    <x v="3487"/>
    <x v="17"/>
    <x v="2509"/>
    <n v="22"/>
    <n v="0"/>
    <x v="34"/>
    <n v="0"/>
    <x v="12"/>
    <n v="1"/>
    <s v=""/>
    <x v="10"/>
    <n v="0.47089889623796355"/>
  </r>
  <r>
    <x v="3488"/>
    <x v="15"/>
    <x v="2314"/>
    <n v="21"/>
    <n v="0"/>
    <x v="34"/>
    <n v="0"/>
    <x v="12"/>
    <n v="1"/>
    <s v=""/>
    <x v="10"/>
    <n v="0.47089889623796355"/>
  </r>
  <r>
    <x v="3489"/>
    <x v="15"/>
    <x v="2490"/>
    <n v="20"/>
    <n v="0"/>
    <x v="28"/>
    <n v="0"/>
    <x v="12"/>
    <n v="1"/>
    <s v=""/>
    <x v="10"/>
    <n v="0.47089889623829817"/>
  </r>
  <r>
    <x v="3490"/>
    <x v="15"/>
    <x v="1398"/>
    <n v="19"/>
    <n v="0"/>
    <x v="28"/>
    <n v="0"/>
    <x v="12"/>
    <n v="1"/>
    <s v=""/>
    <x v="10"/>
    <n v="0.47089889623796355"/>
  </r>
  <r>
    <x v="3491"/>
    <x v="14"/>
    <x v="2510"/>
    <n v="20"/>
    <n v="0"/>
    <x v="28"/>
    <n v="0"/>
    <x v="12"/>
    <n v="1"/>
    <s v=""/>
    <x v="10"/>
    <n v="0.47089889623796355"/>
  </r>
  <r>
    <x v="3492"/>
    <x v="13"/>
    <x v="722"/>
    <n v="20"/>
    <n v="0"/>
    <x v="28"/>
    <n v="0"/>
    <x v="12"/>
    <n v="1"/>
    <s v=""/>
    <x v="10"/>
    <n v="0.47089889623829817"/>
  </r>
  <r>
    <x v="3493"/>
    <x v="12"/>
    <x v="2511"/>
    <n v="18"/>
    <n v="0"/>
    <x v="28"/>
    <n v="0"/>
    <x v="12"/>
    <n v="1"/>
    <s v=""/>
    <x v="27"/>
    <n v="0.47370352929926873"/>
  </r>
  <r>
    <x v="3494"/>
    <x v="11"/>
    <x v="2306"/>
    <n v="18"/>
    <n v="0"/>
    <x v="28"/>
    <n v="0"/>
    <x v="12"/>
    <n v="1"/>
    <s v=""/>
    <x v="27"/>
    <n v="0.47370352929926873"/>
  </r>
  <r>
    <x v="3495"/>
    <x v="33"/>
    <x v="306"/>
    <n v="18"/>
    <n v="0"/>
    <x v="28"/>
    <n v="0"/>
    <x v="12"/>
    <n v="1"/>
    <s v=""/>
    <x v="27"/>
    <n v="0.47370352929926873"/>
  </r>
  <r>
    <x v="3496"/>
    <x v="46"/>
    <x v="1593"/>
    <n v="19"/>
    <n v="0"/>
    <x v="28"/>
    <n v="0"/>
    <x v="12"/>
    <n v="1"/>
    <s v=""/>
    <x v="9"/>
    <n v="0.54147289102336604"/>
  </r>
  <r>
    <x v="3497"/>
    <x v="10"/>
    <x v="2512"/>
    <n v="20"/>
    <n v="0"/>
    <x v="28"/>
    <n v="0"/>
    <x v="12"/>
    <n v="1"/>
    <s v=""/>
    <x v="9"/>
    <n v="0.54147289102298135"/>
  </r>
  <r>
    <x v="3498"/>
    <x v="29"/>
    <x v="2476"/>
    <n v="20"/>
    <n v="0"/>
    <x v="27"/>
    <n v="0"/>
    <x v="12"/>
    <n v="1"/>
    <s v=""/>
    <x v="23"/>
    <n v="0.55485761417186408"/>
  </r>
  <r>
    <x v="3499"/>
    <x v="28"/>
    <x v="2513"/>
    <n v="22"/>
    <n v="0"/>
    <x v="27"/>
    <n v="0"/>
    <x v="12"/>
    <n v="1"/>
    <s v=""/>
    <x v="23"/>
    <n v="0.55485761417225832"/>
  </r>
  <r>
    <x v="3500"/>
    <x v="10"/>
    <x v="1805"/>
    <n v="24"/>
    <n v="0"/>
    <x v="27"/>
    <n v="0"/>
    <x v="12"/>
    <n v="1"/>
    <s v=""/>
    <x v="24"/>
    <n v="0.62867564570051182"/>
  </r>
  <r>
    <x v="3501"/>
    <x v="29"/>
    <x v="2514"/>
    <n v="23"/>
    <n v="0"/>
    <x v="27"/>
    <n v="0"/>
    <x v="12"/>
    <n v="2"/>
    <s v=""/>
    <x v="23"/>
    <n v="0.55485761417186408"/>
  </r>
  <r>
    <x v="3502"/>
    <x v="19"/>
    <x v="194"/>
    <n v="20"/>
    <n v="0"/>
    <x v="27"/>
    <n v="0"/>
    <x v="12"/>
    <n v="2"/>
    <s v=""/>
    <x v="23"/>
    <n v="0.55485761417186408"/>
  </r>
  <r>
    <x v="3503"/>
    <x v="20"/>
    <x v="299"/>
    <n v="20"/>
    <n v="0"/>
    <x v="27"/>
    <n v="0"/>
    <x v="12"/>
    <n v="2"/>
    <s v=""/>
    <x v="23"/>
    <n v="0.55485761417225832"/>
  </r>
  <r>
    <x v="3504"/>
    <x v="20"/>
    <x v="2515"/>
    <n v="23"/>
    <n v="0"/>
    <x v="27"/>
    <n v="0"/>
    <x v="12"/>
    <n v="2"/>
    <s v=""/>
    <x v="23"/>
    <n v="0.55485761417186408"/>
  </r>
  <r>
    <x v="3505"/>
    <x v="19"/>
    <x v="2492"/>
    <n v="24"/>
    <n v="0"/>
    <x v="28"/>
    <n v="0"/>
    <x v="12"/>
    <n v="2"/>
    <s v=""/>
    <x v="23"/>
    <n v="0.55485761417186408"/>
  </r>
  <r>
    <x v="3506"/>
    <x v="19"/>
    <x v="1827"/>
    <n v="24"/>
    <n v="0"/>
    <x v="28"/>
    <n v="0"/>
    <x v="12"/>
    <n v="2"/>
    <s v=""/>
    <x v="32"/>
    <n v="0.64507587993663551"/>
  </r>
  <r>
    <x v="3507"/>
    <x v="19"/>
    <x v="719"/>
    <n v="24"/>
    <n v="0"/>
    <x v="28"/>
    <n v="0"/>
    <x v="12"/>
    <n v="1"/>
    <s v=""/>
    <x v="23"/>
    <n v="0.55485761417186408"/>
  </r>
  <r>
    <x v="3508"/>
    <x v="19"/>
    <x v="2516"/>
    <n v="24"/>
    <n v="0"/>
    <x v="28"/>
    <n v="0"/>
    <x v="12"/>
    <n v="1"/>
    <s v=""/>
    <x v="32"/>
    <n v="0.64507587993617721"/>
  </r>
  <r>
    <x v="3509"/>
    <x v="19"/>
    <x v="1522"/>
    <n v="24"/>
    <n v="0"/>
    <x v="34"/>
    <n v="0"/>
    <x v="12"/>
    <n v="1"/>
    <s v=""/>
    <x v="32"/>
    <n v="0.64507587993617721"/>
  </r>
  <r>
    <x v="3510"/>
    <x v="29"/>
    <x v="2517"/>
    <n v="24"/>
    <n v="0"/>
    <x v="34"/>
    <n v="0"/>
    <x v="12"/>
    <n v="1"/>
    <s v=""/>
    <x v="32"/>
    <n v="0.64507587993663551"/>
  </r>
  <r>
    <x v="3511"/>
    <x v="28"/>
    <x v="2497"/>
    <n v="24"/>
    <n v="0"/>
    <x v="29"/>
    <n v="0"/>
    <x v="12"/>
    <n v="1"/>
    <s v=""/>
    <x v="32"/>
    <n v="0.64507587993617721"/>
  </r>
  <r>
    <x v="3512"/>
    <x v="10"/>
    <x v="425"/>
    <n v="24"/>
    <n v="0"/>
    <x v="29"/>
    <n v="0"/>
    <x v="12"/>
    <n v="1"/>
    <s v=""/>
    <x v="24"/>
    <n v="0.62867564570051182"/>
  </r>
  <r>
    <x v="3513"/>
    <x v="10"/>
    <x v="427"/>
    <n v="24"/>
    <n v="0"/>
    <x v="29"/>
    <n v="0"/>
    <x v="12"/>
    <n v="1"/>
    <s v=""/>
    <x v="24"/>
    <n v="0.62867564570051182"/>
  </r>
  <r>
    <x v="3514"/>
    <x v="10"/>
    <x v="688"/>
    <n v="24"/>
    <n v="0"/>
    <x v="29"/>
    <n v="0"/>
    <x v="12"/>
    <n v="1"/>
    <s v=""/>
    <x v="24"/>
    <n v="0.62867564570095857"/>
  </r>
  <r>
    <x v="3515"/>
    <x v="33"/>
    <x v="1934"/>
    <n v="25"/>
    <n v="0"/>
    <x v="29"/>
    <n v="0"/>
    <x v="12"/>
    <n v="1"/>
    <s v=""/>
    <x v="24"/>
    <n v="0.62867564570051182"/>
  </r>
  <r>
    <x v="3516"/>
    <x v="33"/>
    <x v="2518"/>
    <n v="26"/>
    <n v="0"/>
    <x v="30"/>
    <n v="0"/>
    <x v="12"/>
    <n v="1"/>
    <s v=""/>
    <x v="77"/>
    <n v="0.71582545748393389"/>
  </r>
  <r>
    <x v="3517"/>
    <x v="46"/>
    <x v="1317"/>
    <n v="26"/>
    <n v="0"/>
    <x v="30"/>
    <n v="0"/>
    <x v="12"/>
    <n v="1"/>
    <s v=""/>
    <x v="77"/>
    <n v="0.71582545748444248"/>
  </r>
  <r>
    <x v="3518"/>
    <x v="10"/>
    <x v="2519"/>
    <n v="25"/>
    <n v="0"/>
    <x v="30"/>
    <n v="0"/>
    <x v="12"/>
    <n v="1"/>
    <s v=""/>
    <x v="77"/>
    <n v="0.71582545748393389"/>
  </r>
  <r>
    <x v="3519"/>
    <x v="10"/>
    <x v="2520"/>
    <n v="26"/>
    <n v="0"/>
    <x v="31"/>
    <n v="0"/>
    <x v="12"/>
    <n v="1"/>
    <s v=""/>
    <x v="77"/>
    <n v="0.71582545748393389"/>
  </r>
  <r>
    <x v="3520"/>
    <x v="10"/>
    <x v="2521"/>
    <n v="26"/>
    <n v="0"/>
    <x v="31"/>
    <n v="0"/>
    <x v="12"/>
    <n v="1"/>
    <s v=""/>
    <x v="77"/>
    <n v="0.71582545748393389"/>
  </r>
  <r>
    <x v="3521"/>
    <x v="28"/>
    <x v="2522"/>
    <n v="26"/>
    <n v="0"/>
    <x v="31"/>
    <n v="0"/>
    <x v="12"/>
    <n v="1"/>
    <s v=""/>
    <x v="46"/>
    <n v="0.73099125107521468"/>
  </r>
  <r>
    <x v="3522"/>
    <x v="28"/>
    <x v="2523"/>
    <n v="26"/>
    <n v="0"/>
    <x v="32"/>
    <n v="0"/>
    <x v="12"/>
    <n v="1"/>
    <s v=""/>
    <x v="46"/>
    <n v="0.73099125107469531"/>
  </r>
  <r>
    <x v="3523"/>
    <x v="28"/>
    <x v="2524"/>
    <n v="26"/>
    <n v="0"/>
    <x v="32"/>
    <n v="0"/>
    <x v="12"/>
    <n v="1"/>
    <s v=""/>
    <x v="46"/>
    <n v="0.73099125107469531"/>
  </r>
  <r>
    <x v="3524"/>
    <x v="29"/>
    <x v="2525"/>
    <n v="26"/>
    <n v="0"/>
    <x v="32"/>
    <n v="0"/>
    <x v="12"/>
    <n v="1"/>
    <s v=""/>
    <x v="46"/>
    <n v="0.73099125107521468"/>
  </r>
  <r>
    <x v="3525"/>
    <x v="29"/>
    <x v="2526"/>
    <n v="26"/>
    <n v="0"/>
    <x v="33"/>
    <n v="0"/>
    <x v="12"/>
    <n v="1"/>
    <s v=""/>
    <x v="46"/>
    <n v="0.73099125107469531"/>
  </r>
  <r>
    <x v="3526"/>
    <x v="19"/>
    <x v="2527"/>
    <n v="26"/>
    <n v="0"/>
    <x v="33"/>
    <n v="0"/>
    <x v="12"/>
    <n v="1"/>
    <s v=""/>
    <x v="46"/>
    <n v="0.73099125107469531"/>
  </r>
  <r>
    <x v="3527"/>
    <x v="29"/>
    <x v="1863"/>
    <n v="27"/>
    <n v="0"/>
    <x v="33"/>
    <n v="0"/>
    <x v="12"/>
    <n v="1"/>
    <s v=""/>
    <x v="46"/>
    <n v="0.73099125107469531"/>
  </r>
  <r>
    <x v="3528"/>
    <x v="10"/>
    <x v="2528"/>
    <n v="28"/>
    <n v="0"/>
    <x v="33"/>
    <n v="0"/>
    <x v="12"/>
    <n v="1"/>
    <s v=""/>
    <x v="77"/>
    <n v="0.71582545748444248"/>
  </r>
  <r>
    <x v="3529"/>
    <x v="38"/>
    <x v="2529"/>
    <n v="28"/>
    <n v="0"/>
    <x v="36"/>
    <n v="0"/>
    <x v="12"/>
    <n v="1"/>
    <s v=""/>
    <x v="38"/>
    <n v="0.75501325157230192"/>
  </r>
  <r>
    <x v="3530"/>
    <x v="12"/>
    <x v="2530"/>
    <n v="28"/>
    <n v="0"/>
    <x v="37"/>
    <n v="0"/>
    <x v="12"/>
    <n v="1"/>
    <s v=""/>
    <x v="77"/>
    <n v="0.71582545748393389"/>
  </r>
  <r>
    <x v="3531"/>
    <x v="12"/>
    <x v="2531"/>
    <n v="28"/>
    <n v="0"/>
    <x v="37"/>
    <n v="0"/>
    <x v="13"/>
    <n v="1"/>
    <s v=""/>
    <x v="38"/>
    <n v="0.7550132515728385"/>
  </r>
  <r>
    <x v="3532"/>
    <x v="18"/>
    <x v="2532"/>
    <n v="29"/>
    <n v="0"/>
    <x v="37"/>
    <n v="0"/>
    <x v="12"/>
    <n v="1"/>
    <s v=""/>
    <x v="126"/>
    <n v="0.67667854335177613"/>
  </r>
  <r>
    <x v="3533"/>
    <x v="17"/>
    <x v="2533"/>
    <n v="28"/>
    <n v="0"/>
    <x v="38"/>
    <n v="0"/>
    <x v="12"/>
    <n v="1"/>
    <s v=""/>
    <x v="126"/>
    <n v="0.67667854335177613"/>
  </r>
  <r>
    <x v="3534"/>
    <x v="17"/>
    <x v="929"/>
    <n v="27"/>
    <n v="0"/>
    <x v="38"/>
    <n v="0"/>
    <x v="12"/>
    <n v="1"/>
    <s v=""/>
    <x v="126"/>
    <n v="0.67667854335177613"/>
  </r>
  <r>
    <x v="3535"/>
    <x v="17"/>
    <x v="1876"/>
    <n v="27"/>
    <n v="0"/>
    <x v="39"/>
    <n v="0"/>
    <x v="12"/>
    <n v="1"/>
    <s v=""/>
    <x v="126"/>
    <n v="0.67667854335225697"/>
  </r>
  <r>
    <x v="3536"/>
    <x v="17"/>
    <x v="1567"/>
    <n v="28"/>
    <n v="0"/>
    <x v="39"/>
    <n v="0"/>
    <x v="12"/>
    <n v="1"/>
    <s v=""/>
    <x v="126"/>
    <n v="0.67667854335177613"/>
  </r>
  <r>
    <x v="3537"/>
    <x v="14"/>
    <x v="1473"/>
    <n v="27"/>
    <n v="0"/>
    <x v="39"/>
    <n v="0"/>
    <x v="12"/>
    <n v="2"/>
    <s v=""/>
    <x v="126"/>
    <n v="0.67667854335177613"/>
  </r>
  <r>
    <x v="3538"/>
    <x v="13"/>
    <x v="2534"/>
    <n v="28"/>
    <n v="0"/>
    <x v="39"/>
    <n v="0"/>
    <x v="12"/>
    <n v="2"/>
    <s v=""/>
    <x v="126"/>
    <n v="0.67667854335177613"/>
  </r>
  <r>
    <x v="3539"/>
    <x v="18"/>
    <x v="987"/>
    <n v="30"/>
    <n v="0"/>
    <x v="40"/>
    <n v="0"/>
    <x v="12"/>
    <n v="2"/>
    <s v=""/>
    <x v="126"/>
    <n v="0.67667854335225697"/>
  </r>
  <r>
    <x v="3540"/>
    <x v="18"/>
    <x v="1881"/>
    <n v="31"/>
    <n v="0"/>
    <x v="40"/>
    <n v="0"/>
    <x v="12"/>
    <n v="2"/>
    <s v=""/>
    <x v="123"/>
    <n v="0.7629674187896569"/>
  </r>
  <r>
    <x v="3541"/>
    <x v="12"/>
    <x v="2535"/>
    <n v="32"/>
    <n v="0"/>
    <x v="41"/>
    <n v="0"/>
    <x v="12"/>
    <n v="2"/>
    <s v=""/>
    <x v="82"/>
    <n v="0.86106322977689875"/>
  </r>
  <r>
    <x v="3542"/>
    <x v="12"/>
    <x v="2367"/>
    <n v="32"/>
    <n v="0"/>
    <x v="41"/>
    <n v="0"/>
    <x v="13"/>
    <n v="2"/>
    <s v=""/>
    <x v="82"/>
    <n v="0.8610632297775106"/>
  </r>
  <r>
    <x v="3543"/>
    <x v="38"/>
    <x v="499"/>
    <n v="32"/>
    <n v="0"/>
    <x v="41"/>
    <n v="0"/>
    <x v="12"/>
    <n v="2"/>
    <s v=""/>
    <x v="82"/>
    <n v="0.86106322977689875"/>
  </r>
  <r>
    <x v="3544"/>
    <x v="11"/>
    <x v="2536"/>
    <n v="32"/>
    <n v="0"/>
    <x v="42"/>
    <n v="0"/>
    <x v="13"/>
    <n v="2"/>
    <s v=""/>
    <x v="82"/>
    <n v="0.86106322977689875"/>
  </r>
  <r>
    <x v="3545"/>
    <x v="11"/>
    <x v="2537"/>
    <n v="33"/>
    <n v="0"/>
    <x v="43"/>
    <n v="0"/>
    <x v="13"/>
    <n v="2"/>
    <s v=""/>
    <x v="82"/>
    <n v="0.86106322977689875"/>
  </r>
  <r>
    <x v="3546"/>
    <x v="33"/>
    <x v="2538"/>
    <n v="34"/>
    <n v="0"/>
    <x v="42"/>
    <n v="0"/>
    <x v="13"/>
    <n v="2"/>
    <s v=""/>
    <x v="82"/>
    <n v="0.8610632297775106"/>
  </r>
  <r>
    <x v="3547"/>
    <x v="33"/>
    <x v="2539"/>
    <n v="34"/>
    <n v="0"/>
    <x v="43"/>
    <n v="0"/>
    <x v="13"/>
    <n v="2"/>
    <s v=""/>
    <x v="82"/>
    <n v="0.86106322977689875"/>
  </r>
  <r>
    <x v="3548"/>
    <x v="33"/>
    <x v="2540"/>
    <n v="35"/>
    <n v="0"/>
    <x v="43"/>
    <n v="0"/>
    <x v="13"/>
    <n v="2"/>
    <s v=""/>
    <x v="82"/>
    <n v="0.86106322977689875"/>
  </r>
  <r>
    <x v="3549"/>
    <x v="33"/>
    <x v="2541"/>
    <n v="34"/>
    <n v="0"/>
    <x v="66"/>
    <n v="0"/>
    <x v="13"/>
    <n v="2"/>
    <s v=""/>
    <x v="82"/>
    <n v="0.8610632297775106"/>
  </r>
  <r>
    <x v="3550"/>
    <x v="33"/>
    <x v="2542"/>
    <n v="35"/>
    <n v="0"/>
    <x v="44"/>
    <n v="0"/>
    <x v="13"/>
    <n v="2"/>
    <s v=""/>
    <x v="83"/>
    <n v="0.91638073554918054"/>
  </r>
  <r>
    <x v="3551"/>
    <x v="33"/>
    <x v="803"/>
    <n v="35"/>
    <n v="0"/>
    <x v="44"/>
    <n v="0"/>
    <x v="12"/>
    <n v="2"/>
    <s v=""/>
    <x v="83"/>
    <n v="0.91638073554918054"/>
  </r>
  <r>
    <x v="3552"/>
    <x v="33"/>
    <x v="2251"/>
    <n v="35"/>
    <n v="0"/>
    <x v="44"/>
    <n v="0"/>
    <x v="13"/>
    <n v="2"/>
    <s v=""/>
    <x v="83"/>
    <n v="0.91638073554918054"/>
  </r>
  <r>
    <x v="3553"/>
    <x v="33"/>
    <x v="1889"/>
    <n v="35"/>
    <n v="0"/>
    <x v="45"/>
    <n v="0"/>
    <x v="13"/>
    <n v="2"/>
    <s v=""/>
    <x v="83"/>
    <n v="0.91638073554983168"/>
  </r>
  <r>
    <x v="3554"/>
    <x v="33"/>
    <x v="2252"/>
    <n v="35"/>
    <n v="0"/>
    <x v="65"/>
    <n v="0"/>
    <x v="12"/>
    <n v="1"/>
    <s v=""/>
    <x v="83"/>
    <n v="0.91638073554918054"/>
  </r>
  <r>
    <x v="3555"/>
    <x v="33"/>
    <x v="2543"/>
    <n v="35"/>
    <n v="0"/>
    <x v="65"/>
    <n v="0"/>
    <x v="13"/>
    <n v="1"/>
    <s v=""/>
    <x v="83"/>
    <n v="0.91638073554918054"/>
  </r>
  <r>
    <x v="3556"/>
    <x v="33"/>
    <x v="2544"/>
    <n v="35"/>
    <n v="0"/>
    <x v="46"/>
    <n v="0"/>
    <x v="12"/>
    <n v="1"/>
    <s v=""/>
    <x v="83"/>
    <n v="0.91638073554983168"/>
  </r>
  <r>
    <x v="3557"/>
    <x v="11"/>
    <x v="1532"/>
    <n v="35"/>
    <n v="0"/>
    <x v="46"/>
    <n v="0"/>
    <x v="13"/>
    <n v="1"/>
    <s v=""/>
    <x v="83"/>
    <n v="0.91638073554918054"/>
  </r>
  <r>
    <x v="3558"/>
    <x v="38"/>
    <x v="2545"/>
    <n v="35"/>
    <n v="0"/>
    <x v="47"/>
    <n v="0"/>
    <x v="13"/>
    <n v="1"/>
    <s v=""/>
    <x v="83"/>
    <n v="0.91638073554918054"/>
  </r>
  <r>
    <x v="3559"/>
    <x v="38"/>
    <x v="2260"/>
    <n v="35"/>
    <n v="0"/>
    <x v="47"/>
    <n v="0"/>
    <x v="13"/>
    <n v="1"/>
    <s v=""/>
    <x v="83"/>
    <n v="0.91638073554918054"/>
  </r>
  <r>
    <x v="3560"/>
    <x v="12"/>
    <x v="1423"/>
    <n v="35"/>
    <n v="0"/>
    <x v="47"/>
    <n v="0"/>
    <x v="13"/>
    <n v="1"/>
    <s v=""/>
    <x v="84"/>
    <n v="0.97988182774731647"/>
  </r>
  <r>
    <x v="3561"/>
    <x v="12"/>
    <x v="2546"/>
    <n v="35"/>
    <n v="0"/>
    <x v="47"/>
    <n v="0"/>
    <x v="13"/>
    <n v="1"/>
    <s v=""/>
    <x v="84"/>
    <n v="0.97988182774662025"/>
  </r>
  <r>
    <x v="3562"/>
    <x v="12"/>
    <x v="2547"/>
    <n v="35"/>
    <n v="0"/>
    <x v="64"/>
    <n v="0"/>
    <x v="13"/>
    <n v="1"/>
    <s v=""/>
    <x v="84"/>
    <n v="0.97988182774662025"/>
  </r>
  <r>
    <x v="3563"/>
    <x v="18"/>
    <x v="949"/>
    <n v="36"/>
    <n v="0"/>
    <x v="64"/>
    <n v="0"/>
    <x v="13"/>
    <n v="1"/>
    <s v=""/>
    <x v="85"/>
    <n v="0.91427418917179248"/>
  </r>
  <r>
    <x v="3564"/>
    <x v="13"/>
    <x v="2548"/>
    <n v="34"/>
    <n v="0"/>
    <x v="48"/>
    <n v="0"/>
    <x v="13"/>
    <n v="1"/>
    <s v=""/>
    <x v="85"/>
    <n v="0.91427418917244219"/>
  </r>
  <r>
    <x v="3565"/>
    <x v="17"/>
    <x v="2549"/>
    <n v="34"/>
    <n v="0"/>
    <x v="48"/>
    <n v="0"/>
    <x v="13"/>
    <n v="1"/>
    <s v=""/>
    <x v="85"/>
    <n v="0.91427418917179248"/>
  </r>
  <r>
    <x v="3566"/>
    <x v="17"/>
    <x v="2550"/>
    <n v="34"/>
    <n v="0"/>
    <x v="48"/>
    <n v="0"/>
    <x v="13"/>
    <n v="1"/>
    <s v=""/>
    <x v="85"/>
    <n v="0.91427418917179248"/>
  </r>
  <r>
    <x v="3567"/>
    <x v="14"/>
    <x v="2551"/>
    <n v="32"/>
    <n v="0"/>
    <x v="63"/>
    <n v="0"/>
    <x v="13"/>
    <n v="1"/>
    <s v=""/>
    <x v="85"/>
    <n v="0.91427418917244219"/>
  </r>
  <r>
    <x v="3568"/>
    <x v="15"/>
    <x v="1911"/>
    <n v="32"/>
    <n v="0"/>
    <x v="63"/>
    <n v="0"/>
    <x v="13"/>
    <n v="1"/>
    <s v=""/>
    <x v="85"/>
    <n v="0.91427418917179248"/>
  </r>
  <r>
    <x v="3569"/>
    <x v="15"/>
    <x v="819"/>
    <n v="34"/>
    <n v="0"/>
    <x v="63"/>
    <n v="0"/>
    <x v="13"/>
    <n v="1"/>
    <s v=""/>
    <x v="85"/>
    <n v="0.91427418917179248"/>
  </r>
  <r>
    <x v="3570"/>
    <x v="15"/>
    <x v="962"/>
    <n v="34"/>
    <n v="0"/>
    <x v="49"/>
    <n v="0"/>
    <x v="13"/>
    <n v="1"/>
    <s v=""/>
    <x v="85"/>
    <n v="0.91427418917179248"/>
  </r>
  <r>
    <x v="3571"/>
    <x v="16"/>
    <x v="2552"/>
    <n v="34"/>
    <n v="0"/>
    <x v="49"/>
    <n v="0"/>
    <x v="13"/>
    <n v="1"/>
    <s v=""/>
    <x v="92"/>
    <n v="1.0084895317481271"/>
  </r>
  <r>
    <x v="3572"/>
    <x v="39"/>
    <x v="1426"/>
    <n v="34"/>
    <n v="0"/>
    <x v="49"/>
    <n v="0"/>
    <x v="13"/>
    <n v="1"/>
    <s v=""/>
    <x v="87"/>
    <n v="0.97449550258738549"/>
  </r>
  <r>
    <x v="3573"/>
    <x v="45"/>
    <x v="954"/>
    <n v="34"/>
    <n v="0"/>
    <x v="50"/>
    <n v="0"/>
    <x v="13"/>
    <n v="1"/>
    <s v=""/>
    <x v="87"/>
    <n v="0.97449550258738549"/>
  </r>
  <r>
    <x v="3574"/>
    <x v="45"/>
    <x v="964"/>
    <n v="34"/>
    <n v="0"/>
    <x v="50"/>
    <n v="0"/>
    <x v="13"/>
    <n v="1"/>
    <s v=""/>
    <x v="87"/>
    <n v="0.97449550258807793"/>
  </r>
  <r>
    <x v="3575"/>
    <x v="45"/>
    <x v="2553"/>
    <n v="34"/>
    <n v="0"/>
    <x v="50"/>
    <n v="0"/>
    <x v="13"/>
    <n v="1"/>
    <s v=""/>
    <x v="87"/>
    <n v="0.97449550258738549"/>
  </r>
  <r>
    <x v="3576"/>
    <x v="60"/>
    <x v="2554"/>
    <n v="34"/>
    <n v="0"/>
    <x v="51"/>
    <n v="0"/>
    <x v="13"/>
    <n v="1"/>
    <s v=""/>
    <x v="87"/>
    <n v="0.97449550258738549"/>
  </r>
  <r>
    <x v="3577"/>
    <x v="60"/>
    <x v="1908"/>
    <n v="34"/>
    <n v="0"/>
    <x v="51"/>
    <n v="0"/>
    <x v="13"/>
    <n v="1"/>
    <s v=""/>
    <x v="87"/>
    <n v="0.97449550258738549"/>
  </r>
  <r>
    <x v="3578"/>
    <x v="59"/>
    <x v="2438"/>
    <n v="34"/>
    <n v="0"/>
    <x v="51"/>
    <n v="0"/>
    <x v="13"/>
    <n v="2"/>
    <s v=""/>
    <x v="87"/>
    <n v="0.97449550258807793"/>
  </r>
  <r>
    <x v="3579"/>
    <x v="59"/>
    <x v="2555"/>
    <n v="34"/>
    <n v="0"/>
    <x v="51"/>
    <n v="0"/>
    <x v="13"/>
    <n v="1"/>
    <s v=""/>
    <x v="87"/>
    <n v="0.97449550258738549"/>
  </r>
  <r>
    <x v="3580"/>
    <x v="59"/>
    <x v="1641"/>
    <n v="34"/>
    <n v="0"/>
    <x v="52"/>
    <n v="0"/>
    <x v="13"/>
    <n v="1"/>
    <s v=""/>
    <x v="87"/>
    <n v="0.97449550258738549"/>
  </r>
  <r>
    <x v="3581"/>
    <x v="59"/>
    <x v="454"/>
    <n v="34"/>
    <n v="0"/>
    <x v="51"/>
    <n v="0"/>
    <x v="13"/>
    <n v="1"/>
    <s v=""/>
    <x v="87"/>
    <n v="0.97449550258807793"/>
  </r>
  <r>
    <x v="3582"/>
    <x v="56"/>
    <x v="2556"/>
    <n v="33"/>
    <n v="0"/>
    <x v="52"/>
    <n v="0"/>
    <x v="13"/>
    <n v="1"/>
    <s v=""/>
    <x v="88"/>
    <n v="0.91330625009934041"/>
  </r>
  <r>
    <x v="3583"/>
    <x v="51"/>
    <x v="2557"/>
    <n v="32"/>
    <n v="0"/>
    <x v="52"/>
    <n v="0"/>
    <x v="13"/>
    <n v="2"/>
    <s v=""/>
    <x v="94"/>
    <n v="0.8475844603899586"/>
  </r>
  <r>
    <x v="3584"/>
    <x v="69"/>
    <x v="2558"/>
    <n v="32"/>
    <n v="0"/>
    <x v="52"/>
    <n v="0"/>
    <x v="13"/>
    <n v="2"/>
    <s v=""/>
    <x v="95"/>
    <n v="0.78186267068057669"/>
  </r>
  <r>
    <x v="3585"/>
    <x v="64"/>
    <x v="2559"/>
    <n v="32"/>
    <n v="0"/>
    <x v="52"/>
    <n v="0"/>
    <x v="13"/>
    <n v="2"/>
    <s v=""/>
    <x v="67"/>
    <n v="0.71533489800991978"/>
  </r>
  <r>
    <x v="3586"/>
    <x v="65"/>
    <x v="2560"/>
    <n v="32"/>
    <n v="0"/>
    <x v="53"/>
    <n v="0"/>
    <x v="13"/>
    <n v="2"/>
    <s v=""/>
    <x v="67"/>
    <n v="0.71533489800941152"/>
  </r>
  <r>
    <x v="3587"/>
    <x v="65"/>
    <x v="2561"/>
    <n v="32"/>
    <n v="0"/>
    <x v="53"/>
    <n v="0"/>
    <x v="13"/>
    <n v="1"/>
    <s v=""/>
    <x v="67"/>
    <n v="0.71533489800941152"/>
  </r>
  <r>
    <x v="3588"/>
    <x v="66"/>
    <x v="2562"/>
    <n v="32"/>
    <n v="0"/>
    <x v="52"/>
    <n v="0"/>
    <x v="13"/>
    <n v="1"/>
    <s v=""/>
    <x v="65"/>
    <n v="0.70027700069651666"/>
  </r>
  <r>
    <x v="3589"/>
    <x v="66"/>
    <x v="2563"/>
    <n v="32"/>
    <n v="0"/>
    <x v="52"/>
    <n v="0"/>
    <x v="13"/>
    <n v="1"/>
    <s v=""/>
    <x v="66"/>
    <n v="0.65184363487294483"/>
  </r>
  <r>
    <x v="3590"/>
    <x v="66"/>
    <x v="2564"/>
    <n v="32"/>
    <n v="0"/>
    <x v="52"/>
    <n v="0"/>
    <x v="13"/>
    <n v="1"/>
    <s v=""/>
    <x v="66"/>
    <n v="0.65184363487248165"/>
  </r>
  <r>
    <x v="3591"/>
    <x v="66"/>
    <x v="2565"/>
    <n v="32"/>
    <n v="0"/>
    <x v="51"/>
    <n v="0"/>
    <x v="13"/>
    <n v="1"/>
    <s v=""/>
    <x v="66"/>
    <n v="0.65184363487248165"/>
  </r>
  <r>
    <x v="3592"/>
    <x v="66"/>
    <x v="2566"/>
    <n v="32"/>
    <n v="0"/>
    <x v="51"/>
    <n v="0"/>
    <x v="13"/>
    <n v="1"/>
    <s v=""/>
    <x v="66"/>
    <n v="0.65184363487294483"/>
  </r>
  <r>
    <x v="3593"/>
    <x v="65"/>
    <x v="967"/>
    <n v="32"/>
    <n v="0"/>
    <x v="50"/>
    <n v="0"/>
    <x v="13"/>
    <n v="1"/>
    <s v=""/>
    <x v="67"/>
    <n v="0.71533489800941152"/>
  </r>
  <r>
    <x v="3594"/>
    <x v="65"/>
    <x v="2567"/>
    <n v="32"/>
    <n v="0"/>
    <x v="50"/>
    <n v="0"/>
    <x v="13"/>
    <n v="1"/>
    <s v=""/>
    <x v="67"/>
    <n v="0.71533489800941152"/>
  </r>
  <r>
    <x v="3595"/>
    <x v="65"/>
    <x v="2568"/>
    <n v="32"/>
    <n v="0"/>
    <x v="49"/>
    <n v="0"/>
    <x v="13"/>
    <n v="2"/>
    <s v=""/>
    <x v="67"/>
    <n v="0.71533489800941152"/>
  </r>
  <r>
    <x v="3596"/>
    <x v="64"/>
    <x v="1894"/>
    <n v="32"/>
    <n v="0"/>
    <x v="49"/>
    <n v="0"/>
    <x v="13"/>
    <n v="2"/>
    <s v=""/>
    <x v="68"/>
    <n v="0.6882687927949378"/>
  </r>
  <r>
    <x v="3597"/>
    <x v="64"/>
    <x v="2569"/>
    <n v="32"/>
    <n v="0"/>
    <x v="63"/>
    <n v="0"/>
    <x v="13"/>
    <n v="2"/>
    <s v=""/>
    <x v="68"/>
    <n v="0.68826879279444875"/>
  </r>
  <r>
    <x v="3598"/>
    <x v="64"/>
    <x v="2570"/>
    <n v="32"/>
    <n v="0"/>
    <x v="48"/>
    <n v="0"/>
    <x v="13"/>
    <n v="2"/>
    <s v=""/>
    <x v="68"/>
    <n v="0.68826879279444875"/>
  </r>
  <r>
    <x v="3599"/>
    <x v="64"/>
    <x v="2571"/>
    <n v="32"/>
    <n v="0"/>
    <x v="48"/>
    <n v="0"/>
    <x v="13"/>
    <n v="2"/>
    <s v=""/>
    <x v="68"/>
    <n v="0.6882687927949378"/>
  </r>
  <r>
    <x v="3600"/>
    <x v="68"/>
    <x v="1996"/>
    <n v="32"/>
    <n v="0"/>
    <x v="64"/>
    <n v="0"/>
    <x v="13"/>
    <n v="2"/>
    <s v=""/>
    <x v="68"/>
    <n v="0.68826879279444875"/>
  </r>
  <r>
    <x v="3601"/>
    <x v="68"/>
    <x v="1258"/>
    <n v="32"/>
    <n v="0"/>
    <x v="64"/>
    <n v="0"/>
    <x v="13"/>
    <n v="2"/>
    <s v=""/>
    <x v="68"/>
    <n v="0.68826879279444875"/>
  </r>
  <r>
    <x v="3602"/>
    <x v="69"/>
    <x v="496"/>
    <n v="32"/>
    <n v="0"/>
    <x v="47"/>
    <n v="0"/>
    <x v="13"/>
    <n v="2"/>
    <s v=""/>
    <x v="68"/>
    <n v="0.68826879279444875"/>
  </r>
  <r>
    <x v="3603"/>
    <x v="69"/>
    <x v="1678"/>
    <n v="32"/>
    <n v="0"/>
    <x v="46"/>
    <n v="0"/>
    <x v="12"/>
    <n v="2"/>
    <s v=""/>
    <x v="69"/>
    <n v="0.66305501871053008"/>
  </r>
  <r>
    <x v="3604"/>
    <x v="69"/>
    <x v="2140"/>
    <n v="32"/>
    <n v="0"/>
    <x v="46"/>
    <n v="0"/>
    <x v="13"/>
    <n v="2"/>
    <s v=""/>
    <x v="69"/>
    <n v="0.66305501871005901"/>
  </r>
  <r>
    <x v="3605"/>
    <x v="69"/>
    <x v="2572"/>
    <n v="32"/>
    <n v="0"/>
    <x v="65"/>
    <n v="0"/>
    <x v="13"/>
    <n v="1"/>
    <s v=""/>
    <x v="69"/>
    <n v="0.66305501871005901"/>
  </r>
  <r>
    <x v="3606"/>
    <x v="69"/>
    <x v="2573"/>
    <n v="32"/>
    <n v="0"/>
    <x v="65"/>
    <n v="0"/>
    <x v="13"/>
    <n v="1"/>
    <s v=""/>
    <x v="69"/>
    <n v="0.66305501871053008"/>
  </r>
  <r>
    <x v="3607"/>
    <x v="69"/>
    <x v="937"/>
    <n v="32"/>
    <n v="0"/>
    <x v="44"/>
    <n v="0"/>
    <x v="13"/>
    <n v="1"/>
    <s v=""/>
    <x v="69"/>
    <n v="0.66305501871005901"/>
  </r>
  <r>
    <x v="3608"/>
    <x v="69"/>
    <x v="2535"/>
    <n v="32"/>
    <n v="0"/>
    <x v="44"/>
    <n v="0"/>
    <x v="12"/>
    <n v="1"/>
    <s v=""/>
    <x v="69"/>
    <n v="0.66305501871005901"/>
  </r>
  <r>
    <x v="3609"/>
    <x v="69"/>
    <x v="2574"/>
    <n v="32"/>
    <n v="0"/>
    <x v="66"/>
    <n v="0"/>
    <x v="12"/>
    <n v="1"/>
    <s v=""/>
    <x v="69"/>
    <n v="0.66305501871005901"/>
  </r>
  <r>
    <x v="3610"/>
    <x v="69"/>
    <x v="1564"/>
    <n v="32"/>
    <n v="0"/>
    <x v="66"/>
    <n v="0"/>
    <x v="13"/>
    <n v="1"/>
    <s v=""/>
    <x v="70"/>
    <n v="0.58501026777498077"/>
  </r>
  <r>
    <x v="3611"/>
    <x v="69"/>
    <x v="2575"/>
    <n v="32"/>
    <n v="0"/>
    <x v="43"/>
    <n v="0"/>
    <x v="12"/>
    <n v="1"/>
    <s v=""/>
    <x v="70"/>
    <n v="0.58501026777456511"/>
  </r>
  <r>
    <x v="3612"/>
    <x v="69"/>
    <x v="1128"/>
    <n v="32"/>
    <n v="0"/>
    <x v="42"/>
    <n v="0"/>
    <x v="12"/>
    <n v="1"/>
    <s v=""/>
    <x v="70"/>
    <n v="0.58501026777456511"/>
  </r>
  <r>
    <x v="3613"/>
    <x v="63"/>
    <x v="1877"/>
    <n v="32"/>
    <n v="0"/>
    <x v="41"/>
    <n v="0"/>
    <x v="12"/>
    <n v="1"/>
    <s v=""/>
    <x v="70"/>
    <n v="0.58501026777456511"/>
  </r>
  <r>
    <x v="3614"/>
    <x v="63"/>
    <x v="931"/>
    <n v="32"/>
    <n v="0"/>
    <x v="41"/>
    <n v="0"/>
    <x v="12"/>
    <n v="1"/>
    <s v=""/>
    <x v="70"/>
    <n v="0.58501026777498077"/>
  </r>
  <r>
    <x v="3615"/>
    <x v="70"/>
    <x v="2576"/>
    <n v="32"/>
    <n v="0"/>
    <x v="40"/>
    <n v="0"/>
    <x v="12"/>
    <n v="1"/>
    <s v=""/>
    <x v="70"/>
    <n v="0.58501026777456511"/>
  </r>
  <r>
    <x v="3616"/>
    <x v="70"/>
    <x v="2577"/>
    <n v="32"/>
    <n v="0"/>
    <x v="40"/>
    <n v="0"/>
    <x v="12"/>
    <n v="1"/>
    <s v=""/>
    <x v="70"/>
    <n v="0.58501026777456511"/>
  </r>
  <r>
    <x v="3617"/>
    <x v="52"/>
    <x v="2578"/>
    <n v="30"/>
    <n v="0"/>
    <x v="40"/>
    <n v="0"/>
    <x v="12"/>
    <n v="1"/>
    <s v=""/>
    <x v="42"/>
    <n v="0.66001158415638861"/>
  </r>
  <r>
    <x v="3618"/>
    <x v="52"/>
    <x v="1126"/>
    <n v="30"/>
    <n v="0"/>
    <x v="39"/>
    <n v="0"/>
    <x v="12"/>
    <n v="1"/>
    <s v=""/>
    <x v="42"/>
    <n v="0.66001158415591954"/>
  </r>
  <r>
    <x v="3619"/>
    <x v="51"/>
    <x v="2579"/>
    <n v="28"/>
    <n v="0"/>
    <x v="39"/>
    <n v="0"/>
    <x v="12"/>
    <n v="2"/>
    <s v=""/>
    <x v="43"/>
    <n v="0.57478357708985373"/>
  </r>
  <r>
    <x v="3620"/>
    <x v="50"/>
    <x v="2580"/>
    <n v="26"/>
    <n v="0"/>
    <x v="39"/>
    <n v="0"/>
    <x v="12"/>
    <n v="2"/>
    <s v=""/>
    <x v="43"/>
    <n v="0.57478357708985373"/>
  </r>
  <r>
    <x v="3621"/>
    <x v="49"/>
    <x v="2581"/>
    <n v="21"/>
    <n v="0"/>
    <x v="38"/>
    <n v="0"/>
    <x v="12"/>
    <n v="2"/>
    <s v=""/>
    <x v="43"/>
    <n v="0.57478357709026207"/>
  </r>
  <r>
    <x v="3622"/>
    <x v="54"/>
    <x v="2582"/>
    <n v="21"/>
    <n v="0"/>
    <x v="37"/>
    <n v="0"/>
    <x v="12"/>
    <n v="2"/>
    <s v=""/>
    <x v="71"/>
    <n v="0.6157312197849093"/>
  </r>
  <r>
    <x v="3623"/>
    <x v="55"/>
    <x v="513"/>
    <n v="20"/>
    <n v="0"/>
    <x v="36"/>
    <n v="0"/>
    <x v="12"/>
    <n v="2"/>
    <s v=""/>
    <x v="45"/>
    <n v="0.54940784689479505"/>
  </r>
  <r>
    <x v="3624"/>
    <x v="73"/>
    <x v="2583"/>
    <n v="20"/>
    <n v="0"/>
    <x v="33"/>
    <n v="0"/>
    <x v="12"/>
    <n v="2"/>
    <s v=""/>
    <x v="45"/>
    <n v="0.5494078468951854"/>
  </r>
  <r>
    <x v="3625"/>
    <x v="47"/>
    <x v="2036"/>
    <n v="20"/>
    <n v="0"/>
    <x v="33"/>
    <n v="0"/>
    <x v="12"/>
    <n v="2"/>
    <s v=""/>
    <x v="45"/>
    <n v="0.54940784689479505"/>
  </r>
  <r>
    <x v="3626"/>
    <x v="47"/>
    <x v="1753"/>
    <n v="20"/>
    <n v="0"/>
    <x v="32"/>
    <n v="0"/>
    <x v="12"/>
    <n v="2"/>
    <s v=""/>
    <x v="45"/>
    <n v="0.54940784689479505"/>
  </r>
  <r>
    <x v="3627"/>
    <x v="57"/>
    <x v="278"/>
    <n v="20"/>
    <n v="0"/>
    <x v="32"/>
    <n v="0"/>
    <x v="12"/>
    <n v="2"/>
    <s v=""/>
    <x v="34"/>
    <n v="0.52480749554129669"/>
  </r>
  <r>
    <x v="3628"/>
    <x v="43"/>
    <x v="2584"/>
    <n v="20"/>
    <n v="0"/>
    <x v="31"/>
    <n v="0"/>
    <x v="12"/>
    <n v="1"/>
    <s v=""/>
    <x v="108"/>
    <n v="0.46238134514354851"/>
  </r>
  <r>
    <x v="3629"/>
    <x v="41"/>
    <x v="1328"/>
    <n v="20"/>
    <n v="0"/>
    <x v="29"/>
    <n v="0"/>
    <x v="12"/>
    <n v="1"/>
    <s v=""/>
    <x v="35"/>
    <n v="0.46846531021089399"/>
  </r>
  <r>
    <x v="3630"/>
    <x v="60"/>
    <x v="2279"/>
    <n v="19"/>
    <n v="0"/>
    <x v="29"/>
    <n v="0"/>
    <x v="12"/>
    <n v="1"/>
    <s v=""/>
    <x v="35"/>
    <n v="0.46846531021089399"/>
  </r>
  <r>
    <x v="3631"/>
    <x v="16"/>
    <x v="2038"/>
    <n v="19"/>
    <n v="0"/>
    <x v="29"/>
    <n v="0"/>
    <x v="12"/>
    <n v="1"/>
    <s v=""/>
    <x v="10"/>
    <n v="0.47089889623829817"/>
  </r>
  <r>
    <x v="3632"/>
    <x v="17"/>
    <x v="2072"/>
    <n v="20"/>
    <n v="0"/>
    <x v="34"/>
    <n v="0"/>
    <x v="12"/>
    <n v="1"/>
    <s v=""/>
    <x v="10"/>
    <n v="0.47089889623796355"/>
  </r>
  <r>
    <x v="3633"/>
    <x v="13"/>
    <x v="2585"/>
    <n v="20"/>
    <n v="0"/>
    <x v="28"/>
    <n v="0"/>
    <x v="12"/>
    <n v="1"/>
    <s v=""/>
    <x v="10"/>
    <n v="0.47089889623796355"/>
  </r>
  <r>
    <x v="3634"/>
    <x v="12"/>
    <x v="2218"/>
    <n v="20"/>
    <n v="0"/>
    <x v="28"/>
    <n v="0"/>
    <x v="12"/>
    <n v="1"/>
    <s v=""/>
    <x v="9"/>
    <n v="0.54147289102298135"/>
  </r>
  <r>
    <x v="3635"/>
    <x v="12"/>
    <x v="1595"/>
    <n v="20"/>
    <n v="0"/>
    <x v="28"/>
    <n v="0"/>
    <x v="13"/>
    <n v="1"/>
    <s v=""/>
    <x v="9"/>
    <n v="0.54147289102336604"/>
  </r>
  <r>
    <x v="3636"/>
    <x v="12"/>
    <x v="2586"/>
    <n v="20"/>
    <n v="0"/>
    <x v="28"/>
    <n v="0"/>
    <x v="13"/>
    <n v="1"/>
    <s v=""/>
    <x v="9"/>
    <n v="0.54147289102298135"/>
  </r>
  <r>
    <x v="3637"/>
    <x v="12"/>
    <x v="729"/>
    <n v="19"/>
    <n v="0"/>
    <x v="27"/>
    <n v="0"/>
    <x v="13"/>
    <n v="1"/>
    <s v=""/>
    <x v="9"/>
    <n v="0.54147289102298135"/>
  </r>
  <r>
    <x v="3638"/>
    <x v="33"/>
    <x v="2587"/>
    <n v="18"/>
    <n v="0"/>
    <x v="27"/>
    <n v="0"/>
    <x v="13"/>
    <n v="1"/>
    <s v=""/>
    <x v="27"/>
    <n v="0.47370352929926873"/>
  </r>
  <r>
    <x v="3639"/>
    <x v="33"/>
    <x v="2304"/>
    <n v="18"/>
    <n v="0"/>
    <x v="27"/>
    <n v="0"/>
    <x v="13"/>
    <n v="1"/>
    <s v=""/>
    <x v="27"/>
    <n v="0.4737035292996053"/>
  </r>
  <r>
    <x v="3640"/>
    <x v="10"/>
    <x v="2306"/>
    <n v="18"/>
    <n v="0"/>
    <x v="26"/>
    <n v="0"/>
    <x v="13"/>
    <n v="1"/>
    <s v=""/>
    <x v="27"/>
    <n v="0.47370352929926873"/>
  </r>
  <r>
    <x v="3641"/>
    <x v="46"/>
    <x v="2588"/>
    <n v="18"/>
    <n v="0"/>
    <x v="26"/>
    <n v="0"/>
    <x v="13"/>
    <n v="1"/>
    <s v=""/>
    <x v="27"/>
    <n v="0.47370352929926873"/>
  </r>
  <r>
    <x v="3642"/>
    <x v="10"/>
    <x v="2589"/>
    <n v="18"/>
    <n v="0"/>
    <x v="26"/>
    <n v="0"/>
    <x v="13"/>
    <n v="2"/>
    <s v=""/>
    <x v="27"/>
    <n v="0.4737035292996053"/>
  </r>
  <r>
    <x v="3643"/>
    <x v="10"/>
    <x v="1350"/>
    <n v="18"/>
    <n v="0"/>
    <x v="26"/>
    <n v="0"/>
    <x v="13"/>
    <n v="2"/>
    <s v=""/>
    <x v="27"/>
    <n v="0.47370352929926873"/>
  </r>
  <r>
    <x v="3644"/>
    <x v="10"/>
    <x v="2590"/>
    <n v="18"/>
    <n v="0"/>
    <x v="26"/>
    <n v="0"/>
    <x v="13"/>
    <n v="2"/>
    <s v=""/>
    <x v="27"/>
    <n v="0.47370352929926873"/>
  </r>
  <r>
    <x v="3645"/>
    <x v="10"/>
    <x v="190"/>
    <n v="18"/>
    <n v="0"/>
    <x v="25"/>
    <n v="0"/>
    <x v="13"/>
    <n v="2"/>
    <s v=""/>
    <x v="27"/>
    <n v="0.47370352929926873"/>
  </r>
  <r>
    <x v="3646"/>
    <x v="10"/>
    <x v="1500"/>
    <n v="18"/>
    <n v="0"/>
    <x v="25"/>
    <n v="0"/>
    <x v="13"/>
    <n v="2"/>
    <s v=""/>
    <x v="27"/>
    <n v="0.4737035292996053"/>
  </r>
  <r>
    <x v="3647"/>
    <x v="10"/>
    <x v="2591"/>
    <n v="18"/>
    <n v="0"/>
    <x v="25"/>
    <n v="0"/>
    <x v="13"/>
    <n v="2"/>
    <s v=""/>
    <x v="27"/>
    <n v="0.47370352929926873"/>
  </r>
  <r>
    <x v="3648"/>
    <x v="28"/>
    <x v="2592"/>
    <n v="18"/>
    <n v="0"/>
    <x v="25"/>
    <n v="0"/>
    <x v="13"/>
    <n v="2"/>
    <s v=""/>
    <x v="8"/>
    <n v="0.46836903009544817"/>
  </r>
  <r>
    <x v="3649"/>
    <x v="29"/>
    <x v="2593"/>
    <n v="18"/>
    <n v="0"/>
    <x v="24"/>
    <n v="0"/>
    <x v="13"/>
    <n v="2"/>
    <s v=""/>
    <x v="8"/>
    <n v="0.46836903009578096"/>
  </r>
  <r>
    <x v="3650"/>
    <x v="29"/>
    <x v="2594"/>
    <n v="18"/>
    <n v="0"/>
    <x v="24"/>
    <n v="0"/>
    <x v="13"/>
    <n v="2"/>
    <s v=""/>
    <x v="8"/>
    <n v="0.46836903009544817"/>
  </r>
  <r>
    <x v="3651"/>
    <x v="29"/>
    <x v="879"/>
    <n v="18"/>
    <n v="0"/>
    <x v="24"/>
    <n v="0"/>
    <x v="13"/>
    <n v="2"/>
    <s v=""/>
    <x v="8"/>
    <n v="0.46836903009544817"/>
  </r>
  <r>
    <x v="3652"/>
    <x v="29"/>
    <x v="2093"/>
    <n v="18"/>
    <n v="0"/>
    <x v="24"/>
    <n v="0"/>
    <x v="13"/>
    <n v="2"/>
    <s v=""/>
    <x v="8"/>
    <n v="0.46836903009544817"/>
  </r>
  <r>
    <x v="3653"/>
    <x v="29"/>
    <x v="2595"/>
    <n v="18"/>
    <n v="0"/>
    <x v="24"/>
    <n v="0"/>
    <x v="13"/>
    <n v="2"/>
    <s v=""/>
    <x v="8"/>
    <n v="0.46836903009578096"/>
  </r>
  <r>
    <x v="3654"/>
    <x v="29"/>
    <x v="883"/>
    <n v="18"/>
    <n v="0"/>
    <x v="24"/>
    <n v="0"/>
    <x v="13"/>
    <n v="2"/>
    <s v=""/>
    <x v="8"/>
    <n v="0.46836903009544817"/>
  </r>
  <r>
    <x v="3655"/>
    <x v="29"/>
    <x v="2408"/>
    <n v="18"/>
    <n v="0"/>
    <x v="24"/>
    <n v="0"/>
    <x v="13"/>
    <n v="2"/>
    <s v=""/>
    <x v="8"/>
    <n v="0.46836903009544817"/>
  </r>
  <r>
    <x v="3656"/>
    <x v="19"/>
    <x v="1942"/>
    <n v="18"/>
    <n v="0"/>
    <x v="24"/>
    <n v="0"/>
    <x v="13"/>
    <n v="2"/>
    <s v=""/>
    <x v="8"/>
    <n v="0.46836903009578096"/>
  </r>
  <r>
    <x v="3657"/>
    <x v="20"/>
    <x v="2593"/>
    <n v="18"/>
    <n v="0"/>
    <x v="24"/>
    <n v="0"/>
    <x v="13"/>
    <n v="1"/>
    <s v=""/>
    <x v="8"/>
    <n v="0.46836903009544817"/>
  </r>
  <r>
    <x v="3658"/>
    <x v="20"/>
    <x v="2293"/>
    <n v="18"/>
    <n v="0"/>
    <x v="23"/>
    <n v="0"/>
    <x v="13"/>
    <n v="1"/>
    <s v=""/>
    <x v="8"/>
    <n v="0.46836903009544817"/>
  </r>
  <r>
    <x v="3659"/>
    <x v="37"/>
    <x v="1941"/>
    <n v="18"/>
    <n v="0"/>
    <x v="23"/>
    <n v="0"/>
    <x v="13"/>
    <n v="1"/>
    <s v=""/>
    <x v="8"/>
    <n v="0.46836903009544817"/>
  </r>
  <r>
    <x v="3660"/>
    <x v="9"/>
    <x v="2596"/>
    <n v="19"/>
    <n v="0"/>
    <x v="23"/>
    <n v="0"/>
    <x v="13"/>
    <n v="2"/>
    <s v=""/>
    <x v="8"/>
    <n v="0.46836903009578096"/>
  </r>
  <r>
    <x v="3661"/>
    <x v="22"/>
    <x v="2181"/>
    <n v="22"/>
    <n v="0"/>
    <x v="22"/>
    <n v="0"/>
    <x v="13"/>
    <n v="2"/>
    <s v=""/>
    <x v="30"/>
    <n v="0.49717532579607943"/>
  </r>
  <r>
    <x v="3662"/>
    <x v="25"/>
    <x v="2597"/>
    <n v="21"/>
    <n v="0"/>
    <x v="22"/>
    <n v="0"/>
    <x v="13"/>
    <n v="2"/>
    <s v=""/>
    <x v="78"/>
    <n v="0.5206471222928899"/>
  </r>
  <r>
    <x v="3663"/>
    <x v="8"/>
    <x v="2598"/>
    <n v="20"/>
    <n v="0"/>
    <x v="22"/>
    <n v="0"/>
    <x v="13"/>
    <n v="2"/>
    <s v=""/>
    <x v="31"/>
    <n v="0.55607440718539891"/>
  </r>
  <r>
    <x v="3664"/>
    <x v="23"/>
    <x v="2501"/>
    <n v="22"/>
    <n v="0"/>
    <x v="22"/>
    <n v="0"/>
    <x v="13"/>
    <n v="2"/>
    <s v=""/>
    <x v="31"/>
    <n v="0.55607440718579404"/>
  </r>
  <r>
    <x v="3665"/>
    <x v="22"/>
    <x v="417"/>
    <n v="23"/>
    <n v="0"/>
    <x v="22"/>
    <n v="0"/>
    <x v="13"/>
    <n v="2"/>
    <s v=""/>
    <x v="31"/>
    <n v="0.55607440718539891"/>
  </r>
  <r>
    <x v="3666"/>
    <x v="23"/>
    <x v="2599"/>
    <n v="21"/>
    <n v="0"/>
    <x v="22"/>
    <n v="0"/>
    <x v="13"/>
    <n v="2"/>
    <s v=""/>
    <x v="31"/>
    <n v="0.55607440718539891"/>
  </r>
  <r>
    <x v="3667"/>
    <x v="23"/>
    <x v="10"/>
    <n v="20"/>
    <n v="0"/>
    <x v="24"/>
    <n v="0"/>
    <x v="13"/>
    <n v="2"/>
    <s v=""/>
    <x v="31"/>
    <n v="0.55607440718579404"/>
  </r>
  <r>
    <x v="3668"/>
    <x v="22"/>
    <x v="1743"/>
    <n v="22"/>
    <n v="0"/>
    <x v="23"/>
    <n v="0"/>
    <x v="13"/>
    <n v="2"/>
    <s v=""/>
    <x v="31"/>
    <n v="0.55607440718539891"/>
  </r>
  <r>
    <x v="3669"/>
    <x v="27"/>
    <x v="2600"/>
    <n v="24"/>
    <n v="0"/>
    <x v="24"/>
    <n v="0"/>
    <x v="13"/>
    <n v="2"/>
    <s v=""/>
    <x v="72"/>
    <n v="0.65054262468139912"/>
  </r>
  <r>
    <x v="3670"/>
    <x v="9"/>
    <x v="1852"/>
    <n v="26"/>
    <n v="0"/>
    <x v="25"/>
    <n v="0"/>
    <x v="13"/>
    <n v="1"/>
    <s v=""/>
    <x v="32"/>
    <n v="0.64507587993617721"/>
  </r>
  <r>
    <x v="3671"/>
    <x v="37"/>
    <x v="570"/>
    <n v="26"/>
    <n v="0"/>
    <x v="26"/>
    <n v="0"/>
    <x v="13"/>
    <n v="1"/>
    <s v=""/>
    <x v="32"/>
    <n v="0.64507587993663551"/>
  </r>
  <r>
    <x v="3672"/>
    <x v="37"/>
    <x v="2601"/>
    <n v="25"/>
    <n v="0"/>
    <x v="26"/>
    <n v="0"/>
    <x v="13"/>
    <n v="1"/>
    <s v=""/>
    <x v="32"/>
    <n v="0.64507587993617721"/>
  </r>
  <r>
    <x v="3673"/>
    <x v="37"/>
    <x v="432"/>
    <n v="25"/>
    <n v="0"/>
    <x v="26"/>
    <n v="0"/>
    <x v="13"/>
    <n v="1"/>
    <s v=""/>
    <x v="32"/>
    <n v="0.64507587993617721"/>
  </r>
  <r>
    <x v="3674"/>
    <x v="37"/>
    <x v="2602"/>
    <n v="26"/>
    <n v="0"/>
    <x v="26"/>
    <n v="0"/>
    <x v="13"/>
    <n v="1"/>
    <s v=""/>
    <x v="32"/>
    <n v="0.64507587993663551"/>
  </r>
  <r>
    <x v="3675"/>
    <x v="9"/>
    <x v="2375"/>
    <n v="26"/>
    <n v="0"/>
    <x v="27"/>
    <n v="0"/>
    <x v="13"/>
    <n v="1"/>
    <s v=""/>
    <x v="46"/>
    <n v="0.73099125107469531"/>
  </r>
  <r>
    <x v="3676"/>
    <x v="21"/>
    <x v="2603"/>
    <n v="26"/>
    <n v="0"/>
    <x v="27"/>
    <n v="0"/>
    <x v="13"/>
    <n v="1"/>
    <s v=""/>
    <x v="37"/>
    <n v="0.76132283825621805"/>
  </r>
  <r>
    <x v="3677"/>
    <x v="27"/>
    <x v="149"/>
    <n v="26"/>
    <n v="0"/>
    <x v="28"/>
    <n v="0"/>
    <x v="13"/>
    <n v="1"/>
    <s v=""/>
    <x v="37"/>
    <n v="0.76132283825621805"/>
  </r>
  <r>
    <x v="3678"/>
    <x v="27"/>
    <x v="2604"/>
    <n v="26"/>
    <n v="0"/>
    <x v="28"/>
    <n v="0"/>
    <x v="13"/>
    <n v="1"/>
    <s v=""/>
    <x v="37"/>
    <n v="0.76132283825675895"/>
  </r>
  <r>
    <x v="3679"/>
    <x v="27"/>
    <x v="2375"/>
    <n v="26"/>
    <n v="0"/>
    <x v="28"/>
    <n v="0"/>
    <x v="13"/>
    <n v="1"/>
    <s v=""/>
    <x v="37"/>
    <n v="0.76132283825621805"/>
  </r>
  <r>
    <x v="3680"/>
    <x v="22"/>
    <x v="647"/>
    <n v="25"/>
    <n v="0"/>
    <x v="34"/>
    <n v="0"/>
    <x v="13"/>
    <n v="1"/>
    <s v=""/>
    <x v="72"/>
    <n v="0.65054262468139912"/>
  </r>
  <r>
    <x v="3681"/>
    <x v="27"/>
    <x v="2605"/>
    <n v="25"/>
    <n v="0"/>
    <x v="29"/>
    <n v="0"/>
    <x v="13"/>
    <n v="1"/>
    <s v=""/>
    <x v="72"/>
    <n v="0.65054262468186141"/>
  </r>
  <r>
    <x v="3682"/>
    <x v="22"/>
    <x v="1688"/>
    <n v="25"/>
    <n v="0"/>
    <x v="29"/>
    <n v="0"/>
    <x v="13"/>
    <n v="1"/>
    <s v=""/>
    <x v="37"/>
    <n v="0.76132283825621805"/>
  </r>
  <r>
    <x v="3683"/>
    <x v="23"/>
    <x v="2032"/>
    <n v="24"/>
    <n v="0"/>
    <x v="30"/>
    <n v="0"/>
    <x v="13"/>
    <n v="1"/>
    <s v=""/>
    <x v="37"/>
    <n v="0.76132283825621805"/>
  </r>
  <r>
    <x v="3684"/>
    <x v="23"/>
    <x v="2606"/>
    <n v="24"/>
    <n v="0"/>
    <x v="31"/>
    <n v="0"/>
    <x v="13"/>
    <n v="1"/>
    <s v=""/>
    <x v="37"/>
    <n v="0.76132283825621805"/>
  </r>
  <r>
    <x v="3685"/>
    <x v="23"/>
    <x v="2607"/>
    <n v="24"/>
    <n v="0"/>
    <x v="31"/>
    <n v="0"/>
    <x v="13"/>
    <n v="1"/>
    <s v=""/>
    <x v="37"/>
    <n v="0.76132283825675895"/>
  </r>
  <r>
    <x v="3686"/>
    <x v="22"/>
    <x v="2608"/>
    <n v="25"/>
    <n v="0"/>
    <x v="32"/>
    <n v="0"/>
    <x v="13"/>
    <n v="1"/>
    <s v=""/>
    <x v="37"/>
    <n v="0.76132283825621805"/>
  </r>
  <r>
    <x v="3687"/>
    <x v="21"/>
    <x v="2609"/>
    <n v="26"/>
    <n v="0"/>
    <x v="33"/>
    <n v="0"/>
    <x v="13"/>
    <n v="1"/>
    <s v=""/>
    <x v="37"/>
    <n v="0.76132283825621805"/>
  </r>
  <r>
    <x v="3688"/>
    <x v="20"/>
    <x v="1868"/>
    <n v="28"/>
    <n v="0"/>
    <x v="33"/>
    <n v="0"/>
    <x v="13"/>
    <n v="1"/>
    <s v=""/>
    <x v="81"/>
    <n v="0.79834734548152897"/>
  </r>
  <r>
    <x v="3689"/>
    <x v="28"/>
    <x v="2610"/>
    <n v="29"/>
    <n v="0"/>
    <x v="36"/>
    <n v="0"/>
    <x v="13"/>
    <n v="1"/>
    <s v=""/>
    <x v="81"/>
    <n v="0.79834734548209629"/>
  </r>
  <r>
    <x v="3690"/>
    <x v="10"/>
    <x v="2117"/>
    <n v="28"/>
    <n v="0"/>
    <x v="36"/>
    <n v="0"/>
    <x v="13"/>
    <n v="1"/>
    <s v=""/>
    <x v="38"/>
    <n v="0.75501325157230192"/>
  </r>
  <r>
    <x v="3691"/>
    <x v="33"/>
    <x v="1254"/>
    <n v="30"/>
    <n v="0"/>
    <x v="37"/>
    <n v="0"/>
    <x v="13"/>
    <n v="2"/>
    <s v=""/>
    <x v="38"/>
    <n v="0.75501325157230192"/>
  </r>
  <r>
    <x v="3692"/>
    <x v="33"/>
    <x v="2611"/>
    <n v="30"/>
    <n v="0"/>
    <x v="37"/>
    <n v="0"/>
    <x v="13"/>
    <n v="2"/>
    <s v=""/>
    <x v="38"/>
    <n v="0.7550132515728385"/>
  </r>
  <r>
    <x v="3693"/>
    <x v="33"/>
    <x v="2612"/>
    <n v="30"/>
    <n v="0"/>
    <x v="38"/>
    <n v="0"/>
    <x v="13"/>
    <n v="1"/>
    <s v=""/>
    <x v="38"/>
    <n v="0.75501325157230192"/>
  </r>
  <r>
    <x v="3694"/>
    <x v="33"/>
    <x v="2242"/>
    <n v="32"/>
    <n v="0"/>
    <x v="39"/>
    <n v="0"/>
    <x v="13"/>
    <n v="1"/>
    <s v=""/>
    <x v="82"/>
    <n v="0.86106322977689875"/>
  </r>
  <r>
    <x v="3695"/>
    <x v="33"/>
    <x v="2613"/>
    <n v="32"/>
    <n v="0"/>
    <x v="39"/>
    <n v="0"/>
    <x v="13"/>
    <n v="1"/>
    <s v=""/>
    <x v="82"/>
    <n v="0.86106322977689875"/>
  </r>
  <r>
    <x v="3696"/>
    <x v="46"/>
    <x v="2243"/>
    <n v="32"/>
    <n v="0"/>
    <x v="40"/>
    <n v="0"/>
    <x v="13"/>
    <n v="1"/>
    <s v=""/>
    <x v="82"/>
    <n v="0.8610632297775106"/>
  </r>
  <r>
    <x v="3697"/>
    <x v="10"/>
    <x v="2614"/>
    <n v="32"/>
    <n v="0"/>
    <x v="41"/>
    <n v="0"/>
    <x v="13"/>
    <n v="1"/>
    <s v=""/>
    <x v="82"/>
    <n v="0.86106322977689875"/>
  </r>
  <r>
    <x v="3698"/>
    <x v="10"/>
    <x v="2018"/>
    <n v="33"/>
    <n v="0"/>
    <x v="41"/>
    <n v="0"/>
    <x v="13"/>
    <n v="1"/>
    <s v=""/>
    <x v="82"/>
    <n v="0.86106322977689875"/>
  </r>
  <r>
    <x v="3699"/>
    <x v="10"/>
    <x v="2615"/>
    <n v="34"/>
    <n v="0"/>
    <x v="41"/>
    <n v="0"/>
    <x v="13"/>
    <n v="1"/>
    <s v=""/>
    <x v="82"/>
    <n v="0.8610632297775106"/>
  </r>
  <r>
    <x v="3700"/>
    <x v="10"/>
    <x v="1679"/>
    <n v="34"/>
    <n v="0"/>
    <x v="42"/>
    <n v="0"/>
    <x v="13"/>
    <n v="1"/>
    <s v=""/>
    <x v="82"/>
    <n v="0.86106322977689875"/>
  </r>
  <r>
    <x v="3701"/>
    <x v="28"/>
    <x v="2138"/>
    <n v="34"/>
    <n v="0"/>
    <x v="42"/>
    <n v="0"/>
    <x v="13"/>
    <n v="1"/>
    <s v=""/>
    <x v="90"/>
    <n v="0.8919452443469561"/>
  </r>
  <r>
    <x v="3702"/>
    <x v="29"/>
    <x v="1619"/>
    <n v="34"/>
    <n v="0"/>
    <x v="43"/>
    <n v="0"/>
    <x v="13"/>
    <n v="1"/>
    <s v=""/>
    <x v="90"/>
    <n v="0.8919452443469561"/>
  </r>
  <r>
    <x v="3703"/>
    <x v="28"/>
    <x v="2616"/>
    <n v="34"/>
    <n v="0"/>
    <x v="43"/>
    <n v="0"/>
    <x v="13"/>
    <n v="1"/>
    <s v=""/>
    <x v="91"/>
    <n v="0.9576768631175282"/>
  </r>
  <r>
    <x v="3704"/>
    <x v="10"/>
    <x v="1136"/>
    <n v="34"/>
    <n v="0"/>
    <x v="44"/>
    <n v="0"/>
    <x v="13"/>
    <n v="1"/>
    <s v=""/>
    <x v="83"/>
    <n v="0.91638073554918054"/>
  </r>
  <r>
    <x v="3705"/>
    <x v="28"/>
    <x v="2144"/>
    <n v="34"/>
    <n v="0"/>
    <x v="44"/>
    <n v="0"/>
    <x v="13"/>
    <n v="1"/>
    <s v=""/>
    <x v="91"/>
    <n v="0.95767686311684774"/>
  </r>
  <r>
    <x v="3706"/>
    <x v="29"/>
    <x v="2145"/>
    <n v="34"/>
    <n v="0"/>
    <x v="45"/>
    <n v="0"/>
    <x v="13"/>
    <n v="1"/>
    <s v=""/>
    <x v="91"/>
    <n v="0.9576768631175282"/>
  </r>
  <r>
    <x v="3707"/>
    <x v="28"/>
    <x v="1300"/>
    <n v="35"/>
    <n v="0"/>
    <x v="45"/>
    <n v="0"/>
    <x v="13"/>
    <n v="1"/>
    <s v=""/>
    <x v="91"/>
    <n v="0.95767686311684774"/>
  </r>
  <r>
    <x v="3708"/>
    <x v="28"/>
    <x v="2617"/>
    <n v="35"/>
    <n v="0"/>
    <x v="65"/>
    <n v="0"/>
    <x v="13"/>
    <n v="1"/>
    <s v=""/>
    <x v="91"/>
    <n v="0.95767686311684774"/>
  </r>
  <r>
    <x v="3709"/>
    <x v="10"/>
    <x v="1630"/>
    <n v="35"/>
    <n v="0"/>
    <x v="65"/>
    <n v="0"/>
    <x v="13"/>
    <n v="1"/>
    <s v=""/>
    <x v="83"/>
    <n v="0.91638073554918054"/>
  </r>
  <r>
    <x v="3710"/>
    <x v="10"/>
    <x v="833"/>
    <n v="35"/>
    <n v="0"/>
    <x v="46"/>
    <n v="0"/>
    <x v="13"/>
    <n v="1"/>
    <s v=""/>
    <x v="83"/>
    <n v="0.91638073554983168"/>
  </r>
  <r>
    <x v="3711"/>
    <x v="46"/>
    <x v="2618"/>
    <n v="35"/>
    <n v="0"/>
    <x v="47"/>
    <n v="0"/>
    <x v="13"/>
    <n v="1"/>
    <s v=""/>
    <x v="84"/>
    <n v="0.97988182774662025"/>
  </r>
  <r>
    <x v="3712"/>
    <x v="46"/>
    <x v="1896"/>
    <n v="35"/>
    <n v="0"/>
    <x v="47"/>
    <n v="0"/>
    <x v="13"/>
    <n v="1"/>
    <s v=""/>
    <x v="84"/>
    <n v="0.97988182774662025"/>
  </r>
  <r>
    <x v="3713"/>
    <x v="46"/>
    <x v="2619"/>
    <n v="35"/>
    <n v="0"/>
    <x v="64"/>
    <n v="0"/>
    <x v="13"/>
    <n v="1"/>
    <s v=""/>
    <x v="84"/>
    <n v="0.97988182774662025"/>
  </r>
  <r>
    <x v="3714"/>
    <x v="33"/>
    <x v="2620"/>
    <n v="35"/>
    <n v="0"/>
    <x v="64"/>
    <n v="0"/>
    <x v="13"/>
    <n v="1"/>
    <s v=""/>
    <x v="84"/>
    <n v="0.97988182774731647"/>
  </r>
  <r>
    <x v="3715"/>
    <x v="11"/>
    <x v="2621"/>
    <n v="35"/>
    <n v="0"/>
    <x v="48"/>
    <n v="0"/>
    <x v="13"/>
    <n v="1"/>
    <s v=""/>
    <x v="84"/>
    <n v="0.97988182774662025"/>
  </r>
  <r>
    <x v="3716"/>
    <x v="11"/>
    <x v="2622"/>
    <n v="35"/>
    <n v="0"/>
    <x v="48"/>
    <n v="0"/>
    <x v="13"/>
    <n v="1"/>
    <s v=""/>
    <x v="84"/>
    <n v="0.97988182774662025"/>
  </r>
  <r>
    <x v="3717"/>
    <x v="12"/>
    <x v="2623"/>
    <n v="35"/>
    <n v="0"/>
    <x v="63"/>
    <n v="0"/>
    <x v="13"/>
    <n v="1"/>
    <s v=""/>
    <x v="84"/>
    <n v="0.97988182774731647"/>
  </r>
  <r>
    <x v="3718"/>
    <x v="18"/>
    <x v="2624"/>
    <n v="36"/>
    <n v="0"/>
    <x v="63"/>
    <n v="0"/>
    <x v="13"/>
    <n v="1"/>
    <s v=""/>
    <x v="85"/>
    <n v="0.91427418917179248"/>
  </r>
  <r>
    <x v="3719"/>
    <x v="18"/>
    <x v="1426"/>
    <n v="36"/>
    <n v="0"/>
    <x v="49"/>
    <n v="0"/>
    <x v="13"/>
    <n v="1"/>
    <s v=""/>
    <x v="92"/>
    <n v="1.0084895317474105"/>
  </r>
  <r>
    <x v="3720"/>
    <x v="13"/>
    <x v="2625"/>
    <n v="35"/>
    <n v="0"/>
    <x v="49"/>
    <n v="0"/>
    <x v="13"/>
    <n v="1"/>
    <s v=""/>
    <x v="92"/>
    <n v="1.0084895317474105"/>
  </r>
  <r>
    <x v="3721"/>
    <x v="17"/>
    <x v="2626"/>
    <n v="35"/>
    <n v="0"/>
    <x v="49"/>
    <n v="0"/>
    <x v="13"/>
    <n v="1"/>
    <s v=""/>
    <x v="92"/>
    <n v="1.0084895317481271"/>
  </r>
  <r>
    <x v="3722"/>
    <x v="39"/>
    <x v="2627"/>
    <n v="34"/>
    <n v="0"/>
    <x v="50"/>
    <n v="0"/>
    <x v="13"/>
    <n v="1"/>
    <s v=""/>
    <x v="87"/>
    <n v="0.97449550258738549"/>
  </r>
  <r>
    <x v="3723"/>
    <x v="55"/>
    <x v="2558"/>
    <n v="32"/>
    <n v="0"/>
    <x v="50"/>
    <n v="0"/>
    <x v="13"/>
    <n v="1"/>
    <s v=""/>
    <x v="93"/>
    <n v="0.86798087788597356"/>
  </r>
  <r>
    <x v="3724"/>
    <x v="51"/>
    <x v="2624"/>
    <n v="32"/>
    <n v="0"/>
    <x v="51"/>
    <n v="0"/>
    <x v="13"/>
    <n v="1"/>
    <s v=""/>
    <x v="89"/>
    <n v="0.78729166289849184"/>
  </r>
  <r>
    <x v="3725"/>
    <x v="63"/>
    <x v="1899"/>
    <n v="32"/>
    <n v="0"/>
    <x v="51"/>
    <n v="0"/>
    <x v="13"/>
    <n v="1"/>
    <s v=""/>
    <x v="67"/>
    <n v="0.71533489800941152"/>
  </r>
  <r>
    <x v="3726"/>
    <x v="69"/>
    <x v="2628"/>
    <n v="32"/>
    <n v="0"/>
    <x v="51"/>
    <n v="0"/>
    <x v="13"/>
    <n v="1"/>
    <s v=""/>
    <x v="67"/>
    <n v="0.71533489800941152"/>
  </r>
  <r>
    <x v="3727"/>
    <x v="64"/>
    <x v="2629"/>
    <n v="32"/>
    <n v="0"/>
    <x v="51"/>
    <n v="0"/>
    <x v="13"/>
    <n v="1"/>
    <s v=""/>
    <x v="67"/>
    <n v="0.71533489800941152"/>
  </r>
  <r>
    <x v="3728"/>
    <x v="64"/>
    <x v="1900"/>
    <n v="32"/>
    <n v="0"/>
    <x v="51"/>
    <n v="0"/>
    <x v="13"/>
    <n v="1"/>
    <s v=""/>
    <x v="67"/>
    <n v="0.71533489800991978"/>
  </r>
  <r>
    <x v="3729"/>
    <x v="65"/>
    <x v="2630"/>
    <n v="32"/>
    <n v="0"/>
    <x v="51"/>
    <n v="0"/>
    <x v="13"/>
    <n v="1"/>
    <s v=""/>
    <x v="67"/>
    <n v="0.71533489800941152"/>
  </r>
  <r>
    <x v="3730"/>
    <x v="66"/>
    <x v="2622"/>
    <n v="32"/>
    <n v="0"/>
    <x v="51"/>
    <n v="0"/>
    <x v="13"/>
    <n v="1"/>
    <s v=""/>
    <x v="66"/>
    <n v="0.65184363487248165"/>
  </r>
  <r>
    <x v="3731"/>
    <x v="66"/>
    <x v="1534"/>
    <n v="32"/>
    <n v="0"/>
    <x v="51"/>
    <n v="0"/>
    <x v="13"/>
    <n v="1"/>
    <s v=""/>
    <x v="66"/>
    <n v="0.65184363487294483"/>
  </r>
  <r>
    <x v="3732"/>
    <x v="66"/>
    <x v="447"/>
    <n v="32"/>
    <n v="0"/>
    <x v="50"/>
    <n v="0"/>
    <x v="13"/>
    <n v="1"/>
    <s v=""/>
    <x v="66"/>
    <n v="0.65184363487248165"/>
  </r>
  <r>
    <x v="3733"/>
    <x v="66"/>
    <x v="2631"/>
    <n v="32"/>
    <n v="0"/>
    <x v="50"/>
    <n v="0"/>
    <x v="13"/>
    <n v="1"/>
    <s v=""/>
    <x v="66"/>
    <n v="0.65184363487248165"/>
  </r>
  <r>
    <x v="3734"/>
    <x v="65"/>
    <x v="2632"/>
    <n v="32"/>
    <n v="0"/>
    <x v="49"/>
    <n v="0"/>
    <x v="13"/>
    <n v="1"/>
    <s v=""/>
    <x v="67"/>
    <n v="0.71533489800941152"/>
  </r>
  <r>
    <x v="3735"/>
    <x v="65"/>
    <x v="827"/>
    <n v="32"/>
    <n v="0"/>
    <x v="49"/>
    <n v="0"/>
    <x v="13"/>
    <n v="1"/>
    <s v=""/>
    <x v="67"/>
    <n v="0.71533489800991978"/>
  </r>
  <r>
    <x v="3736"/>
    <x v="64"/>
    <x v="2257"/>
    <n v="32"/>
    <n v="0"/>
    <x v="49"/>
    <n v="0"/>
    <x v="13"/>
    <n v="1"/>
    <s v=""/>
    <x v="67"/>
    <n v="0.71533489800941152"/>
  </r>
  <r>
    <x v="3737"/>
    <x v="65"/>
    <x v="2633"/>
    <n v="32"/>
    <n v="0"/>
    <x v="49"/>
    <n v="0"/>
    <x v="13"/>
    <n v="2"/>
    <s v=""/>
    <x v="67"/>
    <n v="0.71533489800941152"/>
  </r>
  <r>
    <x v="3738"/>
    <x v="64"/>
    <x v="2634"/>
    <n v="32"/>
    <n v="0"/>
    <x v="63"/>
    <n v="0"/>
    <x v="13"/>
    <n v="2"/>
    <s v=""/>
    <x v="68"/>
    <n v="0.68826879279444875"/>
  </r>
  <r>
    <x v="3739"/>
    <x v="64"/>
    <x v="1630"/>
    <n v="32"/>
    <n v="0"/>
    <x v="63"/>
    <n v="0"/>
    <x v="13"/>
    <n v="2"/>
    <s v=""/>
    <x v="68"/>
    <n v="0.6882687927949378"/>
  </r>
  <r>
    <x v="3740"/>
    <x v="64"/>
    <x v="1262"/>
    <n v="32"/>
    <n v="0"/>
    <x v="48"/>
    <n v="0"/>
    <x v="13"/>
    <n v="2"/>
    <s v=""/>
    <x v="68"/>
    <n v="0.68826879279444875"/>
  </r>
  <r>
    <x v="3741"/>
    <x v="64"/>
    <x v="2635"/>
    <n v="32"/>
    <n v="0"/>
    <x v="48"/>
    <n v="0"/>
    <x v="13"/>
    <n v="2"/>
    <s v=""/>
    <x v="68"/>
    <n v="0.68826879279444875"/>
  </r>
  <r>
    <x v="3742"/>
    <x v="64"/>
    <x v="2146"/>
    <n v="32"/>
    <n v="0"/>
    <x v="48"/>
    <n v="0"/>
    <x v="13"/>
    <n v="2"/>
    <s v=""/>
    <x v="68"/>
    <n v="0.6882687927949378"/>
  </r>
  <r>
    <x v="3743"/>
    <x v="64"/>
    <x v="805"/>
    <n v="32"/>
    <n v="0"/>
    <x v="64"/>
    <n v="0"/>
    <x v="13"/>
    <n v="2"/>
    <s v=""/>
    <x v="68"/>
    <n v="0.68826879279444875"/>
  </r>
  <r>
    <x v="3744"/>
    <x v="68"/>
    <x v="2636"/>
    <n v="32"/>
    <n v="0"/>
    <x v="64"/>
    <n v="0"/>
    <x v="13"/>
    <n v="2"/>
    <s v=""/>
    <x v="68"/>
    <n v="0.68826879279444875"/>
  </r>
  <r>
    <x v="3745"/>
    <x v="68"/>
    <x v="632"/>
    <n v="32"/>
    <n v="0"/>
    <x v="47"/>
    <n v="0"/>
    <x v="13"/>
    <n v="2"/>
    <s v=""/>
    <x v="68"/>
    <n v="0.68826879279444875"/>
  </r>
  <r>
    <x v="3746"/>
    <x v="69"/>
    <x v="2637"/>
    <n v="32"/>
    <n v="0"/>
    <x v="47"/>
    <n v="0"/>
    <x v="13"/>
    <n v="1"/>
    <s v=""/>
    <x v="68"/>
    <n v="0.6882687927949378"/>
  </r>
  <r>
    <x v="3747"/>
    <x v="68"/>
    <x v="2638"/>
    <n v="32"/>
    <n v="0"/>
    <x v="47"/>
    <n v="0"/>
    <x v="13"/>
    <n v="1"/>
    <s v=""/>
    <x v="69"/>
    <n v="0.66305501871005901"/>
  </r>
  <r>
    <x v="3748"/>
    <x v="69"/>
    <x v="1888"/>
    <n v="32"/>
    <n v="0"/>
    <x v="46"/>
    <n v="0"/>
    <x v="13"/>
    <n v="1"/>
    <s v=""/>
    <x v="69"/>
    <n v="0.66305501871005901"/>
  </r>
  <r>
    <x v="3749"/>
    <x v="69"/>
    <x v="2639"/>
    <n v="32"/>
    <n v="0"/>
    <x v="65"/>
    <n v="0"/>
    <x v="13"/>
    <n v="1"/>
    <s v=""/>
    <x v="69"/>
    <n v="0.66305501871053008"/>
  </r>
  <r>
    <x v="3750"/>
    <x v="69"/>
    <x v="1257"/>
    <n v="32"/>
    <n v="0"/>
    <x v="65"/>
    <n v="0"/>
    <x v="13"/>
    <n v="1"/>
    <s v=""/>
    <x v="69"/>
    <n v="0.66305501871005901"/>
  </r>
  <r>
    <x v="3751"/>
    <x v="69"/>
    <x v="1178"/>
    <n v="32"/>
    <n v="0"/>
    <x v="45"/>
    <n v="0"/>
    <x v="13"/>
    <n v="1"/>
    <s v=""/>
    <x v="69"/>
    <n v="0.66305501871005901"/>
  </r>
  <r>
    <x v="3752"/>
    <x v="69"/>
    <x v="498"/>
    <n v="32"/>
    <n v="0"/>
    <x v="44"/>
    <n v="0"/>
    <x v="13"/>
    <n v="1"/>
    <s v=""/>
    <x v="69"/>
    <n v="0.66305501871005901"/>
  </r>
  <r>
    <x v="3753"/>
    <x v="63"/>
    <x v="2640"/>
    <n v="32"/>
    <n v="0"/>
    <x v="44"/>
    <n v="0"/>
    <x v="13"/>
    <n v="1"/>
    <s v=""/>
    <x v="69"/>
    <n v="0.66305501871053008"/>
  </r>
  <r>
    <x v="3754"/>
    <x v="69"/>
    <x v="2641"/>
    <n v="32"/>
    <n v="0"/>
    <x v="43"/>
    <n v="0"/>
    <x v="13"/>
    <n v="1"/>
    <s v=""/>
    <x v="69"/>
    <n v="0.66305501871005901"/>
  </r>
  <r>
    <x v="3755"/>
    <x v="63"/>
    <x v="637"/>
    <n v="32"/>
    <n v="0"/>
    <x v="43"/>
    <n v="0"/>
    <x v="13"/>
    <n v="1"/>
    <s v=""/>
    <x v="69"/>
    <n v="0.66305501871005901"/>
  </r>
  <r>
    <x v="3756"/>
    <x v="69"/>
    <x v="2129"/>
    <n v="32"/>
    <n v="0"/>
    <x v="66"/>
    <n v="0"/>
    <x v="13"/>
    <n v="1"/>
    <s v=""/>
    <x v="69"/>
    <n v="0.66305501871053008"/>
  </r>
  <r>
    <x v="3757"/>
    <x v="69"/>
    <x v="2642"/>
    <n v="32"/>
    <n v="0"/>
    <x v="43"/>
    <n v="0"/>
    <x v="13"/>
    <n v="1"/>
    <s v=""/>
    <x v="69"/>
    <n v="0.66305501871005901"/>
  </r>
  <r>
    <x v="3758"/>
    <x v="69"/>
    <x v="2643"/>
    <n v="32"/>
    <n v="0"/>
    <x v="43"/>
    <n v="0"/>
    <x v="13"/>
    <n v="1"/>
    <s v=""/>
    <x v="69"/>
    <n v="0.66305501871005901"/>
  </r>
  <r>
    <x v="3759"/>
    <x v="69"/>
    <x v="2644"/>
    <n v="32"/>
    <n v="0"/>
    <x v="43"/>
    <n v="0"/>
    <x v="13"/>
    <n v="1"/>
    <s v=""/>
    <x v="70"/>
    <n v="0.58501026777456511"/>
  </r>
  <r>
    <x v="3760"/>
    <x v="63"/>
    <x v="2645"/>
    <n v="32"/>
    <n v="0"/>
    <x v="42"/>
    <n v="0"/>
    <x v="13"/>
    <n v="1"/>
    <s v=""/>
    <x v="70"/>
    <n v="0.58501026777498077"/>
  </r>
  <r>
    <x v="3761"/>
    <x v="63"/>
    <x v="2646"/>
    <n v="32"/>
    <n v="0"/>
    <x v="41"/>
    <n v="0"/>
    <x v="13"/>
    <n v="1"/>
    <s v=""/>
    <x v="70"/>
    <n v="0.58501026777456511"/>
  </r>
  <r>
    <x v="3762"/>
    <x v="63"/>
    <x v="2647"/>
    <n v="32"/>
    <n v="0"/>
    <x v="41"/>
    <n v="0"/>
    <x v="13"/>
    <n v="1"/>
    <s v=""/>
    <x v="70"/>
    <n v="0.58501026777456511"/>
  </r>
  <r>
    <x v="3763"/>
    <x v="63"/>
    <x v="2648"/>
    <n v="32"/>
    <n v="0"/>
    <x v="41"/>
    <n v="0"/>
    <x v="13"/>
    <n v="1"/>
    <s v=""/>
    <x v="70"/>
    <n v="0.58501026777456511"/>
  </r>
  <r>
    <x v="3764"/>
    <x v="70"/>
    <x v="2649"/>
    <n v="32"/>
    <n v="0"/>
    <x v="41"/>
    <n v="0"/>
    <x v="13"/>
    <n v="1"/>
    <s v=""/>
    <x v="70"/>
    <n v="0.58501026777498077"/>
  </r>
  <r>
    <x v="3765"/>
    <x v="70"/>
    <x v="2650"/>
    <n v="32"/>
    <n v="0"/>
    <x v="41"/>
    <n v="0"/>
    <x v="13"/>
    <n v="1"/>
    <s v=""/>
    <x v="70"/>
    <n v="0.58501026777456511"/>
  </r>
  <r>
    <x v="3766"/>
    <x v="52"/>
    <x v="1870"/>
    <n v="30"/>
    <n v="0"/>
    <x v="41"/>
    <n v="0"/>
    <x v="13"/>
    <n v="1"/>
    <s v=""/>
    <x v="42"/>
    <n v="0.66001158415591954"/>
  </r>
  <r>
    <x v="3767"/>
    <x v="51"/>
    <x v="2651"/>
    <n v="30"/>
    <n v="0"/>
    <x v="39"/>
    <n v="0"/>
    <x v="13"/>
    <n v="1"/>
    <s v=""/>
    <x v="43"/>
    <n v="0.57478357709026207"/>
  </r>
  <r>
    <x v="3768"/>
    <x v="50"/>
    <x v="2652"/>
    <n v="28"/>
    <n v="0"/>
    <x v="39"/>
    <n v="0"/>
    <x v="13"/>
    <n v="1"/>
    <s v=""/>
    <x v="43"/>
    <n v="0.57478357708985373"/>
  </r>
  <r>
    <x v="3769"/>
    <x v="50"/>
    <x v="2653"/>
    <n v="26"/>
    <n v="0"/>
    <x v="39"/>
    <n v="0"/>
    <x v="13"/>
    <n v="1"/>
    <s v=""/>
    <x v="43"/>
    <n v="0.57478357708985373"/>
  </r>
  <r>
    <x v="3770"/>
    <x v="53"/>
    <x v="2654"/>
    <n v="21"/>
    <n v="0"/>
    <x v="38"/>
    <n v="0"/>
    <x v="13"/>
    <n v="2"/>
    <s v=""/>
    <x v="43"/>
    <n v="0.57478357708985373"/>
  </r>
  <r>
    <x v="3771"/>
    <x v="49"/>
    <x v="2653"/>
    <n v="21"/>
    <n v="0"/>
    <x v="38"/>
    <n v="0"/>
    <x v="13"/>
    <n v="2"/>
    <s v=""/>
    <x v="43"/>
    <n v="0.57478357709026207"/>
  </r>
  <r>
    <x v="3772"/>
    <x v="72"/>
    <x v="510"/>
    <n v="21"/>
    <n v="0"/>
    <x v="38"/>
    <n v="0"/>
    <x v="13"/>
    <n v="2"/>
    <s v=""/>
    <x v="71"/>
    <n v="0.6157312197849093"/>
  </r>
  <r>
    <x v="3773"/>
    <x v="54"/>
    <x v="2604"/>
    <n v="21"/>
    <n v="0"/>
    <x v="37"/>
    <n v="0"/>
    <x v="13"/>
    <n v="2"/>
    <s v=""/>
    <x v="71"/>
    <n v="0.6157312197849093"/>
  </r>
  <r>
    <x v="3774"/>
    <x v="55"/>
    <x v="646"/>
    <n v="21"/>
    <n v="0"/>
    <x v="37"/>
    <n v="0"/>
    <x v="13"/>
    <n v="2"/>
    <s v=""/>
    <x v="71"/>
    <n v="0.61573121978534684"/>
  </r>
  <r>
    <x v="3775"/>
    <x v="55"/>
    <x v="2655"/>
    <n v="21"/>
    <n v="0"/>
    <x v="37"/>
    <n v="0"/>
    <x v="13"/>
    <n v="2"/>
    <s v=""/>
    <x v="71"/>
    <n v="0.6157312197849093"/>
  </r>
  <r>
    <x v="3776"/>
    <x v="73"/>
    <x v="2655"/>
    <n v="21"/>
    <n v="0"/>
    <x v="36"/>
    <n v="0"/>
    <x v="13"/>
    <n v="1"/>
    <s v=""/>
    <x v="71"/>
    <n v="0.6157312197849093"/>
  </r>
  <r>
    <x v="3777"/>
    <x v="73"/>
    <x v="2656"/>
    <n v="21"/>
    <n v="0"/>
    <x v="36"/>
    <n v="0"/>
    <x v="13"/>
    <n v="1"/>
    <s v=""/>
    <x v="71"/>
    <n v="0.6157312197849093"/>
  </r>
  <r>
    <x v="3778"/>
    <x v="47"/>
    <x v="2657"/>
    <n v="21"/>
    <n v="0"/>
    <x v="33"/>
    <n v="0"/>
    <x v="13"/>
    <n v="1"/>
    <s v=""/>
    <x v="45"/>
    <n v="0.5494078468951854"/>
  </r>
  <r>
    <x v="3779"/>
    <x v="47"/>
    <x v="513"/>
    <n v="20"/>
    <n v="0"/>
    <x v="33"/>
    <n v="0"/>
    <x v="13"/>
    <n v="1"/>
    <s v=""/>
    <x v="45"/>
    <n v="0.54940784689479505"/>
  </r>
  <r>
    <x v="3780"/>
    <x v="56"/>
    <x v="2164"/>
    <n v="20"/>
    <n v="0"/>
    <x v="33"/>
    <n v="0"/>
    <x v="13"/>
    <n v="1"/>
    <s v=""/>
    <x v="34"/>
    <n v="0.52480749554129669"/>
  </r>
  <r>
    <x v="3781"/>
    <x v="56"/>
    <x v="2658"/>
    <n v="20"/>
    <n v="0"/>
    <x v="32"/>
    <n v="0"/>
    <x v="13"/>
    <n v="1"/>
    <s v=""/>
    <x v="34"/>
    <n v="0.52480749554166961"/>
  </r>
  <r>
    <x v="3782"/>
    <x v="56"/>
    <x v="2659"/>
    <n v="20"/>
    <n v="0"/>
    <x v="32"/>
    <n v="0"/>
    <x v="13"/>
    <n v="1"/>
    <s v=""/>
    <x v="34"/>
    <n v="0.52480749554129669"/>
  </r>
  <r>
    <x v="3783"/>
    <x v="57"/>
    <x v="2660"/>
    <n v="20"/>
    <n v="0"/>
    <x v="31"/>
    <n v="0"/>
    <x v="13"/>
    <n v="1"/>
    <s v=""/>
    <x v="34"/>
    <n v="0.52480749554129669"/>
  </r>
  <r>
    <x v="3784"/>
    <x v="57"/>
    <x v="2104"/>
    <n v="20"/>
    <n v="0"/>
    <x v="31"/>
    <n v="0"/>
    <x v="13"/>
    <n v="1"/>
    <s v=""/>
    <x v="34"/>
    <n v="0.52480749554129669"/>
  </r>
  <r>
    <x v="3785"/>
    <x v="44"/>
    <x v="2661"/>
    <n v="20"/>
    <n v="0"/>
    <x v="31"/>
    <n v="0"/>
    <x v="13"/>
    <n v="1"/>
    <s v=""/>
    <x v="34"/>
    <n v="0.52480749554166961"/>
  </r>
  <r>
    <x v="3786"/>
    <x v="42"/>
    <x v="1844"/>
    <n v="20"/>
    <n v="0"/>
    <x v="31"/>
    <n v="0"/>
    <x v="13"/>
    <n v="1"/>
    <s v=""/>
    <x v="34"/>
    <n v="0.52480749554129669"/>
  </r>
  <r>
    <x v="3787"/>
    <x v="40"/>
    <x v="2662"/>
    <n v="19"/>
    <n v="0"/>
    <x v="30"/>
    <n v="0"/>
    <x v="13"/>
    <n v="1"/>
    <s v=""/>
    <x v="35"/>
    <n v="0.46846531021089399"/>
  </r>
  <r>
    <x v="3788"/>
    <x v="60"/>
    <x v="416"/>
    <n v="19"/>
    <n v="0"/>
    <x v="30"/>
    <n v="0"/>
    <x v="13"/>
    <n v="1"/>
    <s v=""/>
    <x v="35"/>
    <n v="0.46846531021089399"/>
  </r>
  <r>
    <x v="3789"/>
    <x v="45"/>
    <x v="656"/>
    <n v="18"/>
    <n v="0"/>
    <x v="29"/>
    <n v="0"/>
    <x v="13"/>
    <n v="1"/>
    <s v=""/>
    <x v="35"/>
    <n v="0.46846531021122684"/>
  </r>
  <r>
    <x v="3790"/>
    <x v="39"/>
    <x v="1354"/>
    <n v="18"/>
    <n v="0"/>
    <x v="29"/>
    <n v="0"/>
    <x v="13"/>
    <n v="1"/>
    <s v=""/>
    <x v="35"/>
    <n v="0.46846531021089399"/>
  </r>
  <r>
    <x v="3791"/>
    <x v="16"/>
    <x v="1398"/>
    <n v="18"/>
    <n v="0"/>
    <x v="29"/>
    <n v="0"/>
    <x v="13"/>
    <n v="1"/>
    <s v=""/>
    <x v="10"/>
    <n v="0.47089889623796355"/>
  </r>
  <r>
    <x v="3792"/>
    <x v="16"/>
    <x v="1521"/>
    <n v="19"/>
    <n v="0"/>
    <x v="34"/>
    <n v="0"/>
    <x v="13"/>
    <n v="1"/>
    <s v=""/>
    <x v="10"/>
    <n v="0.47089889623829817"/>
  </r>
  <r>
    <x v="3793"/>
    <x v="14"/>
    <x v="250"/>
    <n v="20"/>
    <n v="0"/>
    <x v="34"/>
    <n v="0"/>
    <x v="13"/>
    <n v="1"/>
    <s v=""/>
    <x v="10"/>
    <n v="0.47089889623796355"/>
  </r>
  <r>
    <x v="3794"/>
    <x v="17"/>
    <x v="2663"/>
    <n v="20"/>
    <n v="0"/>
    <x v="28"/>
    <n v="0"/>
    <x v="13"/>
    <n v="1"/>
    <s v=""/>
    <x v="10"/>
    <n v="0.47089889623796355"/>
  </r>
  <r>
    <x v="3795"/>
    <x v="18"/>
    <x v="2664"/>
    <n v="20"/>
    <n v="0"/>
    <x v="28"/>
    <n v="0"/>
    <x v="13"/>
    <n v="1"/>
    <s v=""/>
    <x v="10"/>
    <n v="0.47089889623796355"/>
  </r>
  <r>
    <x v="3796"/>
    <x v="18"/>
    <x v="680"/>
    <n v="22"/>
    <n v="0"/>
    <x v="28"/>
    <n v="0"/>
    <x v="13"/>
    <n v="1"/>
    <s v=""/>
    <x v="10"/>
    <n v="0.47089889623829817"/>
  </r>
  <r>
    <x v="3797"/>
    <x v="13"/>
    <x v="228"/>
    <n v="22"/>
    <n v="0"/>
    <x v="28"/>
    <n v="0"/>
    <x v="13"/>
    <n v="1"/>
    <s v=""/>
    <x v="10"/>
    <n v="0.47089889623796355"/>
  </r>
  <r>
    <x v="3798"/>
    <x v="17"/>
    <x v="1840"/>
    <n v="22"/>
    <n v="0"/>
    <x v="28"/>
    <n v="0"/>
    <x v="13"/>
    <n v="1"/>
    <s v=""/>
    <x v="10"/>
    <n v="0.47089889623796355"/>
  </r>
  <r>
    <x v="3799"/>
    <x v="17"/>
    <x v="411"/>
    <n v="21"/>
    <n v="0"/>
    <x v="28"/>
    <n v="0"/>
    <x v="13"/>
    <n v="1"/>
    <s v=""/>
    <x v="10"/>
    <n v="0.47089889623829817"/>
  </r>
  <r>
    <x v="3800"/>
    <x v="13"/>
    <x v="1968"/>
    <n v="20"/>
    <n v="0"/>
    <x v="28"/>
    <n v="0"/>
    <x v="13"/>
    <n v="1"/>
    <s v=""/>
    <x v="10"/>
    <n v="0.47089889623796355"/>
  </r>
  <r>
    <x v="3801"/>
    <x v="13"/>
    <x v="2665"/>
    <n v="19"/>
    <n v="0"/>
    <x v="28"/>
    <n v="0"/>
    <x v="13"/>
    <n v="1"/>
    <s v=""/>
    <x v="10"/>
    <n v="0.47089889623796355"/>
  </r>
  <r>
    <x v="3802"/>
    <x v="12"/>
    <x v="2666"/>
    <n v="18"/>
    <n v="0"/>
    <x v="27"/>
    <n v="0"/>
    <x v="13"/>
    <n v="1"/>
    <s v=""/>
    <x v="27"/>
    <n v="0.47370352929926873"/>
  </r>
  <r>
    <x v="3803"/>
    <x v="11"/>
    <x v="2667"/>
    <n v="18"/>
    <n v="0"/>
    <x v="27"/>
    <n v="0"/>
    <x v="13"/>
    <n v="1"/>
    <s v=""/>
    <x v="27"/>
    <n v="0.4737035292996053"/>
  </r>
  <r>
    <x v="3804"/>
    <x v="33"/>
    <x v="2668"/>
    <n v="18"/>
    <n v="0"/>
    <x v="27"/>
    <n v="0"/>
    <x v="13"/>
    <n v="1"/>
    <s v=""/>
    <x v="27"/>
    <n v="0.47370352929926873"/>
  </r>
  <r>
    <x v="3805"/>
    <x v="33"/>
    <x v="1596"/>
    <n v="18"/>
    <n v="0"/>
    <x v="27"/>
    <n v="0"/>
    <x v="13"/>
    <n v="1"/>
    <s v=""/>
    <x v="9"/>
    <n v="0.54147289102298135"/>
  </r>
  <r>
    <x v="3806"/>
    <x v="11"/>
    <x v="21"/>
    <n v="20"/>
    <n v="0"/>
    <x v="27"/>
    <n v="0"/>
    <x v="13"/>
    <n v="1"/>
    <s v=""/>
    <x v="9"/>
    <n v="0.54147289102336604"/>
  </r>
  <r>
    <x v="3807"/>
    <x v="38"/>
    <x v="2669"/>
    <n v="20"/>
    <n v="0"/>
    <x v="27"/>
    <n v="0"/>
    <x v="13"/>
    <n v="1"/>
    <s v=""/>
    <x v="9"/>
    <n v="0.54147289102298135"/>
  </r>
  <r>
    <x v="3808"/>
    <x v="12"/>
    <x v="2383"/>
    <n v="20"/>
    <n v="0"/>
    <x v="27"/>
    <n v="0"/>
    <x v="13"/>
    <n v="1"/>
    <s v=""/>
    <x v="9"/>
    <n v="0.54147289102298135"/>
  </r>
  <r>
    <x v="3809"/>
    <x v="18"/>
    <x v="912"/>
    <n v="20"/>
    <n v="0"/>
    <x v="26"/>
    <n v="0"/>
    <x v="13"/>
    <n v="2"/>
    <s v=""/>
    <x v="10"/>
    <n v="0.47089889623796355"/>
  </r>
  <r>
    <x v="3810"/>
    <x v="38"/>
    <x v="2670"/>
    <n v="19"/>
    <n v="0"/>
    <x v="26"/>
    <n v="0"/>
    <x v="13"/>
    <n v="2"/>
    <s v=""/>
    <x v="27"/>
    <n v="0.4737035292996053"/>
  </r>
  <r>
    <x v="3811"/>
    <x v="33"/>
    <x v="2671"/>
    <n v="18"/>
    <n v="0"/>
    <x v="26"/>
    <n v="0"/>
    <x v="13"/>
    <n v="2"/>
    <s v=""/>
    <x v="27"/>
    <n v="0.47370352929926873"/>
  </r>
  <r>
    <x v="3812"/>
    <x v="46"/>
    <x v="2052"/>
    <n v="18"/>
    <n v="0"/>
    <x v="26"/>
    <n v="0"/>
    <x v="13"/>
    <n v="2"/>
    <s v=""/>
    <x v="27"/>
    <n v="0.47370352929926873"/>
  </r>
  <r>
    <x v="3813"/>
    <x v="10"/>
    <x v="2672"/>
    <n v="19"/>
    <n v="0"/>
    <x v="26"/>
    <n v="0"/>
    <x v="13"/>
    <n v="2"/>
    <s v=""/>
    <x v="27"/>
    <n v="0.47370352929926873"/>
  </r>
  <r>
    <x v="3814"/>
    <x v="10"/>
    <x v="2673"/>
    <n v="18"/>
    <n v="0"/>
    <x v="26"/>
    <n v="0"/>
    <x v="13"/>
    <n v="1"/>
    <s v=""/>
    <x v="27"/>
    <n v="0.4737035292996053"/>
  </r>
  <r>
    <x v="3815"/>
    <x v="10"/>
    <x v="2674"/>
    <n v="18"/>
    <n v="0"/>
    <x v="26"/>
    <n v="0"/>
    <x v="13"/>
    <n v="1"/>
    <s v=""/>
    <x v="9"/>
    <n v="0.54147289102298135"/>
  </r>
  <r>
    <x v="3816"/>
    <x v="33"/>
    <x v="2585"/>
    <n v="18"/>
    <n v="0"/>
    <x v="26"/>
    <n v="0"/>
    <x v="13"/>
    <n v="1"/>
    <s v=""/>
    <x v="9"/>
    <n v="0.54147289102298135"/>
  </r>
  <r>
    <x v="3817"/>
    <x v="46"/>
    <x v="677"/>
    <n v="18"/>
    <n v="0"/>
    <x v="26"/>
    <n v="0"/>
    <x v="13"/>
    <n v="1"/>
    <s v=""/>
    <x v="27"/>
    <n v="0.4737035292996053"/>
  </r>
  <r>
    <x v="3818"/>
    <x v="46"/>
    <x v="2675"/>
    <n v="18"/>
    <n v="0"/>
    <x v="25"/>
    <n v="0"/>
    <x v="13"/>
    <n v="1"/>
    <s v=""/>
    <x v="27"/>
    <n v="0.47370352929926873"/>
  </r>
  <r>
    <x v="3819"/>
    <x v="10"/>
    <x v="2587"/>
    <n v="18"/>
    <n v="0"/>
    <x v="25"/>
    <n v="0"/>
    <x v="13"/>
    <n v="1"/>
    <s v=""/>
    <x v="27"/>
    <n v="0.47370352929926873"/>
  </r>
  <r>
    <x v="3820"/>
    <x v="28"/>
    <x v="2172"/>
    <n v="18"/>
    <n v="0"/>
    <x v="25"/>
    <n v="0"/>
    <x v="13"/>
    <n v="1"/>
    <s v=""/>
    <x v="8"/>
    <n v="0.46836903009544817"/>
  </r>
  <r>
    <x v="3821"/>
    <x v="29"/>
    <x v="2676"/>
    <n v="18"/>
    <n v="0"/>
    <x v="25"/>
    <n v="0"/>
    <x v="13"/>
    <n v="1"/>
    <s v=""/>
    <x v="8"/>
    <n v="0.46836903009578096"/>
  </r>
  <r>
    <x v="3822"/>
    <x v="29"/>
    <x v="2677"/>
    <n v="20"/>
    <n v="0"/>
    <x v="25"/>
    <n v="0"/>
    <x v="13"/>
    <n v="2"/>
    <s v=""/>
    <x v="8"/>
    <n v="0.46836903009544817"/>
  </r>
  <r>
    <x v="3823"/>
    <x v="19"/>
    <x v="1040"/>
    <n v="19"/>
    <n v="0"/>
    <x v="25"/>
    <n v="0"/>
    <x v="13"/>
    <n v="2"/>
    <s v=""/>
    <x v="8"/>
    <n v="0.46836903009544817"/>
  </r>
  <r>
    <x v="3824"/>
    <x v="29"/>
    <x v="2678"/>
    <n v="19"/>
    <n v="0"/>
    <x v="25"/>
    <n v="0"/>
    <x v="13"/>
    <n v="2"/>
    <s v=""/>
    <x v="8"/>
    <n v="0.46836903009578096"/>
  </r>
  <r>
    <x v="3825"/>
    <x v="29"/>
    <x v="1209"/>
    <n v="18"/>
    <n v="0"/>
    <x v="24"/>
    <n v="0"/>
    <x v="13"/>
    <n v="2"/>
    <s v=""/>
    <x v="8"/>
    <n v="0.46836903009544817"/>
  </r>
  <r>
    <x v="3826"/>
    <x v="29"/>
    <x v="2679"/>
    <n v="18"/>
    <n v="0"/>
    <x v="24"/>
    <n v="0"/>
    <x v="13"/>
    <n v="2"/>
    <s v=""/>
    <x v="8"/>
    <n v="0.46836903009544817"/>
  </r>
  <r>
    <x v="3827"/>
    <x v="20"/>
    <x v="2680"/>
    <n v="18"/>
    <n v="0"/>
    <x v="24"/>
    <n v="0"/>
    <x v="13"/>
    <n v="2"/>
    <s v=""/>
    <x v="8"/>
    <n v="0.46836903009544817"/>
  </r>
  <r>
    <x v="3828"/>
    <x v="20"/>
    <x v="2409"/>
    <n v="18"/>
    <n v="0"/>
    <x v="24"/>
    <n v="0"/>
    <x v="13"/>
    <n v="2"/>
    <s v=""/>
    <x v="8"/>
    <n v="0.46836903009578096"/>
  </r>
  <r>
    <x v="3829"/>
    <x v="37"/>
    <x v="1021"/>
    <n v="19"/>
    <n v="0"/>
    <x v="24"/>
    <n v="0"/>
    <x v="13"/>
    <n v="2"/>
    <s v=""/>
    <x v="8"/>
    <n v="0.46836903009544817"/>
  </r>
  <r>
    <x v="3830"/>
    <x v="37"/>
    <x v="374"/>
    <n v="19"/>
    <n v="0"/>
    <x v="24"/>
    <n v="0"/>
    <x v="13"/>
    <n v="2"/>
    <s v=""/>
    <x v="8"/>
    <n v="0.46836903009544817"/>
  </r>
  <r>
    <x v="3831"/>
    <x v="9"/>
    <x v="2681"/>
    <n v="19"/>
    <n v="0"/>
    <x v="24"/>
    <n v="0"/>
    <x v="13"/>
    <n v="2"/>
    <s v=""/>
    <x v="8"/>
    <n v="0.46836903009578096"/>
  </r>
  <r>
    <x v="3832"/>
    <x v="21"/>
    <x v="2395"/>
    <n v="20"/>
    <n v="0"/>
    <x v="24"/>
    <n v="0"/>
    <x v="13"/>
    <n v="2"/>
    <s v=""/>
    <x v="30"/>
    <n v="0.49717532579607943"/>
  </r>
  <r>
    <x v="3833"/>
    <x v="27"/>
    <x v="2682"/>
    <n v="21"/>
    <n v="0"/>
    <x v="24"/>
    <n v="0"/>
    <x v="13"/>
    <n v="2"/>
    <s v=""/>
    <x v="30"/>
    <n v="0.49717532579607943"/>
  </r>
  <r>
    <x v="3834"/>
    <x v="21"/>
    <x v="1350"/>
    <n v="20"/>
    <n v="0"/>
    <x v="24"/>
    <n v="0"/>
    <x v="13"/>
    <n v="2"/>
    <s v=""/>
    <x v="30"/>
    <n v="0.49717532579607943"/>
  </r>
  <r>
    <x v="3835"/>
    <x v="37"/>
    <x v="2683"/>
    <n v="20"/>
    <n v="0"/>
    <x v="24"/>
    <n v="0"/>
    <x v="13"/>
    <n v="2"/>
    <s v=""/>
    <x v="23"/>
    <n v="0.55485761417225832"/>
  </r>
  <r>
    <x v="3836"/>
    <x v="37"/>
    <x v="2285"/>
    <n v="20"/>
    <n v="0"/>
    <x v="24"/>
    <n v="0"/>
    <x v="13"/>
    <n v="2"/>
    <s v=""/>
    <x v="8"/>
    <n v="0.46836903009544817"/>
  </r>
  <r>
    <x v="3837"/>
    <x v="9"/>
    <x v="2091"/>
    <n v="20"/>
    <n v="0"/>
    <x v="24"/>
    <n v="0"/>
    <x v="13"/>
    <n v="2"/>
    <s v=""/>
    <x v="8"/>
    <n v="0.46836903009544817"/>
  </r>
  <r>
    <x v="3838"/>
    <x v="27"/>
    <x v="2684"/>
    <n v="20"/>
    <n v="0"/>
    <x v="24"/>
    <n v="0"/>
    <x v="13"/>
    <n v="2"/>
    <s v=""/>
    <x v="30"/>
    <n v="0.49717532579607943"/>
  </r>
  <r>
    <x v="3839"/>
    <x v="9"/>
    <x v="2685"/>
    <n v="20"/>
    <n v="0"/>
    <x v="24"/>
    <n v="0"/>
    <x v="13"/>
    <n v="2"/>
    <s v=""/>
    <x v="23"/>
    <n v="0.55485761417225832"/>
  </r>
  <r>
    <x v="3840"/>
    <x v="20"/>
    <x v="1361"/>
    <n v="21"/>
    <n v="0"/>
    <x v="25"/>
    <n v="0"/>
    <x v="13"/>
    <n v="2"/>
    <s v=""/>
    <x v="23"/>
    <n v="0.55485761417186408"/>
  </r>
  <r>
    <x v="3841"/>
    <x v="19"/>
    <x v="307"/>
    <n v="19"/>
    <n v="0"/>
    <x v="25"/>
    <n v="0"/>
    <x v="13"/>
    <n v="1"/>
    <s v=""/>
    <x v="8"/>
    <n v="0.46836903009544817"/>
  </r>
  <r>
    <x v="3842"/>
    <x v="20"/>
    <x v="2679"/>
    <n v="20"/>
    <n v="0"/>
    <x v="25"/>
    <n v="0"/>
    <x v="13"/>
    <n v="1"/>
    <s v=""/>
    <x v="8"/>
    <n v="0.46836903009578096"/>
  </r>
  <r>
    <x v="3843"/>
    <x v="9"/>
    <x v="731"/>
    <n v="20"/>
    <n v="0"/>
    <x v="25"/>
    <n v="0"/>
    <x v="13"/>
    <n v="1"/>
    <s v=""/>
    <x v="8"/>
    <n v="0.46836903009544817"/>
  </r>
  <r>
    <x v="3844"/>
    <x v="9"/>
    <x v="2685"/>
    <n v="20"/>
    <n v="0"/>
    <x v="26"/>
    <n v="0"/>
    <x v="13"/>
    <n v="1"/>
    <s v=""/>
    <x v="23"/>
    <n v="0.55485761417186408"/>
  </r>
  <r>
    <x v="3845"/>
    <x v="19"/>
    <x v="1347"/>
    <n v="22"/>
    <n v="0"/>
    <x v="26"/>
    <n v="0"/>
    <x v="13"/>
    <n v="1"/>
    <s v=""/>
    <x v="23"/>
    <n v="0.55485761417186408"/>
  </r>
  <r>
    <x v="3846"/>
    <x v="29"/>
    <x v="392"/>
    <n v="21"/>
    <n v="0"/>
    <x v="26"/>
    <n v="0"/>
    <x v="13"/>
    <n v="1"/>
    <s v=""/>
    <x v="23"/>
    <n v="0.55485761417225832"/>
  </r>
  <r>
    <x v="3847"/>
    <x v="29"/>
    <x v="2686"/>
    <n v="20"/>
    <n v="0"/>
    <x v="26"/>
    <n v="0"/>
    <x v="13"/>
    <n v="1"/>
    <s v=""/>
    <x v="23"/>
    <n v="0.55485761417186408"/>
  </r>
  <r>
    <x v="3848"/>
    <x v="29"/>
    <x v="680"/>
    <n v="20"/>
    <n v="0"/>
    <x v="26"/>
    <n v="0"/>
    <x v="13"/>
    <n v="1"/>
    <s v=""/>
    <x v="23"/>
    <n v="0.55485761417186408"/>
  </r>
  <r>
    <x v="3849"/>
    <x v="29"/>
    <x v="2687"/>
    <n v="22"/>
    <n v="0"/>
    <x v="27"/>
    <n v="0"/>
    <x v="13"/>
    <n v="1"/>
    <s v=""/>
    <x v="23"/>
    <n v="0.55485761417225832"/>
  </r>
  <r>
    <x v="3850"/>
    <x v="29"/>
    <x v="2688"/>
    <n v="22"/>
    <n v="0"/>
    <x v="27"/>
    <n v="0"/>
    <x v="13"/>
    <n v="1"/>
    <s v=""/>
    <x v="23"/>
    <n v="0.55485761417186408"/>
  </r>
  <r>
    <x v="3851"/>
    <x v="29"/>
    <x v="2689"/>
    <n v="21"/>
    <n v="0"/>
    <x v="27"/>
    <n v="0"/>
    <x v="13"/>
    <n v="1"/>
    <s v=""/>
    <x v="23"/>
    <n v="0.55485761417186408"/>
  </r>
  <r>
    <x v="3852"/>
    <x v="29"/>
    <x v="2690"/>
    <n v="22"/>
    <n v="0"/>
    <x v="28"/>
    <n v="0"/>
    <x v="13"/>
    <n v="1"/>
    <s v=""/>
    <x v="23"/>
    <n v="0.55485761417186408"/>
  </r>
  <r>
    <x v="3853"/>
    <x v="28"/>
    <x v="228"/>
    <n v="22"/>
    <n v="0"/>
    <x v="28"/>
    <n v="0"/>
    <x v="13"/>
    <n v="1"/>
    <s v=""/>
    <x v="23"/>
    <n v="0.55485761417225832"/>
  </r>
  <r>
    <x v="3854"/>
    <x v="10"/>
    <x v="2509"/>
    <n v="22"/>
    <n v="0"/>
    <x v="28"/>
    <n v="0"/>
    <x v="13"/>
    <n v="1"/>
    <s v=""/>
    <x v="9"/>
    <n v="0.54147289102298135"/>
  </r>
  <r>
    <x v="3855"/>
    <x v="28"/>
    <x v="2691"/>
    <n v="23"/>
    <n v="0"/>
    <x v="28"/>
    <n v="0"/>
    <x v="13"/>
    <n v="1"/>
    <s v=""/>
    <x v="23"/>
    <n v="0.55485761417186408"/>
  </r>
  <r>
    <x v="3856"/>
    <x v="10"/>
    <x v="1377"/>
    <n v="22"/>
    <n v="0"/>
    <x v="28"/>
    <n v="0"/>
    <x v="13"/>
    <n v="1"/>
    <s v=""/>
    <x v="9"/>
    <n v="0.54147289102336604"/>
  </r>
  <r>
    <x v="3857"/>
    <x v="10"/>
    <x v="2692"/>
    <n v="23"/>
    <n v="0"/>
    <x v="34"/>
    <n v="0"/>
    <x v="13"/>
    <n v="1"/>
    <s v=""/>
    <x v="9"/>
    <n v="0.54147289102298135"/>
  </r>
  <r>
    <x v="3858"/>
    <x v="10"/>
    <x v="2693"/>
    <n v="24"/>
    <n v="0"/>
    <x v="34"/>
    <n v="0"/>
    <x v="13"/>
    <n v="1"/>
    <s v=""/>
    <x v="24"/>
    <n v="0.62867564570051182"/>
  </r>
  <r>
    <x v="3859"/>
    <x v="46"/>
    <x v="2694"/>
    <n v="24"/>
    <n v="0"/>
    <x v="34"/>
    <n v="0"/>
    <x v="13"/>
    <n v="1"/>
    <s v=""/>
    <x v="24"/>
    <n v="0.62867564570051182"/>
  </r>
  <r>
    <x v="3860"/>
    <x v="10"/>
    <x v="2695"/>
    <n v="24"/>
    <n v="0"/>
    <x v="34"/>
    <n v="0"/>
    <x v="13"/>
    <n v="1"/>
    <s v=""/>
    <x v="24"/>
    <n v="0.62867564570095857"/>
  </r>
  <r>
    <x v="3861"/>
    <x v="33"/>
    <x v="2378"/>
    <n v="24"/>
    <n v="0"/>
    <x v="29"/>
    <n v="0"/>
    <x v="13"/>
    <n v="1"/>
    <s v=""/>
    <x v="24"/>
    <n v="0.62867564570051182"/>
  </r>
  <r>
    <x v="3862"/>
    <x v="33"/>
    <x v="866"/>
    <n v="24"/>
    <n v="0"/>
    <x v="29"/>
    <n v="0"/>
    <x v="13"/>
    <n v="1"/>
    <s v=""/>
    <x v="24"/>
    <n v="0.62867564570051182"/>
  </r>
  <r>
    <x v="3863"/>
    <x v="11"/>
    <x v="2036"/>
    <n v="24"/>
    <n v="0"/>
    <x v="29"/>
    <n v="0"/>
    <x v="13"/>
    <n v="1"/>
    <s v=""/>
    <x v="24"/>
    <n v="0.62867564570051182"/>
  </r>
  <r>
    <x v="3864"/>
    <x v="18"/>
    <x v="268"/>
    <n v="25"/>
    <n v="0"/>
    <x v="29"/>
    <n v="0"/>
    <x v="13"/>
    <n v="1"/>
    <s v=""/>
    <x v="25"/>
    <n v="0.53847435740473404"/>
  </r>
  <r>
    <x v="3865"/>
    <x v="18"/>
    <x v="1320"/>
    <n v="26"/>
    <n v="0"/>
    <x v="30"/>
    <n v="0"/>
    <x v="13"/>
    <n v="1"/>
    <s v=""/>
    <x v="25"/>
    <n v="0.53847435740435134"/>
  </r>
  <r>
    <x v="3866"/>
    <x v="13"/>
    <x v="2696"/>
    <n v="26"/>
    <n v="0"/>
    <x v="30"/>
    <n v="0"/>
    <x v="13"/>
    <n v="1"/>
    <s v=""/>
    <x v="25"/>
    <n v="0.53847435740435134"/>
  </r>
  <r>
    <x v="3867"/>
    <x v="18"/>
    <x v="1852"/>
    <n v="26"/>
    <n v="0"/>
    <x v="30"/>
    <n v="0"/>
    <x v="13"/>
    <n v="1"/>
    <s v=""/>
    <x v="25"/>
    <n v="0.53847435740473404"/>
  </r>
  <r>
    <x v="3868"/>
    <x v="18"/>
    <x v="2697"/>
    <n v="25"/>
    <n v="0"/>
    <x v="30"/>
    <n v="0"/>
    <x v="13"/>
    <n v="1"/>
    <s v=""/>
    <x v="26"/>
    <n v="0.63999648953012733"/>
  </r>
  <r>
    <x v="3869"/>
    <x v="12"/>
    <x v="2698"/>
    <n v="26"/>
    <n v="0"/>
    <x v="31"/>
    <n v="0"/>
    <x v="13"/>
    <n v="1"/>
    <s v=""/>
    <x v="24"/>
    <n v="0.62867564570051182"/>
  </r>
  <r>
    <x v="3870"/>
    <x v="18"/>
    <x v="2699"/>
    <n v="26"/>
    <n v="0"/>
    <x v="31"/>
    <n v="0"/>
    <x v="13"/>
    <n v="1"/>
    <s v=""/>
    <x v="25"/>
    <n v="0.53847435740435134"/>
  </r>
  <r>
    <x v="3871"/>
    <x v="12"/>
    <x v="780"/>
    <n v="26"/>
    <n v="0"/>
    <x v="31"/>
    <n v="0"/>
    <x v="13"/>
    <n v="1"/>
    <s v=""/>
    <x v="24"/>
    <n v="0.62867564570095857"/>
  </r>
  <r>
    <x v="3872"/>
    <x v="12"/>
    <x v="2700"/>
    <n v="26"/>
    <n v="0"/>
    <x v="31"/>
    <n v="0"/>
    <x v="13"/>
    <n v="1"/>
    <s v=""/>
    <x v="24"/>
    <n v="0.62867564570051182"/>
  </r>
  <r>
    <x v="3873"/>
    <x v="12"/>
    <x v="2701"/>
    <n v="26"/>
    <n v="0"/>
    <x v="32"/>
    <n v="0"/>
    <x v="13"/>
    <n v="1"/>
    <s v=""/>
    <x v="77"/>
    <n v="0.71582545748393389"/>
  </r>
  <r>
    <x v="3874"/>
    <x v="33"/>
    <x v="2272"/>
    <n v="26"/>
    <n v="0"/>
    <x v="32"/>
    <n v="0"/>
    <x v="13"/>
    <n v="1"/>
    <s v=""/>
    <x v="77"/>
    <n v="0.71582545748444248"/>
  </r>
  <r>
    <x v="3875"/>
    <x v="33"/>
    <x v="2702"/>
    <n v="26"/>
    <n v="0"/>
    <x v="32"/>
    <n v="0"/>
    <x v="13"/>
    <n v="1"/>
    <s v=""/>
    <x v="77"/>
    <n v="0.71582545748393389"/>
  </r>
  <r>
    <x v="3876"/>
    <x v="33"/>
    <x v="2703"/>
    <n v="26"/>
    <n v="0"/>
    <x v="32"/>
    <n v="0"/>
    <x v="13"/>
    <n v="1"/>
    <s v=""/>
    <x v="77"/>
    <n v="0.71582545748393389"/>
  </r>
  <r>
    <x v="3877"/>
    <x v="33"/>
    <x v="2704"/>
    <n v="26"/>
    <n v="0"/>
    <x v="32"/>
    <n v="0"/>
    <x v="13"/>
    <n v="2"/>
    <s v=""/>
    <x v="77"/>
    <n v="0.71582545748393389"/>
  </r>
  <r>
    <x v="3878"/>
    <x v="46"/>
    <x v="2581"/>
    <n v="26"/>
    <n v="0"/>
    <x v="33"/>
    <n v="0"/>
    <x v="13"/>
    <n v="1"/>
    <s v=""/>
    <x v="77"/>
    <n v="0.71582545748444248"/>
  </r>
  <r>
    <x v="3879"/>
    <x v="46"/>
    <x v="2705"/>
    <n v="26"/>
    <n v="0"/>
    <x v="33"/>
    <n v="0"/>
    <x v="13"/>
    <n v="1"/>
    <s v=""/>
    <x v="77"/>
    <n v="0.71582545748393389"/>
  </r>
  <r>
    <x v="3880"/>
    <x v="33"/>
    <x v="2706"/>
    <n v="26"/>
    <n v="0"/>
    <x v="33"/>
    <n v="0"/>
    <x v="13"/>
    <n v="1"/>
    <s v=""/>
    <x v="77"/>
    <n v="0.71582545748393389"/>
  </r>
  <r>
    <x v="3881"/>
    <x v="11"/>
    <x v="575"/>
    <n v="27"/>
    <n v="0"/>
    <x v="33"/>
    <n v="0"/>
    <x v="13"/>
    <n v="1"/>
    <s v=""/>
    <x v="77"/>
    <n v="0.71582545748444248"/>
  </r>
  <r>
    <x v="3882"/>
    <x v="38"/>
    <x v="2706"/>
    <n v="27"/>
    <n v="0"/>
    <x v="33"/>
    <n v="0"/>
    <x v="13"/>
    <n v="1"/>
    <s v=""/>
    <x v="77"/>
    <n v="0.71582545748393389"/>
  </r>
  <r>
    <x v="3883"/>
    <x v="11"/>
    <x v="2707"/>
    <n v="26"/>
    <n v="0"/>
    <x v="36"/>
    <n v="0"/>
    <x v="13"/>
    <n v="1"/>
    <s v=""/>
    <x v="77"/>
    <n v="0.71582545748393389"/>
  </r>
  <r>
    <x v="3884"/>
    <x v="33"/>
    <x v="858"/>
    <n v="27"/>
    <n v="0"/>
    <x v="36"/>
    <n v="0"/>
    <x v="13"/>
    <n v="1"/>
    <s v=""/>
    <x v="77"/>
    <n v="0.71582545748393389"/>
  </r>
  <r>
    <x v="3885"/>
    <x v="38"/>
    <x v="2233"/>
    <n v="28"/>
    <n v="0"/>
    <x v="36"/>
    <n v="0"/>
    <x v="13"/>
    <n v="1"/>
    <s v=""/>
    <x v="77"/>
    <n v="0.71582545748444248"/>
  </r>
  <r>
    <x v="3886"/>
    <x v="18"/>
    <x v="2116"/>
    <n v="28"/>
    <n v="0"/>
    <x v="37"/>
    <n v="0"/>
    <x v="13"/>
    <n v="1"/>
    <s v=""/>
    <x v="126"/>
    <n v="0.67667854335177613"/>
  </r>
  <r>
    <x v="3887"/>
    <x v="17"/>
    <x v="2708"/>
    <n v="26"/>
    <n v="0"/>
    <x v="37"/>
    <n v="0"/>
    <x v="13"/>
    <n v="1"/>
    <s v=""/>
    <x v="126"/>
    <n v="0.67667854335177613"/>
  </r>
  <r>
    <x v="3888"/>
    <x v="17"/>
    <x v="2709"/>
    <n v="26"/>
    <n v="0"/>
    <x v="37"/>
    <n v="0"/>
    <x v="13"/>
    <n v="1"/>
    <s v=""/>
    <x v="126"/>
    <n v="0.67667854335177613"/>
  </r>
  <r>
    <x v="3889"/>
    <x v="13"/>
    <x v="2710"/>
    <n v="26"/>
    <n v="0"/>
    <x v="37"/>
    <n v="0"/>
    <x v="13"/>
    <n v="1"/>
    <s v=""/>
    <x v="126"/>
    <n v="0.67667854335225697"/>
  </r>
  <r>
    <x v="3890"/>
    <x v="13"/>
    <x v="262"/>
    <n v="28"/>
    <n v="0"/>
    <x v="38"/>
    <n v="0"/>
    <x v="13"/>
    <n v="1"/>
    <s v=""/>
    <x v="126"/>
    <n v="0.67667854335177613"/>
  </r>
  <r>
    <x v="3891"/>
    <x v="17"/>
    <x v="930"/>
    <n v="28"/>
    <n v="0"/>
    <x v="38"/>
    <n v="0"/>
    <x v="14"/>
    <n v="1"/>
    <s v=""/>
    <x v="126"/>
    <n v="0.67667854335177613"/>
  </r>
  <r>
    <x v="3892"/>
    <x v="18"/>
    <x v="1878"/>
    <n v="30"/>
    <n v="0"/>
    <x v="39"/>
    <n v="0"/>
    <x v="13"/>
    <n v="1"/>
    <s v=""/>
    <x v="126"/>
    <n v="0.67667854335225697"/>
  </r>
  <r>
    <x v="3893"/>
    <x v="38"/>
    <x v="1307"/>
    <n v="31"/>
    <n v="0"/>
    <x v="39"/>
    <n v="0"/>
    <x v="14"/>
    <n v="2"/>
    <s v=""/>
    <x v="38"/>
    <n v="0.75501325157230192"/>
  </r>
  <r>
    <x v="3894"/>
    <x v="33"/>
    <x v="2711"/>
    <n v="30"/>
    <n v="0"/>
    <x v="39"/>
    <n v="0"/>
    <x v="14"/>
    <n v="2"/>
    <s v=""/>
    <x v="38"/>
    <n v="0.75501325157230192"/>
  </r>
  <r>
    <x v="3895"/>
    <x v="33"/>
    <x v="989"/>
    <n v="30"/>
    <n v="0"/>
    <x v="39"/>
    <n v="0"/>
    <x v="14"/>
    <n v="2"/>
    <s v=""/>
    <x v="38"/>
    <n v="0.75501325157230192"/>
  </r>
  <r>
    <x v="3896"/>
    <x v="10"/>
    <x v="2712"/>
    <n v="31"/>
    <n v="0"/>
    <x v="40"/>
    <n v="0"/>
    <x v="14"/>
    <n v="2"/>
    <s v=""/>
    <x v="82"/>
    <n v="0.8610632297775106"/>
  </r>
  <r>
    <x v="3897"/>
    <x v="27"/>
    <x v="2713"/>
    <n v="30"/>
    <n v="0"/>
    <x v="40"/>
    <n v="0"/>
    <x v="14"/>
    <n v="2"/>
    <s v=""/>
    <x v="137"/>
    <n v="0.957342451671784"/>
  </r>
  <r>
    <x v="3898"/>
    <x v="32"/>
    <x v="2714"/>
    <n v="28"/>
    <n v="0"/>
    <x v="41"/>
    <n v="0"/>
    <x v="14"/>
    <n v="2"/>
    <s v=""/>
    <x v="99"/>
    <n v="1.0027571789806919"/>
  </r>
  <r>
    <x v="3899"/>
    <x v="3"/>
    <x v="1679"/>
    <n v="34"/>
    <n v="0"/>
    <x v="42"/>
    <n v="0"/>
    <x v="14"/>
    <n v="2"/>
    <s v=""/>
    <x v="50"/>
    <n v="1.0045737680737621"/>
  </r>
  <r>
    <x v="3900"/>
    <x v="2"/>
    <x v="2715"/>
    <n v="36"/>
    <n v="0"/>
    <x v="42"/>
    <n v="0"/>
    <x v="14"/>
    <n v="2"/>
    <s v=""/>
    <x v="51"/>
    <n v="1.0619004231685785"/>
  </r>
  <r>
    <x v="3901"/>
    <x v="35"/>
    <x v="1303"/>
    <n v="36"/>
    <n v="0"/>
    <x v="42"/>
    <n v="0"/>
    <x v="14"/>
    <n v="2"/>
    <s v=""/>
    <x v="51"/>
    <n v="1.0619004231685785"/>
  </r>
  <r>
    <x v="3902"/>
    <x v="35"/>
    <x v="2716"/>
    <n v="36"/>
    <n v="0"/>
    <x v="66"/>
    <n v="0"/>
    <x v="14"/>
    <n v="2"/>
    <s v=""/>
    <x v="51"/>
    <n v="1.0619004231685785"/>
  </r>
  <r>
    <x v="3903"/>
    <x v="35"/>
    <x v="946"/>
    <n v="37"/>
    <n v="0"/>
    <x v="66"/>
    <n v="0"/>
    <x v="14"/>
    <n v="2"/>
    <s v=""/>
    <x v="51"/>
    <n v="1.061900423169333"/>
  </r>
  <r>
    <x v="3904"/>
    <x v="35"/>
    <x v="2632"/>
    <n v="36"/>
    <n v="0"/>
    <x v="44"/>
    <n v="0"/>
    <x v="14"/>
    <n v="2"/>
    <s v=""/>
    <x v="52"/>
    <n v="1.1322608592752521"/>
  </r>
  <r>
    <x v="3905"/>
    <x v="3"/>
    <x v="2564"/>
    <n v="36"/>
    <n v="0"/>
    <x v="65"/>
    <n v="0"/>
    <x v="14"/>
    <n v="2"/>
    <s v=""/>
    <x v="52"/>
    <n v="1.1322608592752521"/>
  </r>
  <r>
    <x v="3906"/>
    <x v="2"/>
    <x v="2717"/>
    <n v="36"/>
    <n v="0"/>
    <x v="46"/>
    <n v="0"/>
    <x v="14"/>
    <n v="1"/>
    <s v=""/>
    <x v="52"/>
    <n v="1.1322608592760566"/>
  </r>
  <r>
    <x v="3907"/>
    <x v="3"/>
    <x v="589"/>
    <n v="36"/>
    <n v="0"/>
    <x v="46"/>
    <n v="0"/>
    <x v="14"/>
    <n v="1"/>
    <s v=""/>
    <x v="52"/>
    <n v="1.1322608592752521"/>
  </r>
  <r>
    <x v="3908"/>
    <x v="2"/>
    <x v="1556"/>
    <n v="36"/>
    <n v="0"/>
    <x v="64"/>
    <n v="0"/>
    <x v="14"/>
    <n v="1"/>
    <s v=""/>
    <x v="52"/>
    <n v="1.1322608592752521"/>
  </r>
  <r>
    <x v="3909"/>
    <x v="36"/>
    <x v="2718"/>
    <n v="36"/>
    <n v="0"/>
    <x v="48"/>
    <n v="0"/>
    <x v="14"/>
    <n v="1"/>
    <s v=""/>
    <x v="54"/>
    <n v="1.2101874380968929"/>
  </r>
  <r>
    <x v="3910"/>
    <x v="4"/>
    <x v="482"/>
    <n v="36"/>
    <n v="0"/>
    <x v="48"/>
    <n v="0"/>
    <x v="14"/>
    <n v="1"/>
    <s v=""/>
    <x v="54"/>
    <n v="1.2101874380977529"/>
  </r>
  <r>
    <x v="3911"/>
    <x v="62"/>
    <x v="1648"/>
    <n v="36"/>
    <n v="0"/>
    <x v="63"/>
    <n v="0"/>
    <x v="14"/>
    <n v="1"/>
    <s v=""/>
    <x v="55"/>
    <n v="1.2104970535029436"/>
  </r>
  <r>
    <x v="3912"/>
    <x v="5"/>
    <x v="1430"/>
    <n v="36"/>
    <n v="0"/>
    <x v="49"/>
    <n v="0"/>
    <x v="14"/>
    <n v="1"/>
    <s v=""/>
    <x v="54"/>
    <n v="1.2101874380968929"/>
  </r>
  <r>
    <x v="3913"/>
    <x v="62"/>
    <x v="1428"/>
    <n v="36"/>
    <n v="0"/>
    <x v="50"/>
    <n v="0"/>
    <x v="14"/>
    <n v="1"/>
    <s v=""/>
    <x v="54"/>
    <n v="1.2101874380968929"/>
  </r>
  <r>
    <x v="3914"/>
    <x v="5"/>
    <x v="2719"/>
    <n v="36"/>
    <n v="0"/>
    <x v="51"/>
    <n v="0"/>
    <x v="14"/>
    <n v="1"/>
    <s v=""/>
    <x v="55"/>
    <n v="1.2104970535038035"/>
  </r>
  <r>
    <x v="3915"/>
    <x v="32"/>
    <x v="473"/>
    <n v="35"/>
    <n v="0"/>
    <x v="52"/>
    <n v="0"/>
    <x v="14"/>
    <n v="1"/>
    <s v=""/>
    <x v="55"/>
    <n v="1.2104970535029436"/>
  </r>
  <r>
    <x v="3916"/>
    <x v="6"/>
    <x v="1148"/>
    <n v="35"/>
    <n v="0"/>
    <x v="53"/>
    <n v="0"/>
    <x v="14"/>
    <n v="1"/>
    <s v=""/>
    <x v="56"/>
    <n v="1.2225778624201387"/>
  </r>
  <r>
    <x v="3917"/>
    <x v="30"/>
    <x v="2720"/>
    <n v="34"/>
    <n v="0"/>
    <x v="53"/>
    <n v="0"/>
    <x v="14"/>
    <n v="1"/>
    <s v=""/>
    <x v="56"/>
    <n v="1.2225778624210073"/>
  </r>
  <r>
    <x v="3918"/>
    <x v="30"/>
    <x v="2721"/>
    <n v="34"/>
    <n v="0"/>
    <x v="54"/>
    <n v="0"/>
    <x v="14"/>
    <n v="1"/>
    <s v=""/>
    <x v="57"/>
    <n v="1.2958577528858886"/>
  </r>
  <r>
    <x v="3919"/>
    <x v="30"/>
    <x v="2722"/>
    <n v="34"/>
    <n v="0"/>
    <x v="55"/>
    <n v="0"/>
    <x v="14"/>
    <n v="1"/>
    <s v=""/>
    <x v="57"/>
    <n v="1.2958577528858886"/>
  </r>
  <r>
    <x v="3920"/>
    <x v="30"/>
    <x v="2723"/>
    <n v="34"/>
    <n v="0"/>
    <x v="56"/>
    <n v="0"/>
    <x v="14"/>
    <n v="1"/>
    <s v=""/>
    <x v="57"/>
    <n v="1.2958577528858886"/>
  </r>
  <r>
    <x v="3921"/>
    <x v="26"/>
    <x v="2724"/>
    <n v="34"/>
    <n v="0"/>
    <x v="57"/>
    <n v="0"/>
    <x v="14"/>
    <n v="1"/>
    <s v=""/>
    <x v="57"/>
    <n v="1.2958577528868092"/>
  </r>
  <r>
    <x v="3922"/>
    <x v="26"/>
    <x v="2725"/>
    <n v="34"/>
    <n v="0"/>
    <x v="58"/>
    <n v="0"/>
    <x v="14"/>
    <n v="1"/>
    <s v=""/>
    <x v="57"/>
    <n v="1.2958577528858886"/>
  </r>
  <r>
    <x v="3923"/>
    <x v="30"/>
    <x v="2449"/>
    <n v="34"/>
    <n v="0"/>
    <x v="58"/>
    <n v="0"/>
    <x v="14"/>
    <n v="1"/>
    <s v=""/>
    <x v="58"/>
    <n v="1.3878494939089594"/>
  </r>
  <r>
    <x v="3924"/>
    <x v="30"/>
    <x v="2726"/>
    <n v="33"/>
    <n v="0"/>
    <x v="59"/>
    <n v="0"/>
    <x v="14"/>
    <n v="1"/>
    <s v=""/>
    <x v="58"/>
    <n v="1.3878494939099455"/>
  </r>
  <r>
    <x v="3925"/>
    <x v="6"/>
    <x v="465"/>
    <n v="34"/>
    <n v="0"/>
    <x v="59"/>
    <n v="0"/>
    <x v="14"/>
    <n v="1"/>
    <s v=""/>
    <x v="57"/>
    <n v="1.2958577528858886"/>
  </r>
  <r>
    <x v="3926"/>
    <x v="27"/>
    <x v="1661"/>
    <n v="34"/>
    <n v="0"/>
    <x v="60"/>
    <n v="0"/>
    <x v="14"/>
    <n v="1"/>
    <s v=""/>
    <x v="105"/>
    <n v="1.3253826869424112"/>
  </r>
  <r>
    <x v="3927"/>
    <x v="40"/>
    <x v="2727"/>
    <n v="34"/>
    <n v="0"/>
    <x v="61"/>
    <n v="0"/>
    <x v="14"/>
    <n v="1"/>
    <s v=""/>
    <x v="138"/>
    <n v="1.2060458294185494"/>
  </r>
  <r>
    <x v="3928"/>
    <x v="54"/>
    <x v="2728"/>
    <n v="32"/>
    <n v="0"/>
    <x v="61"/>
    <n v="0"/>
    <x v="14"/>
    <n v="2"/>
    <s v=""/>
    <x v="60"/>
    <n v="1.0931394113461002"/>
  </r>
  <r>
    <x v="3929"/>
    <x v="52"/>
    <x v="1166"/>
    <n v="32"/>
    <n v="0"/>
    <x v="62"/>
    <n v="0"/>
    <x v="14"/>
    <n v="1"/>
    <s v=""/>
    <x v="76"/>
    <n v="0.9725348284034685"/>
  </r>
  <r>
    <x v="3930"/>
    <x v="68"/>
    <x v="2729"/>
    <n v="32"/>
    <n v="0"/>
    <x v="62"/>
    <n v="0"/>
    <x v="14"/>
    <n v="1"/>
    <s v=""/>
    <x v="63"/>
    <n v="0.82626969589951693"/>
  </r>
  <r>
    <x v="3931"/>
    <x v="64"/>
    <x v="2730"/>
    <n v="32"/>
    <n v="0"/>
    <x v="62"/>
    <n v="0"/>
    <x v="13"/>
    <n v="1"/>
    <s v=""/>
    <x v="63"/>
    <n v="0.82626969590010402"/>
  </r>
  <r>
    <x v="3932"/>
    <x v="66"/>
    <x v="2728"/>
    <n v="32"/>
    <n v="0"/>
    <x v="62"/>
    <n v="0"/>
    <x v="14"/>
    <n v="1"/>
    <s v=""/>
    <x v="107"/>
    <n v="0.76211832199427487"/>
  </r>
  <r>
    <x v="3933"/>
    <x v="66"/>
    <x v="1161"/>
    <n v="32"/>
    <n v="0"/>
    <x v="61"/>
    <n v="0"/>
    <x v="14"/>
    <n v="1"/>
    <s v=""/>
    <x v="107"/>
    <n v="0.76211832199427487"/>
  </r>
  <r>
    <x v="3934"/>
    <x v="67"/>
    <x v="2731"/>
    <n v="32"/>
    <n v="0"/>
    <x v="60"/>
    <n v="0"/>
    <x v="14"/>
    <n v="1"/>
    <s v=""/>
    <x v="64"/>
    <n v="0.71760004968138569"/>
  </r>
  <r>
    <x v="3935"/>
    <x v="71"/>
    <x v="2732"/>
    <n v="32"/>
    <n v="0"/>
    <x v="59"/>
    <n v="0"/>
    <x v="13"/>
    <n v="1"/>
    <s v=""/>
    <x v="64"/>
    <n v="0.7176000496818955"/>
  </r>
  <r>
    <x v="3936"/>
    <x v="71"/>
    <x v="2733"/>
    <n v="32"/>
    <n v="0"/>
    <x v="59"/>
    <n v="0"/>
    <x v="13"/>
    <n v="1"/>
    <s v=""/>
    <x v="64"/>
    <n v="0.71760004968138569"/>
  </r>
  <r>
    <x v="3937"/>
    <x v="71"/>
    <x v="2734"/>
    <n v="32"/>
    <n v="0"/>
    <x v="59"/>
    <n v="0"/>
    <x v="13"/>
    <n v="1"/>
    <s v=""/>
    <x v="65"/>
    <n v="0.70027700069651666"/>
  </r>
  <r>
    <x v="3938"/>
    <x v="71"/>
    <x v="2735"/>
    <n v="32"/>
    <n v="0"/>
    <x v="57"/>
    <n v="0"/>
    <x v="13"/>
    <n v="1"/>
    <s v=""/>
    <x v="65"/>
    <n v="0.70027700069651666"/>
  </r>
  <r>
    <x v="3939"/>
    <x v="71"/>
    <x v="1908"/>
    <n v="32"/>
    <n v="0"/>
    <x v="56"/>
    <n v="0"/>
    <x v="13"/>
    <n v="2"/>
    <s v=""/>
    <x v="65"/>
    <n v="0.70027700069701426"/>
  </r>
  <r>
    <x v="3940"/>
    <x v="71"/>
    <x v="486"/>
    <n v="32"/>
    <n v="0"/>
    <x v="55"/>
    <n v="0"/>
    <x v="13"/>
    <n v="2"/>
    <s v=""/>
    <x v="66"/>
    <n v="0.65184363487248165"/>
  </r>
  <r>
    <x v="3941"/>
    <x v="66"/>
    <x v="2736"/>
    <n v="32"/>
    <n v="0"/>
    <x v="53"/>
    <n v="0"/>
    <x v="13"/>
    <n v="2"/>
    <s v=""/>
    <x v="66"/>
    <n v="0.65184363487248165"/>
  </r>
  <r>
    <x v="3942"/>
    <x v="66"/>
    <x v="2737"/>
    <n v="32"/>
    <n v="0"/>
    <x v="52"/>
    <n v="0"/>
    <x v="13"/>
    <n v="2"/>
    <s v=""/>
    <x v="66"/>
    <n v="0.65184363487294483"/>
  </r>
  <r>
    <x v="3943"/>
    <x v="65"/>
    <x v="833"/>
    <n v="32"/>
    <n v="0"/>
    <x v="51"/>
    <n v="0"/>
    <x v="13"/>
    <n v="2"/>
    <s v=""/>
    <x v="68"/>
    <n v="0.68826879279444875"/>
  </r>
  <r>
    <x v="3944"/>
    <x v="65"/>
    <x v="2738"/>
    <n v="32"/>
    <n v="0"/>
    <x v="49"/>
    <n v="0"/>
    <x v="13"/>
    <n v="2"/>
    <s v=""/>
    <x v="68"/>
    <n v="0.68826879279444875"/>
  </r>
  <r>
    <x v="3945"/>
    <x v="64"/>
    <x v="2147"/>
    <n v="32"/>
    <n v="0"/>
    <x v="49"/>
    <n v="0"/>
    <x v="13"/>
    <n v="2"/>
    <s v=""/>
    <x v="68"/>
    <n v="0.68826879279444875"/>
  </r>
  <r>
    <x v="3946"/>
    <x v="64"/>
    <x v="1259"/>
    <n v="32"/>
    <n v="0"/>
    <x v="48"/>
    <n v="0"/>
    <x v="13"/>
    <n v="2"/>
    <s v=""/>
    <x v="68"/>
    <n v="0.6882687927949378"/>
  </r>
  <r>
    <x v="3947"/>
    <x v="68"/>
    <x v="2153"/>
    <n v="32"/>
    <n v="0"/>
    <x v="64"/>
    <n v="0"/>
    <x v="13"/>
    <n v="2"/>
    <s v=""/>
    <x v="68"/>
    <n v="0.68826879279444875"/>
  </r>
  <r>
    <x v="3948"/>
    <x v="68"/>
    <x v="1992"/>
    <n v="32"/>
    <n v="0"/>
    <x v="47"/>
    <n v="0"/>
    <x v="13"/>
    <n v="2"/>
    <s v=""/>
    <x v="69"/>
    <n v="0.66305501871005901"/>
  </r>
  <r>
    <x v="3949"/>
    <x v="68"/>
    <x v="257"/>
    <n v="32"/>
    <n v="0"/>
    <x v="46"/>
    <n v="0"/>
    <x v="13"/>
    <n v="2"/>
    <s v=""/>
    <x v="69"/>
    <n v="0.66305501871053008"/>
  </r>
  <r>
    <x v="3950"/>
    <x v="69"/>
    <x v="2131"/>
    <n v="32"/>
    <n v="0"/>
    <x v="65"/>
    <n v="0"/>
    <x v="13"/>
    <n v="2"/>
    <s v=""/>
    <x v="69"/>
    <n v="0.66305501871005901"/>
  </r>
  <r>
    <x v="3951"/>
    <x v="69"/>
    <x v="2643"/>
    <n v="32"/>
    <n v="0"/>
    <x v="44"/>
    <n v="0"/>
    <x v="13"/>
    <n v="2"/>
    <s v=""/>
    <x v="69"/>
    <n v="0.66305501871005901"/>
  </r>
  <r>
    <x v="3952"/>
    <x v="69"/>
    <x v="2644"/>
    <n v="32"/>
    <n v="0"/>
    <x v="66"/>
    <n v="0"/>
    <x v="13"/>
    <n v="2"/>
    <s v=""/>
    <x v="70"/>
    <n v="0.58501026777456511"/>
  </r>
  <r>
    <x v="3953"/>
    <x v="63"/>
    <x v="2739"/>
    <n v="32"/>
    <n v="0"/>
    <x v="43"/>
    <n v="0"/>
    <x v="13"/>
    <n v="2"/>
    <s v=""/>
    <x v="70"/>
    <n v="0.58501026777498077"/>
  </r>
  <r>
    <x v="3954"/>
    <x v="63"/>
    <x v="504"/>
    <n v="32"/>
    <n v="0"/>
    <x v="42"/>
    <n v="0"/>
    <x v="13"/>
    <n v="1"/>
    <s v=""/>
    <x v="70"/>
    <n v="0.58501026777456511"/>
  </r>
  <r>
    <x v="3955"/>
    <x v="63"/>
    <x v="505"/>
    <n v="32"/>
    <n v="0"/>
    <x v="41"/>
    <n v="0"/>
    <x v="13"/>
    <n v="1"/>
    <s v=""/>
    <x v="70"/>
    <n v="0.58501026777456511"/>
  </r>
  <r>
    <x v="3956"/>
    <x v="63"/>
    <x v="2740"/>
    <n v="32"/>
    <n v="0"/>
    <x v="41"/>
    <n v="0"/>
    <x v="13"/>
    <n v="1"/>
    <s v=""/>
    <x v="70"/>
    <n v="0.58501026777498077"/>
  </r>
  <r>
    <x v="3957"/>
    <x v="70"/>
    <x v="1477"/>
    <n v="32"/>
    <n v="0"/>
    <x v="41"/>
    <n v="0"/>
    <x v="14"/>
    <n v="1"/>
    <s v=""/>
    <x v="70"/>
    <n v="0.58501026777456511"/>
  </r>
  <r>
    <x v="3958"/>
    <x v="52"/>
    <x v="2741"/>
    <n v="30"/>
    <n v="0"/>
    <x v="41"/>
    <n v="0"/>
    <x v="14"/>
    <n v="1"/>
    <s v=""/>
    <x v="42"/>
    <n v="0.66001158415591954"/>
  </r>
  <r>
    <x v="3959"/>
    <x v="52"/>
    <x v="1253"/>
    <n v="30"/>
    <n v="0"/>
    <x v="40"/>
    <n v="0"/>
    <x v="14"/>
    <n v="1"/>
    <s v=""/>
    <x v="42"/>
    <n v="0.66001158415591954"/>
  </r>
  <r>
    <x v="3960"/>
    <x v="51"/>
    <x v="1125"/>
    <n v="28"/>
    <n v="0"/>
    <x v="39"/>
    <n v="0"/>
    <x v="14"/>
    <n v="1"/>
    <s v=""/>
    <x v="43"/>
    <n v="0.57478357709026207"/>
  </r>
  <r>
    <x v="3961"/>
    <x v="50"/>
    <x v="2742"/>
    <n v="26"/>
    <n v="0"/>
    <x v="39"/>
    <n v="0"/>
    <x v="14"/>
    <n v="1"/>
    <s v=""/>
    <x v="43"/>
    <n v="0.57478357708985373"/>
  </r>
  <r>
    <x v="3962"/>
    <x v="53"/>
    <x v="2743"/>
    <n v="23"/>
    <n v="0"/>
    <x v="39"/>
    <n v="0"/>
    <x v="14"/>
    <n v="1"/>
    <s v=""/>
    <x v="43"/>
    <n v="0.57478357708985373"/>
  </r>
  <r>
    <x v="3963"/>
    <x v="49"/>
    <x v="2108"/>
    <n v="21"/>
    <n v="0"/>
    <x v="38"/>
    <n v="0"/>
    <x v="14"/>
    <n v="2"/>
    <s v=""/>
    <x v="43"/>
    <n v="0.57478357708985373"/>
  </r>
  <r>
    <x v="3964"/>
    <x v="54"/>
    <x v="2374"/>
    <n v="21"/>
    <n v="0"/>
    <x v="38"/>
    <n v="0"/>
    <x v="14"/>
    <n v="2"/>
    <s v=""/>
    <x v="71"/>
    <n v="0.61573121978534684"/>
  </r>
  <r>
    <x v="3965"/>
    <x v="48"/>
    <x v="1602"/>
    <n v="21"/>
    <n v="0"/>
    <x v="37"/>
    <n v="0"/>
    <x v="14"/>
    <n v="2"/>
    <s v=""/>
    <x v="71"/>
    <n v="0.6157312197849093"/>
  </r>
  <r>
    <x v="3966"/>
    <x v="48"/>
    <x v="860"/>
    <n v="21"/>
    <n v="0"/>
    <x v="37"/>
    <n v="0"/>
    <x v="14"/>
    <n v="2"/>
    <s v=""/>
    <x v="71"/>
    <n v="0.6157312197849093"/>
  </r>
  <r>
    <x v="3967"/>
    <x v="55"/>
    <x v="2744"/>
    <n v="21"/>
    <n v="0"/>
    <x v="36"/>
    <n v="0"/>
    <x v="14"/>
    <n v="2"/>
    <s v=""/>
    <x v="71"/>
    <n v="0.61573121978534684"/>
  </r>
  <r>
    <x v="3968"/>
    <x v="73"/>
    <x v="694"/>
    <n v="21"/>
    <n v="0"/>
    <x v="33"/>
    <n v="0"/>
    <x v="14"/>
    <n v="2"/>
    <s v=""/>
    <x v="71"/>
    <n v="0.6157312197849093"/>
  </r>
  <r>
    <x v="3969"/>
    <x v="47"/>
    <x v="2745"/>
    <n v="21"/>
    <n v="0"/>
    <x v="33"/>
    <n v="0"/>
    <x v="14"/>
    <n v="1"/>
    <s v=""/>
    <x v="71"/>
    <n v="0.6157312197849093"/>
  </r>
  <r>
    <x v="3970"/>
    <x v="47"/>
    <x v="2163"/>
    <n v="20"/>
    <n v="0"/>
    <x v="33"/>
    <n v="0"/>
    <x v="14"/>
    <n v="1"/>
    <s v=""/>
    <x v="45"/>
    <n v="0.54940784689479505"/>
  </r>
  <r>
    <x v="3971"/>
    <x v="47"/>
    <x v="210"/>
    <n v="20"/>
    <n v="0"/>
    <x v="33"/>
    <n v="0"/>
    <x v="14"/>
    <n v="1"/>
    <s v=""/>
    <x v="45"/>
    <n v="0.5494078468951854"/>
  </r>
  <r>
    <x v="3972"/>
    <x v="56"/>
    <x v="2165"/>
    <n v="20"/>
    <n v="0"/>
    <x v="32"/>
    <n v="0"/>
    <x v="14"/>
    <n v="1"/>
    <s v=""/>
    <x v="34"/>
    <n v="0.52480749554129669"/>
  </r>
  <r>
    <x v="3973"/>
    <x v="57"/>
    <x v="2424"/>
    <n v="20"/>
    <n v="0"/>
    <x v="32"/>
    <n v="0"/>
    <x v="14"/>
    <n v="1"/>
    <s v=""/>
    <x v="34"/>
    <n v="0.52480749554129669"/>
  </r>
  <r>
    <x v="3974"/>
    <x v="57"/>
    <x v="2746"/>
    <n v="20"/>
    <n v="0"/>
    <x v="31"/>
    <n v="0"/>
    <x v="13"/>
    <n v="1"/>
    <s v=""/>
    <x v="34"/>
    <n v="0.52480749554166961"/>
  </r>
  <r>
    <x v="3975"/>
    <x v="56"/>
    <x v="2425"/>
    <n v="20"/>
    <n v="0"/>
    <x v="31"/>
    <n v="0"/>
    <x v="14"/>
    <n v="1"/>
    <s v=""/>
    <x v="34"/>
    <n v="0.52480749554129669"/>
  </r>
  <r>
    <x v="3976"/>
    <x v="56"/>
    <x v="2747"/>
    <n v="20"/>
    <n v="0"/>
    <x v="31"/>
    <n v="0"/>
    <x v="14"/>
    <n v="1"/>
    <s v=""/>
    <x v="34"/>
    <n v="0.52480749554129669"/>
  </r>
  <r>
    <x v="3977"/>
    <x v="44"/>
    <x v="1813"/>
    <n v="20"/>
    <n v="0"/>
    <x v="30"/>
    <n v="0"/>
    <x v="14"/>
    <n v="1"/>
    <s v=""/>
    <x v="34"/>
    <n v="0.52480749554129669"/>
  </r>
  <r>
    <x v="3978"/>
    <x v="58"/>
    <x v="2490"/>
    <n v="20"/>
    <n v="0"/>
    <x v="29"/>
    <n v="0"/>
    <x v="14"/>
    <n v="1"/>
    <s v=""/>
    <x v="108"/>
    <n v="0.46238134514354851"/>
  </r>
  <r>
    <x v="3979"/>
    <x v="59"/>
    <x v="2748"/>
    <n v="19"/>
    <n v="0"/>
    <x v="29"/>
    <n v="0"/>
    <x v="14"/>
    <n v="1"/>
    <s v=""/>
    <x v="35"/>
    <n v="0.46846531021089399"/>
  </r>
  <r>
    <x v="3980"/>
    <x v="16"/>
    <x v="1014"/>
    <n v="19"/>
    <n v="0"/>
    <x v="29"/>
    <n v="0"/>
    <x v="13"/>
    <n v="1"/>
    <s v=""/>
    <x v="10"/>
    <n v="0.47089889623796355"/>
  </r>
  <r>
    <x v="3981"/>
    <x v="17"/>
    <x v="1695"/>
    <n v="19"/>
    <n v="0"/>
    <x v="34"/>
    <n v="0"/>
    <x v="14"/>
    <n v="1"/>
    <s v=""/>
    <x v="10"/>
    <n v="0.47089889623829817"/>
  </r>
  <r>
    <x v="3982"/>
    <x v="13"/>
    <x v="2586"/>
    <n v="20"/>
    <n v="0"/>
    <x v="29"/>
    <n v="0"/>
    <x v="14"/>
    <n v="1"/>
    <s v=""/>
    <x v="10"/>
    <n v="0.47089889623796355"/>
  </r>
  <r>
    <x v="3983"/>
    <x v="12"/>
    <x v="2281"/>
    <n v="20"/>
    <n v="0"/>
    <x v="34"/>
    <n v="0"/>
    <x v="14"/>
    <n v="1"/>
    <s v=""/>
    <x v="9"/>
    <n v="0.54147289102298135"/>
  </r>
  <r>
    <x v="3984"/>
    <x v="38"/>
    <x v="667"/>
    <n v="20"/>
    <n v="0"/>
    <x v="28"/>
    <n v="0"/>
    <x v="14"/>
    <n v="1"/>
    <s v=""/>
    <x v="9"/>
    <n v="0.54147289102298135"/>
  </r>
  <r>
    <x v="3985"/>
    <x v="11"/>
    <x v="383"/>
    <n v="19"/>
    <n v="0"/>
    <x v="28"/>
    <n v="0"/>
    <x v="14"/>
    <n v="1"/>
    <s v=""/>
    <x v="9"/>
    <n v="0.54147289102336604"/>
  </r>
  <r>
    <x v="3986"/>
    <x v="11"/>
    <x v="2749"/>
    <n v="19"/>
    <n v="0"/>
    <x v="27"/>
    <n v="0"/>
    <x v="14"/>
    <n v="1"/>
    <s v=""/>
    <x v="9"/>
    <n v="0.54147289102298135"/>
  </r>
  <r>
    <x v="3987"/>
    <x v="33"/>
    <x v="2174"/>
    <n v="18"/>
    <n v="0"/>
    <x v="26"/>
    <n v="0"/>
    <x v="14"/>
    <n v="1"/>
    <s v=""/>
    <x v="27"/>
    <n v="0.47370352929926873"/>
  </r>
  <r>
    <x v="3988"/>
    <x v="33"/>
    <x v="2750"/>
    <n v="18"/>
    <n v="0"/>
    <x v="26"/>
    <n v="0"/>
    <x v="14"/>
    <n v="2"/>
    <s v=""/>
    <x v="27"/>
    <n v="0.47370352929926873"/>
  </r>
  <r>
    <x v="3989"/>
    <x v="10"/>
    <x v="2751"/>
    <n v="18"/>
    <n v="0"/>
    <x v="26"/>
    <n v="0"/>
    <x v="14"/>
    <n v="2"/>
    <s v=""/>
    <x v="27"/>
    <n v="0.4737035292996053"/>
  </r>
  <r>
    <x v="3990"/>
    <x v="10"/>
    <x v="2589"/>
    <n v="18"/>
    <n v="0"/>
    <x v="26"/>
    <n v="0"/>
    <x v="14"/>
    <n v="2"/>
    <s v=""/>
    <x v="27"/>
    <n v="0.47370352929926873"/>
  </r>
  <r>
    <x v="3991"/>
    <x v="10"/>
    <x v="2283"/>
    <n v="18"/>
    <n v="0"/>
    <x v="26"/>
    <n v="0"/>
    <x v="14"/>
    <n v="2"/>
    <s v=""/>
    <x v="27"/>
    <n v="0.47370352929926873"/>
  </r>
  <r>
    <x v="3992"/>
    <x v="10"/>
    <x v="2390"/>
    <n v="18"/>
    <n v="0"/>
    <x v="26"/>
    <n v="0"/>
    <x v="14"/>
    <n v="2"/>
    <s v=""/>
    <x v="27"/>
    <n v="0.4737035292996053"/>
  </r>
  <r>
    <x v="3993"/>
    <x v="28"/>
    <x v="376"/>
    <n v="18"/>
    <n v="0"/>
    <x v="26"/>
    <n v="0"/>
    <x v="14"/>
    <n v="2"/>
    <s v=""/>
    <x v="8"/>
    <n v="0.46836903009544817"/>
  </r>
  <r>
    <x v="3994"/>
    <x v="10"/>
    <x v="1706"/>
    <n v="18"/>
    <n v="0"/>
    <x v="25"/>
    <n v="0"/>
    <x v="14"/>
    <n v="2"/>
    <s v=""/>
    <x v="27"/>
    <n v="0.47370352929926873"/>
  </r>
  <r>
    <x v="3995"/>
    <x v="29"/>
    <x v="909"/>
    <n v="18"/>
    <n v="0"/>
    <x v="25"/>
    <n v="0"/>
    <x v="14"/>
    <n v="2"/>
    <s v=""/>
    <x v="8"/>
    <n v="0.46836903009544817"/>
  </r>
  <r>
    <x v="3996"/>
    <x v="28"/>
    <x v="2752"/>
    <n v="18"/>
    <n v="0"/>
    <x v="24"/>
    <n v="0"/>
    <x v="14"/>
    <n v="2"/>
    <s v=""/>
    <x v="8"/>
    <n v="0.46836903009578096"/>
  </r>
  <r>
    <x v="3997"/>
    <x v="29"/>
    <x v="2753"/>
    <n v="18"/>
    <n v="0"/>
    <x v="25"/>
    <n v="0"/>
    <x v="14"/>
    <n v="2"/>
    <s v=""/>
    <x v="8"/>
    <n v="0.46836903009544817"/>
  </r>
  <r>
    <x v="3998"/>
    <x v="10"/>
    <x v="1017"/>
    <n v="18"/>
    <n v="0"/>
    <x v="24"/>
    <n v="0"/>
    <x v="14"/>
    <n v="2"/>
    <s v=""/>
    <x v="27"/>
    <n v="0.47370352929926873"/>
  </r>
  <r>
    <x v="3999"/>
    <x v="46"/>
    <x v="2754"/>
    <n v="18"/>
    <n v="0"/>
    <x v="24"/>
    <n v="0"/>
    <x v="14"/>
    <n v="2"/>
    <s v=""/>
    <x v="27"/>
    <n v="0.4737035292996053"/>
  </r>
  <r>
    <x v="4000"/>
    <x v="46"/>
    <x v="2755"/>
    <n v="17"/>
    <n v="0"/>
    <x v="24"/>
    <n v="0"/>
    <x v="14"/>
    <n v="2"/>
    <s v=""/>
    <x v="27"/>
    <n v="0.47370352929926873"/>
  </r>
  <r>
    <x v="4001"/>
    <x v="10"/>
    <x v="2408"/>
    <n v="18"/>
    <n v="0"/>
    <x v="24"/>
    <n v="0"/>
    <x v="14"/>
    <n v="2"/>
    <s v=""/>
    <x v="27"/>
    <n v="0.47370352929926873"/>
  </r>
  <r>
    <x v="4002"/>
    <x v="10"/>
    <x v="891"/>
    <n v="18"/>
    <n v="0"/>
    <x v="24"/>
    <n v="0"/>
    <x v="14"/>
    <n v="2"/>
    <s v=""/>
    <x v="27"/>
    <n v="0.47370352929926873"/>
  </r>
  <r>
    <x v="4003"/>
    <x v="29"/>
    <x v="1111"/>
    <n v="18"/>
    <n v="0"/>
    <x v="24"/>
    <n v="0"/>
    <x v="14"/>
    <n v="2"/>
    <s v=""/>
    <x v="8"/>
    <n v="0.46836903009578096"/>
  </r>
  <r>
    <x v="4004"/>
    <x v="20"/>
    <x v="2399"/>
    <n v="20"/>
    <n v="0"/>
    <x v="24"/>
    <n v="0"/>
    <x v="14"/>
    <n v="1"/>
    <s v=""/>
    <x v="8"/>
    <n v="0.46836903009544817"/>
  </r>
  <r>
    <x v="4005"/>
    <x v="9"/>
    <x v="2290"/>
    <n v="20"/>
    <n v="0"/>
    <x v="24"/>
    <n v="0"/>
    <x v="14"/>
    <n v="1"/>
    <s v=""/>
    <x v="8"/>
    <n v="0.46836903009544817"/>
  </r>
  <r>
    <x v="4006"/>
    <x v="21"/>
    <x v="2756"/>
    <n v="20"/>
    <n v="0"/>
    <x v="23"/>
    <n v="0"/>
    <x v="14"/>
    <n v="1"/>
    <s v=""/>
    <x v="30"/>
    <n v="0.49717532579643264"/>
  </r>
  <r>
    <x v="4007"/>
    <x v="9"/>
    <x v="1343"/>
    <n v="20"/>
    <n v="0"/>
    <x v="24"/>
    <n v="0"/>
    <x v="14"/>
    <n v="2"/>
    <s v=""/>
    <x v="8"/>
    <n v="0.46836903009544817"/>
  </r>
  <r>
    <x v="4008"/>
    <x v="20"/>
    <x v="2757"/>
    <n v="20"/>
    <n v="0"/>
    <x v="23"/>
    <n v="0"/>
    <x v="14"/>
    <n v="2"/>
    <s v=""/>
    <x v="23"/>
    <n v="0.55485761417186408"/>
  </r>
  <r>
    <x v="4009"/>
    <x v="19"/>
    <x v="1384"/>
    <n v="20"/>
    <n v="0"/>
    <x v="24"/>
    <n v="0"/>
    <x v="14"/>
    <n v="2"/>
    <s v=""/>
    <x v="23"/>
    <n v="0.55485761417186408"/>
  </r>
  <r>
    <x v="4010"/>
    <x v="29"/>
    <x v="298"/>
    <n v="21"/>
    <n v="0"/>
    <x v="23"/>
    <n v="0"/>
    <x v="14"/>
    <n v="1"/>
    <s v=""/>
    <x v="23"/>
    <n v="0.55485761417225832"/>
  </r>
  <r>
    <x v="4011"/>
    <x v="29"/>
    <x v="396"/>
    <n v="21"/>
    <n v="0"/>
    <x v="24"/>
    <n v="0"/>
    <x v="14"/>
    <n v="1"/>
    <s v=""/>
    <x v="23"/>
    <n v="0.55485761417186408"/>
  </r>
  <r>
    <x v="4012"/>
    <x v="29"/>
    <x v="2758"/>
    <n v="21"/>
    <n v="0"/>
    <x v="24"/>
    <n v="0"/>
    <x v="14"/>
    <n v="1"/>
    <s v=""/>
    <x v="23"/>
    <n v="0.55485761417186408"/>
  </r>
  <r>
    <x v="4013"/>
    <x v="29"/>
    <x v="2759"/>
    <n v="21"/>
    <n v="0"/>
    <x v="24"/>
    <n v="0"/>
    <x v="14"/>
    <n v="1"/>
    <s v=""/>
    <x v="23"/>
    <n v="0.55485761417186408"/>
  </r>
  <r>
    <x v="4014"/>
    <x v="19"/>
    <x v="1387"/>
    <n v="20"/>
    <n v="0"/>
    <x v="24"/>
    <n v="0"/>
    <x v="14"/>
    <n v="1"/>
    <s v=""/>
    <x v="23"/>
    <n v="0.55485761417225832"/>
  </r>
  <r>
    <x v="4015"/>
    <x v="29"/>
    <x v="2760"/>
    <n v="21"/>
    <n v="0"/>
    <x v="25"/>
    <n v="0"/>
    <x v="14"/>
    <n v="1"/>
    <s v=""/>
    <x v="23"/>
    <n v="0.55485761417186408"/>
  </r>
  <r>
    <x v="4016"/>
    <x v="29"/>
    <x v="2761"/>
    <n v="22"/>
    <n v="0"/>
    <x v="24"/>
    <n v="0"/>
    <x v="14"/>
    <n v="1"/>
    <s v=""/>
    <x v="23"/>
    <n v="0.55485761417186408"/>
  </r>
  <r>
    <x v="4017"/>
    <x v="20"/>
    <x v="2762"/>
    <n v="22"/>
    <n v="0"/>
    <x v="25"/>
    <n v="0"/>
    <x v="14"/>
    <n v="1"/>
    <s v=""/>
    <x v="23"/>
    <n v="0.55485761417225832"/>
  </r>
  <r>
    <x v="4018"/>
    <x v="21"/>
    <x v="2277"/>
    <n v="22"/>
    <n v="0"/>
    <x v="25"/>
    <n v="0"/>
    <x v="14"/>
    <n v="1"/>
    <s v=""/>
    <x v="31"/>
    <n v="0.55607440718539891"/>
  </r>
  <r>
    <x v="4019"/>
    <x v="21"/>
    <x v="2763"/>
    <n v="24"/>
    <n v="0"/>
    <x v="25"/>
    <n v="0"/>
    <x v="14"/>
    <n v="1"/>
    <s v=""/>
    <x v="72"/>
    <n v="0.65054262468139912"/>
  </r>
  <r>
    <x v="4020"/>
    <x v="9"/>
    <x v="1123"/>
    <n v="26"/>
    <n v="0"/>
    <x v="26"/>
    <n v="0"/>
    <x v="14"/>
    <n v="1"/>
    <s v=""/>
    <x v="46"/>
    <n v="0.73099125107469531"/>
  </r>
  <r>
    <x v="4021"/>
    <x v="37"/>
    <x v="2764"/>
    <n v="26"/>
    <n v="0"/>
    <x v="26"/>
    <n v="0"/>
    <x v="14"/>
    <n v="1"/>
    <s v=""/>
    <x v="46"/>
    <n v="0.73099125107521468"/>
  </r>
  <r>
    <x v="4022"/>
    <x v="37"/>
    <x v="2765"/>
    <n v="25"/>
    <n v="0"/>
    <x v="26"/>
    <n v="0"/>
    <x v="14"/>
    <n v="1"/>
    <s v=""/>
    <x v="32"/>
    <n v="0.64507587993617721"/>
  </r>
  <r>
    <x v="4023"/>
    <x v="20"/>
    <x v="428"/>
    <n v="24"/>
    <n v="0"/>
    <x v="26"/>
    <n v="0"/>
    <x v="14"/>
    <n v="1"/>
    <s v=""/>
    <x v="32"/>
    <n v="0.64507587993617721"/>
  </r>
  <r>
    <x v="4024"/>
    <x v="20"/>
    <x v="1318"/>
    <n v="26"/>
    <n v="0"/>
    <x v="27"/>
    <n v="0"/>
    <x v="14"/>
    <n v="1"/>
    <s v=""/>
    <x v="32"/>
    <n v="0.64507587993663551"/>
  </r>
  <r>
    <x v="4025"/>
    <x v="37"/>
    <x v="2766"/>
    <n v="26"/>
    <n v="0"/>
    <x v="27"/>
    <n v="0"/>
    <x v="14"/>
    <n v="1"/>
    <s v=""/>
    <x v="46"/>
    <n v="0.73099125107469531"/>
  </r>
  <r>
    <x v="4026"/>
    <x v="20"/>
    <x v="2767"/>
    <n v="27"/>
    <n v="0"/>
    <x v="28"/>
    <n v="0"/>
    <x v="14"/>
    <n v="1"/>
    <s v=""/>
    <x v="46"/>
    <n v="0.73099125107469531"/>
  </r>
  <r>
    <x v="4027"/>
    <x v="20"/>
    <x v="2768"/>
    <n v="27"/>
    <n v="0"/>
    <x v="28"/>
    <n v="0"/>
    <x v="14"/>
    <n v="1"/>
    <s v=""/>
    <x v="46"/>
    <n v="0.73099125107469531"/>
  </r>
  <r>
    <x v="4028"/>
    <x v="20"/>
    <x v="2604"/>
    <n v="26"/>
    <n v="0"/>
    <x v="28"/>
    <n v="0"/>
    <x v="14"/>
    <n v="1"/>
    <s v=""/>
    <x v="46"/>
    <n v="0.73099125107521468"/>
  </r>
  <r>
    <x v="4029"/>
    <x v="9"/>
    <x v="2769"/>
    <n v="26"/>
    <n v="0"/>
    <x v="28"/>
    <n v="0"/>
    <x v="14"/>
    <n v="1"/>
    <s v=""/>
    <x v="46"/>
    <n v="0.73099125107469531"/>
  </r>
  <r>
    <x v="4030"/>
    <x v="9"/>
    <x v="2767"/>
    <n v="27"/>
    <n v="0"/>
    <x v="28"/>
    <n v="0"/>
    <x v="14"/>
    <n v="1"/>
    <s v=""/>
    <x v="46"/>
    <n v="0.73099125107469531"/>
  </r>
  <r>
    <x v="4031"/>
    <x v="37"/>
    <x v="2770"/>
    <n v="28"/>
    <n v="0"/>
    <x v="34"/>
    <n v="0"/>
    <x v="14"/>
    <n v="1"/>
    <s v=""/>
    <x v="81"/>
    <n v="0.79834734548209629"/>
  </r>
  <r>
    <x v="4032"/>
    <x v="19"/>
    <x v="643"/>
    <n v="28"/>
    <n v="0"/>
    <x v="34"/>
    <n v="0"/>
    <x v="14"/>
    <n v="1"/>
    <s v=""/>
    <x v="81"/>
    <n v="0.79834734548152897"/>
  </r>
  <r>
    <x v="4033"/>
    <x v="29"/>
    <x v="1127"/>
    <n v="28"/>
    <n v="0"/>
    <x v="29"/>
    <n v="0"/>
    <x v="14"/>
    <n v="1"/>
    <s v=""/>
    <x v="81"/>
    <n v="0.79834734548152897"/>
  </r>
  <r>
    <x v="4034"/>
    <x v="20"/>
    <x v="1188"/>
    <n v="28"/>
    <n v="0"/>
    <x v="29"/>
    <n v="0"/>
    <x v="14"/>
    <n v="1"/>
    <s v=""/>
    <x v="46"/>
    <n v="0.73099125107469531"/>
  </r>
  <r>
    <x v="4035"/>
    <x v="21"/>
    <x v="2771"/>
    <n v="27"/>
    <n v="0"/>
    <x v="29"/>
    <n v="0"/>
    <x v="14"/>
    <n v="1"/>
    <s v=""/>
    <x v="37"/>
    <n v="0.76132283825675895"/>
  </r>
  <r>
    <x v="4036"/>
    <x v="27"/>
    <x v="2772"/>
    <n v="26"/>
    <n v="0"/>
    <x v="30"/>
    <n v="0"/>
    <x v="14"/>
    <n v="1"/>
    <s v=""/>
    <x v="37"/>
    <n v="0.76132283825621805"/>
  </r>
  <r>
    <x v="4037"/>
    <x v="23"/>
    <x v="2773"/>
    <n v="25"/>
    <n v="0"/>
    <x v="31"/>
    <n v="0"/>
    <x v="14"/>
    <n v="1"/>
    <s v=""/>
    <x v="37"/>
    <n v="0.76132283825621805"/>
  </r>
  <r>
    <x v="4038"/>
    <x v="7"/>
    <x v="2774"/>
    <n v="24"/>
    <n v="0"/>
    <x v="31"/>
    <n v="0"/>
    <x v="14"/>
    <n v="1"/>
    <s v=""/>
    <x v="73"/>
    <n v="0.75980625889714171"/>
  </r>
  <r>
    <x v="4039"/>
    <x v="4"/>
    <x v="2775"/>
    <n v="26"/>
    <n v="0"/>
    <x v="32"/>
    <n v="0"/>
    <x v="14"/>
    <n v="1"/>
    <s v=""/>
    <x v="47"/>
    <n v="0.74615704466598687"/>
  </r>
  <r>
    <x v="4040"/>
    <x v="35"/>
    <x v="2776"/>
    <n v="29"/>
    <n v="0"/>
    <x v="33"/>
    <n v="0"/>
    <x v="14"/>
    <n v="1"/>
    <s v=""/>
    <x v="49"/>
    <n v="0.92501623537003874"/>
  </r>
  <r>
    <x v="4041"/>
    <x v="2"/>
    <x v="2777"/>
    <n v="32"/>
    <n v="0"/>
    <x v="36"/>
    <n v="0"/>
    <x v="14"/>
    <n v="1"/>
    <s v=""/>
    <x v="50"/>
    <n v="1.0045737680730482"/>
  </r>
  <r>
    <x v="4042"/>
    <x v="2"/>
    <x v="2778"/>
    <n v="32"/>
    <n v="0"/>
    <x v="37"/>
    <n v="0"/>
    <x v="14"/>
    <n v="1"/>
    <s v=""/>
    <x v="50"/>
    <n v="1.0045737680737621"/>
  </r>
  <r>
    <x v="4043"/>
    <x v="2"/>
    <x v="2779"/>
    <n v="32"/>
    <n v="0"/>
    <x v="38"/>
    <n v="0"/>
    <x v="14"/>
    <n v="1"/>
    <s v=""/>
    <x v="50"/>
    <n v="1.0045737680730482"/>
  </r>
  <r>
    <x v="4044"/>
    <x v="2"/>
    <x v="1417"/>
    <n v="34"/>
    <n v="0"/>
    <x v="39"/>
    <n v="0"/>
    <x v="14"/>
    <n v="1"/>
    <s v=""/>
    <x v="50"/>
    <n v="1.0045737680730482"/>
  </r>
  <r>
    <x v="4045"/>
    <x v="35"/>
    <x v="2780"/>
    <n v="36"/>
    <n v="0"/>
    <x v="39"/>
    <n v="0"/>
    <x v="14"/>
    <n v="1"/>
    <s v=""/>
    <x v="50"/>
    <n v="1.0045737680730482"/>
  </r>
  <r>
    <x v="4046"/>
    <x v="35"/>
    <x v="2636"/>
    <n v="36"/>
    <n v="0"/>
    <x v="41"/>
    <n v="0"/>
    <x v="14"/>
    <n v="1"/>
    <s v=""/>
    <x v="51"/>
    <n v="1.061900423169333"/>
  </r>
  <r>
    <x v="4047"/>
    <x v="61"/>
    <x v="973"/>
    <n v="36"/>
    <n v="0"/>
    <x v="42"/>
    <n v="0"/>
    <x v="14"/>
    <n v="1"/>
    <s v=""/>
    <x v="51"/>
    <n v="1.0619004231685785"/>
  </r>
  <r>
    <x v="4048"/>
    <x v="2"/>
    <x v="2781"/>
    <n v="36"/>
    <n v="0"/>
    <x v="42"/>
    <n v="0"/>
    <x v="14"/>
    <n v="2"/>
    <s v=""/>
    <x v="52"/>
    <n v="1.1322608592752521"/>
  </r>
  <r>
    <x v="4049"/>
    <x v="2"/>
    <x v="2782"/>
    <n v="36"/>
    <n v="0"/>
    <x v="43"/>
    <n v="0"/>
    <x v="14"/>
    <n v="1"/>
    <s v=""/>
    <x v="52"/>
    <n v="1.1322608592760566"/>
  </r>
  <r>
    <x v="4050"/>
    <x v="3"/>
    <x v="2783"/>
    <n v="36"/>
    <n v="0"/>
    <x v="44"/>
    <n v="0"/>
    <x v="14"/>
    <n v="1"/>
    <s v=""/>
    <x v="52"/>
    <n v="1.1322608592752521"/>
  </r>
  <r>
    <x v="4051"/>
    <x v="35"/>
    <x v="2564"/>
    <n v="36"/>
    <n v="0"/>
    <x v="44"/>
    <n v="0"/>
    <x v="14"/>
    <n v="1"/>
    <s v=""/>
    <x v="52"/>
    <n v="1.1322608592752521"/>
  </r>
  <r>
    <x v="4052"/>
    <x v="34"/>
    <x v="2784"/>
    <n v="35"/>
    <n v="0"/>
    <x v="65"/>
    <n v="0"/>
    <x v="14"/>
    <n v="1"/>
    <s v=""/>
    <x v="135"/>
    <n v="1.2215187811502348"/>
  </r>
  <r>
    <x v="4053"/>
    <x v="36"/>
    <x v="624"/>
    <n v="35"/>
    <n v="0"/>
    <x v="46"/>
    <n v="0"/>
    <x v="14"/>
    <n v="1"/>
    <s v=""/>
    <x v="54"/>
    <n v="1.2101874380977529"/>
  </r>
  <r>
    <x v="4054"/>
    <x v="4"/>
    <x v="2785"/>
    <n v="35"/>
    <n v="0"/>
    <x v="47"/>
    <n v="0"/>
    <x v="14"/>
    <n v="1"/>
    <s v=""/>
    <x v="54"/>
    <n v="1.2101874380968929"/>
  </r>
  <r>
    <x v="4055"/>
    <x v="36"/>
    <x v="2786"/>
    <n v="35"/>
    <n v="0"/>
    <x v="64"/>
    <n v="0"/>
    <x v="14"/>
    <n v="1"/>
    <s v=""/>
    <x v="54"/>
    <n v="1.2101874380968929"/>
  </r>
  <r>
    <x v="4056"/>
    <x v="4"/>
    <x v="1429"/>
    <n v="36"/>
    <n v="0"/>
    <x v="64"/>
    <n v="0"/>
    <x v="14"/>
    <n v="1"/>
    <s v=""/>
    <x v="54"/>
    <n v="1.2101874380977529"/>
  </r>
  <r>
    <x v="4057"/>
    <x v="62"/>
    <x v="2787"/>
    <n v="36"/>
    <n v="0"/>
    <x v="48"/>
    <n v="0"/>
    <x v="14"/>
    <n v="1"/>
    <s v=""/>
    <x v="55"/>
    <n v="1.2104970535029436"/>
  </r>
  <r>
    <x v="4058"/>
    <x v="5"/>
    <x v="2006"/>
    <n v="36"/>
    <n v="0"/>
    <x v="49"/>
    <n v="0"/>
    <x v="14"/>
    <n v="1"/>
    <s v=""/>
    <x v="55"/>
    <n v="1.2104970535029436"/>
  </r>
  <r>
    <x v="4059"/>
    <x v="62"/>
    <x v="2788"/>
    <n v="36"/>
    <n v="0"/>
    <x v="50"/>
    <n v="0"/>
    <x v="14"/>
    <n v="1"/>
    <s v=""/>
    <x v="54"/>
    <n v="1.2101874380968929"/>
  </r>
  <r>
    <x v="4060"/>
    <x v="62"/>
    <x v="2789"/>
    <n v="36"/>
    <n v="0"/>
    <x v="51"/>
    <n v="0"/>
    <x v="14"/>
    <n v="1"/>
    <s v=""/>
    <x v="55"/>
    <n v="1.2104970535038035"/>
  </r>
  <r>
    <x v="4061"/>
    <x v="32"/>
    <x v="478"/>
    <n v="35"/>
    <n v="0"/>
    <x v="52"/>
    <n v="0"/>
    <x v="14"/>
    <n v="1"/>
    <s v=""/>
    <x v="55"/>
    <n v="1.2104970535029436"/>
  </r>
  <r>
    <x v="4062"/>
    <x v="6"/>
    <x v="2358"/>
    <n v="34"/>
    <n v="0"/>
    <x v="53"/>
    <n v="0"/>
    <x v="14"/>
    <n v="1"/>
    <s v=""/>
    <x v="56"/>
    <n v="1.2225778624201387"/>
  </r>
  <r>
    <x v="4063"/>
    <x v="30"/>
    <x v="2790"/>
    <n v="34"/>
    <n v="0"/>
    <x v="53"/>
    <n v="0"/>
    <x v="14"/>
    <n v="1"/>
    <s v=""/>
    <x v="57"/>
    <n v="1.2958577528858886"/>
  </r>
  <r>
    <x v="4064"/>
    <x v="30"/>
    <x v="460"/>
    <n v="34"/>
    <n v="0"/>
    <x v="54"/>
    <n v="0"/>
    <x v="14"/>
    <n v="1"/>
    <s v=""/>
    <x v="57"/>
    <n v="1.2958577528868092"/>
  </r>
  <r>
    <x v="4065"/>
    <x v="30"/>
    <x v="2791"/>
    <n v="34"/>
    <n v="0"/>
    <x v="55"/>
    <n v="0"/>
    <x v="14"/>
    <n v="1"/>
    <s v=""/>
    <x v="57"/>
    <n v="1.2958577528858886"/>
  </r>
  <r>
    <x v="4066"/>
    <x v="30"/>
    <x v="2792"/>
    <n v="34"/>
    <n v="0"/>
    <x v="56"/>
    <n v="0"/>
    <x v="14"/>
    <n v="1"/>
    <s v=""/>
    <x v="57"/>
    <n v="1.2958577528858886"/>
  </r>
  <r>
    <x v="4067"/>
    <x v="30"/>
    <x v="1542"/>
    <n v="34"/>
    <n v="0"/>
    <x v="57"/>
    <n v="0"/>
    <x v="14"/>
    <n v="1"/>
    <s v=""/>
    <x v="57"/>
    <n v="1.2958577528868092"/>
  </r>
  <r>
    <x v="4068"/>
    <x v="26"/>
    <x v="2793"/>
    <n v="34"/>
    <n v="0"/>
    <x v="58"/>
    <n v="0"/>
    <x v="14"/>
    <n v="1"/>
    <s v=""/>
    <x v="58"/>
    <n v="1.3878494939089594"/>
  </r>
  <r>
    <x v="4069"/>
    <x v="30"/>
    <x v="2794"/>
    <n v="34"/>
    <n v="0"/>
    <x v="59"/>
    <n v="0"/>
    <x v="14"/>
    <n v="1"/>
    <s v=""/>
    <x v="58"/>
    <n v="1.3878494939089594"/>
  </r>
  <r>
    <x v="4070"/>
    <x v="30"/>
    <x v="1157"/>
    <n v="34"/>
    <n v="0"/>
    <x v="60"/>
    <n v="0"/>
    <x v="14"/>
    <n v="1"/>
    <s v=""/>
    <x v="58"/>
    <n v="1.3878494939089594"/>
  </r>
  <r>
    <x v="4071"/>
    <x v="30"/>
    <x v="609"/>
    <n v="33"/>
    <n v="0"/>
    <x v="61"/>
    <n v="0"/>
    <x v="14"/>
    <n v="1"/>
    <s v=""/>
    <x v="58"/>
    <n v="1.3878494939099455"/>
  </r>
  <r>
    <x v="4072"/>
    <x v="17"/>
    <x v="1278"/>
    <n v="35"/>
    <n v="0"/>
    <x v="61"/>
    <n v="0"/>
    <x v="14"/>
    <n v="1"/>
    <s v=""/>
    <x v="59"/>
    <n v="1.1434141623007279"/>
  </r>
  <r>
    <x v="4073"/>
    <x v="55"/>
    <x v="1288"/>
    <n v="32"/>
    <n v="0"/>
    <x v="62"/>
    <n v="0"/>
    <x v="14"/>
    <n v="1"/>
    <s v=""/>
    <x v="60"/>
    <n v="1.0931394113453234"/>
  </r>
  <r>
    <x v="4074"/>
    <x v="50"/>
    <x v="2795"/>
    <n v="32"/>
    <n v="0"/>
    <x v="67"/>
    <n v="0"/>
    <x v="14"/>
    <n v="1"/>
    <s v=""/>
    <x v="76"/>
    <n v="0.97253482840415961"/>
  </r>
  <r>
    <x v="4075"/>
    <x v="70"/>
    <x v="1550"/>
    <n v="32"/>
    <n v="0"/>
    <x v="67"/>
    <n v="0"/>
    <x v="14"/>
    <n v="1"/>
    <s v=""/>
    <x v="63"/>
    <n v="0.82626969589951693"/>
  </r>
  <r>
    <x v="4076"/>
    <x v="68"/>
    <x v="1654"/>
    <n v="32"/>
    <n v="0"/>
    <x v="67"/>
    <n v="0"/>
    <x v="14"/>
    <n v="1"/>
    <s v=""/>
    <x v="63"/>
    <n v="0.82626969589951693"/>
  </r>
  <r>
    <x v="4077"/>
    <x v="65"/>
    <x v="2796"/>
    <n v="32"/>
    <n v="0"/>
    <x v="67"/>
    <n v="0"/>
    <x v="14"/>
    <n v="1"/>
    <s v=""/>
    <x v="63"/>
    <n v="0.82626969589951693"/>
  </r>
  <r>
    <x v="4078"/>
    <x v="66"/>
    <x v="1550"/>
    <n v="32"/>
    <n v="0"/>
    <x v="67"/>
    <n v="0"/>
    <x v="14"/>
    <n v="1"/>
    <s v=""/>
    <x v="107"/>
    <n v="0.76211832199481644"/>
  </r>
  <r>
    <x v="4079"/>
    <x v="67"/>
    <x v="2797"/>
    <n v="32"/>
    <n v="0"/>
    <x v="61"/>
    <n v="0"/>
    <x v="14"/>
    <n v="1"/>
    <s v=""/>
    <x v="107"/>
    <n v="0.76211832199427487"/>
  </r>
  <r>
    <x v="4080"/>
    <x v="67"/>
    <x v="1146"/>
    <n v="32"/>
    <n v="0"/>
    <x v="61"/>
    <n v="0"/>
    <x v="14"/>
    <n v="1"/>
    <s v=""/>
    <x v="64"/>
    <n v="0.71760004968138569"/>
  </r>
  <r>
    <x v="4081"/>
    <x v="67"/>
    <x v="1553"/>
    <n v="32"/>
    <n v="0"/>
    <x v="60"/>
    <n v="0"/>
    <x v="14"/>
    <n v="1"/>
    <s v=""/>
    <x v="64"/>
    <n v="0.7176000496818955"/>
  </r>
  <r>
    <x v="4082"/>
    <x v="71"/>
    <x v="2006"/>
    <n v="32"/>
    <n v="0"/>
    <x v="59"/>
    <n v="0"/>
    <x v="14"/>
    <n v="1"/>
    <s v=""/>
    <x v="64"/>
    <n v="0.71760004968138569"/>
  </r>
  <r>
    <x v="4083"/>
    <x v="71"/>
    <x v="1537"/>
    <n v="32"/>
    <n v="0"/>
    <x v="58"/>
    <n v="0"/>
    <x v="14"/>
    <n v="1"/>
    <s v=""/>
    <x v="65"/>
    <n v="0.70027700069651666"/>
  </r>
  <r>
    <x v="4084"/>
    <x v="71"/>
    <x v="2555"/>
    <n v="32"/>
    <n v="0"/>
    <x v="57"/>
    <n v="0"/>
    <x v="14"/>
    <n v="2"/>
    <s v=""/>
    <x v="65"/>
    <n v="0.70027700069651666"/>
  </r>
  <r>
    <x v="4085"/>
    <x v="71"/>
    <x v="2798"/>
    <n v="32"/>
    <n v="0"/>
    <x v="56"/>
    <n v="0"/>
    <x v="14"/>
    <n v="2"/>
    <s v=""/>
    <x v="65"/>
    <n v="0.70027700069701426"/>
  </r>
  <r>
    <x v="4086"/>
    <x v="67"/>
    <x v="2799"/>
    <n v="32"/>
    <n v="0"/>
    <x v="54"/>
    <n v="0"/>
    <x v="14"/>
    <n v="2"/>
    <s v=""/>
    <x v="66"/>
    <n v="0.65184363487248165"/>
  </r>
  <r>
    <x v="4087"/>
    <x v="66"/>
    <x v="2783"/>
    <n v="32"/>
    <n v="0"/>
    <x v="53"/>
    <n v="0"/>
    <x v="14"/>
    <n v="2"/>
    <s v=""/>
    <x v="66"/>
    <n v="0.65184363487248165"/>
  </r>
  <r>
    <x v="4088"/>
    <x v="66"/>
    <x v="2800"/>
    <n v="32"/>
    <n v="0"/>
    <x v="52"/>
    <n v="0"/>
    <x v="14"/>
    <n v="2"/>
    <s v=""/>
    <x v="66"/>
    <n v="0.65184363487248165"/>
  </r>
  <r>
    <x v="4089"/>
    <x v="65"/>
    <x v="2801"/>
    <n v="32"/>
    <n v="0"/>
    <x v="51"/>
    <n v="0"/>
    <x v="14"/>
    <n v="2"/>
    <s v=""/>
    <x v="68"/>
    <n v="0.6882687927949378"/>
  </r>
  <r>
    <x v="4090"/>
    <x v="64"/>
    <x v="1890"/>
    <n v="32"/>
    <n v="0"/>
    <x v="49"/>
    <n v="0"/>
    <x v="14"/>
    <n v="2"/>
    <s v=""/>
    <x v="68"/>
    <n v="0.68826879279444875"/>
  </r>
  <r>
    <x v="4091"/>
    <x v="64"/>
    <x v="2802"/>
    <n v="32"/>
    <n v="0"/>
    <x v="63"/>
    <n v="0"/>
    <x v="14"/>
    <n v="2"/>
    <s v=""/>
    <x v="68"/>
    <n v="0.68826879279444875"/>
  </r>
  <r>
    <x v="4092"/>
    <x v="64"/>
    <x v="1920"/>
    <n v="32"/>
    <n v="0"/>
    <x v="48"/>
    <n v="0"/>
    <x v="14"/>
    <n v="2"/>
    <s v=""/>
    <x v="68"/>
    <n v="0.6882687927949378"/>
  </r>
  <r>
    <x v="4093"/>
    <x v="68"/>
    <x v="2803"/>
    <n v="32"/>
    <n v="0"/>
    <x v="64"/>
    <n v="0"/>
    <x v="14"/>
    <n v="2"/>
    <s v=""/>
    <x v="69"/>
    <n v="0.66305501871005901"/>
  </r>
  <r>
    <x v="4094"/>
    <x v="68"/>
    <x v="2804"/>
    <n v="32"/>
    <n v="0"/>
    <x v="47"/>
    <n v="0"/>
    <x v="14"/>
    <n v="2"/>
    <s v=""/>
    <x v="69"/>
    <n v="0.66305501871005901"/>
  </r>
  <r>
    <x v="4095"/>
    <x v="69"/>
    <x v="938"/>
    <n v="32"/>
    <n v="0"/>
    <x v="65"/>
    <n v="0"/>
    <x v="14"/>
    <n v="2"/>
    <s v=""/>
    <x v="69"/>
    <n v="0.66305501871005901"/>
  </r>
  <r>
    <x v="4096"/>
    <x v="69"/>
    <x v="1180"/>
    <n v="32"/>
    <n v="0"/>
    <x v="65"/>
    <n v="0"/>
    <x v="14"/>
    <n v="2"/>
    <s v=""/>
    <x v="69"/>
    <n v="0.66305501871053008"/>
  </r>
  <r>
    <x v="4097"/>
    <x v="69"/>
    <x v="2805"/>
    <n v="32"/>
    <n v="0"/>
    <x v="44"/>
    <n v="0"/>
    <x v="14"/>
    <n v="2"/>
    <s v=""/>
    <x v="69"/>
    <n v="0.66305501871005901"/>
  </r>
  <r>
    <x v="4098"/>
    <x v="69"/>
    <x v="2806"/>
    <n v="32"/>
    <n v="0"/>
    <x v="66"/>
    <n v="0"/>
    <x v="14"/>
    <n v="2"/>
    <s v=""/>
    <x v="70"/>
    <n v="0.58501026777456511"/>
  </r>
  <r>
    <x v="4099"/>
    <x v="69"/>
    <x v="988"/>
    <n v="32"/>
    <n v="0"/>
    <x v="43"/>
    <n v="0"/>
    <x v="14"/>
    <n v="2"/>
    <s v=""/>
    <x v="70"/>
    <n v="0.58501026777498077"/>
  </r>
  <r>
    <x v="4100"/>
    <x v="63"/>
    <x v="2807"/>
    <n v="32"/>
    <n v="0"/>
    <x v="42"/>
    <n v="0"/>
    <x v="14"/>
    <n v="1"/>
    <s v=""/>
    <x v="70"/>
    <n v="0.58501026777456511"/>
  </r>
  <r>
    <x v="4101"/>
    <x v="70"/>
    <x v="2808"/>
    <n v="32"/>
    <n v="0"/>
    <x v="41"/>
    <n v="0"/>
    <x v="14"/>
    <n v="1"/>
    <s v=""/>
    <x v="70"/>
    <n v="0.58501026777456511"/>
  </r>
  <r>
    <x v="4102"/>
    <x v="52"/>
    <x v="2709"/>
    <n v="30"/>
    <n v="0"/>
    <x v="41"/>
    <n v="0"/>
    <x v="14"/>
    <n v="1"/>
    <s v=""/>
    <x v="42"/>
    <n v="0.66001158415591954"/>
  </r>
  <r>
    <x v="4103"/>
    <x v="51"/>
    <x v="2809"/>
    <n v="30"/>
    <n v="0"/>
    <x v="39"/>
    <n v="0"/>
    <x v="14"/>
    <n v="1"/>
    <s v=""/>
    <x v="43"/>
    <n v="0.57478357709026207"/>
  </r>
  <r>
    <x v="4104"/>
    <x v="53"/>
    <x v="2527"/>
    <n v="26"/>
    <n v="0"/>
    <x v="39"/>
    <n v="0"/>
    <x v="14"/>
    <n v="1"/>
    <s v=""/>
    <x v="43"/>
    <n v="0.57478357708985373"/>
  </r>
  <r>
    <x v="4105"/>
    <x v="49"/>
    <x v="2810"/>
    <n v="21"/>
    <n v="0"/>
    <x v="39"/>
    <n v="0"/>
    <x v="14"/>
    <n v="1"/>
    <s v=""/>
    <x v="43"/>
    <n v="0.57478357708985373"/>
  </r>
  <r>
    <x v="4106"/>
    <x v="54"/>
    <x v="1195"/>
    <n v="20"/>
    <n v="0"/>
    <x v="37"/>
    <n v="0"/>
    <x v="14"/>
    <n v="1"/>
    <s v=""/>
    <x v="45"/>
    <n v="0.5494078468951854"/>
  </r>
  <r>
    <x v="4107"/>
    <x v="55"/>
    <x v="2811"/>
    <n v="20"/>
    <n v="0"/>
    <x v="37"/>
    <n v="0"/>
    <x v="14"/>
    <n v="2"/>
    <s v=""/>
    <x v="45"/>
    <n v="0.54940784689479505"/>
  </r>
  <r>
    <x v="4108"/>
    <x v="55"/>
    <x v="2812"/>
    <n v="20"/>
    <n v="0"/>
    <x v="36"/>
    <n v="0"/>
    <x v="14"/>
    <n v="2"/>
    <s v=""/>
    <x v="45"/>
    <n v="0.54940784689479505"/>
  </r>
  <r>
    <x v="4109"/>
    <x v="47"/>
    <x v="2813"/>
    <n v="20"/>
    <n v="0"/>
    <x v="33"/>
    <n v="0"/>
    <x v="14"/>
    <n v="2"/>
    <s v=""/>
    <x v="45"/>
    <n v="0.54940784689479505"/>
  </r>
  <r>
    <x v="4110"/>
    <x v="57"/>
    <x v="1751"/>
    <n v="20"/>
    <n v="0"/>
    <x v="32"/>
    <n v="0"/>
    <x v="14"/>
    <n v="2"/>
    <s v=""/>
    <x v="34"/>
    <n v="0.52480749554166961"/>
  </r>
  <r>
    <x v="4111"/>
    <x v="57"/>
    <x v="2747"/>
    <n v="20"/>
    <n v="0"/>
    <x v="32"/>
    <n v="0"/>
    <x v="14"/>
    <n v="1"/>
    <s v=""/>
    <x v="34"/>
    <n v="0.52480749554129669"/>
  </r>
  <r>
    <x v="4112"/>
    <x v="57"/>
    <x v="2814"/>
    <n v="20"/>
    <n v="0"/>
    <x v="31"/>
    <n v="0"/>
    <x v="14"/>
    <n v="1"/>
    <s v=""/>
    <x v="34"/>
    <n v="0.52480749554129669"/>
  </r>
  <r>
    <x v="4113"/>
    <x v="57"/>
    <x v="2815"/>
    <n v="20"/>
    <n v="0"/>
    <x v="31"/>
    <n v="0"/>
    <x v="14"/>
    <n v="1"/>
    <s v=""/>
    <x v="34"/>
    <n v="0.52480749554129669"/>
  </r>
  <r>
    <x v="4114"/>
    <x v="43"/>
    <x v="2496"/>
    <n v="20"/>
    <n v="0"/>
    <x v="30"/>
    <n v="0"/>
    <x v="14"/>
    <n v="1"/>
    <s v=""/>
    <x v="34"/>
    <n v="0.52480749554166961"/>
  </r>
  <r>
    <x v="4115"/>
    <x v="42"/>
    <x v="1249"/>
    <n v="20"/>
    <n v="0"/>
    <x v="31"/>
    <n v="0"/>
    <x v="14"/>
    <n v="1"/>
    <s v=""/>
    <x v="34"/>
    <n v="0.52480749554129669"/>
  </r>
  <r>
    <x v="4116"/>
    <x v="41"/>
    <x v="1377"/>
    <n v="19"/>
    <n v="0"/>
    <x v="30"/>
    <n v="0"/>
    <x v="14"/>
    <n v="1"/>
    <s v=""/>
    <x v="35"/>
    <n v="0.46846531021089399"/>
  </r>
  <r>
    <x v="4117"/>
    <x v="60"/>
    <x v="2816"/>
    <n v="19"/>
    <n v="0"/>
    <x v="29"/>
    <n v="0"/>
    <x v="14"/>
    <n v="1"/>
    <s v=""/>
    <x v="35"/>
    <n v="0.46846531021122684"/>
  </r>
  <r>
    <x v="4118"/>
    <x v="45"/>
    <x v="2817"/>
    <n v="18"/>
    <n v="0"/>
    <x v="29"/>
    <n v="0"/>
    <x v="14"/>
    <n v="1"/>
    <s v=""/>
    <x v="35"/>
    <n v="0.46846531021089399"/>
  </r>
  <r>
    <x v="4119"/>
    <x v="39"/>
    <x v="1348"/>
    <n v="18"/>
    <n v="0"/>
    <x v="29"/>
    <n v="0"/>
    <x v="14"/>
    <n v="1"/>
    <s v=""/>
    <x v="35"/>
    <n v="0.46846531021089399"/>
  </r>
  <r>
    <x v="4120"/>
    <x v="16"/>
    <x v="2100"/>
    <n v="19"/>
    <n v="0"/>
    <x v="29"/>
    <n v="0"/>
    <x v="14"/>
    <n v="1"/>
    <s v=""/>
    <x v="10"/>
    <n v="0.47089889623796355"/>
  </r>
  <r>
    <x v="4121"/>
    <x v="15"/>
    <x v="239"/>
    <n v="20"/>
    <n v="0"/>
    <x v="34"/>
    <n v="0"/>
    <x v="14"/>
    <n v="1"/>
    <s v=""/>
    <x v="10"/>
    <n v="0.47089889623829817"/>
  </r>
  <r>
    <x v="4122"/>
    <x v="14"/>
    <x v="1361"/>
    <n v="20"/>
    <n v="0"/>
    <x v="34"/>
    <n v="0"/>
    <x v="14"/>
    <n v="1"/>
    <s v=""/>
    <x v="10"/>
    <n v="0.47089889623796355"/>
  </r>
  <r>
    <x v="4123"/>
    <x v="13"/>
    <x v="2818"/>
    <n v="20"/>
    <n v="0"/>
    <x v="34"/>
    <n v="0"/>
    <x v="14"/>
    <n v="1"/>
    <s v=""/>
    <x v="10"/>
    <n v="0.47089889623796355"/>
  </r>
  <r>
    <x v="4124"/>
    <x v="13"/>
    <x v="2599"/>
    <n v="20"/>
    <n v="0"/>
    <x v="28"/>
    <n v="0"/>
    <x v="14"/>
    <n v="1"/>
    <s v=""/>
    <x v="10"/>
    <n v="0.47089889623829817"/>
  </r>
  <r>
    <x v="4125"/>
    <x v="13"/>
    <x v="20"/>
    <n v="21"/>
    <n v="0"/>
    <x v="28"/>
    <n v="0"/>
    <x v="14"/>
    <n v="1"/>
    <s v=""/>
    <x v="10"/>
    <n v="0.47089889623796355"/>
  </r>
  <r>
    <x v="4126"/>
    <x v="18"/>
    <x v="1012"/>
    <n v="20"/>
    <n v="0"/>
    <x v="28"/>
    <n v="0"/>
    <x v="14"/>
    <n v="1"/>
    <s v=""/>
    <x v="10"/>
    <n v="0.47089889623796355"/>
  </r>
  <r>
    <x v="4127"/>
    <x v="18"/>
    <x v="249"/>
    <n v="20"/>
    <n v="0"/>
    <x v="28"/>
    <n v="0"/>
    <x v="14"/>
    <n v="1"/>
    <s v=""/>
    <x v="10"/>
    <n v="0.47089889623796355"/>
  </r>
  <r>
    <x v="4128"/>
    <x v="12"/>
    <x v="1116"/>
    <n v="20"/>
    <n v="0"/>
    <x v="28"/>
    <n v="0"/>
    <x v="14"/>
    <n v="1"/>
    <s v=""/>
    <x v="9"/>
    <n v="0.54147289102336604"/>
  </r>
  <r>
    <x v="4129"/>
    <x v="12"/>
    <x v="299"/>
    <n v="20"/>
    <n v="0"/>
    <x v="28"/>
    <n v="0"/>
    <x v="14"/>
    <n v="1"/>
    <s v=""/>
    <x v="9"/>
    <n v="0.54147289102298135"/>
  </r>
  <r>
    <x v="4130"/>
    <x v="38"/>
    <x v="2819"/>
    <n v="20"/>
    <n v="0"/>
    <x v="27"/>
    <n v="0"/>
    <x v="14"/>
    <n v="1"/>
    <s v=""/>
    <x v="9"/>
    <n v="0.54147289102298135"/>
  </r>
  <r>
    <x v="4131"/>
    <x v="33"/>
    <x v="2820"/>
    <n v="18"/>
    <n v="0"/>
    <x v="27"/>
    <n v="0"/>
    <x v="14"/>
    <n v="1"/>
    <s v=""/>
    <x v="9"/>
    <n v="0.54147289102336604"/>
  </r>
  <r>
    <x v="4132"/>
    <x v="38"/>
    <x v="2821"/>
    <n v="20"/>
    <n v="0"/>
    <x v="27"/>
    <n v="0"/>
    <x v="14"/>
    <n v="1"/>
    <s v=""/>
    <x v="9"/>
    <n v="0.54147289102298135"/>
  </r>
  <r>
    <x v="4133"/>
    <x v="38"/>
    <x v="2822"/>
    <n v="20"/>
    <n v="0"/>
    <x v="27"/>
    <n v="0"/>
    <x v="14"/>
    <n v="1"/>
    <s v=""/>
    <x v="9"/>
    <n v="0.54147289102298135"/>
  </r>
  <r>
    <x v="4134"/>
    <x v="12"/>
    <x v="2823"/>
    <n v="20"/>
    <n v="0"/>
    <x v="27"/>
    <n v="0"/>
    <x v="14"/>
    <n v="1"/>
    <s v=""/>
    <x v="9"/>
    <n v="0.54147289102298135"/>
  </r>
  <r>
    <x v="4135"/>
    <x v="12"/>
    <x v="1384"/>
    <n v="20"/>
    <n v="0"/>
    <x v="26"/>
    <n v="0"/>
    <x v="14"/>
    <n v="1"/>
    <s v=""/>
    <x v="9"/>
    <n v="0.54147289102336604"/>
  </r>
  <r>
    <x v="4136"/>
    <x v="38"/>
    <x v="1116"/>
    <n v="20"/>
    <n v="0"/>
    <x v="26"/>
    <n v="0"/>
    <x v="14"/>
    <n v="1"/>
    <s v=""/>
    <x v="9"/>
    <n v="0.54147289102298135"/>
  </r>
  <r>
    <x v="4137"/>
    <x v="12"/>
    <x v="559"/>
    <n v="20"/>
    <n v="0"/>
    <x v="26"/>
    <n v="0"/>
    <x v="14"/>
    <n v="2"/>
    <s v=""/>
    <x v="9"/>
    <n v="0.54147289102298135"/>
  </r>
  <r>
    <x v="4138"/>
    <x v="11"/>
    <x v="677"/>
    <n v="18"/>
    <n v="0"/>
    <x v="26"/>
    <n v="0"/>
    <x v="14"/>
    <n v="2"/>
    <s v=""/>
    <x v="27"/>
    <n v="0.47370352929926873"/>
  </r>
  <r>
    <x v="4139"/>
    <x v="33"/>
    <x v="2824"/>
    <n v="18"/>
    <n v="0"/>
    <x v="26"/>
    <n v="0"/>
    <x v="14"/>
    <n v="2"/>
    <s v=""/>
    <x v="27"/>
    <n v="0.4737035292996053"/>
  </r>
  <r>
    <x v="4140"/>
    <x v="33"/>
    <x v="2825"/>
    <n v="18"/>
    <n v="0"/>
    <x v="26"/>
    <n v="0"/>
    <x v="14"/>
    <n v="2"/>
    <s v=""/>
    <x v="27"/>
    <n v="0.47370352929926873"/>
  </r>
  <r>
    <x v="4141"/>
    <x v="10"/>
    <x v="2288"/>
    <n v="18"/>
    <n v="0"/>
    <x v="26"/>
    <n v="0"/>
    <x v="14"/>
    <n v="2"/>
    <s v=""/>
    <x v="27"/>
    <n v="0.47370352929926873"/>
  </r>
  <r>
    <x v="4142"/>
    <x v="10"/>
    <x v="374"/>
    <n v="18"/>
    <n v="0"/>
    <x v="26"/>
    <n v="0"/>
    <x v="14"/>
    <n v="2"/>
    <s v=""/>
    <x v="27"/>
    <n v="0.4737035292996053"/>
  </r>
  <r>
    <x v="4143"/>
    <x v="28"/>
    <x v="2291"/>
    <n v="18"/>
    <n v="0"/>
    <x v="26"/>
    <n v="0"/>
    <x v="14"/>
    <n v="1"/>
    <s v=""/>
    <x v="8"/>
    <n v="0.46836903009544817"/>
  </r>
  <r>
    <x v="4144"/>
    <x v="10"/>
    <x v="671"/>
    <n v="18"/>
    <n v="0"/>
    <x v="26"/>
    <n v="0"/>
    <x v="14"/>
    <n v="2"/>
    <s v=""/>
    <x v="27"/>
    <n v="0.47370352929926873"/>
  </r>
  <r>
    <x v="4145"/>
    <x v="46"/>
    <x v="2665"/>
    <n v="18"/>
    <n v="0"/>
    <x v="26"/>
    <n v="0"/>
    <x v="14"/>
    <n v="2"/>
    <s v=""/>
    <x v="9"/>
    <n v="0.54147289102298135"/>
  </r>
  <r>
    <x v="4146"/>
    <x v="33"/>
    <x v="2826"/>
    <n v="19"/>
    <n v="0"/>
    <x v="26"/>
    <n v="0"/>
    <x v="14"/>
    <n v="2"/>
    <s v=""/>
    <x v="9"/>
    <n v="0.54147289102336604"/>
  </r>
  <r>
    <x v="4147"/>
    <x v="11"/>
    <x v="1206"/>
    <n v="19"/>
    <n v="0"/>
    <x v="25"/>
    <n v="0"/>
    <x v="14"/>
    <n v="2"/>
    <s v=""/>
    <x v="9"/>
    <n v="0.54147289102298135"/>
  </r>
  <r>
    <x v="4148"/>
    <x v="33"/>
    <x v="2827"/>
    <n v="18"/>
    <n v="0"/>
    <x v="25"/>
    <n v="0"/>
    <x v="14"/>
    <n v="2"/>
    <s v=""/>
    <x v="27"/>
    <n v="0.47370352929926873"/>
  </r>
  <r>
    <x v="4149"/>
    <x v="46"/>
    <x v="1217"/>
    <n v="18"/>
    <n v="0"/>
    <x v="25"/>
    <n v="0"/>
    <x v="14"/>
    <n v="2"/>
    <s v=""/>
    <x v="27"/>
    <n v="0.4737035292996053"/>
  </r>
  <r>
    <x v="4150"/>
    <x v="10"/>
    <x v="2828"/>
    <n v="18"/>
    <n v="0"/>
    <x v="25"/>
    <n v="0"/>
    <x v="14"/>
    <n v="2"/>
    <s v=""/>
    <x v="27"/>
    <n v="0.47370352929926873"/>
  </r>
  <r>
    <x v="4151"/>
    <x v="28"/>
    <x v="2829"/>
    <n v="18"/>
    <n v="0"/>
    <x v="25"/>
    <n v="0"/>
    <x v="14"/>
    <n v="2"/>
    <s v=""/>
    <x v="8"/>
    <n v="0.46836903009544817"/>
  </r>
  <r>
    <x v="4152"/>
    <x v="28"/>
    <x v="1703"/>
    <n v="18"/>
    <n v="0"/>
    <x v="25"/>
    <n v="0"/>
    <x v="14"/>
    <n v="2"/>
    <s v=""/>
    <x v="8"/>
    <n v="0.46836903009544817"/>
  </r>
  <r>
    <x v="4153"/>
    <x v="28"/>
    <x v="2417"/>
    <n v="18"/>
    <n v="0"/>
    <x v="25"/>
    <n v="0"/>
    <x v="14"/>
    <n v="2"/>
    <s v=""/>
    <x v="8"/>
    <n v="0.46836903009578096"/>
  </r>
  <r>
    <x v="4154"/>
    <x v="28"/>
    <x v="2830"/>
    <n v="18"/>
    <n v="0"/>
    <x v="25"/>
    <n v="0"/>
    <x v="14"/>
    <n v="2"/>
    <s v=""/>
    <x v="8"/>
    <n v="0.46836903009544817"/>
  </r>
  <r>
    <x v="4155"/>
    <x v="10"/>
    <x v="1699"/>
    <n v="18"/>
    <n v="0"/>
    <x v="24"/>
    <n v="0"/>
    <x v="14"/>
    <n v="2"/>
    <s v=""/>
    <x v="27"/>
    <n v="0.47370352929926873"/>
  </r>
  <r>
    <x v="4156"/>
    <x v="28"/>
    <x v="2673"/>
    <n v="18"/>
    <n v="0"/>
    <x v="25"/>
    <n v="0"/>
    <x v="14"/>
    <n v="2"/>
    <s v=""/>
    <x v="8"/>
    <n v="0.46836903009578096"/>
  </r>
  <r>
    <x v="4157"/>
    <x v="28"/>
    <x v="2831"/>
    <n v="18"/>
    <n v="0"/>
    <x v="24"/>
    <n v="0"/>
    <x v="14"/>
    <n v="2"/>
    <s v=""/>
    <x v="8"/>
    <n v="0.46836903009544817"/>
  </r>
  <r>
    <x v="4158"/>
    <x v="29"/>
    <x v="1962"/>
    <n v="18"/>
    <n v="0"/>
    <x v="24"/>
    <n v="0"/>
    <x v="14"/>
    <n v="2"/>
    <s v=""/>
    <x v="8"/>
    <n v="0.46836903009544817"/>
  </r>
  <r>
    <x v="4159"/>
    <x v="29"/>
    <x v="26"/>
    <n v="18"/>
    <n v="0"/>
    <x v="24"/>
    <n v="0"/>
    <x v="14"/>
    <n v="1"/>
    <s v=""/>
    <x v="8"/>
    <n v="0.46836903009544817"/>
  </r>
  <r>
    <x v="4160"/>
    <x v="29"/>
    <x v="2832"/>
    <n v="18"/>
    <n v="0"/>
    <x v="24"/>
    <n v="0"/>
    <x v="14"/>
    <n v="1"/>
    <s v=""/>
    <x v="8"/>
    <n v="0.46836903009578096"/>
  </r>
  <r>
    <x v="4161"/>
    <x v="29"/>
    <x v="325"/>
    <n v="18"/>
    <n v="0"/>
    <x v="24"/>
    <n v="0"/>
    <x v="14"/>
    <n v="1"/>
    <s v=""/>
    <x v="8"/>
    <n v="0.46836903009544817"/>
  </r>
  <r>
    <x v="4162"/>
    <x v="19"/>
    <x v="891"/>
    <n v="18"/>
    <n v="0"/>
    <x v="24"/>
    <n v="0"/>
    <x v="14"/>
    <n v="2"/>
    <s v=""/>
    <x v="8"/>
    <n v="0.46836903009544817"/>
  </r>
  <r>
    <x v="4163"/>
    <x v="29"/>
    <x v="1962"/>
    <n v="18"/>
    <n v="0"/>
    <x v="24"/>
    <n v="0"/>
    <x v="14"/>
    <n v="2"/>
    <s v=""/>
    <x v="8"/>
    <n v="0.46836903009544817"/>
  </r>
  <r>
    <x v="4164"/>
    <x v="29"/>
    <x v="2833"/>
    <n v="18"/>
    <n v="0"/>
    <x v="24"/>
    <n v="0"/>
    <x v="14"/>
    <n v="2"/>
    <s v=""/>
    <x v="8"/>
    <n v="0.46836903009578096"/>
  </r>
  <r>
    <x v="4165"/>
    <x v="29"/>
    <x v="2591"/>
    <n v="17"/>
    <n v="0"/>
    <x v="24"/>
    <n v="0"/>
    <x v="14"/>
    <n v="2"/>
    <s v=""/>
    <x v="8"/>
    <n v="0.46836903009544817"/>
  </r>
  <r>
    <x v="4166"/>
    <x v="28"/>
    <x v="731"/>
    <n v="16"/>
    <n v="0"/>
    <x v="24"/>
    <n v="0"/>
    <x v="14"/>
    <n v="2"/>
    <s v=""/>
    <x v="8"/>
    <n v="0.46836903009544817"/>
  </r>
  <r>
    <x v="4167"/>
    <x v="29"/>
    <x v="2668"/>
    <n v="18"/>
    <n v="0"/>
    <x v="24"/>
    <n v="0"/>
    <x v="14"/>
    <n v="2"/>
    <s v=""/>
    <x v="8"/>
    <n v="0.46836903009578096"/>
  </r>
  <r>
    <x v="4168"/>
    <x v="19"/>
    <x v="734"/>
    <n v="18"/>
    <n v="0"/>
    <x v="24"/>
    <n v="0"/>
    <x v="14"/>
    <n v="2"/>
    <s v=""/>
    <x v="8"/>
    <n v="0.46836903009544817"/>
  </r>
  <r>
    <x v="4169"/>
    <x v="19"/>
    <x v="2834"/>
    <n v="18"/>
    <n v="0"/>
    <x v="24"/>
    <n v="0"/>
    <x v="14"/>
    <n v="2"/>
    <s v=""/>
    <x v="8"/>
    <n v="0.46836903009544817"/>
  </r>
  <r>
    <x v="4170"/>
    <x v="19"/>
    <x v="2835"/>
    <n v="18"/>
    <n v="0"/>
    <x v="24"/>
    <n v="0"/>
    <x v="14"/>
    <n v="2"/>
    <s v=""/>
    <x v="8"/>
    <n v="0.46836903009544817"/>
  </r>
  <r>
    <x v="4171"/>
    <x v="19"/>
    <x v="2836"/>
    <n v="18"/>
    <n v="0"/>
    <x v="23"/>
    <n v="0"/>
    <x v="14"/>
    <n v="2"/>
    <s v=""/>
    <x v="8"/>
    <n v="0.46836903009578096"/>
  </r>
  <r>
    <x v="4172"/>
    <x v="20"/>
    <x v="1941"/>
    <n v="18"/>
    <n v="0"/>
    <x v="24"/>
    <n v="0"/>
    <x v="14"/>
    <n v="2"/>
    <s v=""/>
    <x v="8"/>
    <n v="0.46836903009544817"/>
  </r>
  <r>
    <x v="4173"/>
    <x v="20"/>
    <x v="2837"/>
    <n v="18"/>
    <n v="0"/>
    <x v="24"/>
    <n v="0"/>
    <x v="14"/>
    <n v="2"/>
    <s v=""/>
    <x v="18"/>
    <n v="0.40715096058909084"/>
  </r>
  <r>
    <x v="4174"/>
    <x v="20"/>
    <x v="2838"/>
    <n v="18"/>
    <n v="0"/>
    <x v="24"/>
    <n v="0"/>
    <x v="14"/>
    <n v="2"/>
    <s v=""/>
    <x v="8"/>
    <n v="0.46836903009578096"/>
  </r>
  <r>
    <x v="4175"/>
    <x v="37"/>
    <x v="2053"/>
    <n v="18"/>
    <n v="0"/>
    <x v="24"/>
    <n v="0"/>
    <x v="14"/>
    <n v="2"/>
    <s v=""/>
    <x v="8"/>
    <n v="0.46836903009544817"/>
  </r>
  <r>
    <x v="4176"/>
    <x v="37"/>
    <x v="2214"/>
    <n v="18"/>
    <n v="0"/>
    <x v="24"/>
    <n v="0"/>
    <x v="14"/>
    <n v="2"/>
    <s v=""/>
    <x v="8"/>
    <n v="0.46836903009544817"/>
  </r>
  <r>
    <x v="4177"/>
    <x v="9"/>
    <x v="734"/>
    <n v="18"/>
    <n v="0"/>
    <x v="23"/>
    <n v="0"/>
    <x v="14"/>
    <n v="2"/>
    <s v=""/>
    <x v="8"/>
    <n v="0.46836903009544817"/>
  </r>
  <r>
    <x v="4178"/>
    <x v="9"/>
    <x v="2839"/>
    <n v="18"/>
    <n v="0"/>
    <x v="23"/>
    <n v="0"/>
    <x v="14"/>
    <n v="2"/>
    <s v=""/>
    <x v="8"/>
    <n v="0.46836903009578096"/>
  </r>
  <r>
    <x v="4179"/>
    <x v="9"/>
    <x v="1947"/>
    <n v="18"/>
    <n v="0"/>
    <x v="23"/>
    <n v="0"/>
    <x v="14"/>
    <n v="2"/>
    <s v=""/>
    <x v="8"/>
    <n v="0.46836903009544817"/>
  </r>
  <r>
    <x v="4180"/>
    <x v="9"/>
    <x v="2840"/>
    <n v="18"/>
    <n v="0"/>
    <x v="23"/>
    <n v="0"/>
    <x v="14"/>
    <n v="2"/>
    <s v=""/>
    <x v="18"/>
    <n v="0.40715096058909084"/>
  </r>
  <r>
    <x v="4181"/>
    <x v="9"/>
    <x v="2841"/>
    <n v="18"/>
    <n v="0"/>
    <x v="23"/>
    <n v="0"/>
    <x v="14"/>
    <n v="2"/>
    <s v=""/>
    <x v="8"/>
    <n v="0.46836903009578096"/>
  </r>
  <r>
    <x v="4182"/>
    <x v="21"/>
    <x v="1218"/>
    <n v="18"/>
    <n v="0"/>
    <x v="23"/>
    <n v="0"/>
    <x v="14"/>
    <n v="2"/>
    <s v=""/>
    <x v="30"/>
    <n v="0.49717532579607943"/>
  </r>
  <r>
    <x v="4183"/>
    <x v="21"/>
    <x v="2842"/>
    <n v="18"/>
    <n v="0"/>
    <x v="23"/>
    <n v="0"/>
    <x v="14"/>
    <n v="2"/>
    <s v=""/>
    <x v="30"/>
    <n v="0.49717532579607943"/>
  </r>
  <r>
    <x v="4184"/>
    <x v="9"/>
    <x v="2843"/>
    <n v="17"/>
    <n v="0"/>
    <x v="22"/>
    <n v="0"/>
    <x v="14"/>
    <n v="2"/>
    <s v=""/>
    <x v="8"/>
    <n v="0.46836903009544817"/>
  </r>
  <r>
    <x v="4185"/>
    <x v="27"/>
    <x v="2084"/>
    <n v="21"/>
    <n v="0"/>
    <x v="23"/>
    <n v="0"/>
    <x v="14"/>
    <n v="2"/>
    <s v=""/>
    <x v="30"/>
    <n v="0.49717532579643264"/>
  </r>
  <r>
    <x v="4186"/>
    <x v="21"/>
    <x v="2063"/>
    <n v="21"/>
    <n v="0"/>
    <x v="23"/>
    <n v="0"/>
    <x v="14"/>
    <n v="2"/>
    <s v=""/>
    <x v="30"/>
    <n v="0.49717532579607943"/>
  </r>
  <r>
    <x v="4187"/>
    <x v="21"/>
    <x v="2046"/>
    <n v="20"/>
    <n v="0"/>
    <x v="23"/>
    <n v="0"/>
    <x v="14"/>
    <n v="2"/>
    <s v=""/>
    <x v="30"/>
    <n v="0.49717532579607943"/>
  </r>
  <r>
    <x v="4188"/>
    <x v="9"/>
    <x v="878"/>
    <n v="20"/>
    <n v="0"/>
    <x v="23"/>
    <n v="0"/>
    <x v="14"/>
    <n v="2"/>
    <s v=""/>
    <x v="8"/>
    <n v="0.46836903009544817"/>
  </r>
  <r>
    <x v="4189"/>
    <x v="9"/>
    <x v="2844"/>
    <n v="20"/>
    <n v="0"/>
    <x v="24"/>
    <n v="0"/>
    <x v="14"/>
    <n v="2"/>
    <s v=""/>
    <x v="8"/>
    <n v="0.46836903009578096"/>
  </r>
  <r>
    <x v="4190"/>
    <x v="27"/>
    <x v="2845"/>
    <n v="22"/>
    <n v="0"/>
    <x v="23"/>
    <n v="0"/>
    <x v="14"/>
    <n v="2"/>
    <s v=""/>
    <x v="30"/>
    <n v="0.49717532579607943"/>
  </r>
  <r>
    <x v="4191"/>
    <x v="27"/>
    <x v="2057"/>
    <n v="21"/>
    <n v="0"/>
    <x v="23"/>
    <n v="0"/>
    <x v="14"/>
    <n v="2"/>
    <s v=""/>
    <x v="30"/>
    <n v="0.49717532579607943"/>
  </r>
  <r>
    <x v="4192"/>
    <x v="9"/>
    <x v="2069"/>
    <n v="20"/>
    <n v="0"/>
    <x v="24"/>
    <n v="0"/>
    <x v="14"/>
    <n v="2"/>
    <s v=""/>
    <x v="23"/>
    <n v="0.55485761417225832"/>
  </r>
  <r>
    <x v="4193"/>
    <x v="20"/>
    <x v="314"/>
    <n v="20"/>
    <n v="0"/>
    <x v="24"/>
    <n v="0"/>
    <x v="14"/>
    <n v="2"/>
    <s v=""/>
    <x v="8"/>
    <n v="0.46836903009544817"/>
  </r>
  <r>
    <x v="4194"/>
    <x v="37"/>
    <x v="2846"/>
    <n v="20"/>
    <n v="0"/>
    <x v="24"/>
    <n v="0"/>
    <x v="14"/>
    <n v="2"/>
    <s v=""/>
    <x v="8"/>
    <n v="0.46836903009544817"/>
  </r>
  <r>
    <x v="4195"/>
    <x v="21"/>
    <x v="887"/>
    <n v="20"/>
    <n v="0"/>
    <x v="24"/>
    <n v="0"/>
    <x v="14"/>
    <n v="1"/>
    <s v=""/>
    <x v="30"/>
    <n v="0.49717532579607943"/>
  </r>
  <r>
    <x v="4196"/>
    <x v="27"/>
    <x v="2847"/>
    <n v="20"/>
    <n v="0"/>
    <x v="25"/>
    <n v="0"/>
    <x v="14"/>
    <n v="1"/>
    <s v=""/>
    <x v="30"/>
    <n v="0.49717532579643264"/>
  </r>
  <r>
    <x v="4197"/>
    <x v="9"/>
    <x v="2848"/>
    <n v="20"/>
    <n v="0"/>
    <x v="25"/>
    <n v="0"/>
    <x v="14"/>
    <n v="1"/>
    <s v=""/>
    <x v="23"/>
    <n v="0.55485761417186408"/>
  </r>
  <r>
    <x v="4198"/>
    <x v="19"/>
    <x v="12"/>
    <n v="22"/>
    <n v="0"/>
    <x v="25"/>
    <n v="0"/>
    <x v="14"/>
    <n v="1"/>
    <s v=""/>
    <x v="23"/>
    <n v="0.55485761417186408"/>
  </r>
  <r>
    <x v="4199"/>
    <x v="19"/>
    <x v="22"/>
    <n v="20"/>
    <n v="0"/>
    <x v="25"/>
    <n v="0"/>
    <x v="14"/>
    <n v="1"/>
    <s v=""/>
    <x v="23"/>
    <n v="0.55485761417225832"/>
  </r>
  <r>
    <x v="4200"/>
    <x v="20"/>
    <x v="1491"/>
    <n v="19"/>
    <n v="0"/>
    <x v="26"/>
    <n v="0"/>
    <x v="14"/>
    <n v="1"/>
    <s v=""/>
    <x v="8"/>
    <n v="0.46836903009544817"/>
  </r>
  <r>
    <x v="4201"/>
    <x v="20"/>
    <x v="314"/>
    <n v="20"/>
    <n v="0"/>
    <x v="26"/>
    <n v="0"/>
    <x v="14"/>
    <n v="1"/>
    <s v=""/>
    <x v="8"/>
    <n v="0.46836903009544817"/>
  </r>
  <r>
    <x v="4202"/>
    <x v="19"/>
    <x v="1245"/>
    <n v="20"/>
    <n v="0"/>
    <x v="26"/>
    <n v="0"/>
    <x v="14"/>
    <n v="1"/>
    <s v=""/>
    <x v="23"/>
    <n v="0.55485761417186408"/>
  </r>
  <r>
    <x v="4203"/>
    <x v="28"/>
    <x v="2849"/>
    <n v="21"/>
    <n v="0"/>
    <x v="26"/>
    <n v="0"/>
    <x v="14"/>
    <n v="1"/>
    <s v=""/>
    <x v="23"/>
    <n v="0.55485761417225832"/>
  </r>
  <r>
    <x v="4204"/>
    <x v="28"/>
    <x v="396"/>
    <n v="21"/>
    <n v="0"/>
    <x v="27"/>
    <n v="0"/>
    <x v="14"/>
    <n v="1"/>
    <s v=""/>
    <x v="23"/>
    <n v="0.55485761417186408"/>
  </r>
  <r>
    <x v="4205"/>
    <x v="10"/>
    <x v="2850"/>
    <n v="21"/>
    <n v="0"/>
    <x v="27"/>
    <n v="0"/>
    <x v="14"/>
    <n v="1"/>
    <s v=""/>
    <x v="9"/>
    <n v="0.54147289102298135"/>
  </r>
  <r>
    <x v="4206"/>
    <x v="28"/>
    <x v="2851"/>
    <n v="21"/>
    <n v="0"/>
    <x v="27"/>
    <n v="0"/>
    <x v="14"/>
    <n v="1"/>
    <s v=""/>
    <x v="23"/>
    <n v="0.55485761417225832"/>
  </r>
  <r>
    <x v="4207"/>
    <x v="10"/>
    <x v="2688"/>
    <n v="22"/>
    <n v="0"/>
    <x v="27"/>
    <n v="0"/>
    <x v="14"/>
    <n v="1"/>
    <s v=""/>
    <x v="9"/>
    <n v="0.54147289102298135"/>
  </r>
  <r>
    <x v="4208"/>
    <x v="10"/>
    <x v="2852"/>
    <n v="22"/>
    <n v="0"/>
    <x v="28"/>
    <n v="0"/>
    <x v="14"/>
    <n v="1"/>
    <s v=""/>
    <x v="9"/>
    <n v="0.54147289102298135"/>
  </r>
  <r>
    <x v="4209"/>
    <x v="10"/>
    <x v="408"/>
    <n v="22"/>
    <n v="0"/>
    <x v="28"/>
    <n v="0"/>
    <x v="14"/>
    <n v="1"/>
    <s v=""/>
    <x v="9"/>
    <n v="0.54147289102298135"/>
  </r>
  <r>
    <x v="4210"/>
    <x v="10"/>
    <x v="2853"/>
    <n v="22"/>
    <n v="0"/>
    <x v="28"/>
    <n v="0"/>
    <x v="14"/>
    <n v="1"/>
    <s v=""/>
    <x v="9"/>
    <n v="0.54147289102336604"/>
  </r>
  <r>
    <x v="4211"/>
    <x v="10"/>
    <x v="2854"/>
    <n v="22"/>
    <n v="0"/>
    <x v="28"/>
    <n v="0"/>
    <x v="14"/>
    <n v="1"/>
    <s v=""/>
    <x v="9"/>
    <n v="0.54147289102298135"/>
  </r>
  <r>
    <x v="4212"/>
    <x v="10"/>
    <x v="2314"/>
    <n v="23"/>
    <n v="0"/>
    <x v="34"/>
    <n v="0"/>
    <x v="14"/>
    <n v="1"/>
    <s v=""/>
    <x v="9"/>
    <n v="0.54147289102298135"/>
  </r>
  <r>
    <x v="4213"/>
    <x v="46"/>
    <x v="2855"/>
    <n v="23"/>
    <n v="0"/>
    <x v="34"/>
    <n v="0"/>
    <x v="14"/>
    <n v="1"/>
    <s v=""/>
    <x v="9"/>
    <n v="0.54147289102298135"/>
  </r>
  <r>
    <x v="4214"/>
    <x v="33"/>
    <x v="1845"/>
    <n v="24"/>
    <n v="0"/>
    <x v="34"/>
    <n v="0"/>
    <x v="14"/>
    <n v="1"/>
    <s v=""/>
    <x v="24"/>
    <n v="0.62867564570095857"/>
  </r>
  <r>
    <x v="4215"/>
    <x v="33"/>
    <x v="2380"/>
    <n v="24"/>
    <n v="0"/>
    <x v="34"/>
    <n v="0"/>
    <x v="14"/>
    <n v="1"/>
    <s v=""/>
    <x v="24"/>
    <n v="0.62867564570051182"/>
  </r>
  <r>
    <x v="4216"/>
    <x v="33"/>
    <x v="200"/>
    <n v="24"/>
    <n v="0"/>
    <x v="34"/>
    <n v="0"/>
    <x v="14"/>
    <n v="1"/>
    <s v=""/>
    <x v="24"/>
    <n v="0.62867564570051182"/>
  </r>
  <r>
    <x v="4217"/>
    <x v="11"/>
    <x v="253"/>
    <n v="24"/>
    <n v="0"/>
    <x v="29"/>
    <n v="0"/>
    <x v="14"/>
    <n v="1"/>
    <s v=""/>
    <x v="24"/>
    <n v="0.62867564570095857"/>
  </r>
  <r>
    <x v="4218"/>
    <x v="38"/>
    <x v="2856"/>
    <n v="24"/>
    <n v="0"/>
    <x v="29"/>
    <n v="0"/>
    <x v="14"/>
    <n v="1"/>
    <s v=""/>
    <x v="24"/>
    <n v="0.62867564570051182"/>
  </r>
  <r>
    <x v="4219"/>
    <x v="38"/>
    <x v="709"/>
    <n v="24"/>
    <n v="0"/>
    <x v="29"/>
    <n v="0"/>
    <x v="14"/>
    <n v="1"/>
    <s v=""/>
    <x v="24"/>
    <n v="0.62867564570051182"/>
  </r>
  <r>
    <x v="4220"/>
    <x v="12"/>
    <x v="1828"/>
    <n v="24"/>
    <n v="0"/>
    <x v="29"/>
    <n v="0"/>
    <x v="14"/>
    <n v="1"/>
    <s v=""/>
    <x v="24"/>
    <n v="0.62867564570051182"/>
  </r>
  <r>
    <x v="4221"/>
    <x v="18"/>
    <x v="2377"/>
    <n v="25"/>
    <n v="0"/>
    <x v="29"/>
    <n v="0"/>
    <x v="14"/>
    <n v="1"/>
    <s v=""/>
    <x v="25"/>
    <n v="0.53847435740473404"/>
  </r>
  <r>
    <x v="4222"/>
    <x v="17"/>
    <x v="217"/>
    <n v="23"/>
    <n v="0"/>
    <x v="29"/>
    <n v="0"/>
    <x v="14"/>
    <n v="1"/>
    <s v=""/>
    <x v="25"/>
    <n v="0.53847435740435134"/>
  </r>
  <r>
    <x v="4223"/>
    <x v="14"/>
    <x v="2857"/>
    <n v="22"/>
    <n v="0"/>
    <x v="30"/>
    <n v="0"/>
    <x v="14"/>
    <n v="1"/>
    <s v=""/>
    <x v="25"/>
    <n v="0.53847435740435134"/>
  </r>
  <r>
    <x v="4224"/>
    <x v="14"/>
    <x v="710"/>
    <n v="22"/>
    <n v="0"/>
    <x v="30"/>
    <n v="0"/>
    <x v="14"/>
    <n v="1"/>
    <s v=""/>
    <x v="25"/>
    <n v="0.53847435740473404"/>
  </r>
  <r>
    <x v="4225"/>
    <x v="14"/>
    <x v="2858"/>
    <n v="22"/>
    <n v="0"/>
    <x v="30"/>
    <n v="0"/>
    <x v="14"/>
    <n v="1"/>
    <s v=""/>
    <x v="25"/>
    <n v="0.53847435740435134"/>
  </r>
  <r>
    <x v="4226"/>
    <x v="14"/>
    <x v="2859"/>
    <n v="22"/>
    <n v="0"/>
    <x v="30"/>
    <n v="0"/>
    <x v="15"/>
    <n v="1"/>
    <s v=""/>
    <x v="25"/>
    <n v="0.53847435740435134"/>
  </r>
  <r>
    <x v="4227"/>
    <x v="15"/>
    <x v="2860"/>
    <n v="22"/>
    <n v="0"/>
    <x v="30"/>
    <n v="0"/>
    <x v="15"/>
    <n v="1"/>
    <s v=""/>
    <x v="25"/>
    <n v="0.53847435740435134"/>
  </r>
  <r>
    <x v="4228"/>
    <x v="15"/>
    <x v="2861"/>
    <n v="22"/>
    <n v="0"/>
    <x v="31"/>
    <n v="0"/>
    <x v="15"/>
    <n v="1"/>
    <s v=""/>
    <x v="25"/>
    <n v="0.53847435740473404"/>
  </r>
  <r>
    <x v="4229"/>
    <x v="16"/>
    <x v="2862"/>
    <n v="20"/>
    <n v="0"/>
    <x v="31"/>
    <n v="0"/>
    <x v="15"/>
    <n v="1"/>
    <s v=""/>
    <x v="25"/>
    <n v="0.53847435740435134"/>
  </r>
  <r>
    <x v="4230"/>
    <x v="15"/>
    <x v="2863"/>
    <n v="22"/>
    <n v="0"/>
    <x v="31"/>
    <n v="0"/>
    <x v="15"/>
    <n v="1"/>
    <s v=""/>
    <x v="25"/>
    <n v="0.53847435740435134"/>
  </r>
  <r>
    <x v="4231"/>
    <x v="15"/>
    <x v="2863"/>
    <n v="22"/>
    <n v="0"/>
    <x v="31"/>
    <n v="0"/>
    <x v="15"/>
    <n v="1"/>
    <s v=""/>
    <x v="25"/>
    <n v="0.53847435740473404"/>
  </r>
  <r>
    <x v="4232"/>
    <x v="16"/>
    <x v="2864"/>
    <n v="20"/>
    <n v="0"/>
    <x v="31"/>
    <n v="0"/>
    <x v="15"/>
    <n v="1"/>
    <s v=""/>
    <x v="25"/>
    <n v="0.53847435740435134"/>
  </r>
  <r>
    <x v="4233"/>
    <x v="15"/>
    <x v="2865"/>
    <n v="20"/>
    <n v="0"/>
    <x v="31"/>
    <n v="0"/>
    <x v="15"/>
    <n v="1"/>
    <s v=""/>
    <x v="25"/>
    <n v="0.53847435740435134"/>
  </r>
  <r>
    <x v="4234"/>
    <x v="16"/>
    <x v="271"/>
    <n v="20"/>
    <n v="0"/>
    <x v="31"/>
    <n v="0"/>
    <x v="15"/>
    <n v="1"/>
    <s v=""/>
    <x v="25"/>
    <n v="0.53847435740435134"/>
  </r>
  <r>
    <x v="4235"/>
    <x v="16"/>
    <x v="2866"/>
    <n v="21"/>
    <n v="0"/>
    <x v="31"/>
    <n v="0"/>
    <x v="15"/>
    <n v="1"/>
    <s v=""/>
    <x v="25"/>
    <n v="0.53847435740473404"/>
  </r>
  <r>
    <x v="4236"/>
    <x v="16"/>
    <x v="1851"/>
    <n v="21"/>
    <n v="0"/>
    <x v="31"/>
    <n v="0"/>
    <x v="15"/>
    <n v="1"/>
    <s v=""/>
    <x v="25"/>
    <n v="0.53847435740435134"/>
  </r>
  <r>
    <x v="4237"/>
    <x v="15"/>
    <x v="568"/>
    <n v="22"/>
    <n v="0"/>
    <x v="31"/>
    <n v="0"/>
    <x v="15"/>
    <n v="1"/>
    <s v=""/>
    <x v="25"/>
    <n v="0.53847435740435134"/>
  </r>
  <r>
    <x v="4238"/>
    <x v="15"/>
    <x v="2867"/>
    <n v="22"/>
    <n v="0"/>
    <x v="31"/>
    <n v="0"/>
    <x v="15"/>
    <n v="2"/>
    <s v=""/>
    <x v="25"/>
    <n v="0.53847435740435134"/>
  </r>
  <r>
    <x v="4239"/>
    <x v="14"/>
    <x v="2868"/>
    <n v="24"/>
    <n v="0"/>
    <x v="31"/>
    <n v="0"/>
    <x v="15"/>
    <n v="2"/>
    <s v=""/>
    <x v="25"/>
    <n v="0.53847435740473404"/>
  </r>
  <r>
    <x v="4240"/>
    <x v="14"/>
    <x v="2869"/>
    <n v="23"/>
    <n v="0"/>
    <x v="32"/>
    <n v="0"/>
    <x v="15"/>
    <n v="2"/>
    <s v=""/>
    <x v="25"/>
    <n v="0.53847435740435134"/>
  </r>
  <r>
    <x v="4241"/>
    <x v="13"/>
    <x v="2602"/>
    <n v="24"/>
    <n v="0"/>
    <x v="32"/>
    <n v="0"/>
    <x v="15"/>
    <n v="2"/>
    <s v=""/>
    <x v="25"/>
    <n v="0.53847435740435134"/>
  </r>
  <r>
    <x v="4242"/>
    <x v="13"/>
    <x v="1855"/>
    <n v="25"/>
    <n v="0"/>
    <x v="32"/>
    <n v="0"/>
    <x v="15"/>
    <n v="2"/>
    <s v=""/>
    <x v="26"/>
    <n v="0.63999648953058208"/>
  </r>
  <r>
    <x v="4243"/>
    <x v="18"/>
    <x v="1317"/>
    <n v="26"/>
    <n v="0"/>
    <x v="32"/>
    <n v="0"/>
    <x v="15"/>
    <n v="2"/>
    <s v=""/>
    <x v="26"/>
    <n v="0.63999648953012733"/>
  </r>
  <r>
    <x v="4244"/>
    <x v="38"/>
    <x v="2870"/>
    <n v="26"/>
    <n v="0"/>
    <x v="32"/>
    <n v="0"/>
    <x v="15"/>
    <n v="2"/>
    <s v=""/>
    <x v="77"/>
    <n v="0.71582545748393389"/>
  </r>
  <r>
    <x v="4245"/>
    <x v="33"/>
    <x v="2871"/>
    <n v="26"/>
    <n v="0"/>
    <x v="32"/>
    <n v="0"/>
    <x v="15"/>
    <n v="2"/>
    <s v=""/>
    <x v="77"/>
    <n v="0.71582545748393389"/>
  </r>
  <r>
    <x v="4246"/>
    <x v="46"/>
    <x v="156"/>
    <n v="26"/>
    <n v="0"/>
    <x v="32"/>
    <n v="0"/>
    <x v="15"/>
    <n v="2"/>
    <s v=""/>
    <x v="77"/>
    <n v="0.71582545748444248"/>
  </r>
  <r>
    <x v="4247"/>
    <x v="29"/>
    <x v="1860"/>
    <n v="26"/>
    <n v="0"/>
    <x v="32"/>
    <n v="0"/>
    <x v="15"/>
    <n v="2"/>
    <s v=""/>
    <x v="46"/>
    <n v="0.73099125107469531"/>
  </r>
  <r>
    <x v="4248"/>
    <x v="20"/>
    <x v="254"/>
    <n v="27"/>
    <n v="0"/>
    <x v="33"/>
    <n v="0"/>
    <x v="15"/>
    <n v="2"/>
    <s v=""/>
    <x v="46"/>
    <n v="0.73099125107469531"/>
  </r>
  <r>
    <x v="4249"/>
    <x v="20"/>
    <x v="2743"/>
    <n v="27"/>
    <n v="0"/>
    <x v="33"/>
    <n v="0"/>
    <x v="15"/>
    <n v="2"/>
    <s v=""/>
    <x v="46"/>
    <n v="0.73099125107521468"/>
  </r>
  <r>
    <x v="4250"/>
    <x v="37"/>
    <x v="2872"/>
    <n v="27"/>
    <n v="0"/>
    <x v="33"/>
    <n v="0"/>
    <x v="15"/>
    <n v="2"/>
    <s v=""/>
    <x v="46"/>
    <n v="0.73099125107469531"/>
  </r>
  <r>
    <x v="4251"/>
    <x v="37"/>
    <x v="2873"/>
    <n v="27"/>
    <n v="0"/>
    <x v="33"/>
    <n v="0"/>
    <x v="15"/>
    <n v="2"/>
    <s v=""/>
    <x v="46"/>
    <n v="0.73099125107469531"/>
  </r>
  <r>
    <x v="4252"/>
    <x v="20"/>
    <x v="2323"/>
    <n v="28"/>
    <n v="0"/>
    <x v="33"/>
    <n v="0"/>
    <x v="15"/>
    <n v="1"/>
    <s v=""/>
    <x v="46"/>
    <n v="0.73099125107469531"/>
  </r>
  <r>
    <x v="4253"/>
    <x v="28"/>
    <x v="2874"/>
    <n v="28"/>
    <n v="0"/>
    <x v="36"/>
    <n v="0"/>
    <x v="15"/>
    <n v="1"/>
    <s v=""/>
    <x v="81"/>
    <n v="0.79834734548209629"/>
  </r>
  <r>
    <x v="4254"/>
    <x v="33"/>
    <x v="2875"/>
    <n v="29"/>
    <n v="0"/>
    <x v="37"/>
    <n v="0"/>
    <x v="15"/>
    <n v="1"/>
    <s v=""/>
    <x v="38"/>
    <n v="0.75501325157230192"/>
  </r>
  <r>
    <x v="4255"/>
    <x v="11"/>
    <x v="2876"/>
    <n v="29"/>
    <n v="0"/>
    <x v="37"/>
    <n v="0"/>
    <x v="15"/>
    <n v="1"/>
    <s v=""/>
    <x v="38"/>
    <n v="0.75501325157230192"/>
  </r>
  <r>
    <x v="4256"/>
    <x v="38"/>
    <x v="789"/>
    <n v="29"/>
    <n v="0"/>
    <x v="38"/>
    <n v="0"/>
    <x v="15"/>
    <n v="1"/>
    <s v=""/>
    <x v="38"/>
    <n v="0.7550132515728385"/>
  </r>
  <r>
    <x v="4257"/>
    <x v="38"/>
    <x v="2877"/>
    <n v="30"/>
    <n v="0"/>
    <x v="39"/>
    <n v="0"/>
    <x v="15"/>
    <n v="1"/>
    <s v=""/>
    <x v="38"/>
    <n v="0.75501325157230192"/>
  </r>
  <r>
    <x v="4258"/>
    <x v="12"/>
    <x v="2612"/>
    <n v="30"/>
    <n v="0"/>
    <x v="39"/>
    <n v="0"/>
    <x v="15"/>
    <n v="1"/>
    <s v=""/>
    <x v="38"/>
    <n v="0.75501325157230192"/>
  </r>
  <r>
    <x v="4259"/>
    <x v="12"/>
    <x v="2878"/>
    <n v="31"/>
    <n v="0"/>
    <x v="39"/>
    <n v="0"/>
    <x v="15"/>
    <n v="1"/>
    <s v=""/>
    <x v="38"/>
    <n v="0.75501325157230192"/>
  </r>
  <r>
    <x v="4260"/>
    <x v="12"/>
    <x v="2879"/>
    <n v="31"/>
    <n v="0"/>
    <x v="40"/>
    <n v="0"/>
    <x v="15"/>
    <n v="1"/>
    <s v=""/>
    <x v="38"/>
    <n v="0.7550132515728385"/>
  </r>
  <r>
    <x v="4261"/>
    <x v="12"/>
    <x v="2880"/>
    <n v="32"/>
    <n v="0"/>
    <x v="40"/>
    <n v="0"/>
    <x v="15"/>
    <n v="2"/>
    <s v=""/>
    <x v="82"/>
    <n v="0.86106322977689875"/>
  </r>
  <r>
    <x v="4262"/>
    <x v="38"/>
    <x v="256"/>
    <n v="32"/>
    <n v="0"/>
    <x v="41"/>
    <n v="0"/>
    <x v="15"/>
    <n v="2"/>
    <s v=""/>
    <x v="82"/>
    <n v="0.86106322977689875"/>
  </r>
  <r>
    <x v="4263"/>
    <x v="12"/>
    <x v="2244"/>
    <n v="32"/>
    <n v="0"/>
    <x v="41"/>
    <n v="0"/>
    <x v="15"/>
    <n v="2"/>
    <s v=""/>
    <x v="82"/>
    <n v="0.86106322977689875"/>
  </r>
  <r>
    <x v="4264"/>
    <x v="38"/>
    <x v="2881"/>
    <n v="32"/>
    <n v="0"/>
    <x v="41"/>
    <n v="0"/>
    <x v="15"/>
    <n v="2"/>
    <s v=""/>
    <x v="82"/>
    <n v="0.8610632297775106"/>
  </r>
  <r>
    <x v="4265"/>
    <x v="38"/>
    <x v="2882"/>
    <n v="32"/>
    <n v="0"/>
    <x v="42"/>
    <n v="0"/>
    <x v="15"/>
    <n v="2"/>
    <s v=""/>
    <x v="82"/>
    <n v="0.86106322977689875"/>
  </r>
  <r>
    <x v="4266"/>
    <x v="12"/>
    <x v="797"/>
    <n v="33"/>
    <n v="0"/>
    <x v="43"/>
    <n v="0"/>
    <x v="15"/>
    <n v="2"/>
    <s v=""/>
    <x v="82"/>
    <n v="0.86106322977689875"/>
  </r>
  <r>
    <x v="4267"/>
    <x v="38"/>
    <x v="1469"/>
    <n v="34"/>
    <n v="0"/>
    <x v="42"/>
    <n v="0"/>
    <x v="15"/>
    <n v="2"/>
    <s v=""/>
    <x v="82"/>
    <n v="0.8610632297775106"/>
  </r>
  <r>
    <x v="4268"/>
    <x v="33"/>
    <x v="1468"/>
    <n v="34"/>
    <n v="0"/>
    <x v="43"/>
    <n v="0"/>
    <x v="15"/>
    <n v="2"/>
    <s v=""/>
    <x v="82"/>
    <n v="0.86106322977689875"/>
  </r>
  <r>
    <x v="4269"/>
    <x v="33"/>
    <x v="2883"/>
    <n v="35"/>
    <n v="0"/>
    <x v="66"/>
    <n v="0"/>
    <x v="15"/>
    <n v="2"/>
    <s v=""/>
    <x v="83"/>
    <n v="0.91638073554918054"/>
  </r>
  <r>
    <x v="4270"/>
    <x v="33"/>
    <x v="2884"/>
    <n v="34"/>
    <n v="0"/>
    <x v="66"/>
    <n v="0"/>
    <x v="15"/>
    <n v="2"/>
    <s v=""/>
    <x v="82"/>
    <n v="0.86106322977689875"/>
  </r>
  <r>
    <x v="4271"/>
    <x v="33"/>
    <x v="2250"/>
    <n v="35"/>
    <n v="0"/>
    <x v="66"/>
    <n v="0"/>
    <x v="15"/>
    <n v="2"/>
    <s v=""/>
    <x v="83"/>
    <n v="0.91638073554983168"/>
  </r>
  <r>
    <x v="4272"/>
    <x v="33"/>
    <x v="2885"/>
    <n v="35"/>
    <n v="0"/>
    <x v="44"/>
    <n v="0"/>
    <x v="15"/>
    <n v="2"/>
    <s v=""/>
    <x v="83"/>
    <n v="0.91638073554918054"/>
  </r>
  <r>
    <x v="4273"/>
    <x v="33"/>
    <x v="2716"/>
    <n v="35"/>
    <n v="0"/>
    <x v="44"/>
    <n v="0"/>
    <x v="15"/>
    <n v="2"/>
    <s v=""/>
    <x v="83"/>
    <n v="0.91638073554918054"/>
  </r>
  <r>
    <x v="4274"/>
    <x v="33"/>
    <x v="2886"/>
    <n v="35"/>
    <n v="0"/>
    <x v="45"/>
    <n v="0"/>
    <x v="15"/>
    <n v="2"/>
    <s v=""/>
    <x v="83"/>
    <n v="0.91638073554983168"/>
  </r>
  <r>
    <x v="4275"/>
    <x v="33"/>
    <x v="806"/>
    <n v="35"/>
    <n v="0"/>
    <x v="45"/>
    <n v="0"/>
    <x v="15"/>
    <n v="1"/>
    <s v=""/>
    <x v="83"/>
    <n v="0.91638073554918054"/>
  </r>
  <r>
    <x v="4276"/>
    <x v="33"/>
    <x v="2148"/>
    <n v="35"/>
    <n v="0"/>
    <x v="65"/>
    <n v="0"/>
    <x v="15"/>
    <n v="1"/>
    <s v=""/>
    <x v="83"/>
    <n v="0.91638073554918054"/>
  </r>
  <r>
    <x v="4277"/>
    <x v="33"/>
    <x v="1789"/>
    <n v="35"/>
    <n v="0"/>
    <x v="46"/>
    <n v="0"/>
    <x v="15"/>
    <n v="1"/>
    <s v=""/>
    <x v="83"/>
    <n v="0.91638073554918054"/>
  </r>
  <r>
    <x v="4278"/>
    <x v="33"/>
    <x v="833"/>
    <n v="35"/>
    <n v="0"/>
    <x v="46"/>
    <n v="0"/>
    <x v="15"/>
    <n v="1"/>
    <s v=""/>
    <x v="83"/>
    <n v="0.91638073554983168"/>
  </r>
  <r>
    <x v="4279"/>
    <x v="11"/>
    <x v="2887"/>
    <n v="35"/>
    <n v="0"/>
    <x v="46"/>
    <n v="0"/>
    <x v="15"/>
    <n v="1"/>
    <s v=""/>
    <x v="83"/>
    <n v="0.91638073554918054"/>
  </r>
  <r>
    <x v="4280"/>
    <x v="33"/>
    <x v="2634"/>
    <n v="35"/>
    <n v="0"/>
    <x v="47"/>
    <n v="0"/>
    <x v="15"/>
    <n v="1"/>
    <s v=""/>
    <x v="83"/>
    <n v="0.91638073554918054"/>
  </r>
  <r>
    <x v="4281"/>
    <x v="38"/>
    <x v="1762"/>
    <n v="35"/>
    <n v="0"/>
    <x v="47"/>
    <n v="0"/>
    <x v="15"/>
    <n v="1"/>
    <s v=""/>
    <x v="83"/>
    <n v="0.91638073554983168"/>
  </r>
  <r>
    <x v="4282"/>
    <x v="11"/>
    <x v="2618"/>
    <n v="35"/>
    <n v="0"/>
    <x v="47"/>
    <n v="0"/>
    <x v="15"/>
    <n v="1"/>
    <s v=""/>
    <x v="84"/>
    <n v="0.97988182774662025"/>
  </r>
  <r>
    <x v="4283"/>
    <x v="11"/>
    <x v="2888"/>
    <n v="35"/>
    <n v="0"/>
    <x v="64"/>
    <n v="0"/>
    <x v="15"/>
    <n v="1"/>
    <s v=""/>
    <x v="84"/>
    <n v="0.97988182774662025"/>
  </r>
  <r>
    <x v="4284"/>
    <x v="12"/>
    <x v="825"/>
    <n v="35"/>
    <n v="0"/>
    <x v="64"/>
    <n v="0"/>
    <x v="15"/>
    <n v="1"/>
    <s v=""/>
    <x v="84"/>
    <n v="0.97988182774662025"/>
  </r>
  <r>
    <x v="4285"/>
    <x v="18"/>
    <x v="2889"/>
    <n v="36"/>
    <n v="0"/>
    <x v="64"/>
    <n v="0"/>
    <x v="15"/>
    <n v="1"/>
    <s v=""/>
    <x v="85"/>
    <n v="0.91427418917244219"/>
  </r>
  <r>
    <x v="4286"/>
    <x v="12"/>
    <x v="588"/>
    <n v="35"/>
    <n v="0"/>
    <x v="48"/>
    <n v="0"/>
    <x v="15"/>
    <n v="1"/>
    <s v=""/>
    <x v="84"/>
    <n v="0.97988182774662025"/>
  </r>
  <r>
    <x v="4287"/>
    <x v="18"/>
    <x v="2736"/>
    <n v="36"/>
    <n v="0"/>
    <x v="63"/>
    <n v="0"/>
    <x v="15"/>
    <n v="1"/>
    <s v=""/>
    <x v="85"/>
    <n v="0.91427418917179248"/>
  </r>
  <r>
    <x v="4288"/>
    <x v="18"/>
    <x v="452"/>
    <n v="36"/>
    <n v="0"/>
    <x v="63"/>
    <n v="0"/>
    <x v="15"/>
    <n v="1"/>
    <s v=""/>
    <x v="85"/>
    <n v="0.91427418917179248"/>
  </r>
  <r>
    <x v="4289"/>
    <x v="18"/>
    <x v="818"/>
    <n v="35"/>
    <n v="0"/>
    <x v="63"/>
    <n v="0"/>
    <x v="15"/>
    <n v="1"/>
    <s v=""/>
    <x v="85"/>
    <n v="0.91427418917244219"/>
  </r>
  <r>
    <x v="4290"/>
    <x v="17"/>
    <x v="1297"/>
    <n v="35"/>
    <n v="0"/>
    <x v="63"/>
    <n v="0"/>
    <x v="15"/>
    <n v="1"/>
    <s v=""/>
    <x v="85"/>
    <n v="0.91427418917179248"/>
  </r>
  <r>
    <x v="4291"/>
    <x v="17"/>
    <x v="2890"/>
    <n v="35"/>
    <n v="0"/>
    <x v="49"/>
    <n v="0"/>
    <x v="15"/>
    <n v="1"/>
    <s v=""/>
    <x v="92"/>
    <n v="1.0084895317474105"/>
  </r>
  <r>
    <x v="4292"/>
    <x v="14"/>
    <x v="954"/>
    <n v="35"/>
    <n v="0"/>
    <x v="49"/>
    <n v="0"/>
    <x v="15"/>
    <n v="1"/>
    <s v=""/>
    <x v="92"/>
    <n v="1.0084895317481271"/>
  </r>
  <r>
    <x v="4293"/>
    <x v="14"/>
    <x v="2011"/>
    <n v="35"/>
    <n v="0"/>
    <x v="49"/>
    <n v="0"/>
    <x v="15"/>
    <n v="1"/>
    <s v=""/>
    <x v="92"/>
    <n v="1.0084895317474105"/>
  </r>
  <r>
    <x v="4294"/>
    <x v="14"/>
    <x v="2626"/>
    <n v="35"/>
    <n v="0"/>
    <x v="50"/>
    <n v="0"/>
    <x v="15"/>
    <n v="1"/>
    <s v=""/>
    <x v="92"/>
    <n v="1.0084895317474105"/>
  </r>
  <r>
    <x v="4295"/>
    <x v="15"/>
    <x v="2891"/>
    <n v="34"/>
    <n v="0"/>
    <x v="50"/>
    <n v="0"/>
    <x v="15"/>
    <n v="1"/>
    <s v=""/>
    <x v="92"/>
    <n v="1.0084895317474105"/>
  </r>
  <r>
    <x v="4296"/>
    <x v="16"/>
    <x v="2892"/>
    <n v="34"/>
    <n v="0"/>
    <x v="51"/>
    <n v="0"/>
    <x v="15"/>
    <n v="1"/>
    <s v=""/>
    <x v="92"/>
    <n v="1.0084895317481271"/>
  </r>
  <r>
    <x v="4297"/>
    <x v="16"/>
    <x v="2362"/>
    <n v="34"/>
    <n v="0"/>
    <x v="51"/>
    <n v="0"/>
    <x v="15"/>
    <n v="1"/>
    <s v=""/>
    <x v="92"/>
    <n v="1.0084895317474105"/>
  </r>
  <r>
    <x v="4298"/>
    <x v="39"/>
    <x v="2893"/>
    <n v="34"/>
    <n v="0"/>
    <x v="51"/>
    <n v="0"/>
    <x v="15"/>
    <n v="1"/>
    <s v=""/>
    <x v="87"/>
    <n v="0.97449550258738549"/>
  </r>
  <r>
    <x v="4299"/>
    <x v="39"/>
    <x v="1671"/>
    <n v="34"/>
    <n v="0"/>
    <x v="51"/>
    <n v="0"/>
    <x v="15"/>
    <n v="1"/>
    <s v=""/>
    <x v="87"/>
    <n v="0.97449550258807793"/>
  </r>
  <r>
    <x v="4300"/>
    <x v="45"/>
    <x v="2361"/>
    <n v="34"/>
    <n v="0"/>
    <x v="52"/>
    <n v="0"/>
    <x v="15"/>
    <n v="1"/>
    <s v=""/>
    <x v="87"/>
    <n v="0.97449550258738549"/>
  </r>
  <r>
    <x v="4301"/>
    <x v="47"/>
    <x v="1170"/>
    <n v="33"/>
    <n v="0"/>
    <x v="53"/>
    <n v="0"/>
    <x v="15"/>
    <n v="1"/>
    <s v=""/>
    <x v="93"/>
    <n v="0.86798087788597356"/>
  </r>
  <r>
    <x v="4302"/>
    <x v="50"/>
    <x v="2894"/>
    <n v="32"/>
    <n v="0"/>
    <x v="53"/>
    <n v="0"/>
    <x v="15"/>
    <n v="2"/>
    <s v=""/>
    <x v="94"/>
    <n v="0.8475844603899586"/>
  </r>
  <r>
    <x v="4303"/>
    <x v="69"/>
    <x v="2626"/>
    <n v="32"/>
    <n v="0"/>
    <x v="53"/>
    <n v="0"/>
    <x v="15"/>
    <n v="2"/>
    <s v=""/>
    <x v="95"/>
    <n v="0.78186267068113224"/>
  </r>
  <r>
    <x v="4304"/>
    <x v="64"/>
    <x v="1673"/>
    <n v="32"/>
    <n v="0"/>
    <x v="53"/>
    <n v="0"/>
    <x v="15"/>
    <n v="2"/>
    <s v=""/>
    <x v="95"/>
    <n v="0.78186267068057669"/>
  </r>
  <r>
    <x v="4305"/>
    <x v="65"/>
    <x v="2895"/>
    <n v="32"/>
    <n v="0"/>
    <x v="53"/>
    <n v="0"/>
    <x v="15"/>
    <n v="2"/>
    <s v=""/>
    <x v="67"/>
    <n v="0.71533489800941152"/>
  </r>
  <r>
    <x v="4306"/>
    <x v="66"/>
    <x v="2896"/>
    <n v="32"/>
    <n v="0"/>
    <x v="53"/>
    <n v="0"/>
    <x v="15"/>
    <n v="1"/>
    <s v=""/>
    <x v="65"/>
    <n v="0.70027700069701426"/>
  </r>
  <r>
    <x v="4307"/>
    <x v="66"/>
    <x v="1267"/>
    <n v="32"/>
    <n v="0"/>
    <x v="53"/>
    <n v="0"/>
    <x v="15"/>
    <n v="1"/>
    <s v=""/>
    <x v="65"/>
    <n v="0.70027700069651666"/>
  </r>
  <r>
    <x v="4308"/>
    <x v="67"/>
    <x v="2897"/>
    <n v="32"/>
    <n v="0"/>
    <x v="53"/>
    <n v="0"/>
    <x v="15"/>
    <n v="1"/>
    <s v=""/>
    <x v="65"/>
    <n v="0.70027700069651666"/>
  </r>
  <r>
    <x v="4309"/>
    <x v="67"/>
    <x v="2898"/>
    <n v="32"/>
    <n v="0"/>
    <x v="52"/>
    <n v="0"/>
    <x v="15"/>
    <n v="1"/>
    <s v=""/>
    <x v="66"/>
    <n v="0.65184363487248165"/>
  </r>
  <r>
    <x v="4310"/>
    <x v="66"/>
    <x v="966"/>
    <n v="32"/>
    <n v="0"/>
    <x v="51"/>
    <n v="0"/>
    <x v="15"/>
    <n v="1"/>
    <s v=""/>
    <x v="66"/>
    <n v="0.65184363487294483"/>
  </r>
  <r>
    <x v="4311"/>
    <x v="66"/>
    <x v="2736"/>
    <n v="32"/>
    <n v="0"/>
    <x v="51"/>
    <n v="0"/>
    <x v="15"/>
    <n v="1"/>
    <s v=""/>
    <x v="66"/>
    <n v="0.65184363487248165"/>
  </r>
  <r>
    <x v="4312"/>
    <x v="66"/>
    <x v="2631"/>
    <n v="32"/>
    <n v="0"/>
    <x v="51"/>
    <n v="0"/>
    <x v="15"/>
    <n v="1"/>
    <s v=""/>
    <x v="66"/>
    <n v="0.65184363487248165"/>
  </r>
  <r>
    <x v="4313"/>
    <x v="65"/>
    <x v="2632"/>
    <n v="32"/>
    <n v="0"/>
    <x v="49"/>
    <n v="0"/>
    <x v="15"/>
    <n v="1"/>
    <s v=""/>
    <x v="67"/>
    <n v="0.71533489800941152"/>
  </r>
  <r>
    <x v="4314"/>
    <x v="65"/>
    <x v="2899"/>
    <n v="32"/>
    <n v="0"/>
    <x v="49"/>
    <n v="0"/>
    <x v="15"/>
    <n v="2"/>
    <s v=""/>
    <x v="67"/>
    <n v="0.71533489800991978"/>
  </r>
  <r>
    <x v="4315"/>
    <x v="64"/>
    <x v="2900"/>
    <n v="32"/>
    <n v="0"/>
    <x v="49"/>
    <n v="0"/>
    <x v="15"/>
    <n v="2"/>
    <s v=""/>
    <x v="68"/>
    <n v="0.68826879279444875"/>
  </r>
  <r>
    <x v="4316"/>
    <x v="64"/>
    <x v="2901"/>
    <n v="32"/>
    <n v="0"/>
    <x v="48"/>
    <n v="0"/>
    <x v="15"/>
    <n v="2"/>
    <s v=""/>
    <x v="68"/>
    <n v="0.68826879279444875"/>
  </r>
  <r>
    <x v="4317"/>
    <x v="64"/>
    <x v="2902"/>
    <n v="32"/>
    <n v="0"/>
    <x v="48"/>
    <n v="0"/>
    <x v="15"/>
    <n v="2"/>
    <s v=""/>
    <x v="68"/>
    <n v="0.6882687927949378"/>
  </r>
  <r>
    <x v="4318"/>
    <x v="68"/>
    <x v="1302"/>
    <n v="32"/>
    <n v="0"/>
    <x v="48"/>
    <n v="0"/>
    <x v="15"/>
    <n v="2"/>
    <s v=""/>
    <x v="68"/>
    <n v="0.68826879279444875"/>
  </r>
  <r>
    <x v="4319"/>
    <x v="68"/>
    <x v="1301"/>
    <n v="32"/>
    <n v="0"/>
    <x v="47"/>
    <n v="0"/>
    <x v="15"/>
    <n v="2"/>
    <s v=""/>
    <x v="68"/>
    <n v="0.68826879279444875"/>
  </r>
  <r>
    <x v="4320"/>
    <x v="68"/>
    <x v="2365"/>
    <n v="32"/>
    <n v="0"/>
    <x v="47"/>
    <n v="0"/>
    <x v="15"/>
    <n v="2"/>
    <s v=""/>
    <x v="68"/>
    <n v="0.68826879279444875"/>
  </r>
  <r>
    <x v="4321"/>
    <x v="68"/>
    <x v="2903"/>
    <n v="32"/>
    <n v="0"/>
    <x v="46"/>
    <n v="0"/>
    <x v="15"/>
    <n v="2"/>
    <s v=""/>
    <x v="69"/>
    <n v="0.66305501871053008"/>
  </r>
  <r>
    <x v="4322"/>
    <x v="69"/>
    <x v="2904"/>
    <n v="32"/>
    <n v="0"/>
    <x v="65"/>
    <n v="0"/>
    <x v="15"/>
    <n v="2"/>
    <s v=""/>
    <x v="69"/>
    <n v="0.66305501871005901"/>
  </r>
  <r>
    <x v="4323"/>
    <x v="69"/>
    <x v="2905"/>
    <n v="32"/>
    <n v="0"/>
    <x v="65"/>
    <n v="0"/>
    <x v="15"/>
    <n v="2"/>
    <s v=""/>
    <x v="69"/>
    <n v="0.66305501871005901"/>
  </r>
  <r>
    <x v="4324"/>
    <x v="69"/>
    <x v="2535"/>
    <n v="32"/>
    <n v="0"/>
    <x v="44"/>
    <n v="0"/>
    <x v="15"/>
    <n v="2"/>
    <s v=""/>
    <x v="69"/>
    <n v="0.66305501871053008"/>
  </r>
  <r>
    <x v="4325"/>
    <x v="69"/>
    <x v="2906"/>
    <n v="32"/>
    <n v="0"/>
    <x v="44"/>
    <n v="0"/>
    <x v="15"/>
    <n v="2"/>
    <s v=""/>
    <x v="69"/>
    <n v="0.66305501871005901"/>
  </r>
  <r>
    <x v="4326"/>
    <x v="69"/>
    <x v="2127"/>
    <n v="32"/>
    <n v="0"/>
    <x v="66"/>
    <n v="0"/>
    <x v="15"/>
    <n v="1"/>
    <s v=""/>
    <x v="69"/>
    <n v="0.66305501871005901"/>
  </r>
  <r>
    <x v="4327"/>
    <x v="69"/>
    <x v="1472"/>
    <n v="32"/>
    <n v="0"/>
    <x v="43"/>
    <n v="0"/>
    <x v="15"/>
    <n v="1"/>
    <s v=""/>
    <x v="70"/>
    <n v="0.58501026777456511"/>
  </r>
  <r>
    <x v="4328"/>
    <x v="63"/>
    <x v="2123"/>
    <n v="32"/>
    <n v="0"/>
    <x v="42"/>
    <n v="0"/>
    <x v="15"/>
    <n v="1"/>
    <s v=""/>
    <x v="70"/>
    <n v="0.58501026777498077"/>
  </r>
  <r>
    <x v="4329"/>
    <x v="63"/>
    <x v="2711"/>
    <n v="32"/>
    <n v="0"/>
    <x v="42"/>
    <n v="0"/>
    <x v="15"/>
    <n v="1"/>
    <s v=""/>
    <x v="70"/>
    <n v="0.58501026777456511"/>
  </r>
  <r>
    <x v="4330"/>
    <x v="63"/>
    <x v="2907"/>
    <n v="32"/>
    <n v="0"/>
    <x v="41"/>
    <n v="0"/>
    <x v="15"/>
    <n v="1"/>
    <s v=""/>
    <x v="70"/>
    <n v="0.58501026777456511"/>
  </r>
  <r>
    <x v="4331"/>
    <x v="63"/>
    <x v="2908"/>
    <n v="32"/>
    <n v="0"/>
    <x v="41"/>
    <n v="0"/>
    <x v="15"/>
    <n v="1"/>
    <s v=""/>
    <x v="70"/>
    <n v="0.58501026777498077"/>
  </r>
  <r>
    <x v="4332"/>
    <x v="70"/>
    <x v="2909"/>
    <n v="32"/>
    <n v="0"/>
    <x v="40"/>
    <n v="0"/>
    <x v="15"/>
    <n v="1"/>
    <s v=""/>
    <x v="70"/>
    <n v="0.58501026777456511"/>
  </r>
  <r>
    <x v="4333"/>
    <x v="52"/>
    <x v="2708"/>
    <n v="30"/>
    <n v="0"/>
    <x v="40"/>
    <n v="0"/>
    <x v="15"/>
    <n v="1"/>
    <s v=""/>
    <x v="42"/>
    <n v="0.66001158415591954"/>
  </r>
  <r>
    <x v="4334"/>
    <x v="52"/>
    <x v="2709"/>
    <n v="30"/>
    <n v="0"/>
    <x v="39"/>
    <n v="0"/>
    <x v="15"/>
    <n v="1"/>
    <s v=""/>
    <x v="42"/>
    <n v="0.66001158415591954"/>
  </r>
  <r>
    <x v="4335"/>
    <x v="50"/>
    <x v="2910"/>
    <n v="28"/>
    <n v="0"/>
    <x v="39"/>
    <n v="0"/>
    <x v="15"/>
    <n v="1"/>
    <s v=""/>
    <x v="43"/>
    <n v="0.57478357709026207"/>
  </r>
  <r>
    <x v="4336"/>
    <x v="53"/>
    <x v="156"/>
    <n v="23"/>
    <n v="0"/>
    <x v="38"/>
    <n v="0"/>
    <x v="15"/>
    <n v="1"/>
    <s v=""/>
    <x v="43"/>
    <n v="0.57478357708985373"/>
  </r>
  <r>
    <x v="4337"/>
    <x v="72"/>
    <x v="2911"/>
    <n v="21"/>
    <n v="0"/>
    <x v="37"/>
    <n v="0"/>
    <x v="15"/>
    <n v="2"/>
    <s v=""/>
    <x v="71"/>
    <n v="0.6157312197849093"/>
  </r>
  <r>
    <x v="4338"/>
    <x v="48"/>
    <x v="2912"/>
    <n v="20"/>
    <n v="0"/>
    <x v="37"/>
    <n v="0"/>
    <x v="15"/>
    <n v="2"/>
    <s v=""/>
    <x v="45"/>
    <n v="0.54940784689479505"/>
  </r>
  <r>
    <x v="4339"/>
    <x v="55"/>
    <x v="2913"/>
    <n v="20"/>
    <n v="0"/>
    <x v="36"/>
    <n v="0"/>
    <x v="15"/>
    <n v="2"/>
    <s v=""/>
    <x v="45"/>
    <n v="0.5494078468951854"/>
  </r>
  <r>
    <x v="4340"/>
    <x v="73"/>
    <x v="691"/>
    <n v="20"/>
    <n v="0"/>
    <x v="36"/>
    <n v="0"/>
    <x v="15"/>
    <n v="2"/>
    <s v=""/>
    <x v="45"/>
    <n v="0.54940784689479505"/>
  </r>
  <r>
    <x v="4341"/>
    <x v="47"/>
    <x v="2914"/>
    <n v="20"/>
    <n v="0"/>
    <x v="33"/>
    <n v="0"/>
    <x v="15"/>
    <n v="2"/>
    <s v=""/>
    <x v="45"/>
    <n v="0.54940784689479505"/>
  </r>
  <r>
    <x v="4342"/>
    <x v="47"/>
    <x v="696"/>
    <n v="20"/>
    <n v="0"/>
    <x v="33"/>
    <n v="0"/>
    <x v="15"/>
    <n v="2"/>
    <s v=""/>
    <x v="45"/>
    <n v="0.5494078468951854"/>
  </r>
  <r>
    <x v="4343"/>
    <x v="47"/>
    <x v="2863"/>
    <n v="20"/>
    <n v="0"/>
    <x v="32"/>
    <n v="0"/>
    <x v="15"/>
    <n v="2"/>
    <s v=""/>
    <x v="45"/>
    <n v="0.54940784689479505"/>
  </r>
  <r>
    <x v="4344"/>
    <x v="47"/>
    <x v="2862"/>
    <n v="20"/>
    <n v="0"/>
    <x v="31"/>
    <n v="0"/>
    <x v="15"/>
    <n v="1"/>
    <s v=""/>
    <x v="45"/>
    <n v="0.54940784689479505"/>
  </r>
  <r>
    <x v="4345"/>
    <x v="47"/>
    <x v="2915"/>
    <n v="20"/>
    <n v="0"/>
    <x v="30"/>
    <n v="0"/>
    <x v="15"/>
    <n v="1"/>
    <s v=""/>
    <x v="45"/>
    <n v="0.54940784689479505"/>
  </r>
  <r>
    <x v="4346"/>
    <x v="44"/>
    <x v="1692"/>
    <n v="20"/>
    <n v="0"/>
    <x v="30"/>
    <n v="0"/>
    <x v="15"/>
    <n v="1"/>
    <s v=""/>
    <x v="34"/>
    <n v="0.52480749554166961"/>
  </r>
  <r>
    <x v="4347"/>
    <x v="41"/>
    <x v="2041"/>
    <n v="20"/>
    <n v="0"/>
    <x v="29"/>
    <n v="0"/>
    <x v="15"/>
    <n v="1"/>
    <s v=""/>
    <x v="35"/>
    <n v="0.46846531021089399"/>
  </r>
  <r>
    <x v="4348"/>
    <x v="39"/>
    <x v="2072"/>
    <n v="19"/>
    <n v="0"/>
    <x v="29"/>
    <n v="0"/>
    <x v="15"/>
    <n v="1"/>
    <s v=""/>
    <x v="35"/>
    <n v="0.46846531021089399"/>
  </r>
  <r>
    <x v="4349"/>
    <x v="14"/>
    <x v="314"/>
    <n v="19"/>
    <n v="0"/>
    <x v="34"/>
    <n v="0"/>
    <x v="15"/>
    <n v="1"/>
    <s v=""/>
    <x v="11"/>
    <n v="0.41395713821677216"/>
  </r>
  <r>
    <x v="4350"/>
    <x v="13"/>
    <x v="2916"/>
    <n v="20"/>
    <n v="0"/>
    <x v="34"/>
    <n v="0"/>
    <x v="15"/>
    <n v="1"/>
    <s v=""/>
    <x v="10"/>
    <n v="0.47089889623796355"/>
  </r>
  <r>
    <x v="4351"/>
    <x v="18"/>
    <x v="385"/>
    <n v="20"/>
    <n v="0"/>
    <x v="28"/>
    <n v="0"/>
    <x v="15"/>
    <n v="1"/>
    <s v=""/>
    <x v="10"/>
    <n v="0.47089889623796355"/>
  </r>
  <r>
    <x v="4352"/>
    <x v="12"/>
    <x v="2917"/>
    <n v="20"/>
    <n v="0"/>
    <x v="28"/>
    <n v="0"/>
    <x v="15"/>
    <n v="1"/>
    <s v=""/>
    <x v="9"/>
    <n v="0.54147289102298135"/>
  </r>
  <r>
    <x v="4353"/>
    <x v="38"/>
    <x v="2918"/>
    <n v="18"/>
    <n v="0"/>
    <x v="27"/>
    <n v="0"/>
    <x v="15"/>
    <n v="1"/>
    <s v=""/>
    <x v="9"/>
    <n v="0.54147289102336604"/>
  </r>
  <r>
    <x v="4354"/>
    <x v="11"/>
    <x v="307"/>
    <n v="18"/>
    <n v="0"/>
    <x v="26"/>
    <n v="0"/>
    <x v="15"/>
    <n v="1"/>
    <s v=""/>
    <x v="27"/>
    <n v="0.47370352929926873"/>
  </r>
  <r>
    <x v="4355"/>
    <x v="46"/>
    <x v="2919"/>
    <n v="18"/>
    <n v="0"/>
    <x v="26"/>
    <n v="0"/>
    <x v="15"/>
    <n v="1"/>
    <s v=""/>
    <x v="27"/>
    <n v="0.47370352929926873"/>
  </r>
  <r>
    <x v="4356"/>
    <x v="33"/>
    <x v="2920"/>
    <n v="18"/>
    <n v="0"/>
    <x v="25"/>
    <n v="0"/>
    <x v="15"/>
    <n v="1"/>
    <s v=""/>
    <x v="27"/>
    <n v="0.4737035292996053"/>
  </r>
  <r>
    <x v="4357"/>
    <x v="46"/>
    <x v="1733"/>
    <n v="18"/>
    <n v="0"/>
    <x v="24"/>
    <n v="0"/>
    <x v="15"/>
    <n v="2"/>
    <s v=""/>
    <x v="27"/>
    <n v="0.47370352929926873"/>
  </r>
  <r>
    <x v="4358"/>
    <x v="10"/>
    <x v="1945"/>
    <n v="18"/>
    <n v="0"/>
    <x v="24"/>
    <n v="0"/>
    <x v="15"/>
    <n v="2"/>
    <s v=""/>
    <x v="12"/>
    <n v="0.4062339539210974"/>
  </r>
  <r>
    <x v="4359"/>
    <x v="10"/>
    <x v="2482"/>
    <n v="18"/>
    <n v="0"/>
    <x v="23"/>
    <n v="0"/>
    <x v="15"/>
    <n v="2"/>
    <s v=""/>
    <x v="27"/>
    <n v="0.47370352929926873"/>
  </r>
  <r>
    <x v="4360"/>
    <x v="10"/>
    <x v="2921"/>
    <n v="18"/>
    <n v="0"/>
    <x v="23"/>
    <n v="0"/>
    <x v="15"/>
    <n v="2"/>
    <s v=""/>
    <x v="27"/>
    <n v="0.4737035292996053"/>
  </r>
  <r>
    <x v="4361"/>
    <x v="10"/>
    <x v="2922"/>
    <n v="18"/>
    <n v="0"/>
    <x v="22"/>
    <n v="0"/>
    <x v="15"/>
    <n v="2"/>
    <s v=""/>
    <x v="27"/>
    <n v="0.47370352929926873"/>
  </r>
  <r>
    <x v="4362"/>
    <x v="10"/>
    <x v="2923"/>
    <n v="18"/>
    <n v="0"/>
    <x v="22"/>
    <n v="0"/>
    <x v="15"/>
    <n v="2"/>
    <s v=""/>
    <x v="12"/>
    <n v="0.4062339539210974"/>
  </r>
  <r>
    <x v="4363"/>
    <x v="10"/>
    <x v="2924"/>
    <n v="18"/>
    <n v="0"/>
    <x v="21"/>
    <n v="0"/>
    <x v="15"/>
    <n v="2"/>
    <s v=""/>
    <x v="12"/>
    <n v="0.4062339539210974"/>
  </r>
  <r>
    <x v="4364"/>
    <x v="10"/>
    <x v="2925"/>
    <n v="17"/>
    <n v="0"/>
    <x v="35"/>
    <n v="0"/>
    <x v="15"/>
    <n v="2"/>
    <s v=""/>
    <x v="12"/>
    <n v="0.40623395392138606"/>
  </r>
  <r>
    <x v="4365"/>
    <x v="29"/>
    <x v="2926"/>
    <n v="16"/>
    <n v="0"/>
    <x v="20"/>
    <n v="0"/>
    <x v="15"/>
    <n v="2"/>
    <s v=""/>
    <x v="18"/>
    <n v="0.40715096058909084"/>
  </r>
  <r>
    <x v="4366"/>
    <x v="20"/>
    <x v="2927"/>
    <n v="16"/>
    <n v="0"/>
    <x v="19"/>
    <n v="0"/>
    <x v="15"/>
    <n v="2"/>
    <s v=""/>
    <x v="18"/>
    <n v="0.40715096058909084"/>
  </r>
  <r>
    <x v="4367"/>
    <x v="37"/>
    <x v="2928"/>
    <n v="16"/>
    <n v="0"/>
    <x v="19"/>
    <n v="0"/>
    <x v="15"/>
    <n v="2"/>
    <s v=""/>
    <x v="14"/>
    <n v="0.33446148391736852"/>
  </r>
  <r>
    <x v="4368"/>
    <x v="21"/>
    <x v="2929"/>
    <n v="12"/>
    <n v="0"/>
    <x v="19"/>
    <n v="0"/>
    <x v="15"/>
    <n v="2"/>
    <s v=""/>
    <x v="15"/>
    <n v="0.36131045624992808"/>
  </r>
  <r>
    <x v="4369"/>
    <x v="22"/>
    <x v="2930"/>
    <n v="12"/>
    <n v="0"/>
    <x v="19"/>
    <n v="0"/>
    <x v="15"/>
    <n v="2"/>
    <s v=""/>
    <x v="15"/>
    <n v="0.36131045624992808"/>
  </r>
  <r>
    <x v="4370"/>
    <x v="23"/>
    <x v="2931"/>
    <n v="10"/>
    <n v="0"/>
    <x v="18"/>
    <n v="0"/>
    <x v="15"/>
    <n v="2"/>
    <s v=""/>
    <x v="15"/>
    <n v="0.36131045624992808"/>
  </r>
  <r>
    <x v="4371"/>
    <x v="8"/>
    <x v="124"/>
    <n v="7"/>
    <n v="0"/>
    <x v="17"/>
    <n v="0"/>
    <x v="15"/>
    <n v="2"/>
    <s v=""/>
    <x v="15"/>
    <n v="0.36131045625018482"/>
  </r>
  <r>
    <x v="4372"/>
    <x v="24"/>
    <x v="2932"/>
    <n v="8"/>
    <n v="0"/>
    <x v="17"/>
    <n v="0"/>
    <x v="15"/>
    <n v="2"/>
    <s v=""/>
    <x v="16"/>
    <n v="0.26663917929930997"/>
  </r>
  <r>
    <x v="4373"/>
    <x v="25"/>
    <x v="2933"/>
    <n v="7"/>
    <n v="0"/>
    <x v="16"/>
    <n v="0"/>
    <x v="15"/>
    <n v="2"/>
    <s v=""/>
    <x v="17"/>
    <n v="0.28885911090758576"/>
  </r>
  <r>
    <x v="4374"/>
    <x v="26"/>
    <x v="2934"/>
    <n v="7"/>
    <n v="0"/>
    <x v="15"/>
    <n v="0"/>
    <x v="15"/>
    <n v="2"/>
    <s v=""/>
    <x v="17"/>
    <n v="0.28885911090779104"/>
  </r>
  <r>
    <x v="4375"/>
    <x v="7"/>
    <x v="2935"/>
    <n v="8"/>
    <n v="0"/>
    <x v="15"/>
    <n v="0"/>
    <x v="15"/>
    <n v="2"/>
    <s v=""/>
    <x v="5"/>
    <n v="0.38202252062094305"/>
  </r>
  <r>
    <x v="4376"/>
    <x v="25"/>
    <x v="2936"/>
    <n v="6"/>
    <n v="0"/>
    <x v="15"/>
    <n v="0"/>
    <x v="15"/>
    <n v="2"/>
    <s v=""/>
    <x v="17"/>
    <n v="0.28885911090758576"/>
  </r>
  <r>
    <x v="4377"/>
    <x v="26"/>
    <x v="2937"/>
    <n v="6"/>
    <n v="0"/>
    <x v="14"/>
    <n v="0"/>
    <x v="15"/>
    <n v="2"/>
    <s v=""/>
    <x v="17"/>
    <n v="0.28885911090758576"/>
  </r>
  <r>
    <x v="4378"/>
    <x v="6"/>
    <x v="2938"/>
    <n v="6"/>
    <n v="0"/>
    <x v="14"/>
    <n v="0"/>
    <x v="15"/>
    <n v="2"/>
    <s v=""/>
    <x v="17"/>
    <n v="0.28885911090779104"/>
  </r>
  <r>
    <x v="4379"/>
    <x v="6"/>
    <x v="2939"/>
    <n v="7"/>
    <n v="0"/>
    <x v="14"/>
    <n v="0"/>
    <x v="15"/>
    <n v="2"/>
    <s v=""/>
    <x v="17"/>
    <n v="0.28885911090758576"/>
  </r>
  <r>
    <x v="4380"/>
    <x v="32"/>
    <x v="2940"/>
    <n v="7"/>
    <n v="0"/>
    <x v="13"/>
    <n v="0"/>
    <x v="15"/>
    <n v="2"/>
    <s v=""/>
    <x v="4"/>
    <n v="0.30799294090360113"/>
  </r>
  <r>
    <x v="4381"/>
    <x v="5"/>
    <x v="2941"/>
    <n v="7"/>
    <n v="0"/>
    <x v="13"/>
    <n v="0"/>
    <x v="15"/>
    <n v="2"/>
    <s v=""/>
    <x v="4"/>
    <n v="0.30799294090381996"/>
  </r>
  <r>
    <x v="4382"/>
    <x v="6"/>
    <x v="60"/>
    <n v="6"/>
    <n v="0"/>
    <x v="13"/>
    <n v="0"/>
    <x v="15"/>
    <n v="2"/>
    <s v=""/>
    <x v="5"/>
    <n v="0.38202252062094305"/>
  </r>
  <r>
    <x v="4383"/>
    <x v="26"/>
    <x v="2942"/>
    <n v="11"/>
    <n v="0"/>
    <x v="70"/>
    <n v="0"/>
    <x v="15"/>
    <n v="2"/>
    <s v=""/>
    <x v="5"/>
    <n v="0.38202252062094305"/>
  </r>
  <r>
    <x v="4384"/>
    <x v="25"/>
    <x v="87"/>
    <n v="14"/>
    <n v="0"/>
    <x v="70"/>
    <n v="0"/>
    <x v="15"/>
    <n v="2"/>
    <s v=""/>
    <x v="5"/>
    <n v="0.38202252062094305"/>
  </r>
  <r>
    <x v="4385"/>
    <x v="23"/>
    <x v="2943"/>
    <n v="14"/>
    <n v="0"/>
    <x v="12"/>
    <n v="0"/>
    <x v="15"/>
    <n v="2"/>
    <s v=""/>
    <x v="15"/>
    <n v="0.36131045625018482"/>
  </r>
  <r>
    <x v="4386"/>
    <x v="22"/>
    <x v="343"/>
    <n v="14"/>
    <n v="0"/>
    <x v="12"/>
    <n v="0"/>
    <x v="15"/>
    <n v="2"/>
    <s v=""/>
    <x v="15"/>
    <n v="0.36131045624992808"/>
  </r>
  <r>
    <x v="4387"/>
    <x v="8"/>
    <x v="2944"/>
    <n v="15"/>
    <n v="0"/>
    <x v="12"/>
    <n v="0"/>
    <x v="15"/>
    <n v="2"/>
    <s v=""/>
    <x v="15"/>
    <n v="0.36131045624992808"/>
  </r>
  <r>
    <x v="4388"/>
    <x v="23"/>
    <x v="2945"/>
    <n v="15"/>
    <n v="0"/>
    <x v="12"/>
    <n v="0"/>
    <x v="15"/>
    <n v="2"/>
    <s v=""/>
    <x v="15"/>
    <n v="0.36131045624992808"/>
  </r>
  <r>
    <x v="4389"/>
    <x v="22"/>
    <x v="2946"/>
    <n v="12"/>
    <n v="0"/>
    <x v="12"/>
    <n v="0"/>
    <x v="15"/>
    <n v="2"/>
    <s v=""/>
    <x v="15"/>
    <n v="0.36131045625018482"/>
  </r>
  <r>
    <x v="4390"/>
    <x v="22"/>
    <x v="2947"/>
    <n v="13"/>
    <n v="0"/>
    <x v="12"/>
    <n v="0"/>
    <x v="15"/>
    <n v="2"/>
    <s v=""/>
    <x v="15"/>
    <n v="0.36131045624992808"/>
  </r>
  <r>
    <x v="4391"/>
    <x v="23"/>
    <x v="2948"/>
    <n v="14"/>
    <n v="0"/>
    <x v="11"/>
    <n v="0"/>
    <x v="15"/>
    <n v="2"/>
    <s v=""/>
    <x v="15"/>
    <n v="0.36131045624992808"/>
  </r>
  <r>
    <x v="4392"/>
    <x v="23"/>
    <x v="2949"/>
    <n v="13"/>
    <n v="0"/>
    <x v="11"/>
    <n v="0"/>
    <x v="15"/>
    <n v="2"/>
    <s v=""/>
    <x v="15"/>
    <n v="0.36131045625018482"/>
  </r>
  <r>
    <x v="4393"/>
    <x v="27"/>
    <x v="2950"/>
    <n v="14"/>
    <n v="0"/>
    <x v="11"/>
    <n v="0"/>
    <x v="15"/>
    <n v="2"/>
    <s v=""/>
    <x v="15"/>
    <n v="0.36131045624992808"/>
  </r>
  <r>
    <x v="4394"/>
    <x v="23"/>
    <x v="2951"/>
    <n v="14"/>
    <n v="0"/>
    <x v="11"/>
    <n v="0"/>
    <x v="15"/>
    <n v="2"/>
    <s v=""/>
    <x v="7"/>
    <n v="0.4218230672769861"/>
  </r>
  <r>
    <x v="4395"/>
    <x v="27"/>
    <x v="2952"/>
    <n v="16"/>
    <n v="0"/>
    <x v="10"/>
    <n v="0"/>
    <x v="15"/>
    <n v="2"/>
    <s v=""/>
    <x v="7"/>
    <n v="0.4218230672769861"/>
  </r>
  <r>
    <x v="4396"/>
    <x v="27"/>
    <x v="2953"/>
    <n v="16"/>
    <n v="0"/>
    <x v="10"/>
    <n v="0"/>
    <x v="15"/>
    <n v="2"/>
    <s v=""/>
    <x v="7"/>
    <n v="0.4218230672772858"/>
  </r>
  <r>
    <x v="4397"/>
    <x v="9"/>
    <x v="2954"/>
    <n v="17"/>
    <n v="0"/>
    <x v="10"/>
    <n v="0"/>
    <x v="15"/>
    <n v="2"/>
    <s v=""/>
    <x v="18"/>
    <n v="0.40715096058909084"/>
  </r>
  <r>
    <x v="4398"/>
    <x v="20"/>
    <x v="2955"/>
    <n v="18"/>
    <n v="0"/>
    <x v="10"/>
    <n v="0"/>
    <x v="15"/>
    <n v="2"/>
    <s v=""/>
    <x v="18"/>
    <n v="0.40715096058909084"/>
  </r>
  <r>
    <x v="4399"/>
    <x v="19"/>
    <x v="2956"/>
    <n v="18"/>
    <n v="0"/>
    <x v="10"/>
    <n v="0"/>
    <x v="15"/>
    <n v="2"/>
    <s v=""/>
    <x v="8"/>
    <n v="0.46836903009578096"/>
  </r>
  <r>
    <x v="4400"/>
    <x v="19"/>
    <x v="2173"/>
    <n v="18"/>
    <n v="0"/>
    <x v="10"/>
    <n v="0"/>
    <x v="15"/>
    <n v="2"/>
    <s v=""/>
    <x v="8"/>
    <n v="0.46836903009544817"/>
  </r>
  <r>
    <x v="4401"/>
    <x v="19"/>
    <x v="2957"/>
    <n v="18"/>
    <n v="0"/>
    <x v="10"/>
    <n v="0"/>
    <x v="15"/>
    <n v="2"/>
    <s v=""/>
    <x v="8"/>
    <n v="0.46836903009544817"/>
  </r>
  <r>
    <x v="4402"/>
    <x v="29"/>
    <x v="1217"/>
    <n v="17"/>
    <n v="0"/>
    <x v="9"/>
    <n v="0"/>
    <x v="15"/>
    <n v="2"/>
    <s v=""/>
    <x v="8"/>
    <n v="0.46836903009544817"/>
  </r>
  <r>
    <x v="4403"/>
    <x v="29"/>
    <x v="2289"/>
    <n v="16"/>
    <n v="0"/>
    <x v="9"/>
    <n v="0"/>
    <x v="15"/>
    <n v="2"/>
    <s v=""/>
    <x v="8"/>
    <n v="0.46836903009578096"/>
  </r>
  <r>
    <x v="4404"/>
    <x v="29"/>
    <x v="188"/>
    <n v="16"/>
    <n v="0"/>
    <x v="8"/>
    <n v="0"/>
    <x v="15"/>
    <n v="1"/>
    <s v=""/>
    <x v="8"/>
    <n v="0.46836903009544817"/>
  </r>
  <r>
    <x v="4405"/>
    <x v="29"/>
    <x v="321"/>
    <n v="16"/>
    <n v="0"/>
    <x v="9"/>
    <n v="0"/>
    <x v="15"/>
    <n v="1"/>
    <s v=""/>
    <x v="8"/>
    <n v="0.46836903009544817"/>
  </r>
  <r>
    <x v="4406"/>
    <x v="29"/>
    <x v="1717"/>
    <n v="16"/>
    <n v="0"/>
    <x v="8"/>
    <n v="0"/>
    <x v="15"/>
    <n v="1"/>
    <s v=""/>
    <x v="18"/>
    <n v="0.40715096058938011"/>
  </r>
  <r>
    <x v="4407"/>
    <x v="28"/>
    <x v="2958"/>
    <n v="16"/>
    <n v="0"/>
    <x v="9"/>
    <n v="0"/>
    <x v="15"/>
    <n v="1"/>
    <s v=""/>
    <x v="18"/>
    <n v="0.40715096058909084"/>
  </r>
  <r>
    <x v="4408"/>
    <x v="28"/>
    <x v="326"/>
    <n v="16"/>
    <n v="0"/>
    <x v="8"/>
    <n v="0"/>
    <x v="15"/>
    <n v="2"/>
    <s v=""/>
    <x v="18"/>
    <n v="0.40715096058909084"/>
  </r>
  <r>
    <x v="4409"/>
    <x v="10"/>
    <x v="2959"/>
    <n v="16"/>
    <n v="0"/>
    <x v="8"/>
    <n v="0"/>
    <x v="15"/>
    <n v="2"/>
    <s v=""/>
    <x v="12"/>
    <n v="0.4062339539210974"/>
  </r>
  <r>
    <x v="4410"/>
    <x v="10"/>
    <x v="2960"/>
    <n v="16"/>
    <n v="0"/>
    <x v="8"/>
    <n v="0"/>
    <x v="15"/>
    <n v="2"/>
    <s v=""/>
    <x v="12"/>
    <n v="0.40623395392138606"/>
  </r>
  <r>
    <x v="4411"/>
    <x v="10"/>
    <x v="2961"/>
    <n v="16"/>
    <n v="0"/>
    <x v="8"/>
    <n v="0"/>
    <x v="15"/>
    <n v="2"/>
    <s v=""/>
    <x v="27"/>
    <n v="0.47370352929926873"/>
  </r>
  <r>
    <x v="4412"/>
    <x v="28"/>
    <x v="1064"/>
    <n v="16"/>
    <n v="0"/>
    <x v="7"/>
    <n v="0"/>
    <x v="15"/>
    <n v="2"/>
    <s v=""/>
    <x v="18"/>
    <n v="0.40715096058909084"/>
  </r>
  <r>
    <x v="4413"/>
    <x v="28"/>
    <x v="2962"/>
    <n v="16"/>
    <n v="0"/>
    <x v="8"/>
    <n v="0"/>
    <x v="15"/>
    <n v="2"/>
    <s v=""/>
    <x v="8"/>
    <n v="0.46836903009544817"/>
  </r>
  <r>
    <x v="4414"/>
    <x v="28"/>
    <x v="371"/>
    <n v="16"/>
    <n v="0"/>
    <x v="8"/>
    <n v="0"/>
    <x v="15"/>
    <n v="2"/>
    <s v=""/>
    <x v="8"/>
    <n v="0.46836903009578096"/>
  </r>
  <r>
    <x v="4415"/>
    <x v="29"/>
    <x v="902"/>
    <n v="16"/>
    <n v="0"/>
    <x v="7"/>
    <n v="0"/>
    <x v="15"/>
    <n v="2"/>
    <s v=""/>
    <x v="18"/>
    <n v="0.40715096058909084"/>
  </r>
  <r>
    <x v="4416"/>
    <x v="10"/>
    <x v="2963"/>
    <n v="16"/>
    <n v="0"/>
    <x v="7"/>
    <n v="0"/>
    <x v="15"/>
    <n v="2"/>
    <s v=""/>
    <x v="12"/>
    <n v="0.4062339539210974"/>
  </r>
  <r>
    <x v="4417"/>
    <x v="10"/>
    <x v="1048"/>
    <n v="15"/>
    <n v="0"/>
    <x v="7"/>
    <n v="0"/>
    <x v="15"/>
    <n v="2"/>
    <s v=""/>
    <x v="12"/>
    <n v="0.40623395392138606"/>
  </r>
  <r>
    <x v="4418"/>
    <x v="10"/>
    <x v="2964"/>
    <n v="14"/>
    <n v="0"/>
    <x v="6"/>
    <n v="0"/>
    <x v="15"/>
    <n v="2"/>
    <s v=""/>
    <x v="12"/>
    <n v="0.4062339539210974"/>
  </r>
  <r>
    <x v="4419"/>
    <x v="28"/>
    <x v="899"/>
    <n v="14"/>
    <n v="0"/>
    <x v="6"/>
    <n v="0"/>
    <x v="15"/>
    <n v="2"/>
    <s v=""/>
    <x v="18"/>
    <n v="0.40715096058909084"/>
  </r>
  <r>
    <x v="4420"/>
    <x v="29"/>
    <x v="897"/>
    <n v="14"/>
    <n v="0"/>
    <x v="6"/>
    <n v="0"/>
    <x v="15"/>
    <n v="2"/>
    <s v=""/>
    <x v="18"/>
    <n v="0.40715096058909084"/>
  </r>
  <r>
    <x v="4421"/>
    <x v="28"/>
    <x v="2965"/>
    <n v="14"/>
    <n v="0"/>
    <x v="6"/>
    <n v="0"/>
    <x v="15"/>
    <n v="2"/>
    <s v=""/>
    <x v="18"/>
    <n v="0.40715096058938011"/>
  </r>
  <r>
    <x v="4422"/>
    <x v="28"/>
    <x v="2966"/>
    <n v="15"/>
    <n v="0"/>
    <x v="6"/>
    <n v="0"/>
    <x v="15"/>
    <n v="2"/>
    <s v=""/>
    <x v="18"/>
    <n v="0.40715096058909084"/>
  </r>
  <r>
    <x v="4423"/>
    <x v="10"/>
    <x v="2967"/>
    <n v="14"/>
    <n v="0"/>
    <x v="6"/>
    <n v="0"/>
    <x v="15"/>
    <n v="2"/>
    <s v=""/>
    <x v="12"/>
    <n v="0.4062339539210974"/>
  </r>
  <r>
    <x v="4424"/>
    <x v="10"/>
    <x v="2968"/>
    <n v="14"/>
    <n v="0"/>
    <x v="6"/>
    <n v="0"/>
    <x v="15"/>
    <n v="2"/>
    <s v=""/>
    <x v="12"/>
    <n v="0.40623395392138606"/>
  </r>
  <r>
    <x v="4425"/>
    <x v="28"/>
    <x v="2969"/>
    <n v="14"/>
    <n v="0"/>
    <x v="6"/>
    <n v="0"/>
    <x v="15"/>
    <n v="2"/>
    <s v=""/>
    <x v="18"/>
    <n v="0.40715096058909084"/>
  </r>
  <r>
    <x v="4426"/>
    <x v="29"/>
    <x v="2970"/>
    <n v="14"/>
    <n v="0"/>
    <x v="5"/>
    <n v="0"/>
    <x v="15"/>
    <n v="2"/>
    <s v=""/>
    <x v="18"/>
    <n v="0.40715096058909084"/>
  </r>
  <r>
    <x v="4427"/>
    <x v="29"/>
    <x v="1237"/>
    <n v="14"/>
    <n v="0"/>
    <x v="5"/>
    <n v="0"/>
    <x v="15"/>
    <n v="2"/>
    <s v=""/>
    <x v="18"/>
    <n v="0.40715096058909084"/>
  </r>
  <r>
    <x v="4428"/>
    <x v="29"/>
    <x v="2953"/>
    <n v="13"/>
    <n v="0"/>
    <x v="5"/>
    <n v="0"/>
    <x v="15"/>
    <n v="2"/>
    <s v=""/>
    <x v="18"/>
    <n v="0.40715096058938011"/>
  </r>
  <r>
    <x v="4429"/>
    <x v="37"/>
    <x v="1235"/>
    <n v="12"/>
    <n v="0"/>
    <x v="4"/>
    <n v="0"/>
    <x v="15"/>
    <n v="2"/>
    <s v=""/>
    <x v="18"/>
    <n v="0.40715096058909084"/>
  </r>
  <r>
    <x v="4430"/>
    <x v="37"/>
    <x v="1070"/>
    <n v="14"/>
    <n v="0"/>
    <x v="4"/>
    <n v="0"/>
    <x v="15"/>
    <n v="2"/>
    <s v=""/>
    <x v="18"/>
    <n v="0.40715096058909084"/>
  </r>
  <r>
    <x v="4431"/>
    <x v="21"/>
    <x v="362"/>
    <n v="14"/>
    <n v="0"/>
    <x v="4"/>
    <n v="0"/>
    <x v="15"/>
    <n v="2"/>
    <s v=""/>
    <x v="7"/>
    <n v="0.4218230672772858"/>
  </r>
  <r>
    <x v="4432"/>
    <x v="21"/>
    <x v="1054"/>
    <n v="14"/>
    <n v="0"/>
    <x v="4"/>
    <n v="0"/>
    <x v="15"/>
    <n v="2"/>
    <s v=""/>
    <x v="7"/>
    <n v="0.4218230672769861"/>
  </r>
  <r>
    <x v="4433"/>
    <x v="27"/>
    <x v="2971"/>
    <n v="14"/>
    <n v="0"/>
    <x v="4"/>
    <n v="0"/>
    <x v="15"/>
    <n v="2"/>
    <s v=""/>
    <x v="7"/>
    <n v="0.4218230672769861"/>
  </r>
  <r>
    <x v="4434"/>
    <x v="21"/>
    <x v="2972"/>
    <n v="12"/>
    <n v="0"/>
    <x v="4"/>
    <n v="0"/>
    <x v="15"/>
    <n v="2"/>
    <s v=""/>
    <x v="7"/>
    <n v="0.4218230672769861"/>
  </r>
  <r>
    <x v="4435"/>
    <x v="22"/>
    <x v="6"/>
    <n v="10"/>
    <n v="0"/>
    <x v="4"/>
    <n v="0"/>
    <x v="15"/>
    <n v="2"/>
    <s v=""/>
    <x v="15"/>
    <n v="0.36131045625018482"/>
  </r>
  <r>
    <x v="4436"/>
    <x v="22"/>
    <x v="2973"/>
    <n v="9"/>
    <n v="0"/>
    <x v="3"/>
    <n v="0"/>
    <x v="15"/>
    <n v="2"/>
    <s v=""/>
    <x v="15"/>
    <n v="0.36131045624992808"/>
  </r>
  <r>
    <x v="4437"/>
    <x v="23"/>
    <x v="62"/>
    <n v="8"/>
    <n v="0"/>
    <x v="3"/>
    <n v="0"/>
    <x v="15"/>
    <n v="2"/>
    <s v=""/>
    <x v="15"/>
    <n v="0.36131045624992808"/>
  </r>
  <r>
    <x v="4438"/>
    <x v="23"/>
    <x v="2974"/>
    <n v="7"/>
    <n v="0"/>
    <x v="3"/>
    <n v="0"/>
    <x v="15"/>
    <n v="2"/>
    <s v=""/>
    <x v="15"/>
    <n v="0.36131045624992808"/>
  </r>
  <r>
    <x v="4439"/>
    <x v="8"/>
    <x v="2975"/>
    <n v="6"/>
    <n v="0"/>
    <x v="3"/>
    <n v="0"/>
    <x v="15"/>
    <n v="2"/>
    <s v=""/>
    <x v="15"/>
    <n v="0.36131045625018482"/>
  </r>
  <r>
    <x v="4440"/>
    <x v="24"/>
    <x v="2976"/>
    <n v="4"/>
    <n v="0"/>
    <x v="2"/>
    <n v="0"/>
    <x v="15"/>
    <n v="2"/>
    <s v=""/>
    <x v="15"/>
    <n v="0.36131045624992808"/>
  </r>
  <r>
    <x v="4441"/>
    <x v="25"/>
    <x v="45"/>
    <n v="3"/>
    <n v="0"/>
    <x v="3"/>
    <n v="0"/>
    <x v="15"/>
    <n v="2"/>
    <s v=""/>
    <x v="17"/>
    <n v="0.28885911090758576"/>
  </r>
  <r>
    <x v="4442"/>
    <x v="7"/>
    <x v="2977"/>
    <n v="3"/>
    <n v="0"/>
    <x v="2"/>
    <n v="0"/>
    <x v="15"/>
    <n v="2"/>
    <s v=""/>
    <x v="17"/>
    <n v="0.28885911090779104"/>
  </r>
  <r>
    <x v="4443"/>
    <x v="26"/>
    <x v="2978"/>
    <n v="3"/>
    <n v="0"/>
    <x v="2"/>
    <n v="0"/>
    <x v="15"/>
    <n v="2"/>
    <s v=""/>
    <x v="17"/>
    <n v="0.28885911090758576"/>
  </r>
  <r>
    <x v="4444"/>
    <x v="6"/>
    <x v="2979"/>
    <n v="4"/>
    <n v="0"/>
    <x v="2"/>
    <n v="0"/>
    <x v="15"/>
    <n v="2"/>
    <s v=""/>
    <x v="17"/>
    <n v="0.28885911090758576"/>
  </r>
  <r>
    <x v="4445"/>
    <x v="5"/>
    <x v="2980"/>
    <n v="4"/>
    <n v="0"/>
    <x v="2"/>
    <n v="0"/>
    <x v="15"/>
    <n v="2"/>
    <s v=""/>
    <x v="4"/>
    <n v="0.30799294090360113"/>
  </r>
  <r>
    <x v="4446"/>
    <x v="62"/>
    <x v="2981"/>
    <n v="4"/>
    <n v="0"/>
    <x v="2"/>
    <n v="0"/>
    <x v="15"/>
    <n v="2"/>
    <s v=""/>
    <x v="20"/>
    <n v="0.21824177890138549"/>
  </r>
  <r>
    <x v="4447"/>
    <x v="62"/>
    <x v="2982"/>
    <n v="4"/>
    <n v="0"/>
    <x v="2"/>
    <n v="0"/>
    <x v="15"/>
    <n v="2"/>
    <s v=""/>
    <x v="20"/>
    <n v="0.21824177890123042"/>
  </r>
  <r>
    <x v="4448"/>
    <x v="32"/>
    <x v="2983"/>
    <n v="5"/>
    <n v="0"/>
    <x v="2"/>
    <n v="0"/>
    <x v="15"/>
    <n v="2"/>
    <s v=""/>
    <x v="4"/>
    <n v="0.30799294090360113"/>
  </r>
  <r>
    <x v="4449"/>
    <x v="6"/>
    <x v="2984"/>
    <n v="6"/>
    <n v="0"/>
    <x v="2"/>
    <n v="0"/>
    <x v="15"/>
    <n v="2"/>
    <s v=""/>
    <x v="5"/>
    <n v="0.3820225206212145"/>
  </r>
  <r>
    <x v="4450"/>
    <x v="26"/>
    <x v="2985"/>
    <n v="9"/>
    <n v="0"/>
    <x v="2"/>
    <n v="0"/>
    <x v="15"/>
    <n v="2"/>
    <s v=""/>
    <x v="5"/>
    <n v="0.38202252062094305"/>
  </r>
  <r>
    <x v="4451"/>
    <x v="25"/>
    <x v="59"/>
    <n v="6"/>
    <n v="0"/>
    <x v="2"/>
    <n v="0"/>
    <x v="15"/>
    <n v="2"/>
    <s v=""/>
    <x v="5"/>
    <n v="0.38202252062094305"/>
  </r>
  <r>
    <x v="4452"/>
    <x v="25"/>
    <x v="87"/>
    <n v="9"/>
    <n v="0"/>
    <x v="2"/>
    <n v="0"/>
    <x v="15"/>
    <n v="2"/>
    <s v=""/>
    <x v="5"/>
    <n v="0.38202252062094305"/>
  </r>
  <r>
    <x v="4453"/>
    <x v="8"/>
    <x v="761"/>
    <n v="10"/>
    <n v="0"/>
    <x v="2"/>
    <n v="0"/>
    <x v="15"/>
    <n v="2"/>
    <s v=""/>
    <x v="15"/>
    <n v="0.36131045625018482"/>
  </r>
  <r>
    <x v="4454"/>
    <x v="23"/>
    <x v="2986"/>
    <n v="8"/>
    <n v="0"/>
    <x v="2"/>
    <n v="0"/>
    <x v="15"/>
    <n v="2"/>
    <s v=""/>
    <x v="15"/>
    <n v="0.36131045624992808"/>
  </r>
  <r>
    <x v="4455"/>
    <x v="23"/>
    <x v="2946"/>
    <n v="8"/>
    <n v="0"/>
    <x v="2"/>
    <n v="0"/>
    <x v="15"/>
    <n v="2"/>
    <s v=""/>
    <x v="15"/>
    <n v="0.36131045624992808"/>
  </r>
  <r>
    <x v="4456"/>
    <x v="23"/>
    <x v="2987"/>
    <n v="6"/>
    <n v="0"/>
    <x v="1"/>
    <n v="0"/>
    <x v="15"/>
    <n v="2"/>
    <s v=""/>
    <x v="15"/>
    <n v="0.36131045625018482"/>
  </r>
  <r>
    <x v="4457"/>
    <x v="23"/>
    <x v="2988"/>
    <n v="6"/>
    <n v="0"/>
    <x v="2"/>
    <n v="0"/>
    <x v="15"/>
    <n v="2"/>
    <s v=""/>
    <x v="15"/>
    <n v="0.36131045624992808"/>
  </r>
  <r>
    <x v="4458"/>
    <x v="8"/>
    <x v="2989"/>
    <n v="5"/>
    <n v="0"/>
    <x v="1"/>
    <n v="0"/>
    <x v="15"/>
    <n v="2"/>
    <s v=""/>
    <x v="15"/>
    <n v="0.36131045624992808"/>
  </r>
  <r>
    <x v="4459"/>
    <x v="25"/>
    <x v="2990"/>
    <n v="3"/>
    <n v="0"/>
    <x v="1"/>
    <n v="0"/>
    <x v="15"/>
    <n v="2"/>
    <s v=""/>
    <x v="17"/>
    <n v="0.28885911090758576"/>
  </r>
  <r>
    <x v="4460"/>
    <x v="26"/>
    <x v="129"/>
    <n v="3"/>
    <n v="0"/>
    <x v="1"/>
    <n v="0"/>
    <x v="15"/>
    <n v="2"/>
    <s v=""/>
    <x v="17"/>
    <n v="0.28885911090779104"/>
  </r>
  <r>
    <x v="4461"/>
    <x v="30"/>
    <x v="2991"/>
    <n v="3"/>
    <n v="0"/>
    <x v="1"/>
    <n v="0"/>
    <x v="15"/>
    <n v="2"/>
    <s v=""/>
    <x v="17"/>
    <n v="0.28885911090758576"/>
  </r>
  <r>
    <x v="4462"/>
    <x v="26"/>
    <x v="2992"/>
    <n v="3"/>
    <n v="0"/>
    <x v="1"/>
    <n v="0"/>
    <x v="15"/>
    <n v="2"/>
    <s v=""/>
    <x v="5"/>
    <n v="0.38202252062094305"/>
  </r>
  <r>
    <x v="4463"/>
    <x v="7"/>
    <x v="2993"/>
    <n v="4"/>
    <n v="0"/>
    <x v="1"/>
    <n v="0"/>
    <x v="15"/>
    <n v="2"/>
    <s v=""/>
    <x v="5"/>
    <n v="0.38202252062094305"/>
  </r>
  <r>
    <x v="4464"/>
    <x v="24"/>
    <x v="2994"/>
    <n v="9"/>
    <n v="0"/>
    <x v="1"/>
    <n v="0"/>
    <x v="15"/>
    <n v="2"/>
    <s v=""/>
    <x v="15"/>
    <n v="0.36131045625018482"/>
  </r>
  <r>
    <x v="4465"/>
    <x v="8"/>
    <x v="2995"/>
    <n v="11"/>
    <n v="0"/>
    <x v="1"/>
    <n v="0"/>
    <x v="15"/>
    <n v="2"/>
    <s v=""/>
    <x v="15"/>
    <n v="0.36131045624992808"/>
  </r>
  <r>
    <x v="4466"/>
    <x v="8"/>
    <x v="2996"/>
    <n v="8"/>
    <n v="0"/>
    <x v="1"/>
    <n v="0"/>
    <x v="15"/>
    <n v="2"/>
    <s v=""/>
    <x v="15"/>
    <n v="0.36131045624992808"/>
  </r>
  <r>
    <x v="4467"/>
    <x v="23"/>
    <x v="1089"/>
    <n v="10"/>
    <n v="0"/>
    <x v="1"/>
    <n v="0"/>
    <x v="15"/>
    <n v="2"/>
    <s v=""/>
    <x v="15"/>
    <n v="0.36131045625018482"/>
  </r>
  <r>
    <x v="4468"/>
    <x v="23"/>
    <x v="2997"/>
    <n v="9"/>
    <n v="0"/>
    <x v="1"/>
    <n v="0"/>
    <x v="15"/>
    <n v="2"/>
    <s v=""/>
    <x v="15"/>
    <n v="0.36131045624992808"/>
  </r>
  <r>
    <x v="4469"/>
    <x v="27"/>
    <x v="2998"/>
    <n v="12"/>
    <n v="0"/>
    <x v="1"/>
    <n v="0"/>
    <x v="15"/>
    <n v="2"/>
    <s v=""/>
    <x v="7"/>
    <n v="0.4218230672769861"/>
  </r>
  <r>
    <x v="4470"/>
    <x v="23"/>
    <x v="2944"/>
    <n v="12"/>
    <n v="0"/>
    <x v="1"/>
    <n v="0"/>
    <x v="15"/>
    <n v="2"/>
    <s v=""/>
    <x v="15"/>
    <n v="0.36131045624992808"/>
  </r>
  <r>
    <x v="4471"/>
    <x v="27"/>
    <x v="2999"/>
    <n v="12"/>
    <n v="0"/>
    <x v="1"/>
    <n v="0"/>
    <x v="15"/>
    <n v="2"/>
    <s v=""/>
    <x v="15"/>
    <n v="0.36131045625018482"/>
  </r>
  <r>
    <x v="4472"/>
    <x v="23"/>
    <x v="3000"/>
    <n v="12"/>
    <n v="0"/>
    <x v="0"/>
    <n v="0"/>
    <x v="15"/>
    <n v="2"/>
    <s v=""/>
    <x v="15"/>
    <n v="0.36131045624992808"/>
  </r>
  <r>
    <x v="4473"/>
    <x v="22"/>
    <x v="3001"/>
    <n v="12"/>
    <n v="0"/>
    <x v="0"/>
    <n v="0"/>
    <x v="15"/>
    <n v="2"/>
    <s v=""/>
    <x v="15"/>
    <n v="0.36131045624992808"/>
  </r>
  <r>
    <x v="4474"/>
    <x v="27"/>
    <x v="3002"/>
    <n v="14"/>
    <n v="0"/>
    <x v="0"/>
    <n v="0"/>
    <x v="15"/>
    <n v="2"/>
    <s v=""/>
    <x v="7"/>
    <n v="0.4218230672772858"/>
  </r>
  <r>
    <x v="4475"/>
    <x v="27"/>
    <x v="3003"/>
    <n v="13"/>
    <n v="0"/>
    <x v="0"/>
    <n v="0"/>
    <x v="15"/>
    <n v="2"/>
    <s v=""/>
    <x v="7"/>
    <n v="0.4218230672769861"/>
  </r>
  <r>
    <x v="4476"/>
    <x v="27"/>
    <x v="136"/>
    <n v="11"/>
    <n v="0"/>
    <x v="0"/>
    <n v="0"/>
    <x v="15"/>
    <n v="2"/>
    <s v=""/>
    <x v="15"/>
    <n v="0.36131045624992808"/>
  </r>
  <r>
    <x v="4477"/>
    <x v="23"/>
    <x v="3004"/>
    <n v="10"/>
    <n v="0"/>
    <x v="1"/>
    <n v="0"/>
    <x v="15"/>
    <n v="2"/>
    <s v=""/>
    <x v="15"/>
    <n v="0.36131045624992808"/>
  </r>
  <r>
    <x v="4478"/>
    <x v="8"/>
    <x v="72"/>
    <n v="6"/>
    <n v="0"/>
    <x v="1"/>
    <n v="0"/>
    <x v="16"/>
    <n v="2"/>
    <s v=""/>
    <x v="15"/>
    <n v="0.36131045625018482"/>
  </r>
  <r>
    <x v="4479"/>
    <x v="24"/>
    <x v="3005"/>
    <n v="6"/>
    <n v="0"/>
    <x v="1"/>
    <n v="0"/>
    <x v="16"/>
    <n v="2"/>
    <s v=""/>
    <x v="15"/>
    <n v="0.36131045624992808"/>
  </r>
  <r>
    <x v="4480"/>
    <x v="24"/>
    <x v="3006"/>
    <n v="8"/>
    <n v="0"/>
    <x v="0"/>
    <n v="0"/>
    <x v="16"/>
    <n v="2"/>
    <s v=""/>
    <x v="15"/>
    <n v="0.36131045624992808"/>
  </r>
  <r>
    <x v="4481"/>
    <x v="8"/>
    <x v="3007"/>
    <n v="8"/>
    <n v="0"/>
    <x v="0"/>
    <n v="0"/>
    <x v="16"/>
    <n v="2"/>
    <s v=""/>
    <x v="15"/>
    <n v="0.36131045625018482"/>
  </r>
  <r>
    <x v="4482"/>
    <x v="23"/>
    <x v="3008"/>
    <n v="7"/>
    <n v="0"/>
    <x v="0"/>
    <n v="0"/>
    <x v="15"/>
    <n v="2"/>
    <s v=""/>
    <x v="15"/>
    <n v="0.36131045624992808"/>
  </r>
  <r>
    <x v="4483"/>
    <x v="23"/>
    <x v="3009"/>
    <n v="8"/>
    <n v="0"/>
    <x v="0"/>
    <n v="0"/>
    <x v="16"/>
    <n v="2"/>
    <s v=""/>
    <x v="15"/>
    <n v="0.36131045624992808"/>
  </r>
  <r>
    <x v="4484"/>
    <x v="22"/>
    <x v="359"/>
    <n v="10"/>
    <n v="0"/>
    <x v="0"/>
    <n v="0"/>
    <x v="16"/>
    <n v="2"/>
    <s v=""/>
    <x v="15"/>
    <n v="0.36131045624992808"/>
  </r>
  <r>
    <x v="4485"/>
    <x v="23"/>
    <x v="3010"/>
    <n v="10"/>
    <n v="0"/>
    <x v="0"/>
    <n v="0"/>
    <x v="16"/>
    <n v="2"/>
    <s v=""/>
    <x v="15"/>
    <n v="0.36131045625018482"/>
  </r>
  <r>
    <x v="4486"/>
    <x v="23"/>
    <x v="3011"/>
    <n v="10"/>
    <n v="0"/>
    <x v="0"/>
    <n v="0"/>
    <x v="16"/>
    <n v="2"/>
    <s v=""/>
    <x v="15"/>
    <n v="0.36131045624992808"/>
  </r>
  <r>
    <x v="4487"/>
    <x v="23"/>
    <x v="3012"/>
    <n v="10"/>
    <n v="0"/>
    <x v="0"/>
    <n v="0"/>
    <x v="16"/>
    <n v="2"/>
    <s v=""/>
    <x v="15"/>
    <n v="0.36131045624992808"/>
  </r>
  <r>
    <x v="4488"/>
    <x v="23"/>
    <x v="3013"/>
    <n v="8"/>
    <n v="0"/>
    <x v="0"/>
    <n v="0"/>
    <x v="16"/>
    <n v="2"/>
    <s v=""/>
    <x v="15"/>
    <n v="0.36131045624992808"/>
  </r>
  <r>
    <x v="4489"/>
    <x v="27"/>
    <x v="3014"/>
    <n v="8"/>
    <n v="0"/>
    <x v="0"/>
    <n v="0"/>
    <x v="16"/>
    <n v="2"/>
    <s v=""/>
    <x v="15"/>
    <n v="0.36131045625018482"/>
  </r>
  <r>
    <x v="4490"/>
    <x v="23"/>
    <x v="3015"/>
    <n v="5"/>
    <n v="0"/>
    <x v="0"/>
    <n v="0"/>
    <x v="16"/>
    <n v="2"/>
    <s v=""/>
    <x v="15"/>
    <n v="0.36131045624992808"/>
  </r>
  <r>
    <x v="4491"/>
    <x v="24"/>
    <x v="2992"/>
    <n v="4"/>
    <n v="0"/>
    <x v="0"/>
    <n v="0"/>
    <x v="15"/>
    <n v="2"/>
    <s v=""/>
    <x v="15"/>
    <n v="0.36131045624992808"/>
  </r>
  <r>
    <x v="4492"/>
    <x v="7"/>
    <x v="3016"/>
    <n v="3"/>
    <n v="0"/>
    <x v="0"/>
    <n v="0"/>
    <x v="16"/>
    <n v="2"/>
    <s v=""/>
    <x v="17"/>
    <n v="0.28885911090779104"/>
  </r>
  <r>
    <x v="4493"/>
    <x v="25"/>
    <x v="3017"/>
    <n v="3"/>
    <n v="0"/>
    <x v="0"/>
    <n v="0"/>
    <x v="16"/>
    <n v="2"/>
    <s v=""/>
    <x v="17"/>
    <n v="0.28885911090758576"/>
  </r>
  <r>
    <x v="4494"/>
    <x v="25"/>
    <x v="3018"/>
    <n v="3"/>
    <n v="0"/>
    <x v="0"/>
    <n v="0"/>
    <x v="16"/>
    <n v="2"/>
    <s v=""/>
    <x v="17"/>
    <n v="0.28885911090758576"/>
  </r>
  <r>
    <x v="4495"/>
    <x v="26"/>
    <x v="3019"/>
    <n v="3"/>
    <n v="0"/>
    <x v="0"/>
    <n v="0"/>
    <x v="16"/>
    <n v="2"/>
    <s v=""/>
    <x v="17"/>
    <n v="0.28885911090758576"/>
  </r>
  <r>
    <x v="4496"/>
    <x v="7"/>
    <x v="3020"/>
    <n v="3"/>
    <n v="0"/>
    <x v="0"/>
    <n v="0"/>
    <x v="16"/>
    <n v="2"/>
    <s v=""/>
    <x v="5"/>
    <n v="0.3820225206212145"/>
  </r>
  <r>
    <x v="4497"/>
    <x v="25"/>
    <x v="3021"/>
    <n v="4"/>
    <n v="0"/>
    <x v="0"/>
    <n v="0"/>
    <x v="16"/>
    <n v="2"/>
    <s v=""/>
    <x v="17"/>
    <n v="0.28885911090758576"/>
  </r>
  <r>
    <x v="4498"/>
    <x v="26"/>
    <x v="3022"/>
    <n v="3"/>
    <n v="0"/>
    <x v="0"/>
    <n v="0"/>
    <x v="16"/>
    <n v="2"/>
    <s v=""/>
    <x v="17"/>
    <n v="0.28885911090758576"/>
  </r>
  <r>
    <x v="4499"/>
    <x v="30"/>
    <x v="3023"/>
    <n v="3"/>
    <n v="0"/>
    <x v="0"/>
    <n v="0"/>
    <x v="16"/>
    <n v="2"/>
    <s v=""/>
    <x v="17"/>
    <n v="0.28885911090779104"/>
  </r>
  <r>
    <x v="4500"/>
    <x v="6"/>
    <x v="3024"/>
    <n v="3"/>
    <n v="0"/>
    <x v="0"/>
    <n v="0"/>
    <x v="16"/>
    <n v="2"/>
    <s v=""/>
    <x v="17"/>
    <n v="0.28885911090758576"/>
  </r>
  <r>
    <x v="4501"/>
    <x v="30"/>
    <x v="5"/>
    <n v="3"/>
    <n v="0"/>
    <x v="0"/>
    <n v="0"/>
    <x v="16"/>
    <n v="2"/>
    <s v=""/>
    <x v="17"/>
    <n v="0.28885911090758576"/>
  </r>
  <r>
    <x v="4502"/>
    <x v="7"/>
    <x v="3025"/>
    <n v="4"/>
    <n v="0"/>
    <x v="0"/>
    <n v="0"/>
    <x v="16"/>
    <n v="2"/>
    <s v=""/>
    <x v="5"/>
    <n v="0.38202252062094305"/>
  </r>
  <r>
    <x v="4503"/>
    <x v="7"/>
    <x v="3026"/>
    <n v="4"/>
    <n v="0"/>
    <x v="0"/>
    <n v="0"/>
    <x v="16"/>
    <n v="2"/>
    <s v=""/>
    <x v="5"/>
    <n v="0.3820225206212145"/>
  </r>
  <r>
    <x v="4504"/>
    <x v="26"/>
    <x v="3027"/>
    <n v="3"/>
    <n v="0"/>
    <x v="0"/>
    <n v="0"/>
    <x v="16"/>
    <n v="2"/>
    <s v=""/>
    <x v="17"/>
    <n v="0.28885911090758576"/>
  </r>
  <r>
    <x v="4505"/>
    <x v="26"/>
    <x v="3028"/>
    <n v="3"/>
    <n v="0"/>
    <x v="0"/>
    <n v="0"/>
    <x v="16"/>
    <n v="2"/>
    <s v=""/>
    <x v="17"/>
    <n v="0.28885911090758576"/>
  </r>
  <r>
    <x v="4506"/>
    <x v="30"/>
    <x v="123"/>
    <n v="3"/>
    <n v="0"/>
    <x v="0"/>
    <n v="0"/>
    <x v="16"/>
    <n v="2"/>
    <s v=""/>
    <x v="17"/>
    <n v="0.28885911090779104"/>
  </r>
  <r>
    <x v="4507"/>
    <x v="6"/>
    <x v="2941"/>
    <n v="3"/>
    <n v="0"/>
    <x v="0"/>
    <n v="0"/>
    <x v="16"/>
    <n v="2"/>
    <s v=""/>
    <x v="17"/>
    <n v="0.28885911090758576"/>
  </r>
  <r>
    <x v="4508"/>
    <x v="6"/>
    <x v="2983"/>
    <n v="3"/>
    <n v="0"/>
    <x v="0"/>
    <n v="0"/>
    <x v="16"/>
    <n v="2"/>
    <s v=""/>
    <x v="17"/>
    <n v="0.28885911090758576"/>
  </r>
  <r>
    <x v="4509"/>
    <x v="6"/>
    <x v="3029"/>
    <n v="3"/>
    <n v="0"/>
    <x v="0"/>
    <n v="0"/>
    <x v="16"/>
    <n v="2"/>
    <s v=""/>
    <x v="17"/>
    <n v="0.28885911090758576"/>
  </r>
  <r>
    <x v="4510"/>
    <x v="30"/>
    <x v="40"/>
    <n v="3"/>
    <n v="0"/>
    <x v="0"/>
    <n v="0"/>
    <x v="16"/>
    <n v="2"/>
    <s v=""/>
    <x v="17"/>
    <n v="0.28885911090779104"/>
  </r>
  <r>
    <x v="4511"/>
    <x v="26"/>
    <x v="3030"/>
    <n v="3"/>
    <n v="0"/>
    <x v="0"/>
    <n v="0"/>
    <x v="16"/>
    <n v="2"/>
    <s v=""/>
    <x v="17"/>
    <n v="0.28885911090758576"/>
  </r>
  <r>
    <x v="4512"/>
    <x v="7"/>
    <x v="3031"/>
    <n v="4"/>
    <n v="0"/>
    <x v="0"/>
    <n v="0"/>
    <x v="16"/>
    <n v="2"/>
    <s v=""/>
    <x v="5"/>
    <n v="0.38202252062094305"/>
  </r>
  <r>
    <x v="4513"/>
    <x v="7"/>
    <x v="3032"/>
    <n v="4"/>
    <n v="0"/>
    <x v="0"/>
    <n v="0"/>
    <x v="16"/>
    <n v="2"/>
    <s v=""/>
    <x v="17"/>
    <n v="0.28885911090758576"/>
  </r>
  <r>
    <x v="4514"/>
    <x v="26"/>
    <x v="3033"/>
    <n v="3"/>
    <n v="0"/>
    <x v="0"/>
    <n v="0"/>
    <x v="16"/>
    <n v="2"/>
    <s v=""/>
    <x v="5"/>
    <n v="0.3820225206212145"/>
  </r>
  <r>
    <x v="4515"/>
    <x v="26"/>
    <x v="3034"/>
    <n v="4"/>
    <n v="0"/>
    <x v="0"/>
    <n v="0"/>
    <x v="16"/>
    <n v="2"/>
    <s v=""/>
    <x v="5"/>
    <n v="0.38202252062094305"/>
  </r>
  <r>
    <x v="4516"/>
    <x v="26"/>
    <x v="3035"/>
    <n v="4"/>
    <n v="0"/>
    <x v="0"/>
    <n v="0"/>
    <x v="16"/>
    <n v="2"/>
    <s v=""/>
    <x v="5"/>
    <n v="0.38202252062094305"/>
  </r>
  <r>
    <x v="4517"/>
    <x v="25"/>
    <x v="2988"/>
    <n v="6"/>
    <n v="0"/>
    <x v="0"/>
    <n v="0"/>
    <x v="16"/>
    <n v="2"/>
    <s v=""/>
    <x v="5"/>
    <n v="0.3820225206212145"/>
  </r>
  <r>
    <x v="4518"/>
    <x v="24"/>
    <x v="3036"/>
    <n v="4"/>
    <n v="0"/>
    <x v="0"/>
    <n v="0"/>
    <x v="16"/>
    <n v="2"/>
    <s v=""/>
    <x v="15"/>
    <n v="0.36131045624992808"/>
  </r>
  <r>
    <x v="4519"/>
    <x v="24"/>
    <x v="3037"/>
    <n v="5"/>
    <n v="0"/>
    <x v="0"/>
    <n v="0"/>
    <x v="16"/>
    <n v="2"/>
    <s v=""/>
    <x v="15"/>
    <n v="0.36131045624992808"/>
  </r>
  <r>
    <x v="4520"/>
    <x v="7"/>
    <x v="3038"/>
    <n v="4"/>
    <n v="0"/>
    <x v="0"/>
    <n v="0"/>
    <x v="16"/>
    <n v="2"/>
    <s v=""/>
    <x v="17"/>
    <n v="0.28885911090758576"/>
  </r>
  <r>
    <x v="4521"/>
    <x v="26"/>
    <x v="3039"/>
    <n v="3"/>
    <n v="0"/>
    <x v="0"/>
    <n v="0"/>
    <x v="16"/>
    <n v="2"/>
    <s v=""/>
    <x v="17"/>
    <n v="0.28885911090779104"/>
  </r>
  <r>
    <x v="4522"/>
    <x v="26"/>
    <x v="3024"/>
    <n v="3"/>
    <n v="0"/>
    <x v="0"/>
    <n v="0"/>
    <x v="16"/>
    <n v="2"/>
    <s v=""/>
    <x v="17"/>
    <n v="0.28885911090758576"/>
  </r>
  <r>
    <x v="4523"/>
    <x v="30"/>
    <x v="3040"/>
    <n v="3"/>
    <n v="0"/>
    <x v="0"/>
    <n v="0"/>
    <x v="16"/>
    <n v="2"/>
    <s v=""/>
    <x v="17"/>
    <n v="0.28885911090758576"/>
  </r>
  <r>
    <x v="4524"/>
    <x v="32"/>
    <x v="3041"/>
    <n v="3"/>
    <n v="0"/>
    <x v="0"/>
    <n v="0"/>
    <x v="16"/>
    <n v="2"/>
    <s v=""/>
    <x v="4"/>
    <n v="0.30799294090381996"/>
  </r>
  <r>
    <x v="4525"/>
    <x v="32"/>
    <x v="3042"/>
    <n v="4"/>
    <n v="0"/>
    <x v="0"/>
    <n v="0"/>
    <x v="16"/>
    <n v="2"/>
    <s v=""/>
    <x v="4"/>
    <n v="0.30799294090360113"/>
  </r>
  <r>
    <x v="4526"/>
    <x v="32"/>
    <x v="3043"/>
    <n v="4"/>
    <n v="0"/>
    <x v="0"/>
    <n v="0"/>
    <x v="16"/>
    <n v="2"/>
    <s v=""/>
    <x v="4"/>
    <n v="0.30799294090360113"/>
  </r>
  <r>
    <x v="4527"/>
    <x v="30"/>
    <x v="41"/>
    <n v="3"/>
    <n v="0"/>
    <x v="0"/>
    <n v="0"/>
    <x v="16"/>
    <n v="2"/>
    <s v=""/>
    <x v="17"/>
    <n v="0.28885911090758576"/>
  </r>
  <r>
    <x v="4528"/>
    <x v="7"/>
    <x v="3044"/>
    <n v="7"/>
    <n v="0"/>
    <x v="0"/>
    <n v="0"/>
    <x v="16"/>
    <n v="2"/>
    <s v=""/>
    <x v="5"/>
    <n v="0.3820225206212145"/>
  </r>
  <r>
    <x v="4529"/>
    <x v="24"/>
    <x v="3014"/>
    <n v="8"/>
    <n v="0"/>
    <x v="0"/>
    <n v="0"/>
    <x v="16"/>
    <n v="2"/>
    <s v=""/>
    <x v="15"/>
    <n v="0.36131045624992808"/>
  </r>
  <r>
    <x v="4530"/>
    <x v="24"/>
    <x v="2197"/>
    <n v="10"/>
    <n v="0"/>
    <x v="0"/>
    <n v="0"/>
    <x v="16"/>
    <n v="2"/>
    <s v=""/>
    <x v="15"/>
    <n v="0.36131045624992808"/>
  </r>
  <r>
    <x v="4531"/>
    <x v="8"/>
    <x v="1107"/>
    <n v="11"/>
    <n v="0"/>
    <x v="0"/>
    <n v="0"/>
    <x v="16"/>
    <n v="2"/>
    <s v=""/>
    <x v="7"/>
    <n v="0.4218230672772858"/>
  </r>
  <r>
    <x v="4532"/>
    <x v="22"/>
    <x v="3045"/>
    <n v="12"/>
    <n v="0"/>
    <x v="0"/>
    <n v="0"/>
    <x v="16"/>
    <n v="2"/>
    <s v=""/>
    <x v="7"/>
    <n v="0.4218230672769861"/>
  </r>
  <r>
    <x v="4533"/>
    <x v="23"/>
    <x v="3046"/>
    <n v="13"/>
    <n v="0"/>
    <x v="0"/>
    <n v="0"/>
    <x v="16"/>
    <n v="2"/>
    <s v=""/>
    <x v="7"/>
    <n v="0.4218230672769861"/>
  </r>
  <r>
    <x v="4534"/>
    <x v="27"/>
    <x v="3047"/>
    <n v="12"/>
    <n v="0"/>
    <x v="0"/>
    <n v="0"/>
    <x v="16"/>
    <n v="2"/>
    <s v=""/>
    <x v="15"/>
    <n v="0.36131045624992808"/>
  </r>
  <r>
    <x v="4535"/>
    <x v="27"/>
    <x v="3008"/>
    <n v="9"/>
    <n v="0"/>
    <x v="0"/>
    <n v="0"/>
    <x v="16"/>
    <n v="2"/>
    <s v=""/>
    <x v="15"/>
    <n v="0.36131045625018482"/>
  </r>
  <r>
    <x v="4536"/>
    <x v="22"/>
    <x v="3048"/>
    <n v="6"/>
    <n v="0"/>
    <x v="0"/>
    <n v="0"/>
    <x v="16"/>
    <n v="2"/>
    <s v=""/>
    <x v="15"/>
    <n v="0.36131045624992808"/>
  </r>
  <r>
    <x v="4537"/>
    <x v="23"/>
    <x v="3049"/>
    <n v="6"/>
    <n v="0"/>
    <x v="0"/>
    <n v="0"/>
    <x v="16"/>
    <n v="2"/>
    <s v=""/>
    <x v="15"/>
    <n v="0.36131045624992808"/>
  </r>
  <r>
    <x v="4538"/>
    <x v="23"/>
    <x v="3050"/>
    <n v="10"/>
    <n v="0"/>
    <x v="0"/>
    <n v="0"/>
    <x v="16"/>
    <n v="2"/>
    <s v=""/>
    <x v="15"/>
    <n v="0.36131045624992808"/>
  </r>
  <r>
    <x v="4539"/>
    <x v="8"/>
    <x v="3051"/>
    <n v="10"/>
    <n v="0"/>
    <x v="0"/>
    <n v="0"/>
    <x v="16"/>
    <n v="2"/>
    <s v=""/>
    <x v="15"/>
    <n v="0.36131045625018482"/>
  </r>
  <r>
    <x v="4540"/>
    <x v="22"/>
    <x v="3052"/>
    <n v="10"/>
    <n v="0"/>
    <x v="0"/>
    <n v="0"/>
    <x v="16"/>
    <n v="2"/>
    <s v=""/>
    <x v="15"/>
    <n v="0.36131045624992808"/>
  </r>
  <r>
    <x v="4541"/>
    <x v="27"/>
    <x v="544"/>
    <n v="11"/>
    <n v="0"/>
    <x v="0"/>
    <n v="0"/>
    <x v="16"/>
    <n v="2"/>
    <s v=""/>
    <x v="15"/>
    <n v="0.36131045624992808"/>
  </r>
  <r>
    <x v="4542"/>
    <x v="23"/>
    <x v="116"/>
    <n v="10"/>
    <n v="0"/>
    <x v="0"/>
    <n v="0"/>
    <x v="16"/>
    <n v="2"/>
    <s v=""/>
    <x v="15"/>
    <n v="0.36131045625018482"/>
  </r>
  <r>
    <x v="4543"/>
    <x v="23"/>
    <x v="3053"/>
    <n v="11"/>
    <n v="0"/>
    <x v="0"/>
    <n v="0"/>
    <x v="16"/>
    <n v="2"/>
    <s v=""/>
    <x v="15"/>
    <n v="0.36131045624992808"/>
  </r>
  <r>
    <x v="4544"/>
    <x v="27"/>
    <x v="3054"/>
    <n v="10"/>
    <n v="0"/>
    <x v="0"/>
    <n v="0"/>
    <x v="16"/>
    <n v="2"/>
    <s v=""/>
    <x v="15"/>
    <n v="0.36131045624992808"/>
  </r>
  <r>
    <x v="4545"/>
    <x v="22"/>
    <x v="89"/>
    <n v="10"/>
    <n v="0"/>
    <x v="0"/>
    <n v="0"/>
    <x v="16"/>
    <n v="2"/>
    <s v=""/>
    <x v="15"/>
    <n v="0.36131045624992808"/>
  </r>
  <r>
    <x v="4546"/>
    <x v="23"/>
    <x v="3055"/>
    <n v="12"/>
    <n v="0"/>
    <x v="0"/>
    <n v="0"/>
    <x v="16"/>
    <n v="2"/>
    <s v=""/>
    <x v="15"/>
    <n v="0.36131045625018482"/>
  </r>
  <r>
    <x v="4547"/>
    <x v="22"/>
    <x v="2994"/>
    <n v="9"/>
    <n v="0"/>
    <x v="0"/>
    <n v="0"/>
    <x v="16"/>
    <n v="2"/>
    <s v=""/>
    <x v="15"/>
    <n v="0.36131045624992808"/>
  </r>
  <r>
    <x v="4548"/>
    <x v="23"/>
    <x v="3056"/>
    <n v="8"/>
    <n v="0"/>
    <x v="0"/>
    <n v="0"/>
    <x v="16"/>
    <n v="2"/>
    <s v=""/>
    <x v="15"/>
    <n v="0.36131045624992808"/>
  </r>
  <r>
    <x v="4549"/>
    <x v="8"/>
    <x v="3057"/>
    <n v="4"/>
    <n v="0"/>
    <x v="0"/>
    <n v="0"/>
    <x v="16"/>
    <n v="2"/>
    <s v=""/>
    <x v="15"/>
    <n v="0.36131045625018482"/>
  </r>
  <r>
    <x v="4550"/>
    <x v="8"/>
    <x v="3058"/>
    <n v="7"/>
    <n v="0"/>
    <x v="0"/>
    <n v="0"/>
    <x v="16"/>
    <n v="2"/>
    <s v=""/>
    <x v="15"/>
    <n v="0.36131045624992808"/>
  </r>
  <r>
    <x v="4551"/>
    <x v="24"/>
    <x v="3031"/>
    <n v="5"/>
    <n v="0"/>
    <x v="0"/>
    <n v="0"/>
    <x v="16"/>
    <n v="2"/>
    <s v=""/>
    <x v="15"/>
    <n v="0.36131045624992808"/>
  </r>
  <r>
    <x v="4552"/>
    <x v="25"/>
    <x v="3059"/>
    <n v="6"/>
    <n v="0"/>
    <x v="0"/>
    <n v="0"/>
    <x v="16"/>
    <n v="2"/>
    <s v=""/>
    <x v="5"/>
    <n v="0.38202252062094305"/>
  </r>
  <r>
    <x v="4553"/>
    <x v="25"/>
    <x v="3005"/>
    <n v="6"/>
    <n v="0"/>
    <x v="0"/>
    <n v="0"/>
    <x v="16"/>
    <n v="2"/>
    <s v=""/>
    <x v="5"/>
    <n v="0.3820225206212145"/>
  </r>
  <r>
    <x v="4554"/>
    <x v="25"/>
    <x v="3036"/>
    <n v="4"/>
    <n v="0"/>
    <x v="0"/>
    <n v="0"/>
    <x v="16"/>
    <n v="2"/>
    <s v=""/>
    <x v="5"/>
    <n v="0.38202252062094305"/>
  </r>
  <r>
    <x v="4555"/>
    <x v="24"/>
    <x v="3060"/>
    <n v="4"/>
    <n v="0"/>
    <x v="0"/>
    <n v="0"/>
    <x v="16"/>
    <n v="2"/>
    <s v=""/>
    <x v="15"/>
    <n v="0.36131045624992808"/>
  </r>
  <r>
    <x v="4556"/>
    <x v="25"/>
    <x v="3061"/>
    <n v="3"/>
    <n v="0"/>
    <x v="0"/>
    <n v="0"/>
    <x v="16"/>
    <n v="2"/>
    <s v=""/>
    <x v="17"/>
    <n v="0.28885911090779104"/>
  </r>
  <r>
    <x v="4557"/>
    <x v="26"/>
    <x v="3062"/>
    <n v="3"/>
    <n v="0"/>
    <x v="0"/>
    <n v="0"/>
    <x v="16"/>
    <n v="2"/>
    <s v=""/>
    <x v="17"/>
    <n v="0.28885911090758576"/>
  </r>
  <r>
    <x v="4558"/>
    <x v="7"/>
    <x v="3063"/>
    <n v="3"/>
    <n v="0"/>
    <x v="0"/>
    <n v="0"/>
    <x v="16"/>
    <n v="2"/>
    <s v=""/>
    <x v="5"/>
    <n v="0.38202252062094305"/>
  </r>
  <r>
    <x v="4559"/>
    <x v="7"/>
    <x v="81"/>
    <n v="3"/>
    <n v="0"/>
    <x v="0"/>
    <n v="0"/>
    <x v="16"/>
    <n v="2"/>
    <s v=""/>
    <x v="5"/>
    <n v="0.38202252062094305"/>
  </r>
  <r>
    <x v="4560"/>
    <x v="26"/>
    <x v="3064"/>
    <n v="3"/>
    <n v="0"/>
    <x v="0"/>
    <n v="0"/>
    <x v="16"/>
    <n v="2"/>
    <s v=""/>
    <x v="17"/>
    <n v="0.28885911090779104"/>
  </r>
  <r>
    <x v="4561"/>
    <x v="6"/>
    <x v="3065"/>
    <n v="3"/>
    <n v="0"/>
    <x v="0"/>
    <n v="0"/>
    <x v="16"/>
    <n v="2"/>
    <s v=""/>
    <x v="17"/>
    <n v="0.28885911090758576"/>
  </r>
  <r>
    <x v="4562"/>
    <x v="62"/>
    <x v="3066"/>
    <n v="4"/>
    <n v="0"/>
    <x v="0"/>
    <n v="0"/>
    <x v="16"/>
    <n v="2"/>
    <s v=""/>
    <x v="20"/>
    <n v="0.21824177890123042"/>
  </r>
  <r>
    <x v="4563"/>
    <x v="4"/>
    <x v="3067"/>
    <n v="4"/>
    <n v="0"/>
    <x v="0"/>
    <n v="0"/>
    <x v="16"/>
    <n v="2"/>
    <s v=""/>
    <x v="20"/>
    <n v="0.21824177890123042"/>
  </r>
  <r>
    <x v="4564"/>
    <x v="4"/>
    <x v="3068"/>
    <n v="4"/>
    <n v="0"/>
    <x v="0"/>
    <n v="0"/>
    <x v="16"/>
    <n v="2"/>
    <s v=""/>
    <x v="20"/>
    <n v="0.21824177890138549"/>
  </r>
  <r>
    <x v="4565"/>
    <x v="5"/>
    <x v="3069"/>
    <n v="4"/>
    <n v="0"/>
    <x v="0"/>
    <n v="0"/>
    <x v="16"/>
    <n v="2"/>
    <s v=""/>
    <x v="4"/>
    <n v="0.30799294090360113"/>
  </r>
  <r>
    <x v="4566"/>
    <x v="30"/>
    <x v="3070"/>
    <n v="6"/>
    <n v="0"/>
    <x v="0"/>
    <n v="0"/>
    <x v="16"/>
    <n v="2"/>
    <s v=""/>
    <x v="5"/>
    <n v="0.38202252062094305"/>
  </r>
  <r>
    <x v="4567"/>
    <x v="7"/>
    <x v="3010"/>
    <n v="10"/>
    <n v="0"/>
    <x v="0"/>
    <n v="0"/>
    <x v="16"/>
    <n v="2"/>
    <s v=""/>
    <x v="5"/>
    <n v="0.3820225206212145"/>
  </r>
  <r>
    <x v="4568"/>
    <x v="24"/>
    <x v="3071"/>
    <n v="12"/>
    <n v="0"/>
    <x v="0"/>
    <n v="0"/>
    <x v="16"/>
    <n v="2"/>
    <s v=""/>
    <x v="15"/>
    <n v="0.36131045624992808"/>
  </r>
  <r>
    <x v="4569"/>
    <x v="23"/>
    <x v="758"/>
    <n v="11"/>
    <n v="0"/>
    <x v="0"/>
    <n v="0"/>
    <x v="16"/>
    <n v="2"/>
    <s v=""/>
    <x v="7"/>
    <n v="0.4218230672769861"/>
  </r>
  <r>
    <x v="4570"/>
    <x v="8"/>
    <x v="3072"/>
    <n v="11"/>
    <n v="0"/>
    <x v="0"/>
    <n v="0"/>
    <x v="16"/>
    <n v="2"/>
    <s v=""/>
    <x v="15"/>
    <n v="0.36131045624992808"/>
  </r>
  <r>
    <x v="4571"/>
    <x v="23"/>
    <x v="3073"/>
    <n v="10"/>
    <n v="0"/>
    <x v="0"/>
    <n v="0"/>
    <x v="16"/>
    <n v="2"/>
    <s v=""/>
    <x v="15"/>
    <n v="0.36131045625018482"/>
  </r>
  <r>
    <x v="4572"/>
    <x v="22"/>
    <x v="136"/>
    <n v="10"/>
    <n v="0"/>
    <x v="0"/>
    <n v="0"/>
    <x v="16"/>
    <n v="2"/>
    <s v=""/>
    <x v="15"/>
    <n v="0.36131045624992808"/>
  </r>
  <r>
    <x v="4573"/>
    <x v="22"/>
    <x v="3074"/>
    <n v="10"/>
    <n v="0"/>
    <x v="0"/>
    <n v="0"/>
    <x v="16"/>
    <n v="1"/>
    <s v=""/>
    <x v="15"/>
    <n v="0.36131045624992808"/>
  </r>
  <r>
    <x v="4574"/>
    <x v="23"/>
    <x v="551"/>
    <n v="10"/>
    <n v="0"/>
    <x v="0"/>
    <n v="0"/>
    <x v="16"/>
    <n v="1"/>
    <s v=""/>
    <x v="15"/>
    <n v="0.36131045625018482"/>
  </r>
  <r>
    <x v="4575"/>
    <x v="23"/>
    <x v="3075"/>
    <n v="8"/>
    <n v="0"/>
    <x v="0"/>
    <n v="0"/>
    <x v="16"/>
    <n v="2"/>
    <s v=""/>
    <x v="15"/>
    <n v="0.36131045624992808"/>
  </r>
  <r>
    <x v="4576"/>
    <x v="22"/>
    <x v="3076"/>
    <n v="10"/>
    <n v="0"/>
    <x v="0"/>
    <n v="0"/>
    <x v="16"/>
    <n v="2"/>
    <s v=""/>
    <x v="15"/>
    <n v="0.36131045624992808"/>
  </r>
  <r>
    <x v="4577"/>
    <x v="27"/>
    <x v="3077"/>
    <n v="10"/>
    <n v="0"/>
    <x v="0"/>
    <n v="0"/>
    <x v="16"/>
    <n v="2"/>
    <s v=""/>
    <x v="15"/>
    <n v="0.36131045624992808"/>
  </r>
  <r>
    <x v="4578"/>
    <x v="22"/>
    <x v="3078"/>
    <n v="10"/>
    <n v="0"/>
    <x v="0"/>
    <n v="0"/>
    <x v="16"/>
    <n v="2"/>
    <s v=""/>
    <x v="15"/>
    <n v="0.36131045625018482"/>
  </r>
  <r>
    <x v="4579"/>
    <x v="23"/>
    <x v="3079"/>
    <n v="10"/>
    <n v="0"/>
    <x v="0"/>
    <n v="0"/>
    <x v="16"/>
    <n v="2"/>
    <s v=""/>
    <x v="15"/>
    <n v="0.36131045624992808"/>
  </r>
  <r>
    <x v="4580"/>
    <x v="23"/>
    <x v="3080"/>
    <n v="10"/>
    <n v="0"/>
    <x v="0"/>
    <n v="0"/>
    <x v="16"/>
    <n v="2"/>
    <s v=""/>
    <x v="15"/>
    <n v="0.36131045624992808"/>
  </r>
  <r>
    <x v="4581"/>
    <x v="27"/>
    <x v="3081"/>
    <n v="9"/>
    <n v="0"/>
    <x v="0"/>
    <n v="0"/>
    <x v="16"/>
    <n v="2"/>
    <s v=""/>
    <x v="15"/>
    <n v="0.36131045625018482"/>
  </r>
  <r>
    <x v="4582"/>
    <x v="23"/>
    <x v="2993"/>
    <n v="6"/>
    <n v="0"/>
    <x v="0"/>
    <n v="0"/>
    <x v="16"/>
    <n v="2"/>
    <s v=""/>
    <x v="15"/>
    <n v="0.36131045624992808"/>
  </r>
  <r>
    <x v="4583"/>
    <x v="8"/>
    <x v="3082"/>
    <n v="4"/>
    <n v="0"/>
    <x v="0"/>
    <n v="0"/>
    <x v="16"/>
    <n v="2"/>
    <s v=""/>
    <x v="15"/>
    <n v="0.36131045624992808"/>
  </r>
  <r>
    <x v="4584"/>
    <x v="25"/>
    <x v="3083"/>
    <n v="3"/>
    <n v="0"/>
    <x v="0"/>
    <n v="0"/>
    <x v="16"/>
    <n v="2"/>
    <s v=""/>
    <x v="17"/>
    <n v="0.28885911090758576"/>
  </r>
  <r>
    <x v="4585"/>
    <x v="26"/>
    <x v="106"/>
    <n v="3"/>
    <n v="0"/>
    <x v="0"/>
    <n v="0"/>
    <x v="16"/>
    <n v="2"/>
    <s v=""/>
    <x v="17"/>
    <n v="0.28885911090779104"/>
  </r>
  <r>
    <x v="4586"/>
    <x v="6"/>
    <x v="3084"/>
    <n v="3"/>
    <n v="0"/>
    <x v="0"/>
    <n v="0"/>
    <x v="16"/>
    <n v="2"/>
    <s v=""/>
    <x v="17"/>
    <n v="0.28885911090758576"/>
  </r>
  <r>
    <x v="4587"/>
    <x v="30"/>
    <x v="3085"/>
    <n v="3"/>
    <n v="0"/>
    <x v="0"/>
    <n v="0"/>
    <x v="16"/>
    <n v="2"/>
    <s v=""/>
    <x v="17"/>
    <n v="0.28885911090758576"/>
  </r>
  <r>
    <x v="4588"/>
    <x v="26"/>
    <x v="3086"/>
    <n v="3"/>
    <n v="0"/>
    <x v="0"/>
    <n v="0"/>
    <x v="16"/>
    <n v="2"/>
    <s v=""/>
    <x v="5"/>
    <n v="0.38202252062094305"/>
  </r>
  <r>
    <x v="4589"/>
    <x v="7"/>
    <x v="3087"/>
    <n v="6"/>
    <n v="0"/>
    <x v="0"/>
    <n v="0"/>
    <x v="16"/>
    <n v="2"/>
    <s v=""/>
    <x v="5"/>
    <n v="0.3820225206212145"/>
  </r>
  <r>
    <x v="4590"/>
    <x v="25"/>
    <x v="3088"/>
    <n v="7"/>
    <n v="0"/>
    <x v="0"/>
    <n v="0"/>
    <x v="16"/>
    <n v="2"/>
    <s v=""/>
    <x v="5"/>
    <n v="0.38202252062094305"/>
  </r>
  <r>
    <x v="4591"/>
    <x v="24"/>
    <x v="3089"/>
    <n v="6"/>
    <n v="0"/>
    <x v="0"/>
    <n v="0"/>
    <x v="16"/>
    <n v="2"/>
    <s v=""/>
    <x v="15"/>
    <n v="0.36131045624992808"/>
  </r>
  <r>
    <x v="4592"/>
    <x v="24"/>
    <x v="3090"/>
    <n v="3"/>
    <n v="0"/>
    <x v="0"/>
    <n v="0"/>
    <x v="16"/>
    <n v="2"/>
    <s v=""/>
    <x v="16"/>
    <n v="0.26663917929949943"/>
  </r>
  <r>
    <x v="4593"/>
    <x v="7"/>
    <x v="3091"/>
    <n v="3"/>
    <n v="0"/>
    <x v="0"/>
    <n v="0"/>
    <x v="16"/>
    <n v="2"/>
    <s v=""/>
    <x v="17"/>
    <n v="0.28885911090758576"/>
  </r>
  <r>
    <x v="4594"/>
    <x v="26"/>
    <x v="79"/>
    <n v="3"/>
    <n v="0"/>
    <x v="0"/>
    <n v="0"/>
    <x v="16"/>
    <n v="2"/>
    <s v=""/>
    <x v="17"/>
    <n v="0.28885911090758576"/>
  </r>
  <r>
    <x v="4595"/>
    <x v="26"/>
    <x v="3092"/>
    <n v="3"/>
    <n v="0"/>
    <x v="0"/>
    <n v="0"/>
    <x v="16"/>
    <n v="2"/>
    <s v=""/>
    <x v="17"/>
    <n v="0.28885911090758576"/>
  </r>
  <r>
    <x v="4596"/>
    <x v="6"/>
    <x v="3093"/>
    <n v="3"/>
    <n v="0"/>
    <x v="0"/>
    <n v="0"/>
    <x v="16"/>
    <n v="2"/>
    <s v=""/>
    <x v="17"/>
    <n v="0.28885911090779104"/>
  </r>
  <r>
    <x v="4597"/>
    <x v="30"/>
    <x v="67"/>
    <n v="3"/>
    <n v="0"/>
    <x v="0"/>
    <n v="0"/>
    <x v="16"/>
    <n v="2"/>
    <s v=""/>
    <x v="17"/>
    <n v="0.28885911090758576"/>
  </r>
  <r>
    <x v="4598"/>
    <x v="6"/>
    <x v="3094"/>
    <n v="3"/>
    <n v="0"/>
    <x v="0"/>
    <n v="0"/>
    <x v="16"/>
    <n v="2"/>
    <s v=""/>
    <x v="17"/>
    <n v="0.28885911090758576"/>
  </r>
  <r>
    <x v="4599"/>
    <x v="30"/>
    <x v="3095"/>
    <n v="3"/>
    <n v="0"/>
    <x v="0"/>
    <n v="0"/>
    <x v="16"/>
    <n v="2"/>
    <s v=""/>
    <x v="17"/>
    <n v="0.28885911090779104"/>
  </r>
  <r>
    <x v="4600"/>
    <x v="30"/>
    <x v="3025"/>
    <n v="4"/>
    <n v="0"/>
    <x v="0"/>
    <n v="0"/>
    <x v="16"/>
    <n v="2"/>
    <s v=""/>
    <x v="5"/>
    <n v="0.38202252062094305"/>
  </r>
  <r>
    <x v="4601"/>
    <x v="26"/>
    <x v="61"/>
    <n v="6"/>
    <n v="0"/>
    <x v="0"/>
    <n v="0"/>
    <x v="16"/>
    <n v="2"/>
    <s v=""/>
    <x v="5"/>
    <n v="0.38202252062094305"/>
  </r>
  <r>
    <x v="4602"/>
    <x v="7"/>
    <x v="3096"/>
    <n v="5"/>
    <n v="0"/>
    <x v="0"/>
    <n v="0"/>
    <x v="16"/>
    <n v="2"/>
    <s v=""/>
    <x v="5"/>
    <n v="0.38202252062094305"/>
  </r>
  <r>
    <x v="4603"/>
    <x v="7"/>
    <x v="3097"/>
    <n v="6"/>
    <n v="0"/>
    <x v="0"/>
    <n v="0"/>
    <x v="16"/>
    <n v="2"/>
    <s v=""/>
    <x v="5"/>
    <n v="0.3820225206212145"/>
  </r>
  <r>
    <x v="4604"/>
    <x v="25"/>
    <x v="3098"/>
    <n v="7"/>
    <n v="0"/>
    <x v="0"/>
    <n v="0"/>
    <x v="16"/>
    <n v="2"/>
    <s v=""/>
    <x v="5"/>
    <n v="0.38202252062094305"/>
  </r>
  <r>
    <x v="4605"/>
    <x v="25"/>
    <x v="3099"/>
    <n v="5"/>
    <n v="0"/>
    <x v="0"/>
    <n v="0"/>
    <x v="16"/>
    <n v="2"/>
    <s v=""/>
    <x v="5"/>
    <n v="0.38202252062094305"/>
  </r>
  <r>
    <x v="4606"/>
    <x v="24"/>
    <x v="2984"/>
    <n v="6"/>
    <n v="0"/>
    <x v="0"/>
    <n v="0"/>
    <x v="16"/>
    <n v="2"/>
    <s v=""/>
    <x v="15"/>
    <n v="0.36131045625018482"/>
  </r>
  <r>
    <x v="4607"/>
    <x v="24"/>
    <x v="3057"/>
    <n v="4"/>
    <n v="0"/>
    <x v="0"/>
    <n v="0"/>
    <x v="16"/>
    <n v="2"/>
    <s v=""/>
    <x v="15"/>
    <n v="0.36131045624992808"/>
  </r>
  <r>
    <x v="4608"/>
    <x v="24"/>
    <x v="3100"/>
    <n v="3"/>
    <n v="0"/>
    <x v="0"/>
    <n v="0"/>
    <x v="16"/>
    <n v="2"/>
    <s v=""/>
    <x v="15"/>
    <n v="0.36131045624992808"/>
  </r>
  <r>
    <x v="4609"/>
    <x v="25"/>
    <x v="3101"/>
    <n v="3"/>
    <n v="0"/>
    <x v="0"/>
    <n v="0"/>
    <x v="16"/>
    <n v="2"/>
    <s v=""/>
    <x v="17"/>
    <n v="0.28885911090758576"/>
  </r>
  <r>
    <x v="4610"/>
    <x v="26"/>
    <x v="3102"/>
    <n v="3"/>
    <n v="0"/>
    <x v="0"/>
    <n v="0"/>
    <x v="16"/>
    <n v="2"/>
    <s v=""/>
    <x v="17"/>
    <n v="0.28885911090779104"/>
  </r>
  <r>
    <x v="4611"/>
    <x v="30"/>
    <x v="3103"/>
    <n v="3"/>
    <n v="0"/>
    <x v="0"/>
    <n v="0"/>
    <x v="16"/>
    <n v="2"/>
    <s v=""/>
    <x v="17"/>
    <n v="0.28885911090758576"/>
  </r>
  <r>
    <x v="4612"/>
    <x v="6"/>
    <x v="3104"/>
    <n v="3"/>
    <n v="0"/>
    <x v="0"/>
    <n v="0"/>
    <x v="16"/>
    <n v="2"/>
    <s v=""/>
    <x v="17"/>
    <n v="0.28885911090758576"/>
  </r>
  <r>
    <x v="4613"/>
    <x v="30"/>
    <x v="3105"/>
    <n v="3"/>
    <n v="0"/>
    <x v="0"/>
    <n v="0"/>
    <x v="16"/>
    <n v="2"/>
    <s v=""/>
    <x v="17"/>
    <n v="0.28885911090758576"/>
  </r>
  <r>
    <x v="4614"/>
    <x v="26"/>
    <x v="3106"/>
    <n v="4"/>
    <n v="0"/>
    <x v="0"/>
    <n v="0"/>
    <x v="16"/>
    <n v="2"/>
    <s v=""/>
    <x v="5"/>
    <n v="0.3820225206212145"/>
  </r>
  <r>
    <x v="4615"/>
    <x v="7"/>
    <x v="3107"/>
    <n v="6"/>
    <n v="0"/>
    <x v="0"/>
    <n v="0"/>
    <x v="16"/>
    <n v="2"/>
    <s v=""/>
    <x v="5"/>
    <n v="0.38202252062094305"/>
  </r>
  <r>
    <x v="4616"/>
    <x v="7"/>
    <x v="3108"/>
    <n v="4"/>
    <n v="0"/>
    <x v="0"/>
    <n v="0"/>
    <x v="16"/>
    <n v="2"/>
    <s v=""/>
    <x v="5"/>
    <n v="0.38202252062094305"/>
  </r>
  <r>
    <x v="4617"/>
    <x v="7"/>
    <x v="3109"/>
    <n v="3"/>
    <n v="0"/>
    <x v="0"/>
    <n v="0"/>
    <x v="16"/>
    <n v="2"/>
    <s v=""/>
    <x v="17"/>
    <n v="0.28885911090779104"/>
  </r>
  <r>
    <x v="4618"/>
    <x v="25"/>
    <x v="81"/>
    <n v="3"/>
    <n v="0"/>
    <x v="0"/>
    <n v="0"/>
    <x v="16"/>
    <n v="2"/>
    <s v=""/>
    <x v="5"/>
    <n v="0.38202252062094305"/>
  </r>
  <r>
    <x v="4619"/>
    <x v="26"/>
    <x v="3110"/>
    <n v="3"/>
    <n v="0"/>
    <x v="0"/>
    <n v="0"/>
    <x v="16"/>
    <n v="2"/>
    <s v=""/>
    <x v="17"/>
    <n v="0.28885911090758576"/>
  </r>
  <r>
    <x v="4620"/>
    <x v="26"/>
    <x v="3111"/>
    <n v="4"/>
    <n v="0"/>
    <x v="0"/>
    <n v="0"/>
    <x v="16"/>
    <n v="2"/>
    <s v=""/>
    <x v="5"/>
    <n v="0.38202252062094305"/>
  </r>
  <r>
    <x v="4621"/>
    <x v="7"/>
    <x v="3112"/>
    <n v="6"/>
    <n v="0"/>
    <x v="0"/>
    <n v="0"/>
    <x v="16"/>
    <n v="2"/>
    <s v=""/>
    <x v="5"/>
    <n v="0.3820225206212145"/>
  </r>
  <r>
    <x v="4622"/>
    <x v="25"/>
    <x v="3014"/>
    <n v="6"/>
    <n v="0"/>
    <x v="0"/>
    <n v="0"/>
    <x v="16"/>
    <n v="2"/>
    <s v=""/>
    <x v="5"/>
    <n v="0.38202252062094305"/>
  </r>
  <r>
    <x v="4623"/>
    <x v="24"/>
    <x v="3113"/>
    <n v="7"/>
    <n v="0"/>
    <x v="0"/>
    <n v="0"/>
    <x v="16"/>
    <n v="2"/>
    <s v=""/>
    <x v="15"/>
    <n v="0.36131045624992808"/>
  </r>
  <r>
    <x v="4624"/>
    <x v="24"/>
    <x v="3114"/>
    <n v="8"/>
    <n v="0"/>
    <x v="0"/>
    <n v="0"/>
    <x v="16"/>
    <n v="2"/>
    <s v=""/>
    <x v="15"/>
    <n v="0.36131045625018482"/>
  </r>
  <r>
    <x v="4625"/>
    <x v="8"/>
    <x v="3115"/>
    <n v="8"/>
    <n v="0"/>
    <x v="0"/>
    <n v="0"/>
    <x v="16"/>
    <n v="2"/>
    <s v=""/>
    <x v="15"/>
    <n v="0.36131045624992808"/>
  </r>
  <r>
    <x v="4626"/>
    <x v="23"/>
    <x v="3116"/>
    <n v="8"/>
    <n v="0"/>
    <x v="0"/>
    <n v="0"/>
    <x v="16"/>
    <n v="2"/>
    <s v=""/>
    <x v="15"/>
    <n v="0.36131045624992808"/>
  </r>
  <r>
    <x v="4627"/>
    <x v="23"/>
    <x v="3117"/>
    <n v="8"/>
    <n v="0"/>
    <x v="0"/>
    <n v="0"/>
    <x v="16"/>
    <n v="2"/>
    <s v=""/>
    <x v="15"/>
    <n v="0.36131045624992808"/>
  </r>
  <r>
    <x v="4628"/>
    <x v="24"/>
    <x v="3100"/>
    <n v="4"/>
    <n v="0"/>
    <x v="0"/>
    <n v="0"/>
    <x v="16"/>
    <n v="2"/>
    <s v=""/>
    <x v="15"/>
    <n v="0.36131045625018482"/>
  </r>
  <r>
    <x v="4629"/>
    <x v="25"/>
    <x v="3118"/>
    <n v="3"/>
    <n v="0"/>
    <x v="0"/>
    <n v="0"/>
    <x v="16"/>
    <n v="2"/>
    <s v=""/>
    <x v="17"/>
    <n v="0.28885911090758576"/>
  </r>
  <r>
    <x v="4630"/>
    <x v="26"/>
    <x v="3119"/>
    <n v="3"/>
    <n v="0"/>
    <x v="0"/>
    <n v="0"/>
    <x v="16"/>
    <n v="2"/>
    <s v=""/>
    <x v="17"/>
    <n v="0.28885911090758576"/>
  </r>
  <r>
    <x v="4631"/>
    <x v="30"/>
    <x v="3120"/>
    <n v="3"/>
    <n v="0"/>
    <x v="0"/>
    <n v="0"/>
    <x v="16"/>
    <n v="2"/>
    <s v=""/>
    <x v="17"/>
    <n v="0.28885911090779104"/>
  </r>
  <r>
    <x v="4632"/>
    <x v="6"/>
    <x v="3121"/>
    <n v="4"/>
    <n v="0"/>
    <x v="0"/>
    <n v="0"/>
    <x v="16"/>
    <n v="2"/>
    <s v=""/>
    <x v="17"/>
    <n v="0.28885911090758576"/>
  </r>
  <r>
    <x v="4633"/>
    <x v="32"/>
    <x v="3122"/>
    <n v="4"/>
    <n v="0"/>
    <x v="0"/>
    <n v="0"/>
    <x v="16"/>
    <n v="2"/>
    <s v=""/>
    <x v="4"/>
    <n v="0.30799294090360113"/>
  </r>
  <r>
    <x v="4634"/>
    <x v="5"/>
    <x v="3123"/>
    <n v="4"/>
    <n v="0"/>
    <x v="0"/>
    <n v="0"/>
    <x v="16"/>
    <n v="2"/>
    <s v=""/>
    <x v="4"/>
    <n v="0.30799294090360113"/>
  </r>
  <r>
    <x v="4635"/>
    <x v="5"/>
    <x v="3124"/>
    <n v="4"/>
    <n v="0"/>
    <x v="0"/>
    <n v="0"/>
    <x v="16"/>
    <n v="2"/>
    <s v=""/>
    <x v="4"/>
    <n v="0.30799294090381996"/>
  </r>
  <r>
    <x v="4636"/>
    <x v="32"/>
    <x v="3125"/>
    <n v="4"/>
    <n v="0"/>
    <x v="0"/>
    <n v="0"/>
    <x v="16"/>
    <n v="2"/>
    <s v=""/>
    <x v="4"/>
    <n v="0.30799294090360113"/>
  </r>
  <r>
    <x v="4637"/>
    <x v="6"/>
    <x v="3020"/>
    <n v="4"/>
    <n v="0"/>
    <x v="0"/>
    <n v="0"/>
    <x v="16"/>
    <n v="2"/>
    <s v=""/>
    <x v="5"/>
    <n v="0.38202252062094305"/>
  </r>
  <r>
    <x v="4638"/>
    <x v="7"/>
    <x v="125"/>
    <n v="6"/>
    <n v="0"/>
    <x v="0"/>
    <n v="0"/>
    <x v="16"/>
    <n v="2"/>
    <s v=""/>
    <x v="5"/>
    <n v="0.38202252062094305"/>
  </r>
  <r>
    <x v="4639"/>
    <x v="7"/>
    <x v="3126"/>
    <n v="4"/>
    <n v="0"/>
    <x v="0"/>
    <n v="0"/>
    <x v="16"/>
    <n v="2"/>
    <s v=""/>
    <x v="5"/>
    <n v="0.3820225206212145"/>
  </r>
  <r>
    <x v="4640"/>
    <x v="26"/>
    <x v="3086"/>
    <n v="4"/>
    <n v="0"/>
    <x v="0"/>
    <n v="0"/>
    <x v="16"/>
    <n v="2"/>
    <s v=""/>
    <x v="5"/>
    <n v="0.38202252062094305"/>
  </r>
  <r>
    <x v="4641"/>
    <x v="26"/>
    <x v="3127"/>
    <n v="4"/>
    <n v="0"/>
    <x v="0"/>
    <n v="0"/>
    <x v="16"/>
    <n v="2"/>
    <s v=""/>
    <x v="17"/>
    <n v="0.28885911090758576"/>
  </r>
  <r>
    <x v="4642"/>
    <x v="26"/>
    <x v="3128"/>
    <n v="4"/>
    <n v="0"/>
    <x v="0"/>
    <n v="0"/>
    <x v="16"/>
    <n v="2"/>
    <s v=""/>
    <x v="17"/>
    <n v="0.28885911090779104"/>
  </r>
  <r>
    <x v="4643"/>
    <x v="30"/>
    <x v="3129"/>
    <n v="4"/>
    <n v="0"/>
    <x v="0"/>
    <n v="0"/>
    <x v="16"/>
    <n v="2"/>
    <s v=""/>
    <x v="17"/>
    <n v="0.28885911090758576"/>
  </r>
  <r>
    <x v="4644"/>
    <x v="6"/>
    <x v="3041"/>
    <n v="4"/>
    <n v="0"/>
    <x v="0"/>
    <n v="0"/>
    <x v="16"/>
    <n v="2"/>
    <s v=""/>
    <x v="17"/>
    <n v="0.28885911090758576"/>
  </r>
  <r>
    <x v="4645"/>
    <x v="6"/>
    <x v="3130"/>
    <n v="4"/>
    <n v="0"/>
    <x v="0"/>
    <n v="0"/>
    <x v="16"/>
    <n v="2"/>
    <s v=""/>
    <x v="17"/>
    <n v="0.28885911090758576"/>
  </r>
  <r>
    <x v="4646"/>
    <x v="30"/>
    <x v="82"/>
    <n v="4"/>
    <n v="0"/>
    <x v="0"/>
    <n v="0"/>
    <x v="16"/>
    <n v="2"/>
    <s v=""/>
    <x v="17"/>
    <n v="0.28885911090779104"/>
  </r>
  <r>
    <x v="4647"/>
    <x v="30"/>
    <x v="3131"/>
    <n v="4"/>
    <n v="0"/>
    <x v="0"/>
    <n v="0"/>
    <x v="16"/>
    <n v="2"/>
    <s v=""/>
    <x v="5"/>
    <n v="0.38202252062094305"/>
  </r>
  <r>
    <x v="4648"/>
    <x v="26"/>
    <x v="3132"/>
    <n v="5"/>
    <n v="0"/>
    <x v="0"/>
    <n v="0"/>
    <x v="16"/>
    <n v="2"/>
    <s v=""/>
    <x v="5"/>
    <n v="0.38202252062094305"/>
  </r>
  <r>
    <x v="4649"/>
    <x v="7"/>
    <x v="3133"/>
    <n v="4"/>
    <n v="0"/>
    <x v="0"/>
    <n v="0"/>
    <x v="16"/>
    <n v="2"/>
    <s v=""/>
    <x v="17"/>
    <n v="0.28885911090779104"/>
  </r>
  <r>
    <x v="4650"/>
    <x v="7"/>
    <x v="3134"/>
    <n v="5"/>
    <n v="0"/>
    <x v="0"/>
    <n v="0"/>
    <x v="16"/>
    <n v="2"/>
    <s v=""/>
    <x v="5"/>
    <n v="0.38202252062094305"/>
  </r>
  <r>
    <x v="4651"/>
    <x v="25"/>
    <x v="3135"/>
    <n v="8"/>
    <n v="0"/>
    <x v="0"/>
    <n v="0"/>
    <x v="16"/>
    <n v="2"/>
    <s v=""/>
    <x v="5"/>
    <n v="0.38202252062094305"/>
  </r>
  <r>
    <x v="4652"/>
    <x v="8"/>
    <x v="3136"/>
    <n v="10"/>
    <n v="0"/>
    <x v="0"/>
    <n v="0"/>
    <x v="16"/>
    <n v="2"/>
    <s v=""/>
    <x v="15"/>
    <n v="0.36131045624992808"/>
  </r>
  <r>
    <x v="4653"/>
    <x v="8"/>
    <x v="3137"/>
    <n v="8"/>
    <n v="0"/>
    <x v="0"/>
    <n v="0"/>
    <x v="16"/>
    <n v="2"/>
    <s v=""/>
    <x v="15"/>
    <n v="0.36131045625018482"/>
  </r>
  <r>
    <x v="4654"/>
    <x v="8"/>
    <x v="3138"/>
    <n v="8"/>
    <n v="0"/>
    <x v="0"/>
    <n v="0"/>
    <x v="16"/>
    <n v="2"/>
    <s v=""/>
    <x v="15"/>
    <n v="0.36131045624992808"/>
  </r>
  <r>
    <x v="4655"/>
    <x v="8"/>
    <x v="3139"/>
    <n v="8"/>
    <n v="0"/>
    <x v="0"/>
    <n v="0"/>
    <x v="16"/>
    <n v="2"/>
    <s v=""/>
    <x v="15"/>
    <n v="0.36131045624992808"/>
  </r>
  <r>
    <x v="4656"/>
    <x v="8"/>
    <x v="3140"/>
    <n v="10"/>
    <n v="0"/>
    <x v="0"/>
    <n v="0"/>
    <x v="16"/>
    <n v="2"/>
    <s v=""/>
    <x v="15"/>
    <n v="0.36131045625018482"/>
  </r>
  <r>
    <x v="4657"/>
    <x v="23"/>
    <x v="3141"/>
    <n v="9"/>
    <n v="0"/>
    <x v="0"/>
    <n v="0"/>
    <x v="16"/>
    <n v="2"/>
    <s v=""/>
    <x v="15"/>
    <n v="0.36131045624992808"/>
  </r>
  <r>
    <x v="4658"/>
    <x v="23"/>
    <x v="3142"/>
    <n v="8"/>
    <n v="0"/>
    <x v="0"/>
    <n v="0"/>
    <x v="16"/>
    <n v="2"/>
    <s v=""/>
    <x v="15"/>
    <n v="0.36131045624992808"/>
  </r>
  <r>
    <x v="4659"/>
    <x v="23"/>
    <x v="3143"/>
    <n v="7"/>
    <n v="0"/>
    <x v="0"/>
    <n v="0"/>
    <x v="16"/>
    <n v="2"/>
    <s v=""/>
    <x v="15"/>
    <n v="0.36131045624992808"/>
  </r>
  <r>
    <x v="4660"/>
    <x v="24"/>
    <x v="3144"/>
    <n v="4"/>
    <n v="0"/>
    <x v="0"/>
    <n v="0"/>
    <x v="16"/>
    <n v="2"/>
    <s v=""/>
    <x v="16"/>
    <n v="0.26663917929949943"/>
  </r>
  <r>
    <x v="4661"/>
    <x v="25"/>
    <x v="65"/>
    <n v="4"/>
    <n v="0"/>
    <x v="0"/>
    <n v="0"/>
    <x v="16"/>
    <n v="2"/>
    <s v=""/>
    <x v="17"/>
    <n v="0.28885911090758576"/>
  </r>
  <r>
    <x v="4662"/>
    <x v="26"/>
    <x v="3145"/>
    <n v="4"/>
    <n v="0"/>
    <x v="0"/>
    <n v="0"/>
    <x v="16"/>
    <n v="2"/>
    <s v=""/>
    <x v="17"/>
    <n v="0.28885911090758576"/>
  </r>
  <r>
    <x v="4663"/>
    <x v="26"/>
    <x v="3146"/>
    <n v="5"/>
    <n v="0"/>
    <x v="0"/>
    <n v="0"/>
    <x v="16"/>
    <n v="2"/>
    <s v=""/>
    <x v="5"/>
    <n v="0.38202252062094305"/>
  </r>
  <r>
    <x v="4664"/>
    <x v="25"/>
    <x v="3147"/>
    <n v="6"/>
    <n v="0"/>
    <x v="0"/>
    <n v="0"/>
    <x v="16"/>
    <n v="2"/>
    <s v=""/>
    <x v="5"/>
    <n v="0.3820225206212145"/>
  </r>
  <r>
    <x v="4665"/>
    <x v="24"/>
    <x v="3148"/>
    <n v="4"/>
    <n v="0"/>
    <x v="0"/>
    <n v="0"/>
    <x v="16"/>
    <n v="2"/>
    <s v=""/>
    <x v="15"/>
    <n v="0.36131045624992808"/>
  </r>
  <r>
    <x v="4666"/>
    <x v="8"/>
    <x v="3149"/>
    <n v="6"/>
    <n v="0"/>
    <x v="0"/>
    <n v="0"/>
    <x v="16"/>
    <n v="2"/>
    <s v=""/>
    <x v="15"/>
    <n v="0.36131045624992808"/>
  </r>
  <r>
    <x v="4667"/>
    <x v="8"/>
    <x v="3113"/>
    <n v="6"/>
    <n v="0"/>
    <x v="0"/>
    <n v="0"/>
    <x v="16"/>
    <n v="2"/>
    <s v=""/>
    <x v="15"/>
    <n v="0.36131045625018482"/>
  </r>
  <r>
    <x v="4668"/>
    <x v="8"/>
    <x v="3150"/>
    <n v="6"/>
    <n v="0"/>
    <x v="0"/>
    <n v="0"/>
    <x v="16"/>
    <n v="2"/>
    <s v=""/>
    <x v="15"/>
    <n v="0.36131045624992808"/>
  </r>
  <r>
    <x v="4669"/>
    <x v="23"/>
    <x v="3151"/>
    <n v="8"/>
    <n v="0"/>
    <x v="0"/>
    <n v="0"/>
    <x v="16"/>
    <n v="2"/>
    <s v=""/>
    <x v="15"/>
    <n v="0.36131045624992808"/>
  </r>
  <r>
    <x v="4670"/>
    <x v="8"/>
    <x v="3152"/>
    <n v="7"/>
    <n v="0"/>
    <x v="0"/>
    <n v="0"/>
    <x v="16"/>
    <n v="2"/>
    <s v=""/>
    <x v="15"/>
    <n v="0.36131045624992808"/>
  </r>
  <r>
    <x v="4671"/>
    <x v="24"/>
    <x v="3153"/>
    <n v="3"/>
    <n v="0"/>
    <x v="0"/>
    <n v="0"/>
    <x v="16"/>
    <n v="2"/>
    <s v=""/>
    <x v="16"/>
    <n v="0.26663917929949943"/>
  </r>
  <r>
    <x v="4672"/>
    <x v="7"/>
    <x v="3154"/>
    <n v="3"/>
    <n v="0"/>
    <x v="0"/>
    <n v="0"/>
    <x v="16"/>
    <n v="2"/>
    <s v=""/>
    <x v="17"/>
    <n v="0.28885911090758576"/>
  </r>
  <r>
    <x v="4673"/>
    <x v="26"/>
    <x v="3155"/>
    <n v="3"/>
    <n v="0"/>
    <x v="0"/>
    <n v="0"/>
    <x v="16"/>
    <n v="2"/>
    <s v=""/>
    <x v="17"/>
    <n v="0.28885911090758576"/>
  </r>
  <r>
    <x v="4674"/>
    <x v="30"/>
    <x v="3125"/>
    <n v="3"/>
    <n v="0"/>
    <x v="0"/>
    <n v="0"/>
    <x v="16"/>
    <n v="2"/>
    <s v=""/>
    <x v="17"/>
    <n v="0.28885911090779104"/>
  </r>
  <r>
    <x v="4675"/>
    <x v="26"/>
    <x v="3019"/>
    <n v="3"/>
    <n v="0"/>
    <x v="0"/>
    <n v="0"/>
    <x v="16"/>
    <n v="2"/>
    <s v=""/>
    <x v="17"/>
    <n v="0.28885911090758576"/>
  </r>
  <r>
    <x v="4676"/>
    <x v="7"/>
    <x v="117"/>
    <n v="6"/>
    <n v="0"/>
    <x v="0"/>
    <n v="0"/>
    <x v="16"/>
    <n v="2"/>
    <s v=""/>
    <x v="5"/>
    <n v="0.38202252062094305"/>
  </r>
  <r>
    <x v="4677"/>
    <x v="7"/>
    <x v="3156"/>
    <n v="4"/>
    <n v="0"/>
    <x v="0"/>
    <n v="0"/>
    <x v="16"/>
    <n v="2"/>
    <s v=""/>
    <x v="5"/>
    <n v="0.38202252062094305"/>
  </r>
  <r>
    <x v="4678"/>
    <x v="26"/>
    <x v="3157"/>
    <n v="4"/>
    <n v="0"/>
    <x v="0"/>
    <n v="0"/>
    <x v="16"/>
    <n v="2"/>
    <s v=""/>
    <x v="5"/>
    <n v="0.3820225206212145"/>
  </r>
  <r>
    <x v="4679"/>
    <x v="26"/>
    <x v="3158"/>
    <n v="3"/>
    <n v="0"/>
    <x v="0"/>
    <n v="0"/>
    <x v="16"/>
    <n v="2"/>
    <s v=""/>
    <x v="17"/>
    <n v="0.28885911090758576"/>
  </r>
  <r>
    <x v="4680"/>
    <x v="25"/>
    <x v="3159"/>
    <n v="3"/>
    <n v="0"/>
    <x v="0"/>
    <n v="0"/>
    <x v="16"/>
    <n v="2"/>
    <s v=""/>
    <x v="5"/>
    <n v="0.38202252062094305"/>
  </r>
  <r>
    <x v="4681"/>
    <x v="7"/>
    <x v="3034"/>
    <n v="4"/>
    <n v="0"/>
    <x v="0"/>
    <n v="0"/>
    <x v="16"/>
    <n v="2"/>
    <s v=""/>
    <x v="5"/>
    <n v="0.3820225206212145"/>
  </r>
  <r>
    <x v="4682"/>
    <x v="26"/>
    <x v="2992"/>
    <n v="3"/>
    <n v="0"/>
    <x v="0"/>
    <n v="0"/>
    <x v="16"/>
    <n v="2"/>
    <s v=""/>
    <x v="5"/>
    <n v="0.38202252062094305"/>
  </r>
  <r>
    <x v="4683"/>
    <x v="26"/>
    <x v="3160"/>
    <n v="3"/>
    <n v="0"/>
    <x v="0"/>
    <n v="0"/>
    <x v="16"/>
    <n v="2"/>
    <s v=""/>
    <x v="17"/>
    <n v="0.28885911090758576"/>
  </r>
  <r>
    <x v="4684"/>
    <x v="26"/>
    <x v="3161"/>
    <n v="3"/>
    <n v="0"/>
    <x v="0"/>
    <n v="0"/>
    <x v="16"/>
    <n v="2"/>
    <s v=""/>
    <x v="17"/>
    <n v="0.28885911090758576"/>
  </r>
  <r>
    <x v="4685"/>
    <x v="6"/>
    <x v="3162"/>
    <n v="3"/>
    <n v="0"/>
    <x v="0"/>
    <n v="0"/>
    <x v="16"/>
    <n v="2"/>
    <s v=""/>
    <x v="17"/>
    <n v="0.28885911090779104"/>
  </r>
  <r>
    <x v="4686"/>
    <x v="6"/>
    <x v="3163"/>
    <n v="4"/>
    <n v="0"/>
    <x v="0"/>
    <n v="0"/>
    <x v="16"/>
    <n v="2"/>
    <s v=""/>
    <x v="17"/>
    <n v="0.28885911090758576"/>
  </r>
  <r>
    <x v="4687"/>
    <x v="32"/>
    <x v="3164"/>
    <n v="4"/>
    <n v="0"/>
    <x v="0"/>
    <n v="0"/>
    <x v="16"/>
    <n v="2"/>
    <s v=""/>
    <x v="4"/>
    <n v="0.30799294090360113"/>
  </r>
  <r>
    <x v="4688"/>
    <x v="5"/>
    <x v="3165"/>
    <n v="4"/>
    <n v="0"/>
    <x v="0"/>
    <n v="0"/>
    <x v="16"/>
    <n v="2"/>
    <s v=""/>
    <x v="4"/>
    <n v="0.30799294090360113"/>
  </r>
  <r>
    <x v="4689"/>
    <x v="62"/>
    <x v="3166"/>
    <n v="4"/>
    <n v="0"/>
    <x v="0"/>
    <n v="0"/>
    <x v="16"/>
    <n v="2"/>
    <s v=""/>
    <x v="4"/>
    <n v="0.30799294090381996"/>
  </r>
  <r>
    <x v="4690"/>
    <x v="32"/>
    <x v="3167"/>
    <n v="4"/>
    <n v="0"/>
    <x v="0"/>
    <n v="0"/>
    <x v="16"/>
    <n v="2"/>
    <s v=""/>
    <x v="4"/>
    <n v="0.30799294090360113"/>
  </r>
  <r>
    <x v="4691"/>
    <x v="26"/>
    <x v="3098"/>
    <n v="8"/>
    <n v="0"/>
    <x v="0"/>
    <n v="0"/>
    <x v="16"/>
    <n v="2"/>
    <s v=""/>
    <x v="5"/>
    <n v="0.38202252062094305"/>
  </r>
  <r>
    <x v="4692"/>
    <x v="25"/>
    <x v="3168"/>
    <n v="10"/>
    <n v="0"/>
    <x v="0"/>
    <n v="0"/>
    <x v="16"/>
    <n v="2"/>
    <s v=""/>
    <x v="5"/>
    <n v="0.3820225206212145"/>
  </r>
  <r>
    <x v="4693"/>
    <x v="24"/>
    <x v="3139"/>
    <n v="8"/>
    <n v="0"/>
    <x v="0"/>
    <n v="0"/>
    <x v="16"/>
    <n v="2"/>
    <s v=""/>
    <x v="15"/>
    <n v="0.36131045624992808"/>
  </r>
  <r>
    <x v="4694"/>
    <x v="8"/>
    <x v="116"/>
    <n v="10"/>
    <n v="0"/>
    <x v="0"/>
    <n v="0"/>
    <x v="16"/>
    <n v="2"/>
    <s v=""/>
    <x v="15"/>
    <n v="0.36131045624992808"/>
  </r>
  <r>
    <x v="4695"/>
    <x v="22"/>
    <x v="2927"/>
    <n v="13"/>
    <n v="0"/>
    <x v="0"/>
    <n v="0"/>
    <x v="16"/>
    <n v="2"/>
    <s v=""/>
    <x v="7"/>
    <n v="0.4218230672769861"/>
  </r>
  <r>
    <x v="4696"/>
    <x v="23"/>
    <x v="133"/>
    <n v="12"/>
    <n v="0"/>
    <x v="0"/>
    <n v="0"/>
    <x v="16"/>
    <n v="2"/>
    <s v=""/>
    <x v="15"/>
    <n v="0.36131045625018482"/>
  </r>
  <r>
    <x v="4697"/>
    <x v="23"/>
    <x v="3169"/>
    <n v="8"/>
    <n v="0"/>
    <x v="0"/>
    <n v="0"/>
    <x v="16"/>
    <n v="2"/>
    <s v=""/>
    <x v="15"/>
    <n v="0.36131045624992808"/>
  </r>
  <r>
    <x v="4698"/>
    <x v="22"/>
    <x v="3044"/>
    <n v="7"/>
    <n v="0"/>
    <x v="0"/>
    <n v="0"/>
    <x v="16"/>
    <n v="2"/>
    <s v=""/>
    <x v="15"/>
    <n v="0.36131045624992808"/>
  </r>
  <r>
    <x v="4699"/>
    <x v="23"/>
    <x v="3031"/>
    <n v="6"/>
    <n v="0"/>
    <x v="0"/>
    <n v="0"/>
    <x v="16"/>
    <n v="2"/>
    <s v=""/>
    <x v="15"/>
    <n v="0.36131045625018482"/>
  </r>
  <r>
    <x v="4700"/>
    <x v="24"/>
    <x v="3170"/>
    <n v="5"/>
    <n v="0"/>
    <x v="0"/>
    <n v="0"/>
    <x v="16"/>
    <n v="2"/>
    <s v=""/>
    <x v="15"/>
    <n v="0.36131045624992808"/>
  </r>
  <r>
    <x v="4701"/>
    <x v="25"/>
    <x v="3171"/>
    <n v="4"/>
    <n v="0"/>
    <x v="0"/>
    <n v="0"/>
    <x v="16"/>
    <n v="2"/>
    <s v=""/>
    <x v="17"/>
    <n v="0.28885911090758576"/>
  </r>
  <r>
    <x v="4702"/>
    <x v="25"/>
    <x v="3128"/>
    <n v="3"/>
    <n v="0"/>
    <x v="0"/>
    <n v="0"/>
    <x v="16"/>
    <n v="2"/>
    <s v=""/>
    <x v="17"/>
    <n v="0.28885911090758576"/>
  </r>
  <r>
    <x v="4703"/>
    <x v="7"/>
    <x v="3172"/>
    <n v="3"/>
    <n v="0"/>
    <x v="0"/>
    <n v="0"/>
    <x v="16"/>
    <n v="2"/>
    <s v=""/>
    <x v="17"/>
    <n v="0.28885911090779104"/>
  </r>
  <r>
    <x v="4704"/>
    <x v="26"/>
    <x v="44"/>
    <n v="3"/>
    <n v="0"/>
    <x v="0"/>
    <n v="0"/>
    <x v="16"/>
    <n v="2"/>
    <s v=""/>
    <x v="17"/>
    <n v="0.28885911090758576"/>
  </r>
  <r>
    <x v="4705"/>
    <x v="7"/>
    <x v="3173"/>
    <n v="3"/>
    <n v="0"/>
    <x v="0"/>
    <n v="0"/>
    <x v="16"/>
    <n v="2"/>
    <s v=""/>
    <x v="17"/>
    <n v="0.28885911090758576"/>
  </r>
  <r>
    <x v="4706"/>
    <x v="26"/>
    <x v="3174"/>
    <n v="3"/>
    <n v="0"/>
    <x v="0"/>
    <n v="0"/>
    <x v="16"/>
    <n v="2"/>
    <s v=""/>
    <x v="17"/>
    <n v="0.28885911090779104"/>
  </r>
  <r>
    <x v="4707"/>
    <x v="26"/>
    <x v="3175"/>
    <n v="3"/>
    <n v="0"/>
    <x v="0"/>
    <n v="0"/>
    <x v="16"/>
    <n v="2"/>
    <s v=""/>
    <x v="17"/>
    <n v="0.28885911090758576"/>
  </r>
  <r>
    <x v="4708"/>
    <x v="26"/>
    <x v="3176"/>
    <n v="3"/>
    <n v="0"/>
    <x v="0"/>
    <n v="0"/>
    <x v="16"/>
    <n v="2"/>
    <s v=""/>
    <x v="17"/>
    <n v="0.28885911090758576"/>
  </r>
  <r>
    <x v="4709"/>
    <x v="6"/>
    <x v="3177"/>
    <n v="3"/>
    <n v="0"/>
    <x v="0"/>
    <n v="0"/>
    <x v="16"/>
    <n v="2"/>
    <s v=""/>
    <x v="17"/>
    <n v="0.28885911090758576"/>
  </r>
  <r>
    <x v="4710"/>
    <x v="6"/>
    <x v="3178"/>
    <n v="3"/>
    <n v="0"/>
    <x v="0"/>
    <n v="0"/>
    <x v="16"/>
    <n v="2"/>
    <s v=""/>
    <x v="17"/>
    <n v="0.28885911090779104"/>
  </r>
  <r>
    <x v="4711"/>
    <x v="32"/>
    <x v="3179"/>
    <n v="4"/>
    <n v="0"/>
    <x v="0"/>
    <n v="0"/>
    <x v="16"/>
    <n v="2"/>
    <s v=""/>
    <x v="4"/>
    <n v="0.30799294090360113"/>
  </r>
  <r>
    <x v="4712"/>
    <x v="5"/>
    <x v="3180"/>
    <n v="4"/>
    <n v="0"/>
    <x v="0"/>
    <n v="0"/>
    <x v="16"/>
    <n v="2"/>
    <s v=""/>
    <x v="4"/>
    <n v="0.30799294090360113"/>
  </r>
  <r>
    <x v="4713"/>
    <x v="5"/>
    <x v="3162"/>
    <n v="4"/>
    <n v="0"/>
    <x v="0"/>
    <n v="0"/>
    <x v="16"/>
    <n v="2"/>
    <s v=""/>
    <x v="4"/>
    <n v="0.30799294090360113"/>
  </r>
  <r>
    <x v="4714"/>
    <x v="5"/>
    <x v="3164"/>
    <n v="4"/>
    <n v="0"/>
    <x v="0"/>
    <n v="0"/>
    <x v="16"/>
    <n v="2"/>
    <s v=""/>
    <x v="4"/>
    <n v="0.30799294090381996"/>
  </r>
  <r>
    <x v="4715"/>
    <x v="6"/>
    <x v="3181"/>
    <n v="3"/>
    <n v="0"/>
    <x v="0"/>
    <n v="0"/>
    <x v="16"/>
    <n v="2"/>
    <s v=""/>
    <x v="17"/>
    <n v="0.28885911090758576"/>
  </r>
  <r>
    <x v="4716"/>
    <x v="26"/>
    <x v="3081"/>
    <n v="4"/>
    <n v="0"/>
    <x v="0"/>
    <n v="0"/>
    <x v="16"/>
    <n v="2"/>
    <s v=""/>
    <x v="5"/>
    <n v="0.38202252062094305"/>
  </r>
  <r>
    <x v="4717"/>
    <x v="7"/>
    <x v="3182"/>
    <n v="10"/>
    <n v="0"/>
    <x v="0"/>
    <n v="0"/>
    <x v="16"/>
    <n v="2"/>
    <s v=""/>
    <x v="5"/>
    <n v="0.28651689046577516"/>
  </r>
  <r>
    <x v="4718"/>
    <x v="24"/>
    <x v="3183"/>
    <n v="12"/>
    <n v="0"/>
    <x v="0"/>
    <n v="0"/>
    <x v="16"/>
    <n v="2"/>
    <s v=""/>
    <x v="15"/>
    <n v="0.36131045625018482"/>
  </r>
  <r>
    <x v="4719"/>
    <x v="23"/>
    <x v="753"/>
    <n v="12"/>
    <n v="0"/>
    <x v="0"/>
    <n v="0"/>
    <x v="16"/>
    <n v="2"/>
    <s v=""/>
    <x v="15"/>
    <n v="0.36131045624992808"/>
  </r>
  <r>
    <x v="4720"/>
    <x v="8"/>
    <x v="3184"/>
    <n v="12"/>
    <n v="0"/>
    <x v="0"/>
    <n v="0"/>
    <x v="16"/>
    <n v="2"/>
    <s v=""/>
    <x v="15"/>
    <n v="0.36131045624992808"/>
  </r>
  <r>
    <x v="4721"/>
    <x v="23"/>
    <x v="3185"/>
    <n v="10"/>
    <n v="0"/>
    <x v="0"/>
    <n v="0"/>
    <x v="16"/>
    <n v="2"/>
    <s v=""/>
    <x v="15"/>
    <n v="0.36131045624992808"/>
  </r>
  <r>
    <x v="4722"/>
    <x v="23"/>
    <x v="3014"/>
    <n v="8"/>
    <n v="0"/>
    <x v="0"/>
    <n v="0"/>
    <x v="16"/>
    <n v="2"/>
    <s v=""/>
    <x v="15"/>
    <n v="0.36131045625018482"/>
  </r>
  <r>
    <x v="4723"/>
    <x v="8"/>
    <x v="73"/>
    <n v="5"/>
    <n v="0"/>
    <x v="0"/>
    <n v="0"/>
    <x v="16"/>
    <n v="1"/>
    <s v=""/>
    <x v="15"/>
    <n v="0.36131045624992808"/>
  </r>
  <r>
    <x v="4724"/>
    <x v="24"/>
    <x v="125"/>
    <n v="6"/>
    <n v="0"/>
    <x v="0"/>
    <n v="0"/>
    <x v="16"/>
    <n v="1"/>
    <s v=""/>
    <x v="15"/>
    <n v="0.36131045624992808"/>
  </r>
  <r>
    <x v="4725"/>
    <x v="25"/>
    <x v="3186"/>
    <n v="4"/>
    <n v="0"/>
    <x v="0"/>
    <n v="0"/>
    <x v="16"/>
    <n v="1"/>
    <s v=""/>
    <x v="5"/>
    <n v="0.3820225206212145"/>
  </r>
  <r>
    <x v="4726"/>
    <x v="25"/>
    <x v="3187"/>
    <n v="8"/>
    <n v="0"/>
    <x v="0"/>
    <n v="0"/>
    <x v="16"/>
    <n v="2"/>
    <s v=""/>
    <x v="5"/>
    <n v="0.38202252062094305"/>
  </r>
  <r>
    <x v="4727"/>
    <x v="24"/>
    <x v="90"/>
    <n v="6"/>
    <n v="0"/>
    <x v="0"/>
    <n v="0"/>
    <x v="16"/>
    <n v="2"/>
    <s v=""/>
    <x v="15"/>
    <n v="0.36131045624992808"/>
  </r>
  <r>
    <x v="4728"/>
    <x v="24"/>
    <x v="3188"/>
    <n v="8"/>
    <n v="0"/>
    <x v="0"/>
    <n v="0"/>
    <x v="16"/>
    <n v="2"/>
    <s v=""/>
    <x v="15"/>
    <n v="0.36131045624992808"/>
  </r>
  <r>
    <x v="4729"/>
    <x v="25"/>
    <x v="3189"/>
    <n v="4"/>
    <n v="0"/>
    <x v="0"/>
    <n v="0"/>
    <x v="16"/>
    <n v="2"/>
    <s v=""/>
    <x v="5"/>
    <n v="0.3820225206212145"/>
  </r>
  <r>
    <x v="4730"/>
    <x v="26"/>
    <x v="175"/>
    <n v="3"/>
    <n v="0"/>
    <x v="0"/>
    <n v="0"/>
    <x v="16"/>
    <n v="2"/>
    <s v=""/>
    <x v="17"/>
    <n v="0.28885911090758576"/>
  </r>
  <r>
    <x v="4731"/>
    <x v="6"/>
    <x v="3190"/>
    <n v="3"/>
    <n v="0"/>
    <x v="0"/>
    <n v="0"/>
    <x v="16"/>
    <n v="2"/>
    <s v=""/>
    <x v="17"/>
    <n v="0.28885911090758576"/>
  </r>
  <r>
    <x v="4732"/>
    <x v="4"/>
    <x v="3191"/>
    <n v="4"/>
    <n v="0"/>
    <x v="0"/>
    <n v="0"/>
    <x v="16"/>
    <n v="2"/>
    <s v=""/>
    <x v="20"/>
    <n v="0.21824177890123042"/>
  </r>
  <r>
    <x v="4733"/>
    <x v="4"/>
    <x v="3192"/>
    <n v="4"/>
    <n v="0"/>
    <x v="0"/>
    <n v="0"/>
    <x v="16"/>
    <n v="2"/>
    <s v=""/>
    <x v="20"/>
    <n v="0.21824177890138549"/>
  </r>
  <r>
    <x v="4734"/>
    <x v="4"/>
    <x v="3193"/>
    <n v="4"/>
    <n v="0"/>
    <x v="0"/>
    <n v="0"/>
    <x v="16"/>
    <n v="2"/>
    <s v=""/>
    <x v="20"/>
    <n v="0.21824177890123042"/>
  </r>
  <r>
    <x v="4735"/>
    <x v="5"/>
    <x v="3194"/>
    <n v="5"/>
    <n v="0"/>
    <x v="0"/>
    <n v="0"/>
    <x v="16"/>
    <n v="2"/>
    <s v=""/>
    <x v="4"/>
    <n v="0.30799294090360113"/>
  </r>
  <r>
    <x v="4736"/>
    <x v="6"/>
    <x v="3195"/>
    <n v="6"/>
    <n v="0"/>
    <x v="0"/>
    <n v="0"/>
    <x v="16"/>
    <n v="2"/>
    <s v=""/>
    <x v="5"/>
    <n v="0.3820225206212145"/>
  </r>
  <r>
    <x v="4737"/>
    <x v="26"/>
    <x v="3196"/>
    <n v="8"/>
    <n v="0"/>
    <x v="0"/>
    <n v="0"/>
    <x v="16"/>
    <n v="2"/>
    <s v=""/>
    <x v="5"/>
    <n v="0.38202252062094305"/>
  </r>
  <r>
    <x v="4738"/>
    <x v="26"/>
    <x v="354"/>
    <n v="6"/>
    <n v="0"/>
    <x v="0"/>
    <n v="0"/>
    <x v="16"/>
    <n v="2"/>
    <s v=""/>
    <x v="5"/>
    <n v="0.38202252062094305"/>
  </r>
  <r>
    <x v="4739"/>
    <x v="26"/>
    <x v="3197"/>
    <n v="4"/>
    <n v="0"/>
    <x v="0"/>
    <n v="0"/>
    <x v="16"/>
    <n v="2"/>
    <s v=""/>
    <x v="5"/>
    <n v="0.38202252062094305"/>
  </r>
  <r>
    <x v="4740"/>
    <x v="30"/>
    <x v="3198"/>
    <n v="3"/>
    <n v="0"/>
    <x v="0"/>
    <n v="0"/>
    <x v="16"/>
    <n v="2"/>
    <s v=""/>
    <x v="17"/>
    <n v="0.28885911090779104"/>
  </r>
  <r>
    <x v="4741"/>
    <x v="6"/>
    <x v="3199"/>
    <n v="3"/>
    <n v="0"/>
    <x v="0"/>
    <n v="0"/>
    <x v="16"/>
    <n v="2"/>
    <s v=""/>
    <x v="17"/>
    <n v="0.28885911090758576"/>
  </r>
  <r>
    <x v="4742"/>
    <x v="5"/>
    <x v="3200"/>
    <n v="4"/>
    <n v="0"/>
    <x v="0"/>
    <n v="0"/>
    <x v="16"/>
    <n v="2"/>
    <s v=""/>
    <x v="4"/>
    <n v="0.30799294090360113"/>
  </r>
  <r>
    <x v="4743"/>
    <x v="62"/>
    <x v="3201"/>
    <n v="4"/>
    <n v="0"/>
    <x v="0"/>
    <n v="0"/>
    <x v="16"/>
    <n v="2"/>
    <s v=""/>
    <x v="4"/>
    <n v="0.30799294090381996"/>
  </r>
  <r>
    <x v="4744"/>
    <x v="5"/>
    <x v="2977"/>
    <n v="5"/>
    <n v="0"/>
    <x v="0"/>
    <n v="0"/>
    <x v="16"/>
    <n v="2"/>
    <s v=""/>
    <x v="4"/>
    <n v="0.30799294090360113"/>
  </r>
  <r>
    <x v="4745"/>
    <x v="5"/>
    <x v="3202"/>
    <n v="4"/>
    <n v="0"/>
    <x v="0"/>
    <n v="0"/>
    <x v="16"/>
    <n v="2"/>
    <s v=""/>
    <x v="22"/>
    <n v="0.3919949960588392"/>
  </r>
  <r>
    <x v="4746"/>
    <x v="6"/>
    <x v="3203"/>
    <n v="8"/>
    <n v="0"/>
    <x v="0"/>
    <n v="0"/>
    <x v="16"/>
    <n v="2"/>
    <s v=""/>
    <x v="5"/>
    <n v="0.38202252062094305"/>
  </r>
  <r>
    <x v="4747"/>
    <x v="26"/>
    <x v="3204"/>
    <n v="7"/>
    <n v="0"/>
    <x v="0"/>
    <n v="0"/>
    <x v="16"/>
    <n v="2"/>
    <s v=""/>
    <x v="5"/>
    <n v="0.3820225206212145"/>
  </r>
  <r>
    <x v="4748"/>
    <x v="30"/>
    <x v="3205"/>
    <n v="4"/>
    <n v="0"/>
    <x v="0"/>
    <n v="0"/>
    <x v="16"/>
    <n v="2"/>
    <s v=""/>
    <x v="5"/>
    <n v="0.38202252062094305"/>
  </r>
  <r>
    <x v="4749"/>
    <x v="6"/>
    <x v="3206"/>
    <n v="3"/>
    <n v="0"/>
    <x v="1"/>
    <n v="0"/>
    <x v="16"/>
    <n v="2"/>
    <s v=""/>
    <x v="17"/>
    <n v="0.28885911090758576"/>
  </r>
  <r>
    <x v="4750"/>
    <x v="5"/>
    <x v="3207"/>
    <n v="4"/>
    <n v="0"/>
    <x v="0"/>
    <n v="0"/>
    <x v="16"/>
    <n v="2"/>
    <s v=""/>
    <x v="4"/>
    <n v="0.30799294090381996"/>
  </r>
  <r>
    <x v="4751"/>
    <x v="62"/>
    <x v="3208"/>
    <n v="4"/>
    <n v="0"/>
    <x v="0"/>
    <n v="0"/>
    <x v="16"/>
    <n v="2"/>
    <s v=""/>
    <x v="20"/>
    <n v="0.21824177890123042"/>
  </r>
  <r>
    <x v="4752"/>
    <x v="4"/>
    <x v="3209"/>
    <n v="4"/>
    <n v="0"/>
    <x v="0"/>
    <n v="0"/>
    <x v="16"/>
    <n v="2"/>
    <s v=""/>
    <x v="4"/>
    <n v="0.30799294090360113"/>
  </r>
  <r>
    <x v="4753"/>
    <x v="4"/>
    <x v="170"/>
    <n v="6"/>
    <n v="0"/>
    <x v="0"/>
    <n v="0"/>
    <x v="16"/>
    <n v="2"/>
    <s v=""/>
    <x v="4"/>
    <n v="0.30799294090360113"/>
  </r>
  <r>
    <x v="4754"/>
    <x v="62"/>
    <x v="3057"/>
    <n v="5"/>
    <n v="0"/>
    <x v="0"/>
    <n v="0"/>
    <x v="16"/>
    <n v="2"/>
    <s v=""/>
    <x v="22"/>
    <n v="0.3919949960591177"/>
  </r>
  <r>
    <x v="4755"/>
    <x v="32"/>
    <x v="552"/>
    <n v="8"/>
    <n v="0"/>
    <x v="1"/>
    <n v="0"/>
    <x v="16"/>
    <n v="2"/>
    <s v=""/>
    <x v="22"/>
    <n v="0.3919949960588392"/>
  </r>
  <r>
    <x v="4756"/>
    <x v="26"/>
    <x v="3210"/>
    <n v="12"/>
    <n v="0"/>
    <x v="1"/>
    <n v="0"/>
    <x v="16"/>
    <n v="2"/>
    <s v=""/>
    <x v="5"/>
    <n v="0.38202252062094305"/>
  </r>
  <r>
    <x v="4757"/>
    <x v="7"/>
    <x v="3211"/>
    <n v="9"/>
    <n v="0"/>
    <x v="1"/>
    <n v="0"/>
    <x v="16"/>
    <n v="2"/>
    <s v=""/>
    <x v="5"/>
    <n v="0.38202252062094305"/>
  </r>
  <r>
    <x v="4758"/>
    <x v="7"/>
    <x v="3212"/>
    <n v="8"/>
    <n v="0"/>
    <x v="1"/>
    <n v="0"/>
    <x v="16"/>
    <n v="2"/>
    <s v=""/>
    <x v="5"/>
    <n v="0.3820225206212145"/>
  </r>
  <r>
    <x v="4759"/>
    <x v="26"/>
    <x v="3213"/>
    <n v="9"/>
    <n v="0"/>
    <x v="1"/>
    <n v="0"/>
    <x v="16"/>
    <n v="2"/>
    <s v=""/>
    <x v="5"/>
    <n v="0.38202252062094305"/>
  </r>
  <r>
    <x v="4760"/>
    <x v="6"/>
    <x v="3214"/>
    <n v="8"/>
    <n v="0"/>
    <x v="1"/>
    <n v="0"/>
    <x v="16"/>
    <n v="2"/>
    <s v=""/>
    <x v="17"/>
    <n v="0.28885911090758576"/>
  </r>
  <r>
    <x v="4761"/>
    <x v="6"/>
    <x v="3215"/>
    <n v="12"/>
    <n v="0"/>
    <x v="1"/>
    <n v="0"/>
    <x v="16"/>
    <n v="2"/>
    <s v=""/>
    <x v="5"/>
    <n v="0.3820225206212145"/>
  </r>
  <r>
    <x v="4762"/>
    <x v="6"/>
    <x v="3216"/>
    <n v="16"/>
    <n v="0"/>
    <x v="1"/>
    <n v="0"/>
    <x v="16"/>
    <n v="2"/>
    <s v=""/>
    <x v="5"/>
    <n v="0.38202252062094305"/>
  </r>
  <r>
    <x v="4763"/>
    <x v="26"/>
    <x v="3217"/>
    <n v="18"/>
    <n v="0"/>
    <x v="2"/>
    <n v="0"/>
    <x v="16"/>
    <n v="2"/>
    <s v=""/>
    <x v="6"/>
    <n v="0.44933326731678952"/>
  </r>
  <r>
    <x v="4764"/>
    <x v="25"/>
    <x v="2191"/>
    <n v="20"/>
    <n v="0"/>
    <x v="1"/>
    <n v="0"/>
    <x v="16"/>
    <n v="2"/>
    <s v=""/>
    <x v="6"/>
    <n v="0.44933326731678952"/>
  </r>
  <r>
    <x v="4765"/>
    <x v="8"/>
    <x v="366"/>
    <n v="22"/>
    <n v="0"/>
    <x v="1"/>
    <n v="0"/>
    <x v="16"/>
    <n v="2"/>
    <s v=""/>
    <x v="7"/>
    <n v="0.4218230672772858"/>
  </r>
  <r>
    <x v="4766"/>
    <x v="22"/>
    <x v="3218"/>
    <n v="21"/>
    <n v="0"/>
    <x v="2"/>
    <n v="0"/>
    <x v="16"/>
    <n v="2"/>
    <s v=""/>
    <x v="30"/>
    <n v="0.49717532579607943"/>
  </r>
  <r>
    <x v="4767"/>
    <x v="27"/>
    <x v="3219"/>
    <n v="20"/>
    <n v="0"/>
    <x v="2"/>
    <n v="0"/>
    <x v="16"/>
    <n v="2"/>
    <s v=""/>
    <x v="30"/>
    <n v="0.49717532579607943"/>
  </r>
  <r>
    <x v="4768"/>
    <x v="21"/>
    <x v="771"/>
    <n v="20"/>
    <n v="0"/>
    <x v="2"/>
    <n v="0"/>
    <x v="16"/>
    <n v="2"/>
    <s v=""/>
    <x v="30"/>
    <n v="0.49717532579643264"/>
  </r>
  <r>
    <x v="4769"/>
    <x v="21"/>
    <x v="315"/>
    <n v="20"/>
    <n v="0"/>
    <x v="2"/>
    <n v="0"/>
    <x v="16"/>
    <n v="1"/>
    <s v=""/>
    <x v="30"/>
    <n v="0.49717532579607943"/>
  </r>
  <r>
    <x v="4770"/>
    <x v="37"/>
    <x v="3220"/>
    <n v="20"/>
    <n v="0"/>
    <x v="2"/>
    <n v="0"/>
    <x v="16"/>
    <n v="1"/>
    <s v=""/>
    <x v="8"/>
    <n v="0.46836903009544817"/>
  </r>
  <r>
    <x v="4771"/>
    <x v="20"/>
    <x v="3221"/>
    <n v="20"/>
    <n v="0"/>
    <x v="3"/>
    <n v="0"/>
    <x v="16"/>
    <n v="1"/>
    <s v=""/>
    <x v="23"/>
    <n v="0.55485761417186408"/>
  </r>
  <r>
    <x v="4772"/>
    <x v="29"/>
    <x v="1816"/>
    <n v="20"/>
    <n v="0"/>
    <x v="3"/>
    <n v="0"/>
    <x v="16"/>
    <n v="1"/>
    <s v=""/>
    <x v="23"/>
    <n v="0.55485761417225832"/>
  </r>
  <r>
    <x v="4773"/>
    <x v="28"/>
    <x v="1358"/>
    <n v="21"/>
    <n v="0"/>
    <x v="3"/>
    <n v="0"/>
    <x v="16"/>
    <n v="1"/>
    <s v=""/>
    <x v="23"/>
    <n v="0.55485761417186408"/>
  </r>
  <r>
    <x v="4774"/>
    <x v="28"/>
    <x v="2508"/>
    <n v="22"/>
    <n v="0"/>
    <x v="3"/>
    <n v="0"/>
    <x v="16"/>
    <n v="1"/>
    <s v=""/>
    <x v="23"/>
    <n v="0.55485761417186408"/>
  </r>
  <r>
    <x v="4775"/>
    <x v="10"/>
    <x v="293"/>
    <n v="22"/>
    <n v="0"/>
    <x v="4"/>
    <n v="0"/>
    <x v="16"/>
    <n v="1"/>
    <s v=""/>
    <x v="9"/>
    <n v="0.54147289102336604"/>
  </r>
  <r>
    <x v="4776"/>
    <x v="10"/>
    <x v="3222"/>
    <n v="22"/>
    <n v="0"/>
    <x v="4"/>
    <n v="0"/>
    <x v="16"/>
    <n v="1"/>
    <s v=""/>
    <x v="9"/>
    <n v="0.54147289102298135"/>
  </r>
  <r>
    <x v="4777"/>
    <x v="10"/>
    <x v="1842"/>
    <n v="22"/>
    <n v="0"/>
    <x v="4"/>
    <n v="0"/>
    <x v="16"/>
    <n v="1"/>
    <s v=""/>
    <x v="9"/>
    <n v="0.54147289102298135"/>
  </r>
  <r>
    <x v="4778"/>
    <x v="10"/>
    <x v="228"/>
    <n v="22"/>
    <n v="0"/>
    <x v="5"/>
    <n v="0"/>
    <x v="16"/>
    <n v="1"/>
    <s v=""/>
    <x v="9"/>
    <n v="0.54147289102298135"/>
  </r>
  <r>
    <x v="4779"/>
    <x v="10"/>
    <x v="238"/>
    <n v="22"/>
    <n v="0"/>
    <x v="5"/>
    <n v="0"/>
    <x v="16"/>
    <n v="1"/>
    <s v=""/>
    <x v="9"/>
    <n v="0.54147289102336604"/>
  </r>
  <r>
    <x v="4780"/>
    <x v="10"/>
    <x v="3223"/>
    <n v="22"/>
    <n v="0"/>
    <x v="5"/>
    <n v="0"/>
    <x v="16"/>
    <n v="1"/>
    <s v=""/>
    <x v="9"/>
    <n v="0.54147289102298135"/>
  </r>
  <r>
    <x v="4781"/>
    <x v="10"/>
    <x v="3224"/>
    <n v="22"/>
    <n v="0"/>
    <x v="6"/>
    <n v="0"/>
    <x v="16"/>
    <n v="1"/>
    <s v=""/>
    <x v="9"/>
    <n v="0.54147289102298135"/>
  </r>
  <r>
    <x v="4782"/>
    <x v="10"/>
    <x v="1365"/>
    <n v="22"/>
    <n v="0"/>
    <x v="6"/>
    <n v="0"/>
    <x v="16"/>
    <n v="1"/>
    <s v=""/>
    <x v="9"/>
    <n v="0.54147289102298135"/>
  </r>
  <r>
    <x v="4783"/>
    <x v="10"/>
    <x v="2473"/>
    <n v="22"/>
    <n v="0"/>
    <x v="6"/>
    <n v="0"/>
    <x v="16"/>
    <n v="1"/>
    <s v=""/>
    <x v="9"/>
    <n v="0.54147289102336604"/>
  </r>
  <r>
    <x v="4784"/>
    <x v="28"/>
    <x v="1363"/>
    <n v="21"/>
    <n v="0"/>
    <x v="7"/>
    <n v="0"/>
    <x v="16"/>
    <n v="1"/>
    <s v=""/>
    <x v="23"/>
    <n v="0.55485761417186408"/>
  </r>
  <r>
    <x v="4785"/>
    <x v="28"/>
    <x v="1359"/>
    <n v="20"/>
    <n v="0"/>
    <x v="7"/>
    <n v="0"/>
    <x v="16"/>
    <n v="1"/>
    <s v=""/>
    <x v="23"/>
    <n v="0.55485761417186408"/>
  </r>
  <r>
    <x v="4786"/>
    <x v="28"/>
    <x v="3225"/>
    <n v="20"/>
    <n v="0"/>
    <x v="7"/>
    <n v="0"/>
    <x v="16"/>
    <n v="1"/>
    <s v=""/>
    <x v="23"/>
    <n v="0.55485761417225832"/>
  </r>
  <r>
    <x v="4787"/>
    <x v="29"/>
    <x v="2821"/>
    <n v="20"/>
    <n v="0"/>
    <x v="8"/>
    <n v="0"/>
    <x v="16"/>
    <n v="1"/>
    <s v=""/>
    <x v="23"/>
    <n v="0.55485761417186408"/>
  </r>
  <r>
    <x v="4788"/>
    <x v="29"/>
    <x v="3226"/>
    <n v="20"/>
    <n v="0"/>
    <x v="8"/>
    <n v="0"/>
    <x v="16"/>
    <n v="1"/>
    <s v=""/>
    <x v="23"/>
    <n v="0.55485761417186408"/>
  </r>
  <r>
    <x v="4789"/>
    <x v="29"/>
    <x v="2282"/>
    <n v="20"/>
    <n v="0"/>
    <x v="8"/>
    <n v="0"/>
    <x v="16"/>
    <n v="1"/>
    <s v=""/>
    <x v="23"/>
    <n v="0.55485761417186408"/>
  </r>
  <r>
    <x v="4790"/>
    <x v="29"/>
    <x v="3227"/>
    <n v="20"/>
    <n v="0"/>
    <x v="8"/>
    <n v="0"/>
    <x v="16"/>
    <n v="1"/>
    <s v=""/>
    <x v="23"/>
    <n v="0.55485761417225832"/>
  </r>
  <r>
    <x v="4791"/>
    <x v="19"/>
    <x v="2917"/>
    <n v="20"/>
    <n v="0"/>
    <x v="9"/>
    <n v="0"/>
    <x v="17"/>
    <n v="1"/>
    <s v=""/>
    <x v="23"/>
    <n v="0.55485761417186408"/>
  </r>
  <r>
    <x v="4792"/>
    <x v="19"/>
    <x v="3228"/>
    <n v="20"/>
    <n v="0"/>
    <x v="9"/>
    <n v="0"/>
    <x v="16"/>
    <n v="1"/>
    <s v=""/>
    <x v="23"/>
    <n v="0.55485761417186408"/>
  </r>
  <r>
    <x v="4793"/>
    <x v="19"/>
    <x v="2286"/>
    <n v="19"/>
    <n v="0"/>
    <x v="9"/>
    <n v="0"/>
    <x v="16"/>
    <n v="1"/>
    <s v=""/>
    <x v="23"/>
    <n v="0.55485761417225832"/>
  </r>
  <r>
    <x v="4794"/>
    <x v="19"/>
    <x v="1597"/>
    <n v="19"/>
    <n v="0"/>
    <x v="10"/>
    <n v="0"/>
    <x v="16"/>
    <n v="1"/>
    <s v=""/>
    <x v="8"/>
    <n v="0.46836903009544817"/>
  </r>
  <r>
    <x v="4795"/>
    <x v="19"/>
    <x v="2683"/>
    <n v="19"/>
    <n v="0"/>
    <x v="10"/>
    <n v="0"/>
    <x v="16"/>
    <n v="1"/>
    <s v=""/>
    <x v="23"/>
    <n v="0.55485761417186408"/>
  </r>
  <r>
    <x v="4796"/>
    <x v="20"/>
    <x v="1391"/>
    <n v="20"/>
    <n v="0"/>
    <x v="10"/>
    <n v="0"/>
    <x v="16"/>
    <n v="1"/>
    <s v=""/>
    <x v="8"/>
    <n v="0.46836903009544817"/>
  </r>
  <r>
    <x v="4797"/>
    <x v="37"/>
    <x v="3229"/>
    <n v="20"/>
    <n v="0"/>
    <x v="11"/>
    <n v="0"/>
    <x v="16"/>
    <n v="1"/>
    <s v=""/>
    <x v="8"/>
    <n v="0.46836903009578096"/>
  </r>
  <r>
    <x v="4798"/>
    <x v="37"/>
    <x v="3230"/>
    <n v="20"/>
    <n v="0"/>
    <x v="11"/>
    <n v="0"/>
    <x v="17"/>
    <n v="1"/>
    <s v=""/>
    <x v="8"/>
    <n v="0.46836903009544817"/>
  </r>
  <r>
    <x v="4799"/>
    <x v="9"/>
    <x v="2303"/>
    <n v="20"/>
    <n v="0"/>
    <x v="11"/>
    <n v="0"/>
    <x v="16"/>
    <n v="1"/>
    <s v=""/>
    <x v="8"/>
    <n v="0.46836903009544817"/>
  </r>
  <r>
    <x v="4800"/>
    <x v="21"/>
    <x v="3231"/>
    <n v="20"/>
    <n v="0"/>
    <x v="12"/>
    <n v="0"/>
    <x v="17"/>
    <n v="1"/>
    <s v=""/>
    <x v="30"/>
    <n v="0.49717532579643264"/>
  </r>
  <r>
    <x v="4801"/>
    <x v="27"/>
    <x v="3232"/>
    <n v="20"/>
    <n v="0"/>
    <x v="12"/>
    <n v="0"/>
    <x v="16"/>
    <n v="1"/>
    <s v=""/>
    <x v="30"/>
    <n v="0.49717532579607943"/>
  </r>
  <r>
    <x v="4802"/>
    <x v="27"/>
    <x v="3233"/>
    <n v="20"/>
    <n v="0"/>
    <x v="12"/>
    <n v="0"/>
    <x v="16"/>
    <n v="1"/>
    <s v=""/>
    <x v="30"/>
    <n v="0.49717532579607943"/>
  </r>
  <r>
    <x v="4803"/>
    <x v="22"/>
    <x v="3218"/>
    <n v="21"/>
    <n v="0"/>
    <x v="70"/>
    <n v="0"/>
    <x v="17"/>
    <n v="1"/>
    <s v=""/>
    <x v="30"/>
    <n v="0.49717532579607943"/>
  </r>
  <r>
    <x v="4804"/>
    <x v="23"/>
    <x v="2087"/>
    <n v="21"/>
    <n v="0"/>
    <x v="70"/>
    <n v="0"/>
    <x v="16"/>
    <n v="1"/>
    <s v=""/>
    <x v="30"/>
    <n v="0.49717532579643264"/>
  </r>
  <r>
    <x v="4805"/>
    <x v="23"/>
    <x v="2178"/>
    <n v="21"/>
    <n v="0"/>
    <x v="70"/>
    <n v="0"/>
    <x v="16"/>
    <n v="1"/>
    <s v=""/>
    <x v="7"/>
    <n v="0.4218230672769861"/>
  </r>
  <r>
    <x v="4806"/>
    <x v="23"/>
    <x v="3234"/>
    <n v="20"/>
    <n v="0"/>
    <x v="13"/>
    <n v="0"/>
    <x v="17"/>
    <n v="1"/>
    <s v=""/>
    <x v="7"/>
    <n v="0.4218230672769861"/>
  </r>
  <r>
    <x v="4807"/>
    <x v="23"/>
    <x v="2205"/>
    <n v="20"/>
    <n v="0"/>
    <x v="13"/>
    <n v="0"/>
    <x v="16"/>
    <n v="1"/>
    <s v=""/>
    <x v="7"/>
    <n v="0.4218230672769861"/>
  </r>
  <r>
    <x v="4808"/>
    <x v="8"/>
    <x v="30"/>
    <n v="20"/>
    <n v="0"/>
    <x v="13"/>
    <n v="0"/>
    <x v="17"/>
    <n v="1"/>
    <s v=""/>
    <x v="7"/>
    <n v="0.4218230672772858"/>
  </r>
  <r>
    <x v="4809"/>
    <x v="8"/>
    <x v="905"/>
    <n v="20"/>
    <n v="0"/>
    <x v="14"/>
    <n v="0"/>
    <x v="17"/>
    <n v="1"/>
    <s v=""/>
    <x v="7"/>
    <n v="0.4218230672769861"/>
  </r>
  <r>
    <x v="4810"/>
    <x v="8"/>
    <x v="3235"/>
    <n v="20"/>
    <n v="0"/>
    <x v="14"/>
    <n v="0"/>
    <x v="17"/>
    <n v="1"/>
    <s v=""/>
    <x v="7"/>
    <n v="0.4218230672769861"/>
  </r>
  <r>
    <x v="4811"/>
    <x v="24"/>
    <x v="3236"/>
    <n v="20"/>
    <n v="0"/>
    <x v="15"/>
    <n v="0"/>
    <x v="17"/>
    <n v="1"/>
    <s v=""/>
    <x v="7"/>
    <n v="0.4218230672772858"/>
  </r>
  <r>
    <x v="4812"/>
    <x v="24"/>
    <x v="3237"/>
    <n v="18"/>
    <n v="0"/>
    <x v="15"/>
    <n v="0"/>
    <x v="17"/>
    <n v="1"/>
    <s v=""/>
    <x v="7"/>
    <n v="0.4218230672769861"/>
  </r>
  <r>
    <x v="4813"/>
    <x v="7"/>
    <x v="3238"/>
    <n v="18"/>
    <n v="0"/>
    <x v="15"/>
    <n v="0"/>
    <x v="17"/>
    <n v="1"/>
    <s v=""/>
    <x v="6"/>
    <n v="0.44933326731678952"/>
  </r>
  <r>
    <x v="4814"/>
    <x v="30"/>
    <x v="543"/>
    <n v="18"/>
    <n v="0"/>
    <x v="16"/>
    <n v="0"/>
    <x v="17"/>
    <n v="1"/>
    <s v=""/>
    <x v="6"/>
    <n v="0.44933326731678952"/>
  </r>
  <r>
    <x v="4815"/>
    <x v="6"/>
    <x v="753"/>
    <n v="18"/>
    <n v="0"/>
    <x v="16"/>
    <n v="0"/>
    <x v="17"/>
    <n v="1"/>
    <s v=""/>
    <x v="5"/>
    <n v="0.3820225206212145"/>
  </r>
  <r>
    <x v="4816"/>
    <x v="6"/>
    <x v="3239"/>
    <n v="18"/>
    <n v="0"/>
    <x v="16"/>
    <n v="0"/>
    <x v="17"/>
    <n v="1"/>
    <s v=""/>
    <x v="6"/>
    <n v="0.44933326731678952"/>
  </r>
  <r>
    <x v="4817"/>
    <x v="32"/>
    <x v="2202"/>
    <n v="18"/>
    <n v="0"/>
    <x v="16"/>
    <n v="0"/>
    <x v="17"/>
    <n v="1"/>
    <s v=""/>
    <x v="22"/>
    <n v="0.3919949960588392"/>
  </r>
  <r>
    <x v="4818"/>
    <x v="6"/>
    <x v="2948"/>
    <n v="18"/>
    <n v="0"/>
    <x v="17"/>
    <n v="0"/>
    <x v="17"/>
    <n v="1"/>
    <s v=""/>
    <x v="5"/>
    <n v="0.3820225206212145"/>
  </r>
  <r>
    <x v="4819"/>
    <x v="5"/>
    <x v="759"/>
    <n v="16"/>
    <n v="0"/>
    <x v="17"/>
    <n v="0"/>
    <x v="17"/>
    <n v="1"/>
    <s v=""/>
    <x v="22"/>
    <n v="0.3919949960588392"/>
  </r>
  <r>
    <x v="4820"/>
    <x v="32"/>
    <x v="3240"/>
    <n v="18"/>
    <n v="0"/>
    <x v="17"/>
    <n v="0"/>
    <x v="17"/>
    <n v="1"/>
    <s v=""/>
    <x v="22"/>
    <n v="0.3919949960588392"/>
  </r>
  <r>
    <x v="4821"/>
    <x v="32"/>
    <x v="362"/>
    <n v="18"/>
    <n v="0"/>
    <x v="18"/>
    <n v="0"/>
    <x v="16"/>
    <n v="1"/>
    <s v=""/>
    <x v="29"/>
    <n v="0.46859040734465196"/>
  </r>
  <r>
    <x v="4822"/>
    <x v="32"/>
    <x v="3241"/>
    <n v="18"/>
    <n v="0"/>
    <x v="18"/>
    <n v="0"/>
    <x v="17"/>
    <n v="1"/>
    <s v=""/>
    <x v="29"/>
    <n v="0.46859040734498492"/>
  </r>
  <r>
    <x v="4823"/>
    <x v="6"/>
    <x v="3242"/>
    <n v="18"/>
    <n v="0"/>
    <x v="18"/>
    <n v="0"/>
    <x v="17"/>
    <n v="1"/>
    <s v=""/>
    <x v="6"/>
    <n v="0.44933326731678952"/>
  </r>
  <r>
    <x v="4824"/>
    <x v="5"/>
    <x v="3243"/>
    <n v="18"/>
    <n v="0"/>
    <x v="18"/>
    <n v="0"/>
    <x v="17"/>
    <n v="1"/>
    <s v=""/>
    <x v="22"/>
    <n v="0.3919949960588392"/>
  </r>
  <r>
    <x v="4825"/>
    <x v="6"/>
    <x v="1071"/>
    <n v="18"/>
    <n v="0"/>
    <x v="18"/>
    <n v="0"/>
    <x v="17"/>
    <n v="1"/>
    <s v=""/>
    <x v="6"/>
    <n v="0.44933326731710876"/>
  </r>
  <r>
    <x v="4826"/>
    <x v="5"/>
    <x v="2998"/>
    <n v="18"/>
    <n v="0"/>
    <x v="19"/>
    <n v="0"/>
    <x v="17"/>
    <n v="1"/>
    <s v=""/>
    <x v="29"/>
    <n v="0.46859040734465196"/>
  </r>
  <r>
    <x v="4827"/>
    <x v="32"/>
    <x v="3244"/>
    <n v="19"/>
    <n v="0"/>
    <x v="18"/>
    <n v="0"/>
    <x v="17"/>
    <n v="1"/>
    <s v=""/>
    <x v="29"/>
    <n v="0.46859040734465196"/>
  </r>
  <r>
    <x v="4828"/>
    <x v="6"/>
    <x v="3245"/>
    <n v="20"/>
    <n v="0"/>
    <x v="19"/>
    <n v="0"/>
    <x v="17"/>
    <n v="1"/>
    <s v=""/>
    <x v="6"/>
    <n v="0.44933326731678952"/>
  </r>
  <r>
    <x v="4829"/>
    <x v="6"/>
    <x v="540"/>
    <n v="20"/>
    <n v="0"/>
    <x v="19"/>
    <n v="0"/>
    <x v="17"/>
    <n v="1"/>
    <s v=""/>
    <x v="6"/>
    <n v="0.44933326731710876"/>
  </r>
  <r>
    <x v="4830"/>
    <x v="26"/>
    <x v="3246"/>
    <n v="20"/>
    <n v="0"/>
    <x v="19"/>
    <n v="0"/>
    <x v="17"/>
    <n v="1"/>
    <s v=""/>
    <x v="6"/>
    <n v="0.44933326731678952"/>
  </r>
  <r>
    <x v="4831"/>
    <x v="26"/>
    <x v="3247"/>
    <n v="22"/>
    <n v="0"/>
    <x v="20"/>
    <n v="0"/>
    <x v="17"/>
    <n v="1"/>
    <s v=""/>
    <x v="78"/>
    <n v="0.5206471222928899"/>
  </r>
  <r>
    <x v="4832"/>
    <x v="7"/>
    <x v="2067"/>
    <n v="20"/>
    <n v="0"/>
    <x v="20"/>
    <n v="0"/>
    <x v="17"/>
    <n v="1"/>
    <s v=""/>
    <x v="78"/>
    <n v="0.5206471222928899"/>
  </r>
  <r>
    <x v="4833"/>
    <x v="25"/>
    <x v="1735"/>
    <n v="20"/>
    <n v="0"/>
    <x v="20"/>
    <n v="0"/>
    <x v="17"/>
    <n v="1"/>
    <s v=""/>
    <x v="78"/>
    <n v="0.52064712229325982"/>
  </r>
  <r>
    <x v="4834"/>
    <x v="7"/>
    <x v="2181"/>
    <n v="22"/>
    <n v="0"/>
    <x v="20"/>
    <n v="0"/>
    <x v="17"/>
    <n v="1"/>
    <s v=""/>
    <x v="78"/>
    <n v="0.5206471222928899"/>
  </r>
  <r>
    <x v="4835"/>
    <x v="26"/>
    <x v="3248"/>
    <n v="21"/>
    <n v="0"/>
    <x v="35"/>
    <n v="0"/>
    <x v="17"/>
    <n v="1"/>
    <s v=""/>
    <x v="6"/>
    <n v="0.44933326731678952"/>
  </r>
  <r>
    <x v="4836"/>
    <x v="26"/>
    <x v="2839"/>
    <n v="22"/>
    <n v="0"/>
    <x v="35"/>
    <n v="0"/>
    <x v="17"/>
    <n v="1"/>
    <s v=""/>
    <x v="78"/>
    <n v="0.52064712229325982"/>
  </r>
  <r>
    <x v="4837"/>
    <x v="7"/>
    <x v="529"/>
    <n v="20"/>
    <n v="0"/>
    <x v="21"/>
    <n v="0"/>
    <x v="17"/>
    <n v="1"/>
    <s v=""/>
    <x v="78"/>
    <n v="0.5206471222928899"/>
  </r>
  <r>
    <x v="4838"/>
    <x v="25"/>
    <x v="878"/>
    <n v="20"/>
    <n v="0"/>
    <x v="22"/>
    <n v="0"/>
    <x v="17"/>
    <n v="1"/>
    <s v=""/>
    <x v="78"/>
    <n v="0.5206471222928899"/>
  </r>
  <r>
    <x v="4839"/>
    <x v="24"/>
    <x v="3249"/>
    <n v="20"/>
    <n v="0"/>
    <x v="22"/>
    <n v="0"/>
    <x v="17"/>
    <n v="1"/>
    <s v=""/>
    <x v="30"/>
    <n v="0.49717532579607943"/>
  </r>
  <r>
    <x v="4840"/>
    <x v="8"/>
    <x v="3250"/>
    <n v="20"/>
    <n v="0"/>
    <x v="23"/>
    <n v="0"/>
    <x v="17"/>
    <n v="1"/>
    <s v=""/>
    <x v="30"/>
    <n v="0.49717532579643264"/>
  </r>
  <r>
    <x v="4841"/>
    <x v="23"/>
    <x v="3227"/>
    <n v="20"/>
    <n v="0"/>
    <x v="23"/>
    <n v="0"/>
    <x v="17"/>
    <n v="1"/>
    <s v=""/>
    <x v="31"/>
    <n v="0.55607440718539891"/>
  </r>
  <r>
    <x v="4842"/>
    <x v="23"/>
    <x v="3251"/>
    <n v="20"/>
    <n v="0"/>
    <x v="24"/>
    <n v="0"/>
    <x v="17"/>
    <n v="1"/>
    <s v=""/>
    <x v="31"/>
    <n v="0.55607440718539891"/>
  </r>
  <r>
    <x v="4843"/>
    <x v="22"/>
    <x v="723"/>
    <n v="20"/>
    <n v="0"/>
    <x v="24"/>
    <n v="0"/>
    <x v="17"/>
    <n v="1"/>
    <s v=""/>
    <x v="31"/>
    <n v="0.55607440718579404"/>
  </r>
  <r>
    <x v="4844"/>
    <x v="22"/>
    <x v="3252"/>
    <n v="20"/>
    <n v="0"/>
    <x v="25"/>
    <n v="0"/>
    <x v="17"/>
    <n v="1"/>
    <s v=""/>
    <x v="31"/>
    <n v="0.55607440718539891"/>
  </r>
  <r>
    <x v="4845"/>
    <x v="22"/>
    <x v="1815"/>
    <n v="21"/>
    <n v="0"/>
    <x v="25"/>
    <n v="0"/>
    <x v="17"/>
    <n v="1"/>
    <s v=""/>
    <x v="31"/>
    <n v="0.55607440718539891"/>
  </r>
  <r>
    <x v="4846"/>
    <x v="27"/>
    <x v="409"/>
    <n v="22"/>
    <n v="0"/>
    <x v="26"/>
    <n v="0"/>
    <x v="17"/>
    <n v="1"/>
    <s v=""/>
    <x v="31"/>
    <n v="0.55607440718539891"/>
  </r>
  <r>
    <x v="4847"/>
    <x v="27"/>
    <x v="1366"/>
    <n v="22"/>
    <n v="0"/>
    <x v="27"/>
    <n v="0"/>
    <x v="17"/>
    <n v="1"/>
    <s v=""/>
    <x v="31"/>
    <n v="0.55607440718579404"/>
  </r>
  <r>
    <x v="4848"/>
    <x v="27"/>
    <x v="3253"/>
    <n v="22"/>
    <n v="0"/>
    <x v="27"/>
    <n v="0"/>
    <x v="17"/>
    <n v="1"/>
    <s v=""/>
    <x v="31"/>
    <n v="0.55607440718539891"/>
  </r>
  <r>
    <x v="4849"/>
    <x v="21"/>
    <x v="426"/>
    <n v="24"/>
    <n v="0"/>
    <x v="28"/>
    <n v="0"/>
    <x v="17"/>
    <n v="1"/>
    <s v=""/>
    <x v="72"/>
    <n v="0.65054262468139912"/>
  </r>
  <r>
    <x v="4850"/>
    <x v="37"/>
    <x v="1848"/>
    <n v="24"/>
    <n v="0"/>
    <x v="28"/>
    <n v="0"/>
    <x v="17"/>
    <n v="1"/>
    <s v=""/>
    <x v="32"/>
    <n v="0.64507587993663551"/>
  </r>
  <r>
    <x v="4851"/>
    <x v="29"/>
    <x v="2913"/>
    <n v="25"/>
    <n v="0"/>
    <x v="34"/>
    <n v="0"/>
    <x v="17"/>
    <n v="1"/>
    <s v=""/>
    <x v="32"/>
    <n v="0.64507587993617721"/>
  </r>
  <r>
    <x v="4852"/>
    <x v="29"/>
    <x v="3254"/>
    <n v="25"/>
    <n v="0"/>
    <x v="34"/>
    <n v="0"/>
    <x v="17"/>
    <n v="1"/>
    <s v=""/>
    <x v="32"/>
    <n v="0.64507587993617721"/>
  </r>
  <r>
    <x v="4853"/>
    <x v="29"/>
    <x v="2862"/>
    <n v="24"/>
    <n v="0"/>
    <x v="29"/>
    <n v="0"/>
    <x v="17"/>
    <n v="1"/>
    <s v=""/>
    <x v="32"/>
    <n v="0.64507587993617721"/>
  </r>
  <r>
    <x v="4854"/>
    <x v="29"/>
    <x v="2913"/>
    <n v="25"/>
    <n v="0"/>
    <x v="29"/>
    <n v="0"/>
    <x v="17"/>
    <n v="1"/>
    <s v=""/>
    <x v="32"/>
    <n v="0.64507587993663551"/>
  </r>
  <r>
    <x v="4855"/>
    <x v="28"/>
    <x v="3255"/>
    <n v="26"/>
    <n v="0"/>
    <x v="29"/>
    <n v="0"/>
    <x v="17"/>
    <n v="1"/>
    <s v=""/>
    <x v="46"/>
    <n v="0.73099125107469531"/>
  </r>
  <r>
    <x v="4856"/>
    <x v="29"/>
    <x v="3256"/>
    <n v="26"/>
    <n v="0"/>
    <x v="30"/>
    <n v="0"/>
    <x v="17"/>
    <n v="1"/>
    <s v=""/>
    <x v="46"/>
    <n v="0.73099125107469531"/>
  </r>
  <r>
    <x v="4857"/>
    <x v="19"/>
    <x v="2106"/>
    <n v="26"/>
    <n v="0"/>
    <x v="31"/>
    <n v="0"/>
    <x v="17"/>
    <n v="1"/>
    <s v=""/>
    <x v="46"/>
    <n v="0.73099125107469531"/>
  </r>
  <r>
    <x v="4858"/>
    <x v="20"/>
    <x v="3257"/>
    <n v="26"/>
    <n v="0"/>
    <x v="31"/>
    <n v="0"/>
    <x v="17"/>
    <n v="1"/>
    <s v=""/>
    <x v="46"/>
    <n v="0.73099125107521468"/>
  </r>
  <r>
    <x v="4859"/>
    <x v="20"/>
    <x v="3258"/>
    <n v="26"/>
    <n v="0"/>
    <x v="32"/>
    <n v="0"/>
    <x v="17"/>
    <n v="1"/>
    <s v=""/>
    <x v="46"/>
    <n v="0.73099125107469531"/>
  </r>
  <r>
    <x v="4860"/>
    <x v="20"/>
    <x v="3259"/>
    <n v="27"/>
    <n v="0"/>
    <x v="32"/>
    <n v="0"/>
    <x v="17"/>
    <n v="1"/>
    <s v=""/>
    <x v="46"/>
    <n v="0.73099125107469531"/>
  </r>
  <r>
    <x v="4861"/>
    <x v="19"/>
    <x v="1126"/>
    <n v="28"/>
    <n v="0"/>
    <x v="32"/>
    <n v="0"/>
    <x v="17"/>
    <n v="1"/>
    <s v=""/>
    <x v="81"/>
    <n v="0.79834734548209629"/>
  </r>
  <r>
    <x v="4862"/>
    <x v="28"/>
    <x v="1868"/>
    <n v="28"/>
    <n v="0"/>
    <x v="33"/>
    <n v="0"/>
    <x v="17"/>
    <n v="1"/>
    <s v=""/>
    <x v="81"/>
    <n v="0.79834734548152897"/>
  </r>
  <r>
    <x v="4863"/>
    <x v="10"/>
    <x v="2529"/>
    <n v="28"/>
    <n v="0"/>
    <x v="33"/>
    <n v="0"/>
    <x v="17"/>
    <n v="1"/>
    <s v=""/>
    <x v="38"/>
    <n v="0.75501325157230192"/>
  </r>
  <r>
    <x v="4864"/>
    <x v="29"/>
    <x v="3260"/>
    <n v="28"/>
    <n v="0"/>
    <x v="33"/>
    <n v="0"/>
    <x v="17"/>
    <n v="1"/>
    <s v=""/>
    <x v="81"/>
    <n v="0.79834734548152897"/>
  </r>
  <r>
    <x v="4865"/>
    <x v="27"/>
    <x v="2646"/>
    <n v="28"/>
    <n v="0"/>
    <x v="36"/>
    <n v="0"/>
    <x v="17"/>
    <n v="1"/>
    <s v=""/>
    <x v="120"/>
    <n v="0.82834787203465932"/>
  </r>
  <r>
    <x v="4866"/>
    <x v="23"/>
    <x v="3261"/>
    <n v="28"/>
    <n v="0"/>
    <x v="36"/>
    <n v="0"/>
    <x v="17"/>
    <n v="1"/>
    <s v=""/>
    <x v="137"/>
    <n v="0.957342451671784"/>
  </r>
  <r>
    <x v="4867"/>
    <x v="25"/>
    <x v="3262"/>
    <n v="28"/>
    <n v="0"/>
    <x v="37"/>
    <n v="0"/>
    <x v="17"/>
    <n v="1"/>
    <s v=""/>
    <x v="139"/>
    <n v="0.98095810987241616"/>
  </r>
  <r>
    <x v="4868"/>
    <x v="7"/>
    <x v="3263"/>
    <n v="28"/>
    <n v="0"/>
    <x v="38"/>
    <n v="0"/>
    <x v="17"/>
    <n v="1"/>
    <s v=""/>
    <x v="139"/>
    <n v="0.98095810987311316"/>
  </r>
  <r>
    <x v="4869"/>
    <x v="30"/>
    <x v="978"/>
    <n v="30"/>
    <n v="0"/>
    <x v="38"/>
    <n v="0"/>
    <x v="17"/>
    <n v="1"/>
    <s v=""/>
    <x v="140"/>
    <n v="0.99307354388913349"/>
  </r>
  <r>
    <x v="4870"/>
    <x v="5"/>
    <x v="2433"/>
    <n v="32"/>
    <n v="0"/>
    <x v="39"/>
    <n v="0"/>
    <x v="17"/>
    <n v="2"/>
    <s v=""/>
    <x v="100"/>
    <n v="1.0343696714568003"/>
  </r>
  <r>
    <x v="4871"/>
    <x v="4"/>
    <x v="3264"/>
    <n v="34"/>
    <n v="0"/>
    <x v="40"/>
    <n v="0"/>
    <x v="17"/>
    <n v="2"/>
    <s v=""/>
    <x v="100"/>
    <n v="1.0343696714568003"/>
  </r>
  <r>
    <x v="4872"/>
    <x v="3"/>
    <x v="2566"/>
    <n v="34"/>
    <n v="0"/>
    <x v="40"/>
    <n v="0"/>
    <x v="17"/>
    <n v="2"/>
    <s v=""/>
    <x v="52"/>
    <n v="1.1322608592760566"/>
  </r>
  <r>
    <x v="4873"/>
    <x v="3"/>
    <x v="1787"/>
    <n v="36"/>
    <n v="0"/>
    <x v="41"/>
    <n v="0"/>
    <x v="17"/>
    <n v="2"/>
    <s v=""/>
    <x v="135"/>
    <n v="1.2215187811502348"/>
  </r>
  <r>
    <x v="4874"/>
    <x v="36"/>
    <x v="2361"/>
    <n v="35"/>
    <n v="0"/>
    <x v="41"/>
    <n v="0"/>
    <x v="17"/>
    <n v="1"/>
    <s v=""/>
    <x v="54"/>
    <n v="1.2101874380968929"/>
  </r>
  <r>
    <x v="4875"/>
    <x v="62"/>
    <x v="598"/>
    <n v="36"/>
    <n v="0"/>
    <x v="42"/>
    <n v="0"/>
    <x v="17"/>
    <n v="1"/>
    <s v=""/>
    <x v="54"/>
    <n v="1.2101874380977529"/>
  </r>
  <r>
    <x v="4876"/>
    <x v="62"/>
    <x v="482"/>
    <n v="36"/>
    <n v="0"/>
    <x v="42"/>
    <n v="0"/>
    <x v="17"/>
    <n v="1"/>
    <s v=""/>
    <x v="54"/>
    <n v="1.2101874380968929"/>
  </r>
  <r>
    <x v="4877"/>
    <x v="5"/>
    <x v="1644"/>
    <n v="36"/>
    <n v="0"/>
    <x v="43"/>
    <n v="0"/>
    <x v="16"/>
    <n v="1"/>
    <s v=""/>
    <x v="55"/>
    <n v="1.2104970535029436"/>
  </r>
  <r>
    <x v="4878"/>
    <x v="5"/>
    <x v="621"/>
    <n v="35"/>
    <n v="0"/>
    <x v="66"/>
    <n v="0"/>
    <x v="17"/>
    <n v="1"/>
    <s v=""/>
    <x v="55"/>
    <n v="1.2104970535029436"/>
  </r>
  <r>
    <x v="4879"/>
    <x v="30"/>
    <x v="3265"/>
    <n v="34"/>
    <n v="0"/>
    <x v="44"/>
    <n v="0"/>
    <x v="17"/>
    <n v="1"/>
    <s v=""/>
    <x v="57"/>
    <n v="1.2958577528868092"/>
  </r>
  <r>
    <x v="4880"/>
    <x v="30"/>
    <x v="2356"/>
    <n v="34"/>
    <n v="0"/>
    <x v="45"/>
    <n v="0"/>
    <x v="17"/>
    <n v="1"/>
    <s v=""/>
    <x v="57"/>
    <n v="1.2958577528858886"/>
  </r>
  <r>
    <x v="4881"/>
    <x v="26"/>
    <x v="3266"/>
    <n v="34"/>
    <n v="0"/>
    <x v="65"/>
    <n v="0"/>
    <x v="17"/>
    <n v="1"/>
    <s v=""/>
    <x v="57"/>
    <n v="1.2958577528858886"/>
  </r>
  <r>
    <x v="4882"/>
    <x v="26"/>
    <x v="476"/>
    <n v="34"/>
    <n v="0"/>
    <x v="46"/>
    <n v="0"/>
    <x v="17"/>
    <n v="1"/>
    <s v=""/>
    <x v="57"/>
    <n v="1.2958577528858886"/>
  </r>
  <r>
    <x v="4883"/>
    <x v="26"/>
    <x v="3267"/>
    <n v="34"/>
    <n v="0"/>
    <x v="47"/>
    <n v="0"/>
    <x v="17"/>
    <n v="1"/>
    <s v=""/>
    <x v="57"/>
    <n v="1.2958577528868092"/>
  </r>
  <r>
    <x v="4884"/>
    <x v="25"/>
    <x v="1541"/>
    <n v="34"/>
    <n v="0"/>
    <x v="64"/>
    <n v="0"/>
    <x v="17"/>
    <n v="1"/>
    <s v=""/>
    <x v="57"/>
    <n v="1.2958577528858886"/>
  </r>
  <r>
    <x v="4885"/>
    <x v="24"/>
    <x v="618"/>
    <n v="34"/>
    <n v="0"/>
    <x v="48"/>
    <n v="0"/>
    <x v="17"/>
    <n v="1"/>
    <s v=""/>
    <x v="104"/>
    <n v="1.2368384888930657"/>
  </r>
  <r>
    <x v="4886"/>
    <x v="8"/>
    <x v="2444"/>
    <n v="34"/>
    <n v="0"/>
    <x v="48"/>
    <n v="0"/>
    <x v="17"/>
    <n v="1"/>
    <s v=""/>
    <x v="103"/>
    <n v="1.1790869503190742"/>
  </r>
  <r>
    <x v="4887"/>
    <x v="9"/>
    <x v="1146"/>
    <n v="35"/>
    <n v="0"/>
    <x v="49"/>
    <n v="0"/>
    <x v="17"/>
    <n v="1"/>
    <s v=""/>
    <x v="113"/>
    <n v="1.113850582165383"/>
  </r>
  <r>
    <x v="4888"/>
    <x v="18"/>
    <x v="1782"/>
    <n v="35"/>
    <n v="0"/>
    <x v="49"/>
    <n v="0"/>
    <x v="17"/>
    <n v="1"/>
    <s v=""/>
    <x v="141"/>
    <n v="1.0631111847131642"/>
  </r>
  <r>
    <x v="4889"/>
    <x v="41"/>
    <x v="1435"/>
    <n v="34"/>
    <n v="0"/>
    <x v="50"/>
    <n v="0"/>
    <x v="17"/>
    <n v="1"/>
    <s v=""/>
    <x v="127"/>
    <n v="1.0582788611462859"/>
  </r>
  <r>
    <x v="4890"/>
    <x v="56"/>
    <x v="597"/>
    <n v="32"/>
    <n v="0"/>
    <x v="51"/>
    <n v="0"/>
    <x v="17"/>
    <n v="2"/>
    <s v=""/>
    <x v="142"/>
    <n v="0.96888087515973109"/>
  </r>
  <r>
    <x v="4891"/>
    <x v="55"/>
    <x v="958"/>
    <n v="32"/>
    <n v="0"/>
    <x v="52"/>
    <n v="0"/>
    <x v="17"/>
    <n v="2"/>
    <s v=""/>
    <x v="93"/>
    <n v="0.86798087788597356"/>
  </r>
  <r>
    <x v="4892"/>
    <x v="48"/>
    <x v="3268"/>
    <n v="32"/>
    <n v="0"/>
    <x v="53"/>
    <n v="0"/>
    <x v="17"/>
    <n v="2"/>
    <s v=""/>
    <x v="93"/>
    <n v="0.86798087788597356"/>
  </r>
  <r>
    <x v="4893"/>
    <x v="53"/>
    <x v="1643"/>
    <n v="32"/>
    <n v="0"/>
    <x v="53"/>
    <n v="0"/>
    <x v="17"/>
    <n v="2"/>
    <s v=""/>
    <x v="94"/>
    <n v="0.8475844603905609"/>
  </r>
  <r>
    <x v="4894"/>
    <x v="69"/>
    <x v="958"/>
    <n v="32"/>
    <n v="0"/>
    <x v="53"/>
    <n v="0"/>
    <x v="17"/>
    <n v="1"/>
    <s v=""/>
    <x v="95"/>
    <n v="0.78186267068057669"/>
  </r>
  <r>
    <x v="4895"/>
    <x v="64"/>
    <x v="1171"/>
    <n v="32"/>
    <n v="0"/>
    <x v="54"/>
    <n v="0"/>
    <x v="17"/>
    <n v="1"/>
    <s v=""/>
    <x v="95"/>
    <n v="0.78186267068057669"/>
  </r>
  <r>
    <x v="4896"/>
    <x v="66"/>
    <x v="2798"/>
    <n v="32"/>
    <n v="0"/>
    <x v="54"/>
    <n v="0"/>
    <x v="17"/>
    <n v="1"/>
    <s v=""/>
    <x v="65"/>
    <n v="0.70027700069651666"/>
  </r>
  <r>
    <x v="4897"/>
    <x v="66"/>
    <x v="2553"/>
    <n v="32"/>
    <n v="0"/>
    <x v="54"/>
    <n v="0"/>
    <x v="17"/>
    <n v="1"/>
    <s v=""/>
    <x v="65"/>
    <n v="0.70027700069701426"/>
  </r>
  <r>
    <x v="4898"/>
    <x v="67"/>
    <x v="963"/>
    <n v="32"/>
    <n v="0"/>
    <x v="54"/>
    <n v="0"/>
    <x v="17"/>
    <n v="1"/>
    <s v=""/>
    <x v="65"/>
    <n v="0.70027700069651666"/>
  </r>
  <r>
    <x v="4899"/>
    <x v="67"/>
    <x v="2625"/>
    <n v="32"/>
    <n v="0"/>
    <x v="54"/>
    <n v="0"/>
    <x v="17"/>
    <n v="1"/>
    <s v=""/>
    <x v="65"/>
    <n v="0.70027700069651666"/>
  </r>
  <r>
    <x v="4900"/>
    <x v="67"/>
    <x v="3269"/>
    <n v="32"/>
    <n v="0"/>
    <x v="53"/>
    <n v="0"/>
    <x v="17"/>
    <n v="1"/>
    <s v=""/>
    <x v="66"/>
    <n v="0.65184363487294483"/>
  </r>
  <r>
    <x v="4901"/>
    <x v="67"/>
    <x v="1900"/>
    <n v="32"/>
    <n v="0"/>
    <x v="53"/>
    <n v="0"/>
    <x v="17"/>
    <n v="1"/>
    <s v=""/>
    <x v="66"/>
    <n v="0.65184363487248165"/>
  </r>
  <r>
    <x v="4902"/>
    <x v="67"/>
    <x v="1172"/>
    <n v="32"/>
    <n v="0"/>
    <x v="52"/>
    <n v="0"/>
    <x v="17"/>
    <n v="1"/>
    <s v=""/>
    <x v="66"/>
    <n v="0.65184363487248165"/>
  </r>
  <r>
    <x v="4903"/>
    <x v="67"/>
    <x v="3270"/>
    <n v="32"/>
    <n v="0"/>
    <x v="52"/>
    <n v="0"/>
    <x v="17"/>
    <n v="2"/>
    <s v=""/>
    <x v="66"/>
    <n v="0.65184363487248165"/>
  </r>
  <r>
    <x v="4904"/>
    <x v="66"/>
    <x v="1899"/>
    <n v="32"/>
    <n v="0"/>
    <x v="51"/>
    <n v="0"/>
    <x v="17"/>
    <n v="2"/>
    <s v=""/>
    <x v="66"/>
    <n v="0.65184363487294483"/>
  </r>
  <r>
    <x v="4905"/>
    <x v="66"/>
    <x v="2717"/>
    <n v="32"/>
    <n v="0"/>
    <x v="51"/>
    <n v="0"/>
    <x v="17"/>
    <n v="2"/>
    <s v=""/>
    <x v="66"/>
    <n v="0.65184363487248165"/>
  </r>
  <r>
    <x v="4906"/>
    <x v="66"/>
    <x v="1616"/>
    <n v="32"/>
    <n v="0"/>
    <x v="51"/>
    <n v="0"/>
    <x v="17"/>
    <n v="2"/>
    <s v=""/>
    <x v="66"/>
    <n v="0.65184363487248165"/>
  </r>
  <r>
    <x v="4907"/>
    <x v="66"/>
    <x v="587"/>
    <n v="32"/>
    <n v="0"/>
    <x v="50"/>
    <n v="0"/>
    <x v="17"/>
    <n v="2"/>
    <s v=""/>
    <x v="66"/>
    <n v="0.65184363487248165"/>
  </r>
  <r>
    <x v="4908"/>
    <x v="65"/>
    <x v="3271"/>
    <n v="32"/>
    <n v="0"/>
    <x v="49"/>
    <n v="0"/>
    <x v="17"/>
    <n v="2"/>
    <s v=""/>
    <x v="67"/>
    <n v="0.71533489800991978"/>
  </r>
  <r>
    <x v="4909"/>
    <x v="65"/>
    <x v="970"/>
    <n v="32"/>
    <n v="0"/>
    <x v="49"/>
    <n v="0"/>
    <x v="17"/>
    <n v="2"/>
    <s v=""/>
    <x v="67"/>
    <n v="0.71533489800941152"/>
  </r>
  <r>
    <x v="4910"/>
    <x v="64"/>
    <x v="3272"/>
    <n v="32"/>
    <n v="0"/>
    <x v="49"/>
    <n v="0"/>
    <x v="17"/>
    <n v="2"/>
    <s v=""/>
    <x v="68"/>
    <n v="0.68826879279444875"/>
  </r>
  <r>
    <x v="4911"/>
    <x v="64"/>
    <x v="3273"/>
    <n v="32"/>
    <n v="0"/>
    <x v="49"/>
    <n v="0"/>
    <x v="17"/>
    <n v="2"/>
    <s v=""/>
    <x v="68"/>
    <n v="0.6882687927949378"/>
  </r>
  <r>
    <x v="4912"/>
    <x v="64"/>
    <x v="3274"/>
    <n v="32"/>
    <n v="0"/>
    <x v="63"/>
    <n v="0"/>
    <x v="17"/>
    <n v="2"/>
    <s v=""/>
    <x v="68"/>
    <n v="0.68826879279444875"/>
  </r>
  <r>
    <x v="4913"/>
    <x v="64"/>
    <x v="1635"/>
    <n v="32"/>
    <n v="0"/>
    <x v="48"/>
    <n v="0"/>
    <x v="17"/>
    <n v="2"/>
    <s v=""/>
    <x v="68"/>
    <n v="0.68826879279444875"/>
  </r>
  <r>
    <x v="4914"/>
    <x v="64"/>
    <x v="2458"/>
    <n v="32"/>
    <n v="0"/>
    <x v="48"/>
    <n v="0"/>
    <x v="17"/>
    <n v="2"/>
    <s v=""/>
    <x v="68"/>
    <n v="0.68826879279444875"/>
  </r>
  <r>
    <x v="4915"/>
    <x v="64"/>
    <x v="3275"/>
    <n v="32"/>
    <n v="0"/>
    <x v="48"/>
    <n v="0"/>
    <x v="17"/>
    <n v="2"/>
    <s v=""/>
    <x v="68"/>
    <n v="0.6882687927949378"/>
  </r>
  <r>
    <x v="4916"/>
    <x v="64"/>
    <x v="1628"/>
    <n v="32"/>
    <n v="0"/>
    <x v="47"/>
    <n v="0"/>
    <x v="17"/>
    <n v="2"/>
    <s v=""/>
    <x v="68"/>
    <n v="0.68826879279444875"/>
  </r>
  <r>
    <x v="4917"/>
    <x v="68"/>
    <x v="3276"/>
    <n v="32"/>
    <n v="0"/>
    <x v="47"/>
    <n v="0"/>
    <x v="17"/>
    <n v="2"/>
    <s v=""/>
    <x v="68"/>
    <n v="0.68826879279444875"/>
  </r>
  <r>
    <x v="4918"/>
    <x v="68"/>
    <x v="1621"/>
    <n v="32"/>
    <n v="0"/>
    <x v="47"/>
    <n v="0"/>
    <x v="17"/>
    <n v="2"/>
    <s v=""/>
    <x v="68"/>
    <n v="0.6882687927949378"/>
  </r>
  <r>
    <x v="4919"/>
    <x v="68"/>
    <x v="1791"/>
    <n v="32"/>
    <n v="0"/>
    <x v="46"/>
    <n v="0"/>
    <x v="17"/>
    <n v="2"/>
    <s v=""/>
    <x v="68"/>
    <n v="0.68826879279444875"/>
  </r>
  <r>
    <x v="4920"/>
    <x v="69"/>
    <x v="1418"/>
    <n v="32"/>
    <n v="0"/>
    <x v="46"/>
    <n v="0"/>
    <x v="17"/>
    <n v="1"/>
    <s v=""/>
    <x v="69"/>
    <n v="0.66305501871005901"/>
  </r>
  <r>
    <x v="4921"/>
    <x v="68"/>
    <x v="982"/>
    <n v="32"/>
    <n v="0"/>
    <x v="46"/>
    <n v="0"/>
    <x v="17"/>
    <n v="1"/>
    <s v=""/>
    <x v="69"/>
    <n v="0.66305501871005901"/>
  </r>
  <r>
    <x v="4922"/>
    <x v="69"/>
    <x v="2157"/>
    <n v="32"/>
    <n v="0"/>
    <x v="65"/>
    <n v="0"/>
    <x v="17"/>
    <n v="1"/>
    <s v=""/>
    <x v="69"/>
    <n v="0.66305501871053008"/>
  </r>
  <r>
    <x v="4923"/>
    <x v="69"/>
    <x v="498"/>
    <n v="32"/>
    <n v="0"/>
    <x v="45"/>
    <n v="0"/>
    <x v="17"/>
    <n v="1"/>
    <s v=""/>
    <x v="69"/>
    <n v="0.66305501871005901"/>
  </r>
  <r>
    <x v="4924"/>
    <x v="69"/>
    <x v="3277"/>
    <n v="32"/>
    <n v="0"/>
    <x v="45"/>
    <n v="0"/>
    <x v="17"/>
    <n v="1"/>
    <s v=""/>
    <x v="69"/>
    <n v="0.66305501871005901"/>
  </r>
  <r>
    <x v="4925"/>
    <x v="69"/>
    <x v="2132"/>
    <n v="32"/>
    <n v="0"/>
    <x v="44"/>
    <n v="0"/>
    <x v="17"/>
    <n v="1"/>
    <s v=""/>
    <x v="69"/>
    <n v="0.66305501871053008"/>
  </r>
  <r>
    <x v="4926"/>
    <x v="69"/>
    <x v="2242"/>
    <n v="32"/>
    <n v="0"/>
    <x v="66"/>
    <n v="0"/>
    <x v="17"/>
    <n v="1"/>
    <s v=""/>
    <x v="69"/>
    <n v="0.66305501871005901"/>
  </r>
  <r>
    <x v="4927"/>
    <x v="69"/>
    <x v="3278"/>
    <n v="32"/>
    <n v="0"/>
    <x v="66"/>
    <n v="0"/>
    <x v="17"/>
    <n v="1"/>
    <s v=""/>
    <x v="69"/>
    <n v="0.66305501871005901"/>
  </r>
  <r>
    <x v="4928"/>
    <x v="69"/>
    <x v="2643"/>
    <n v="32"/>
    <n v="0"/>
    <x v="43"/>
    <n v="0"/>
    <x v="17"/>
    <n v="1"/>
    <s v=""/>
    <x v="69"/>
    <n v="0.66305501871005901"/>
  </r>
  <r>
    <x v="4929"/>
    <x v="69"/>
    <x v="2021"/>
    <n v="32"/>
    <n v="0"/>
    <x v="43"/>
    <n v="0"/>
    <x v="17"/>
    <n v="1"/>
    <s v=""/>
    <x v="70"/>
    <n v="0.58501026777498077"/>
  </r>
  <r>
    <x v="4930"/>
    <x v="69"/>
    <x v="2159"/>
    <n v="32"/>
    <n v="0"/>
    <x v="43"/>
    <n v="0"/>
    <x v="17"/>
    <n v="1"/>
    <s v=""/>
    <x v="70"/>
    <n v="0.58501026777456511"/>
  </r>
  <r>
    <x v="4931"/>
    <x v="69"/>
    <x v="439"/>
    <n v="32"/>
    <n v="0"/>
    <x v="43"/>
    <n v="0"/>
    <x v="17"/>
    <n v="1"/>
    <s v=""/>
    <x v="70"/>
    <n v="0.58501026777456511"/>
  </r>
  <r>
    <x v="4932"/>
    <x v="69"/>
    <x v="3279"/>
    <n v="32"/>
    <n v="0"/>
    <x v="42"/>
    <n v="0"/>
    <x v="17"/>
    <n v="1"/>
    <s v=""/>
    <x v="70"/>
    <n v="0.58501026777456511"/>
  </r>
  <r>
    <x v="4933"/>
    <x v="69"/>
    <x v="3280"/>
    <n v="32"/>
    <n v="0"/>
    <x v="42"/>
    <n v="0"/>
    <x v="17"/>
    <n v="1"/>
    <s v=""/>
    <x v="70"/>
    <n v="0.58501026777498077"/>
  </r>
  <r>
    <x v="4934"/>
    <x v="63"/>
    <x v="3281"/>
    <n v="32"/>
    <n v="0"/>
    <x v="41"/>
    <n v="0"/>
    <x v="17"/>
    <n v="1"/>
    <s v=""/>
    <x v="70"/>
    <n v="0.58501026777456511"/>
  </r>
  <r>
    <x v="4935"/>
    <x v="63"/>
    <x v="1874"/>
    <n v="32"/>
    <n v="0"/>
    <x v="41"/>
    <n v="0"/>
    <x v="17"/>
    <n v="1"/>
    <s v=""/>
    <x v="70"/>
    <n v="0.58501026777456511"/>
  </r>
  <r>
    <x v="4936"/>
    <x v="63"/>
    <x v="3282"/>
    <n v="32"/>
    <n v="0"/>
    <x v="41"/>
    <n v="0"/>
    <x v="17"/>
    <n v="1"/>
    <s v=""/>
    <x v="70"/>
    <n v="0.58501026777498077"/>
  </r>
  <r>
    <x v="4937"/>
    <x v="70"/>
    <x v="3283"/>
    <n v="32"/>
    <n v="0"/>
    <x v="40"/>
    <n v="0"/>
    <x v="17"/>
    <n v="2"/>
    <s v=""/>
    <x v="70"/>
    <n v="0.58501026777456511"/>
  </r>
  <r>
    <x v="4938"/>
    <x v="70"/>
    <x v="1870"/>
    <n v="32"/>
    <n v="0"/>
    <x v="39"/>
    <n v="0"/>
    <x v="17"/>
    <n v="2"/>
    <s v=""/>
    <x v="70"/>
    <n v="0.58501026777456511"/>
  </r>
  <r>
    <x v="4939"/>
    <x v="52"/>
    <x v="3284"/>
    <n v="30"/>
    <n v="0"/>
    <x v="39"/>
    <n v="0"/>
    <x v="17"/>
    <n v="2"/>
    <s v=""/>
    <x v="43"/>
    <n v="0.57478357708985373"/>
  </r>
  <r>
    <x v="4940"/>
    <x v="51"/>
    <x v="3285"/>
    <n v="28"/>
    <n v="0"/>
    <x v="39"/>
    <n v="0"/>
    <x v="17"/>
    <n v="2"/>
    <s v=""/>
    <x v="43"/>
    <n v="0.57478357709026207"/>
  </r>
  <r>
    <x v="4941"/>
    <x v="50"/>
    <x v="3286"/>
    <n v="26"/>
    <n v="0"/>
    <x v="39"/>
    <n v="0"/>
    <x v="17"/>
    <n v="2"/>
    <s v=""/>
    <x v="43"/>
    <n v="0.57478357708985373"/>
  </r>
  <r>
    <x v="4942"/>
    <x v="53"/>
    <x v="3287"/>
    <n v="24"/>
    <n v="0"/>
    <x v="39"/>
    <n v="0"/>
    <x v="17"/>
    <n v="2"/>
    <s v=""/>
    <x v="43"/>
    <n v="0.57478357708985373"/>
  </r>
  <r>
    <x v="4943"/>
    <x v="49"/>
    <x v="437"/>
    <n v="21"/>
    <n v="0"/>
    <x v="39"/>
    <n v="0"/>
    <x v="17"/>
    <n v="2"/>
    <s v=""/>
    <x v="43"/>
    <n v="0.57478357709026207"/>
  </r>
  <r>
    <x v="4944"/>
    <x v="72"/>
    <x v="1863"/>
    <n v="21"/>
    <n v="0"/>
    <x v="38"/>
    <n v="0"/>
    <x v="17"/>
    <n v="2"/>
    <s v=""/>
    <x v="71"/>
    <n v="0.6157312197849093"/>
  </r>
  <r>
    <x v="4945"/>
    <x v="54"/>
    <x v="783"/>
    <n v="21"/>
    <n v="0"/>
    <x v="37"/>
    <n v="0"/>
    <x v="17"/>
    <n v="2"/>
    <s v=""/>
    <x v="71"/>
    <n v="0.6157312197849093"/>
  </r>
  <r>
    <x v="4946"/>
    <x v="54"/>
    <x v="1687"/>
    <n v="21"/>
    <n v="0"/>
    <x v="37"/>
    <n v="0"/>
    <x v="17"/>
    <n v="2"/>
    <s v=""/>
    <x v="71"/>
    <n v="0.6157312197849093"/>
  </r>
  <r>
    <x v="4947"/>
    <x v="48"/>
    <x v="1978"/>
    <n v="21"/>
    <n v="0"/>
    <x v="37"/>
    <n v="0"/>
    <x v="17"/>
    <n v="2"/>
    <s v=""/>
    <x v="71"/>
    <n v="0.61573121978534684"/>
  </r>
  <r>
    <x v="4948"/>
    <x v="55"/>
    <x v="3288"/>
    <n v="21"/>
    <n v="0"/>
    <x v="37"/>
    <n v="0"/>
    <x v="17"/>
    <n v="1"/>
    <s v=""/>
    <x v="71"/>
    <n v="0.6157312197849093"/>
  </r>
  <r>
    <x v="4949"/>
    <x v="73"/>
    <x v="3289"/>
    <n v="21"/>
    <n v="0"/>
    <x v="37"/>
    <n v="0"/>
    <x v="17"/>
    <n v="1"/>
    <s v=""/>
    <x v="71"/>
    <n v="0.6157312197849093"/>
  </r>
  <r>
    <x v="4950"/>
    <x v="47"/>
    <x v="3290"/>
    <n v="21"/>
    <n v="0"/>
    <x v="36"/>
    <n v="0"/>
    <x v="17"/>
    <n v="1"/>
    <s v=""/>
    <x v="71"/>
    <n v="0.61573121978534684"/>
  </r>
  <r>
    <x v="4951"/>
    <x v="73"/>
    <x v="3291"/>
    <n v="21"/>
    <n v="0"/>
    <x v="36"/>
    <n v="0"/>
    <x v="17"/>
    <n v="1"/>
    <s v=""/>
    <x v="71"/>
    <n v="0.6157312197849093"/>
  </r>
  <r>
    <x v="4952"/>
    <x v="47"/>
    <x v="2870"/>
    <n v="21"/>
    <n v="0"/>
    <x v="36"/>
    <n v="0"/>
    <x v="17"/>
    <n v="1"/>
    <s v=""/>
    <x v="71"/>
    <n v="0.6157312197849093"/>
  </r>
  <r>
    <x v="4953"/>
    <x v="47"/>
    <x v="3292"/>
    <n v="21"/>
    <n v="0"/>
    <x v="36"/>
    <n v="0"/>
    <x v="17"/>
    <n v="1"/>
    <s v=""/>
    <x v="71"/>
    <n v="0.6157312197849093"/>
  </r>
  <r>
    <x v="4954"/>
    <x v="47"/>
    <x v="3293"/>
    <n v="20"/>
    <n v="0"/>
    <x v="33"/>
    <n v="0"/>
    <x v="17"/>
    <n v="1"/>
    <s v=""/>
    <x v="45"/>
    <n v="0.5494078468951854"/>
  </r>
  <r>
    <x v="4955"/>
    <x v="47"/>
    <x v="3294"/>
    <n v="20"/>
    <n v="0"/>
    <x v="33"/>
    <n v="0"/>
    <x v="17"/>
    <n v="1"/>
    <s v=""/>
    <x v="45"/>
    <n v="0.54940784689479505"/>
  </r>
  <r>
    <x v="4956"/>
    <x v="47"/>
    <x v="3295"/>
    <n v="20"/>
    <n v="0"/>
    <x v="33"/>
    <n v="0"/>
    <x v="17"/>
    <n v="1"/>
    <s v=""/>
    <x v="45"/>
    <n v="0.54940784689479505"/>
  </r>
  <r>
    <x v="4957"/>
    <x v="47"/>
    <x v="1122"/>
    <n v="20"/>
    <n v="0"/>
    <x v="33"/>
    <n v="0"/>
    <x v="17"/>
    <n v="1"/>
    <s v=""/>
    <x v="45"/>
    <n v="0.54940784689479505"/>
  </r>
  <r>
    <x v="4958"/>
    <x v="47"/>
    <x v="513"/>
    <n v="20"/>
    <n v="0"/>
    <x v="33"/>
    <n v="0"/>
    <x v="17"/>
    <n v="1"/>
    <s v=""/>
    <x v="45"/>
    <n v="0.5494078468951854"/>
  </r>
  <r>
    <x v="4959"/>
    <x v="47"/>
    <x v="3296"/>
    <n v="20"/>
    <n v="0"/>
    <x v="33"/>
    <n v="0"/>
    <x v="17"/>
    <n v="1"/>
    <s v=""/>
    <x v="45"/>
    <n v="0.54940784689479505"/>
  </r>
  <r>
    <x v="4960"/>
    <x v="47"/>
    <x v="3297"/>
    <n v="20"/>
    <n v="0"/>
    <x v="33"/>
    <n v="0"/>
    <x v="17"/>
    <n v="1"/>
    <s v=""/>
    <x v="45"/>
    <n v="0.54940784689479505"/>
  </r>
  <r>
    <x v="4961"/>
    <x v="56"/>
    <x v="2274"/>
    <n v="20"/>
    <n v="0"/>
    <x v="32"/>
    <n v="0"/>
    <x v="17"/>
    <n v="1"/>
    <s v=""/>
    <x v="34"/>
    <n v="0.52480749554166961"/>
  </r>
  <r>
    <x v="4962"/>
    <x v="56"/>
    <x v="1481"/>
    <n v="20"/>
    <n v="0"/>
    <x v="32"/>
    <n v="0"/>
    <x v="17"/>
    <n v="1"/>
    <s v=""/>
    <x v="34"/>
    <n v="0.52480749554129669"/>
  </r>
  <r>
    <x v="4963"/>
    <x v="56"/>
    <x v="3298"/>
    <n v="20"/>
    <n v="0"/>
    <x v="31"/>
    <n v="0"/>
    <x v="17"/>
    <n v="1"/>
    <s v=""/>
    <x v="34"/>
    <n v="0.52480749554129669"/>
  </r>
  <r>
    <x v="4964"/>
    <x v="57"/>
    <x v="3299"/>
    <n v="20"/>
    <n v="0"/>
    <x v="32"/>
    <n v="0"/>
    <x v="17"/>
    <n v="1"/>
    <s v=""/>
    <x v="34"/>
    <n v="0.52480749554129669"/>
  </r>
  <r>
    <x v="4965"/>
    <x v="56"/>
    <x v="1578"/>
    <n v="20"/>
    <n v="0"/>
    <x v="31"/>
    <n v="0"/>
    <x v="17"/>
    <n v="1"/>
    <s v=""/>
    <x v="34"/>
    <n v="0.52480749554166961"/>
  </r>
  <r>
    <x v="4966"/>
    <x v="57"/>
    <x v="3300"/>
    <n v="20"/>
    <n v="0"/>
    <x v="32"/>
    <n v="0"/>
    <x v="17"/>
    <n v="1"/>
    <s v=""/>
    <x v="34"/>
    <n v="0.52480749554129669"/>
  </r>
  <r>
    <x v="4967"/>
    <x v="44"/>
    <x v="3301"/>
    <n v="20"/>
    <n v="0"/>
    <x v="31"/>
    <n v="0"/>
    <x v="17"/>
    <n v="1"/>
    <s v=""/>
    <x v="34"/>
    <n v="0.52480749554129669"/>
  </r>
  <r>
    <x v="4968"/>
    <x v="44"/>
    <x v="3302"/>
    <n v="20"/>
    <n v="0"/>
    <x v="31"/>
    <n v="0"/>
    <x v="17"/>
    <n v="1"/>
    <s v=""/>
    <x v="34"/>
    <n v="0.52480749554166961"/>
  </r>
  <r>
    <x v="4969"/>
    <x v="42"/>
    <x v="2496"/>
    <n v="20"/>
    <n v="0"/>
    <x v="31"/>
    <n v="0"/>
    <x v="17"/>
    <n v="1"/>
    <s v=""/>
    <x v="34"/>
    <n v="0.52480749554129669"/>
  </r>
  <r>
    <x v="4970"/>
    <x v="41"/>
    <x v="3303"/>
    <n v="20"/>
    <n v="0"/>
    <x v="31"/>
    <n v="0"/>
    <x v="17"/>
    <n v="1"/>
    <s v=""/>
    <x v="33"/>
    <n v="0.54120772977696219"/>
  </r>
  <r>
    <x v="4971"/>
    <x v="59"/>
    <x v="3304"/>
    <n v="19"/>
    <n v="0"/>
    <x v="31"/>
    <n v="0"/>
    <x v="17"/>
    <n v="1"/>
    <s v=""/>
    <x v="33"/>
    <n v="0.54120772977696219"/>
  </r>
  <r>
    <x v="4972"/>
    <x v="60"/>
    <x v="708"/>
    <n v="19"/>
    <n v="0"/>
    <x v="30"/>
    <n v="0"/>
    <x v="17"/>
    <n v="1"/>
    <s v=""/>
    <x v="33"/>
    <n v="0.54120772977734677"/>
  </r>
  <r>
    <x v="4973"/>
    <x v="60"/>
    <x v="867"/>
    <n v="19"/>
    <n v="0"/>
    <x v="30"/>
    <n v="0"/>
    <x v="17"/>
    <n v="1"/>
    <s v=""/>
    <x v="33"/>
    <n v="0.54120772977696219"/>
  </r>
  <r>
    <x v="4974"/>
    <x v="45"/>
    <x v="200"/>
    <n v="18"/>
    <n v="0"/>
    <x v="30"/>
    <n v="0"/>
    <x v="16"/>
    <n v="1"/>
    <s v=""/>
    <x v="33"/>
    <n v="0.54120772977696219"/>
  </r>
  <r>
    <x v="4975"/>
    <x v="39"/>
    <x v="3305"/>
    <n v="18"/>
    <n v="0"/>
    <x v="29"/>
    <n v="0"/>
    <x v="17"/>
    <n v="1"/>
    <s v=""/>
    <x v="33"/>
    <n v="0.54120772977734677"/>
  </r>
  <r>
    <x v="4976"/>
    <x v="16"/>
    <x v="3306"/>
    <n v="19"/>
    <n v="0"/>
    <x v="29"/>
    <n v="0"/>
    <x v="17"/>
    <n v="1"/>
    <s v=""/>
    <x v="10"/>
    <n v="0.47089889623796355"/>
  </r>
  <r>
    <x v="4977"/>
    <x v="14"/>
    <x v="2515"/>
    <n v="20"/>
    <n v="0"/>
    <x v="29"/>
    <n v="0"/>
    <x v="17"/>
    <n v="1"/>
    <s v=""/>
    <x v="10"/>
    <n v="0.47089889623796355"/>
  </r>
  <r>
    <x v="4978"/>
    <x v="14"/>
    <x v="2381"/>
    <n v="21"/>
    <n v="0"/>
    <x v="29"/>
    <n v="0"/>
    <x v="17"/>
    <n v="1"/>
    <s v=""/>
    <x v="10"/>
    <n v="0.47089889623796355"/>
  </r>
  <r>
    <x v="4979"/>
    <x v="17"/>
    <x v="1747"/>
    <n v="22"/>
    <n v="0"/>
    <x v="29"/>
    <n v="0"/>
    <x v="17"/>
    <n v="1"/>
    <s v=""/>
    <x v="25"/>
    <n v="0.53847435740473404"/>
  </r>
  <r>
    <x v="4980"/>
    <x v="14"/>
    <x v="253"/>
    <n v="22"/>
    <n v="0"/>
    <x v="29"/>
    <n v="0"/>
    <x v="17"/>
    <n v="1"/>
    <s v=""/>
    <x v="25"/>
    <n v="0.53847435740435134"/>
  </r>
  <r>
    <x v="4981"/>
    <x v="14"/>
    <x v="2496"/>
    <n v="22"/>
    <n v="0"/>
    <x v="29"/>
    <n v="0"/>
    <x v="17"/>
    <n v="1"/>
    <s v=""/>
    <x v="25"/>
    <n v="0.53847435740435134"/>
  </r>
  <r>
    <x v="4982"/>
    <x v="16"/>
    <x v="3307"/>
    <n v="21"/>
    <n v="0"/>
    <x v="29"/>
    <n v="0"/>
    <x v="17"/>
    <n v="1"/>
    <s v=""/>
    <x v="25"/>
    <n v="0.53847435740435134"/>
  </r>
  <r>
    <x v="4983"/>
    <x v="16"/>
    <x v="3308"/>
    <n v="20"/>
    <n v="0"/>
    <x v="29"/>
    <n v="0"/>
    <x v="17"/>
    <n v="1"/>
    <s v=""/>
    <x v="25"/>
    <n v="0.53847435740473404"/>
  </r>
  <r>
    <x v="4984"/>
    <x v="16"/>
    <x v="3309"/>
    <n v="20"/>
    <n v="0"/>
    <x v="29"/>
    <n v="0"/>
    <x v="17"/>
    <n v="1"/>
    <s v=""/>
    <x v="25"/>
    <n v="0.53847435740435134"/>
  </r>
  <r>
    <x v="4985"/>
    <x v="17"/>
    <x v="2466"/>
    <n v="21"/>
    <n v="0"/>
    <x v="29"/>
    <n v="0"/>
    <x v="17"/>
    <n v="1"/>
    <s v=""/>
    <x v="10"/>
    <n v="0.47089889623796355"/>
  </r>
  <r>
    <x v="4986"/>
    <x v="13"/>
    <x v="3310"/>
    <n v="23"/>
    <n v="0"/>
    <x v="29"/>
    <n v="0"/>
    <x v="17"/>
    <n v="1"/>
    <s v=""/>
    <x v="10"/>
    <n v="0.47089889623829817"/>
  </r>
  <r>
    <x v="4987"/>
    <x v="12"/>
    <x v="917"/>
    <n v="24"/>
    <n v="0"/>
    <x v="29"/>
    <n v="0"/>
    <x v="17"/>
    <n v="1"/>
    <s v=""/>
    <x v="24"/>
    <n v="0.62867564570051182"/>
  </r>
  <r>
    <x v="4988"/>
    <x v="18"/>
    <x v="3311"/>
    <n v="24"/>
    <n v="0"/>
    <x v="29"/>
    <n v="0"/>
    <x v="17"/>
    <n v="1"/>
    <s v=""/>
    <x v="25"/>
    <n v="0.53847435740435134"/>
  </r>
  <r>
    <x v="4989"/>
    <x v="13"/>
    <x v="3312"/>
    <n v="24"/>
    <n v="0"/>
    <x v="29"/>
    <n v="0"/>
    <x v="17"/>
    <n v="1"/>
    <s v=""/>
    <x v="25"/>
    <n v="0.53847435740435134"/>
  </r>
  <r>
    <x v="4990"/>
    <x v="18"/>
    <x v="1973"/>
    <n v="24"/>
    <n v="0"/>
    <x v="29"/>
    <n v="0"/>
    <x v="17"/>
    <n v="1"/>
    <s v=""/>
    <x v="25"/>
    <n v="0.53847435740473404"/>
  </r>
  <r>
    <x v="4991"/>
    <x v="18"/>
    <x v="3313"/>
    <n v="24"/>
    <n v="0"/>
    <x v="29"/>
    <n v="0"/>
    <x v="17"/>
    <n v="1"/>
    <s v=""/>
    <x v="25"/>
    <n v="0.53847435740435134"/>
  </r>
  <r>
    <x v="4992"/>
    <x v="18"/>
    <x v="1807"/>
    <n v="24"/>
    <n v="0"/>
    <x v="29"/>
    <n v="0"/>
    <x v="17"/>
    <n v="1"/>
    <s v=""/>
    <x v="25"/>
    <n v="0.53847435740435134"/>
  </r>
  <r>
    <x v="4993"/>
    <x v="12"/>
    <x v="3314"/>
    <n v="24"/>
    <n v="0"/>
    <x v="29"/>
    <n v="0"/>
    <x v="17"/>
    <n v="1"/>
    <s v=""/>
    <x v="24"/>
    <n v="0.62867564570095857"/>
  </r>
  <r>
    <x v="4994"/>
    <x v="18"/>
    <x v="3315"/>
    <n v="24"/>
    <n v="0"/>
    <x v="29"/>
    <n v="0"/>
    <x v="17"/>
    <n v="1"/>
    <s v=""/>
    <x v="25"/>
    <n v="0.53847435740435134"/>
  </r>
  <r>
    <x v="4995"/>
    <x v="18"/>
    <x v="2316"/>
    <n v="24"/>
    <n v="0"/>
    <x v="29"/>
    <n v="0"/>
    <x v="17"/>
    <n v="1"/>
    <s v=""/>
    <x v="25"/>
    <n v="0.53847435740435134"/>
  </r>
  <r>
    <x v="4996"/>
    <x v="18"/>
    <x v="423"/>
    <n v="24"/>
    <n v="0"/>
    <x v="29"/>
    <n v="0"/>
    <x v="17"/>
    <n v="1"/>
    <s v=""/>
    <x v="25"/>
    <n v="0.53847435740435134"/>
  </r>
  <r>
    <x v="4997"/>
    <x v="13"/>
    <x v="3316"/>
    <n v="25"/>
    <n v="0"/>
    <x v="29"/>
    <n v="0"/>
    <x v="17"/>
    <n v="1"/>
    <s v=""/>
    <x v="25"/>
    <n v="0.53847435740473404"/>
  </r>
  <r>
    <x v="4998"/>
    <x v="13"/>
    <x v="2859"/>
    <n v="24"/>
    <n v="0"/>
    <x v="30"/>
    <n v="0"/>
    <x v="17"/>
    <n v="1"/>
    <s v=""/>
    <x v="25"/>
    <n v="0.53847435740435134"/>
  </r>
  <r>
    <x v="4999"/>
    <x v="14"/>
    <x v="3317"/>
    <n v="22"/>
    <n v="0"/>
    <x v="29"/>
    <n v="0"/>
    <x v="17"/>
    <n v="1"/>
    <s v=""/>
    <x v="25"/>
    <n v="0.53847435740435134"/>
  </r>
  <r>
    <x v="5000"/>
    <x v="15"/>
    <x v="3318"/>
    <n v="22"/>
    <n v="0"/>
    <x v="30"/>
    <n v="0"/>
    <x v="17"/>
    <n v="1"/>
    <s v=""/>
    <x v="25"/>
    <n v="0.53847435740473404"/>
  </r>
  <r>
    <x v="5001"/>
    <x v="15"/>
    <x v="3319"/>
    <n v="22"/>
    <n v="0"/>
    <x v="30"/>
    <n v="0"/>
    <x v="17"/>
    <n v="1"/>
    <s v=""/>
    <x v="25"/>
    <n v="0.53847435740435134"/>
  </r>
  <r>
    <x v="5002"/>
    <x v="15"/>
    <x v="3320"/>
    <n v="22"/>
    <n v="0"/>
    <x v="30"/>
    <n v="0"/>
    <x v="17"/>
    <n v="1"/>
    <s v=""/>
    <x v="25"/>
    <n v="0.53847435740435134"/>
  </r>
  <r>
    <x v="5003"/>
    <x v="14"/>
    <x v="2660"/>
    <n v="22"/>
    <n v="0"/>
    <x v="30"/>
    <n v="0"/>
    <x v="17"/>
    <n v="1"/>
    <s v=""/>
    <x v="25"/>
    <n v="0.53847435740435134"/>
  </r>
  <r>
    <x v="5004"/>
    <x v="14"/>
    <x v="2864"/>
    <n v="22"/>
    <n v="0"/>
    <x v="31"/>
    <n v="0"/>
    <x v="17"/>
    <n v="1"/>
    <s v=""/>
    <x v="25"/>
    <n v="0.53847435740473404"/>
  </r>
  <r>
    <x v="5005"/>
    <x v="15"/>
    <x v="2164"/>
    <n v="22"/>
    <n v="0"/>
    <x v="31"/>
    <n v="0"/>
    <x v="17"/>
    <n v="1"/>
    <s v=""/>
    <x v="25"/>
    <n v="0.53847435740435134"/>
  </r>
  <r>
    <x v="5006"/>
    <x v="15"/>
    <x v="514"/>
    <n v="22"/>
    <n v="0"/>
    <x v="31"/>
    <n v="0"/>
    <x v="17"/>
    <n v="1"/>
    <s v=""/>
    <x v="25"/>
    <n v="0.53847435740435134"/>
  </r>
  <r>
    <x v="5007"/>
    <x v="15"/>
    <x v="3321"/>
    <n v="22"/>
    <n v="0"/>
    <x v="31"/>
    <n v="0"/>
    <x v="17"/>
    <n v="1"/>
    <s v=""/>
    <x v="25"/>
    <n v="0.53847435740435134"/>
  </r>
  <r>
    <x v="5008"/>
    <x v="15"/>
    <x v="2696"/>
    <n v="22"/>
    <n v="0"/>
    <x v="31"/>
    <n v="0"/>
    <x v="17"/>
    <n v="2"/>
    <s v=""/>
    <x v="25"/>
    <n v="0.53847435740473404"/>
  </r>
  <r>
    <x v="5009"/>
    <x v="15"/>
    <x v="271"/>
    <n v="22"/>
    <n v="0"/>
    <x v="31"/>
    <n v="0"/>
    <x v="17"/>
    <n v="2"/>
    <s v=""/>
    <x v="25"/>
    <n v="0.53847435740435134"/>
  </r>
  <r>
    <x v="5010"/>
    <x v="15"/>
    <x v="2696"/>
    <n v="22"/>
    <n v="0"/>
    <x v="31"/>
    <n v="0"/>
    <x v="17"/>
    <n v="2"/>
    <s v=""/>
    <x v="25"/>
    <n v="0.53847435740435134"/>
  </r>
  <r>
    <x v="5011"/>
    <x v="15"/>
    <x v="3322"/>
    <n v="20"/>
    <n v="0"/>
    <x v="31"/>
    <n v="0"/>
    <x v="17"/>
    <n v="2"/>
    <s v=""/>
    <x v="25"/>
    <n v="0.53847435740473404"/>
  </r>
  <r>
    <x v="5012"/>
    <x v="15"/>
    <x v="212"/>
    <n v="22"/>
    <n v="0"/>
    <x v="31"/>
    <n v="0"/>
    <x v="17"/>
    <n v="2"/>
    <s v=""/>
    <x v="25"/>
    <n v="0.53847435740435134"/>
  </r>
  <r>
    <x v="5013"/>
    <x v="14"/>
    <x v="571"/>
    <n v="22"/>
    <n v="0"/>
    <x v="31"/>
    <n v="0"/>
    <x v="17"/>
    <n v="2"/>
    <s v=""/>
    <x v="25"/>
    <n v="0.53847435740435134"/>
  </r>
  <r>
    <x v="5014"/>
    <x v="15"/>
    <x v="864"/>
    <n v="22"/>
    <n v="0"/>
    <x v="31"/>
    <n v="0"/>
    <x v="17"/>
    <n v="2"/>
    <s v=""/>
    <x v="25"/>
    <n v="0.53847435740435134"/>
  </r>
  <r>
    <x v="5015"/>
    <x v="14"/>
    <x v="3323"/>
    <n v="22"/>
    <n v="0"/>
    <x v="31"/>
    <n v="0"/>
    <x v="17"/>
    <n v="2"/>
    <s v=""/>
    <x v="25"/>
    <n v="0.53847435740473404"/>
  </r>
  <r>
    <x v="5016"/>
    <x v="14"/>
    <x v="207"/>
    <n v="22"/>
    <n v="0"/>
    <x v="32"/>
    <n v="0"/>
    <x v="17"/>
    <n v="2"/>
    <s v=""/>
    <x v="25"/>
    <n v="0.53847435740435134"/>
  </r>
  <r>
    <x v="5017"/>
    <x v="14"/>
    <x v="861"/>
    <n v="23"/>
    <n v="0"/>
    <x v="31"/>
    <n v="0"/>
    <x v="17"/>
    <n v="2"/>
    <s v=""/>
    <x v="25"/>
    <n v="0.53847435740435134"/>
  </r>
  <r>
    <x v="5018"/>
    <x v="17"/>
    <x v="2606"/>
    <n v="24"/>
    <n v="0"/>
    <x v="32"/>
    <n v="0"/>
    <x v="17"/>
    <n v="2"/>
    <s v=""/>
    <x v="26"/>
    <n v="0.63999648953058208"/>
  </r>
  <r>
    <x v="5019"/>
    <x v="13"/>
    <x v="3324"/>
    <n v="25"/>
    <n v="0"/>
    <x v="32"/>
    <n v="0"/>
    <x v="17"/>
    <n v="2"/>
    <s v=""/>
    <x v="26"/>
    <n v="0.63999648953012733"/>
  </r>
  <r>
    <x v="5020"/>
    <x v="18"/>
    <x v="2376"/>
    <n v="25"/>
    <n v="0"/>
    <x v="32"/>
    <n v="0"/>
    <x v="17"/>
    <n v="2"/>
    <s v=""/>
    <x v="25"/>
    <n v="0.53847435740435134"/>
  </r>
  <r>
    <x v="5021"/>
    <x v="12"/>
    <x v="694"/>
    <n v="26"/>
    <n v="0"/>
    <x v="31"/>
    <n v="0"/>
    <x v="17"/>
    <n v="2"/>
    <s v=""/>
    <x v="77"/>
    <n v="0.71582545748393389"/>
  </r>
  <r>
    <x v="5022"/>
    <x v="38"/>
    <x v="2745"/>
    <n v="26"/>
    <n v="0"/>
    <x v="31"/>
    <n v="0"/>
    <x v="17"/>
    <n v="2"/>
    <s v=""/>
    <x v="77"/>
    <n v="0.71582545748444248"/>
  </r>
  <r>
    <x v="5023"/>
    <x v="33"/>
    <x v="2870"/>
    <n v="26"/>
    <n v="0"/>
    <x v="32"/>
    <n v="0"/>
    <x v="17"/>
    <n v="1"/>
    <s v=""/>
    <x v="77"/>
    <n v="0.71582545748393389"/>
  </r>
  <r>
    <x v="5024"/>
    <x v="46"/>
    <x v="3325"/>
    <n v="26"/>
    <n v="0"/>
    <x v="32"/>
    <n v="0"/>
    <x v="17"/>
    <n v="1"/>
    <s v=""/>
    <x v="77"/>
    <n v="0.71582545748393389"/>
  </r>
  <r>
    <x v="5025"/>
    <x v="10"/>
    <x v="148"/>
    <n v="26"/>
    <n v="0"/>
    <x v="32"/>
    <n v="0"/>
    <x v="17"/>
    <n v="2"/>
    <s v=""/>
    <x v="77"/>
    <n v="0.71582545748444248"/>
  </r>
  <r>
    <x v="5026"/>
    <x v="29"/>
    <x v="3326"/>
    <n v="26"/>
    <n v="0"/>
    <x v="33"/>
    <n v="0"/>
    <x v="17"/>
    <n v="2"/>
    <s v=""/>
    <x v="46"/>
    <n v="0.73099125107469531"/>
  </r>
  <r>
    <x v="5027"/>
    <x v="29"/>
    <x v="2526"/>
    <n v="26"/>
    <n v="0"/>
    <x v="33"/>
    <n v="0"/>
    <x v="17"/>
    <n v="2"/>
    <s v=""/>
    <x v="46"/>
    <n v="0.73099125107469531"/>
  </r>
  <r>
    <x v="5028"/>
    <x v="29"/>
    <x v="1603"/>
    <n v="26"/>
    <n v="0"/>
    <x v="33"/>
    <n v="0"/>
    <x v="17"/>
    <n v="2"/>
    <s v=""/>
    <x v="46"/>
    <n v="0.73099125107469531"/>
  </r>
  <r>
    <x v="5029"/>
    <x v="29"/>
    <x v="2742"/>
    <n v="27"/>
    <n v="0"/>
    <x v="33"/>
    <n v="0"/>
    <x v="17"/>
    <n v="1"/>
    <s v=""/>
    <x v="46"/>
    <n v="0.73099125107521468"/>
  </r>
  <r>
    <x v="5030"/>
    <x v="10"/>
    <x v="2772"/>
    <n v="28"/>
    <n v="0"/>
    <x v="33"/>
    <n v="0"/>
    <x v="17"/>
    <n v="1"/>
    <s v=""/>
    <x v="77"/>
    <n v="0.71582545748393389"/>
  </r>
  <r>
    <x v="5031"/>
    <x v="46"/>
    <x v="575"/>
    <n v="27"/>
    <n v="0"/>
    <x v="33"/>
    <n v="0"/>
    <x v="17"/>
    <n v="1"/>
    <s v=""/>
    <x v="77"/>
    <n v="0.71582545748393389"/>
  </r>
  <r>
    <x v="5032"/>
    <x v="10"/>
    <x v="3327"/>
    <n v="27"/>
    <n v="0"/>
    <x v="36"/>
    <n v="0"/>
    <x v="17"/>
    <n v="1"/>
    <s v=""/>
    <x v="77"/>
    <n v="0.71582545748393389"/>
  </r>
  <r>
    <x v="5033"/>
    <x v="10"/>
    <x v="3284"/>
    <n v="28"/>
    <n v="0"/>
    <x v="36"/>
    <n v="0"/>
    <x v="17"/>
    <n v="1"/>
    <s v=""/>
    <x v="77"/>
    <n v="0.71582545748444248"/>
  </r>
  <r>
    <x v="5034"/>
    <x v="38"/>
    <x v="851"/>
    <n v="30"/>
    <n v="0"/>
    <x v="37"/>
    <n v="0"/>
    <x v="17"/>
    <n v="1"/>
    <s v=""/>
    <x v="38"/>
    <n v="0.75501325157230192"/>
  </r>
  <r>
    <x v="5035"/>
    <x v="33"/>
    <x v="1472"/>
    <n v="31"/>
    <n v="0"/>
    <x v="37"/>
    <n v="0"/>
    <x v="17"/>
    <n v="1"/>
    <s v=""/>
    <x v="38"/>
    <n v="0.75501325157230192"/>
  </r>
  <r>
    <x v="5036"/>
    <x v="10"/>
    <x v="2159"/>
    <n v="30"/>
    <n v="0"/>
    <x v="38"/>
    <n v="0"/>
    <x v="17"/>
    <n v="1"/>
    <s v=""/>
    <x v="38"/>
    <n v="0.7550132515728385"/>
  </r>
  <r>
    <x v="5037"/>
    <x v="10"/>
    <x v="3280"/>
    <n v="30"/>
    <n v="0"/>
    <x v="38"/>
    <n v="0"/>
    <x v="17"/>
    <n v="1"/>
    <s v=""/>
    <x v="38"/>
    <n v="0.75501325157230192"/>
  </r>
  <r>
    <x v="5038"/>
    <x v="46"/>
    <x v="3328"/>
    <n v="30"/>
    <n v="0"/>
    <x v="39"/>
    <n v="0"/>
    <x v="17"/>
    <n v="1"/>
    <s v=""/>
    <x v="38"/>
    <n v="0.75501325157230192"/>
  </r>
  <r>
    <x v="5039"/>
    <x v="46"/>
    <x v="2536"/>
    <n v="32"/>
    <n v="0"/>
    <x v="39"/>
    <n v="0"/>
    <x v="17"/>
    <n v="1"/>
    <s v=""/>
    <x v="82"/>
    <n v="0.86106322977689875"/>
  </r>
  <r>
    <x v="5040"/>
    <x v="28"/>
    <x v="1625"/>
    <n v="33"/>
    <n v="0"/>
    <x v="39"/>
    <n v="0"/>
    <x v="17"/>
    <n v="1"/>
    <s v=""/>
    <x v="90"/>
    <n v="0.89194524434758993"/>
  </r>
  <r>
    <x v="5041"/>
    <x v="19"/>
    <x v="3329"/>
    <n v="32"/>
    <n v="0"/>
    <x v="40"/>
    <n v="0"/>
    <x v="17"/>
    <n v="2"/>
    <s v=""/>
    <x v="90"/>
    <n v="0.8919452443469561"/>
  </r>
  <r>
    <x v="5042"/>
    <x v="29"/>
    <x v="2778"/>
    <n v="32"/>
    <n v="0"/>
    <x v="40"/>
    <n v="0"/>
    <x v="17"/>
    <n v="2"/>
    <s v=""/>
    <x v="90"/>
    <n v="0.8919452443469561"/>
  </r>
  <r>
    <x v="5043"/>
    <x v="33"/>
    <x v="937"/>
    <n v="32"/>
    <n v="0"/>
    <x v="41"/>
    <n v="0"/>
    <x v="17"/>
    <n v="2"/>
    <s v=""/>
    <x v="82"/>
    <n v="0.8610632297775106"/>
  </r>
  <r>
    <x v="5044"/>
    <x v="12"/>
    <x v="3330"/>
    <n v="33"/>
    <n v="0"/>
    <x v="41"/>
    <n v="0"/>
    <x v="17"/>
    <n v="2"/>
    <s v=""/>
    <x v="82"/>
    <n v="0.86106322977689875"/>
  </r>
  <r>
    <x v="5045"/>
    <x v="18"/>
    <x v="3331"/>
    <n v="34"/>
    <n v="0"/>
    <x v="42"/>
    <n v="0"/>
    <x v="17"/>
    <n v="2"/>
    <s v=""/>
    <x v="123"/>
    <n v="0.7629674187896569"/>
  </r>
  <r>
    <x v="5046"/>
    <x v="18"/>
    <x v="3332"/>
    <n v="34"/>
    <n v="0"/>
    <x v="42"/>
    <n v="0"/>
    <x v="17"/>
    <n v="2"/>
    <s v=""/>
    <x v="123"/>
    <n v="0.7629674187896569"/>
  </r>
  <r>
    <x v="5047"/>
    <x v="18"/>
    <x v="1679"/>
    <n v="34"/>
    <n v="0"/>
    <x v="43"/>
    <n v="0"/>
    <x v="17"/>
    <n v="2"/>
    <s v=""/>
    <x v="123"/>
    <n v="0.76296741879019903"/>
  </r>
  <r>
    <x v="5048"/>
    <x v="18"/>
    <x v="2804"/>
    <n v="34"/>
    <n v="0"/>
    <x v="43"/>
    <n v="0"/>
    <x v="17"/>
    <n v="1"/>
    <s v=""/>
    <x v="123"/>
    <n v="0.7629674187896569"/>
  </r>
  <r>
    <x v="5049"/>
    <x v="18"/>
    <x v="1993"/>
    <n v="34"/>
    <n v="0"/>
    <x v="43"/>
    <n v="0"/>
    <x v="17"/>
    <n v="1"/>
    <s v=""/>
    <x v="123"/>
    <n v="0.7629674187896569"/>
  </r>
  <r>
    <x v="5050"/>
    <x v="18"/>
    <x v="1130"/>
    <n v="34"/>
    <n v="0"/>
    <x v="66"/>
    <n v="0"/>
    <x v="17"/>
    <n v="1"/>
    <s v=""/>
    <x v="123"/>
    <n v="0.76296741879019903"/>
  </r>
  <r>
    <x v="5051"/>
    <x v="13"/>
    <x v="1760"/>
    <n v="33"/>
    <n v="0"/>
    <x v="44"/>
    <n v="0"/>
    <x v="17"/>
    <n v="1"/>
    <s v=""/>
    <x v="123"/>
    <n v="0.7629674187896569"/>
  </r>
  <r>
    <x v="5052"/>
    <x v="13"/>
    <x v="941"/>
    <n v="33"/>
    <n v="0"/>
    <x v="44"/>
    <n v="0"/>
    <x v="17"/>
    <n v="1"/>
    <s v=""/>
    <x v="122"/>
    <n v="0.82788903361846566"/>
  </r>
  <r>
    <x v="5053"/>
    <x v="13"/>
    <x v="1614"/>
    <n v="35"/>
    <n v="0"/>
    <x v="44"/>
    <n v="0"/>
    <x v="17"/>
    <n v="1"/>
    <s v=""/>
    <x v="122"/>
    <n v="0.82788903361846566"/>
  </r>
  <r>
    <x v="5054"/>
    <x v="13"/>
    <x v="3333"/>
    <n v="33"/>
    <n v="0"/>
    <x v="45"/>
    <n v="0"/>
    <x v="17"/>
    <n v="1"/>
    <s v=""/>
    <x v="122"/>
    <n v="0.82788903361905386"/>
  </r>
  <r>
    <x v="5055"/>
    <x v="18"/>
    <x v="3334"/>
    <n v="35"/>
    <n v="0"/>
    <x v="45"/>
    <n v="0"/>
    <x v="17"/>
    <n v="1"/>
    <s v=""/>
    <x v="122"/>
    <n v="0.82788903361846566"/>
  </r>
  <r>
    <x v="5056"/>
    <x v="18"/>
    <x v="3335"/>
    <n v="34"/>
    <n v="0"/>
    <x v="45"/>
    <n v="0"/>
    <x v="17"/>
    <n v="1"/>
    <s v=""/>
    <x v="122"/>
    <n v="0.82788903361846566"/>
  </r>
  <r>
    <x v="5057"/>
    <x v="18"/>
    <x v="3336"/>
    <n v="35"/>
    <n v="0"/>
    <x v="65"/>
    <n v="0"/>
    <x v="17"/>
    <n v="1"/>
    <s v=""/>
    <x v="122"/>
    <n v="0.82788903361846566"/>
  </r>
  <r>
    <x v="5058"/>
    <x v="12"/>
    <x v="1891"/>
    <n v="35"/>
    <n v="0"/>
    <x v="65"/>
    <n v="0"/>
    <x v="17"/>
    <n v="1"/>
    <s v=""/>
    <x v="83"/>
    <n v="0.91638073554983168"/>
  </r>
  <r>
    <x v="5059"/>
    <x v="18"/>
    <x v="1465"/>
    <n v="35"/>
    <n v="0"/>
    <x v="46"/>
    <n v="0"/>
    <x v="17"/>
    <n v="1"/>
    <s v=""/>
    <x v="122"/>
    <n v="0.82788903361846566"/>
  </r>
  <r>
    <x v="5060"/>
    <x v="12"/>
    <x v="3337"/>
    <n v="35"/>
    <n v="0"/>
    <x v="46"/>
    <n v="0"/>
    <x v="17"/>
    <n v="1"/>
    <s v=""/>
    <x v="83"/>
    <n v="0.91638073554918054"/>
  </r>
  <r>
    <x v="5061"/>
    <x v="18"/>
    <x v="2617"/>
    <n v="35"/>
    <n v="0"/>
    <x v="46"/>
    <n v="0"/>
    <x v="17"/>
    <n v="1"/>
    <s v=""/>
    <x v="122"/>
    <n v="0.82788903361905386"/>
  </r>
  <r>
    <x v="5062"/>
    <x v="12"/>
    <x v="3338"/>
    <n v="35"/>
    <n v="0"/>
    <x v="46"/>
    <n v="0"/>
    <x v="17"/>
    <n v="1"/>
    <s v=""/>
    <x v="83"/>
    <n v="0.91638073554918054"/>
  </r>
  <r>
    <x v="5063"/>
    <x v="13"/>
    <x v="3339"/>
    <n v="35"/>
    <n v="0"/>
    <x v="46"/>
    <n v="0"/>
    <x v="17"/>
    <n v="1"/>
    <s v=""/>
    <x v="122"/>
    <n v="0.82788903361846566"/>
  </r>
  <r>
    <x v="5064"/>
    <x v="18"/>
    <x v="831"/>
    <n v="35"/>
    <n v="0"/>
    <x v="47"/>
    <n v="0"/>
    <x v="17"/>
    <n v="1"/>
    <s v=""/>
    <x v="122"/>
    <n v="0.82788903361846566"/>
  </r>
  <r>
    <x v="5065"/>
    <x v="13"/>
    <x v="3340"/>
    <n v="34"/>
    <n v="0"/>
    <x v="47"/>
    <n v="0"/>
    <x v="17"/>
    <n v="1"/>
    <s v=""/>
    <x v="122"/>
    <n v="0.82788903361905386"/>
  </r>
  <r>
    <x v="5066"/>
    <x v="13"/>
    <x v="2900"/>
    <n v="34"/>
    <n v="0"/>
    <x v="47"/>
    <n v="0"/>
    <x v="17"/>
    <n v="1"/>
    <s v=""/>
    <x v="122"/>
    <n v="0.82788903361846566"/>
  </r>
  <r>
    <x v="5067"/>
    <x v="13"/>
    <x v="3341"/>
    <n v="34"/>
    <n v="0"/>
    <x v="64"/>
    <n v="0"/>
    <x v="17"/>
    <n v="1"/>
    <s v=""/>
    <x v="85"/>
    <n v="0.91427418917179248"/>
  </r>
  <r>
    <x v="5068"/>
    <x v="17"/>
    <x v="3342"/>
    <n v="32"/>
    <n v="0"/>
    <x v="64"/>
    <n v="0"/>
    <x v="17"/>
    <n v="1"/>
    <s v=""/>
    <x v="85"/>
    <n v="0.91427418917244219"/>
  </r>
  <r>
    <x v="5069"/>
    <x v="17"/>
    <x v="1634"/>
    <n v="32"/>
    <n v="0"/>
    <x v="64"/>
    <n v="0"/>
    <x v="17"/>
    <n v="1"/>
    <s v=""/>
    <x v="85"/>
    <n v="0.91427418917179248"/>
  </r>
  <r>
    <x v="5070"/>
    <x v="14"/>
    <x v="3343"/>
    <n v="33"/>
    <n v="0"/>
    <x v="64"/>
    <n v="0"/>
    <x v="17"/>
    <n v="1"/>
    <s v=""/>
    <x v="85"/>
    <n v="0.91427418917179248"/>
  </r>
  <r>
    <x v="5071"/>
    <x v="17"/>
    <x v="950"/>
    <n v="34"/>
    <n v="0"/>
    <x v="48"/>
    <n v="0"/>
    <x v="17"/>
    <n v="1"/>
    <s v=""/>
    <x v="85"/>
    <n v="0.91427418917179248"/>
  </r>
  <r>
    <x v="5072"/>
    <x v="14"/>
    <x v="3344"/>
    <n v="32"/>
    <n v="0"/>
    <x v="48"/>
    <n v="0"/>
    <x v="17"/>
    <n v="1"/>
    <s v=""/>
    <x v="85"/>
    <n v="0.91427418917244219"/>
  </r>
  <r>
    <x v="5073"/>
    <x v="14"/>
    <x v="1616"/>
    <n v="32"/>
    <n v="0"/>
    <x v="48"/>
    <n v="0"/>
    <x v="17"/>
    <n v="1"/>
    <s v=""/>
    <x v="85"/>
    <n v="0.91427418917179248"/>
  </r>
  <r>
    <x v="5074"/>
    <x v="17"/>
    <x v="2549"/>
    <n v="34"/>
    <n v="0"/>
    <x v="63"/>
    <n v="0"/>
    <x v="17"/>
    <n v="1"/>
    <s v=""/>
    <x v="85"/>
    <n v="0.91427418917179248"/>
  </r>
  <r>
    <x v="5075"/>
    <x v="14"/>
    <x v="2550"/>
    <n v="33"/>
    <n v="0"/>
    <x v="63"/>
    <n v="0"/>
    <x v="17"/>
    <n v="1"/>
    <s v=""/>
    <x v="85"/>
    <n v="0.91427418917244219"/>
  </r>
  <r>
    <x v="5076"/>
    <x v="14"/>
    <x v="1640"/>
    <n v="34"/>
    <n v="0"/>
    <x v="63"/>
    <n v="0"/>
    <x v="17"/>
    <n v="1"/>
    <s v=""/>
    <x v="85"/>
    <n v="0.91427418917179248"/>
  </r>
  <r>
    <x v="5077"/>
    <x v="14"/>
    <x v="3345"/>
    <n v="34"/>
    <n v="0"/>
    <x v="49"/>
    <n v="0"/>
    <x v="17"/>
    <n v="1"/>
    <s v=""/>
    <x v="85"/>
    <n v="0.91427418917179248"/>
  </r>
  <r>
    <x v="5078"/>
    <x v="15"/>
    <x v="819"/>
    <n v="33"/>
    <n v="0"/>
    <x v="49"/>
    <n v="0"/>
    <x v="17"/>
    <n v="1"/>
    <s v=""/>
    <x v="85"/>
    <n v="0.91427418917179248"/>
  </r>
  <r>
    <x v="5079"/>
    <x v="39"/>
    <x v="2012"/>
    <n v="34"/>
    <n v="0"/>
    <x v="49"/>
    <n v="0"/>
    <x v="17"/>
    <n v="1"/>
    <s v=""/>
    <x v="86"/>
    <n v="0.92062331548613963"/>
  </r>
  <r>
    <x v="5080"/>
    <x v="57"/>
    <x v="1913"/>
    <n v="32"/>
    <n v="0"/>
    <x v="49"/>
    <n v="0"/>
    <x v="17"/>
    <n v="1"/>
    <s v=""/>
    <x v="143"/>
    <n v="0.87406305585173671"/>
  </r>
  <r>
    <x v="5081"/>
    <x v="53"/>
    <x v="2629"/>
    <n v="28"/>
    <n v="0"/>
    <x v="50"/>
    <n v="0"/>
    <x v="17"/>
    <n v="1"/>
    <s v=""/>
    <x v="89"/>
    <n v="0.7872916628979324"/>
  </r>
  <r>
    <x v="5082"/>
    <x v="52"/>
    <x v="3346"/>
    <n v="31"/>
    <n v="0"/>
    <x v="50"/>
    <n v="0"/>
    <x v="17"/>
    <n v="1"/>
    <s v=""/>
    <x v="89"/>
    <n v="0.7872916628979324"/>
  </r>
  <r>
    <x v="5083"/>
    <x v="63"/>
    <x v="3347"/>
    <n v="32"/>
    <n v="0"/>
    <x v="50"/>
    <n v="0"/>
    <x v="17"/>
    <n v="1"/>
    <s v=""/>
    <x v="67"/>
    <n v="0.71533489800991978"/>
  </r>
  <r>
    <x v="5084"/>
    <x v="69"/>
    <x v="2781"/>
    <n v="32"/>
    <n v="0"/>
    <x v="50"/>
    <n v="0"/>
    <x v="17"/>
    <n v="1"/>
    <s v=""/>
    <x v="67"/>
    <n v="0.71533489800941152"/>
  </r>
  <r>
    <x v="5085"/>
    <x v="69"/>
    <x v="1265"/>
    <n v="32"/>
    <n v="0"/>
    <x v="50"/>
    <n v="0"/>
    <x v="17"/>
    <n v="1"/>
    <s v=""/>
    <x v="67"/>
    <n v="0.71533489800941152"/>
  </r>
  <r>
    <x v="5086"/>
    <x v="68"/>
    <x v="813"/>
    <n v="32"/>
    <n v="0"/>
    <x v="49"/>
    <n v="0"/>
    <x v="17"/>
    <n v="1"/>
    <s v=""/>
    <x v="67"/>
    <n v="0.71533489800991978"/>
  </r>
  <r>
    <x v="5087"/>
    <x v="68"/>
    <x v="827"/>
    <n v="32"/>
    <n v="0"/>
    <x v="49"/>
    <n v="0"/>
    <x v="17"/>
    <n v="1"/>
    <s v=""/>
    <x v="67"/>
    <n v="0.71533489800941152"/>
  </r>
  <r>
    <x v="5088"/>
    <x v="64"/>
    <x v="3348"/>
    <n v="32"/>
    <n v="0"/>
    <x v="49"/>
    <n v="0"/>
    <x v="17"/>
    <n v="1"/>
    <s v=""/>
    <x v="67"/>
    <n v="0.71533489800941152"/>
  </r>
  <r>
    <x v="5089"/>
    <x v="64"/>
    <x v="1557"/>
    <n v="32"/>
    <n v="0"/>
    <x v="49"/>
    <n v="0"/>
    <x v="17"/>
    <n v="1"/>
    <s v=""/>
    <x v="67"/>
    <n v="0.71533489800941152"/>
  </r>
  <r>
    <x v="5090"/>
    <x v="64"/>
    <x v="3339"/>
    <n v="32"/>
    <n v="0"/>
    <x v="63"/>
    <n v="0"/>
    <x v="17"/>
    <n v="1"/>
    <s v=""/>
    <x v="68"/>
    <n v="0.6882687927949378"/>
  </r>
  <r>
    <x v="5091"/>
    <x v="64"/>
    <x v="1632"/>
    <n v="32"/>
    <n v="0"/>
    <x v="63"/>
    <n v="0"/>
    <x v="17"/>
    <n v="1"/>
    <s v=""/>
    <x v="68"/>
    <n v="0.68826879279444875"/>
  </r>
  <r>
    <x v="5092"/>
    <x v="68"/>
    <x v="2457"/>
    <n v="32"/>
    <n v="0"/>
    <x v="48"/>
    <n v="0"/>
    <x v="17"/>
    <n v="1"/>
    <s v=""/>
    <x v="68"/>
    <n v="0.68826879279444875"/>
  </r>
  <r>
    <x v="5093"/>
    <x v="68"/>
    <x v="2151"/>
    <n v="32"/>
    <n v="0"/>
    <x v="48"/>
    <n v="0"/>
    <x v="17"/>
    <n v="1"/>
    <s v=""/>
    <x v="68"/>
    <n v="0.6882687927949378"/>
  </r>
  <r>
    <x v="5094"/>
    <x v="68"/>
    <x v="2147"/>
    <n v="32"/>
    <n v="0"/>
    <x v="48"/>
    <n v="0"/>
    <x v="17"/>
    <n v="1"/>
    <s v=""/>
    <x v="68"/>
    <n v="0.68826879279444875"/>
  </r>
  <r>
    <x v="5095"/>
    <x v="68"/>
    <x v="631"/>
    <n v="32"/>
    <n v="0"/>
    <x v="64"/>
    <n v="0"/>
    <x v="17"/>
    <n v="1"/>
    <s v=""/>
    <x v="68"/>
    <n v="0.68826879279444875"/>
  </r>
  <r>
    <x v="5096"/>
    <x v="68"/>
    <x v="3349"/>
    <n v="32"/>
    <n v="0"/>
    <x v="64"/>
    <n v="0"/>
    <x v="17"/>
    <n v="1"/>
    <s v=""/>
    <x v="68"/>
    <n v="0.68826879279444875"/>
  </r>
  <r>
    <x v="5097"/>
    <x v="68"/>
    <x v="3350"/>
    <n v="32"/>
    <n v="0"/>
    <x v="47"/>
    <n v="0"/>
    <x v="17"/>
    <n v="1"/>
    <s v=""/>
    <x v="68"/>
    <n v="0.6882687927949378"/>
  </r>
  <r>
    <x v="5098"/>
    <x v="68"/>
    <x v="838"/>
    <n v="32"/>
    <n v="0"/>
    <x v="47"/>
    <n v="0"/>
    <x v="17"/>
    <n v="1"/>
    <s v=""/>
    <x v="68"/>
    <n v="0.68826879279444875"/>
  </r>
  <r>
    <x v="5099"/>
    <x v="69"/>
    <x v="941"/>
    <n v="32"/>
    <n v="0"/>
    <x v="46"/>
    <n v="0"/>
    <x v="17"/>
    <n v="1"/>
    <s v=""/>
    <x v="68"/>
    <n v="0.68826879279444875"/>
  </r>
  <r>
    <x v="5100"/>
    <x v="69"/>
    <x v="3351"/>
    <n v="32"/>
    <n v="0"/>
    <x v="46"/>
    <n v="0"/>
    <x v="17"/>
    <n v="1"/>
    <s v=""/>
    <x v="69"/>
    <n v="0.66305501871053008"/>
  </r>
  <r>
    <x v="5101"/>
    <x v="69"/>
    <x v="939"/>
    <n v="32"/>
    <n v="0"/>
    <x v="65"/>
    <n v="0"/>
    <x v="17"/>
    <n v="1"/>
    <s v=""/>
    <x v="69"/>
    <n v="0.66305501871005901"/>
  </r>
  <r>
    <x v="5102"/>
    <x v="69"/>
    <x v="3330"/>
    <n v="32"/>
    <n v="0"/>
    <x v="65"/>
    <n v="0"/>
    <x v="17"/>
    <n v="1"/>
    <s v=""/>
    <x v="69"/>
    <n v="0.66305501871005901"/>
  </r>
  <r>
    <x v="5103"/>
    <x v="69"/>
    <x v="3352"/>
    <n v="32"/>
    <n v="0"/>
    <x v="45"/>
    <n v="0"/>
    <x v="17"/>
    <n v="1"/>
    <s v=""/>
    <x v="69"/>
    <n v="0.66305501871005901"/>
  </r>
  <r>
    <x v="5104"/>
    <x v="69"/>
    <x v="3353"/>
    <n v="32"/>
    <n v="0"/>
    <x v="44"/>
    <n v="0"/>
    <x v="17"/>
    <n v="1"/>
    <s v=""/>
    <x v="69"/>
    <n v="0.66305501871053008"/>
  </r>
  <r>
    <x v="5105"/>
    <x v="69"/>
    <x v="3354"/>
    <n v="32"/>
    <n v="0"/>
    <x v="44"/>
    <n v="0"/>
    <x v="17"/>
    <n v="1"/>
    <s v=""/>
    <x v="69"/>
    <n v="0.66305501871005901"/>
  </r>
  <r>
    <x v="5106"/>
    <x v="69"/>
    <x v="2906"/>
    <n v="32"/>
    <n v="0"/>
    <x v="66"/>
    <n v="0"/>
    <x v="17"/>
    <n v="1"/>
    <s v=""/>
    <x v="69"/>
    <n v="0.66305501871005901"/>
  </r>
  <r>
    <x v="5107"/>
    <x v="69"/>
    <x v="440"/>
    <n v="32"/>
    <n v="0"/>
    <x v="43"/>
    <n v="0"/>
    <x v="17"/>
    <n v="1"/>
    <s v=""/>
    <x v="70"/>
    <n v="0.58501026777456511"/>
  </r>
  <r>
    <x v="5108"/>
    <x v="69"/>
    <x v="2123"/>
    <n v="32"/>
    <n v="0"/>
    <x v="43"/>
    <n v="0"/>
    <x v="17"/>
    <n v="1"/>
    <s v=""/>
    <x v="70"/>
    <n v="0.58501026777498077"/>
  </r>
  <r>
    <x v="5109"/>
    <x v="69"/>
    <x v="851"/>
    <n v="32"/>
    <n v="0"/>
    <x v="42"/>
    <n v="0"/>
    <x v="17"/>
    <n v="1"/>
    <s v=""/>
    <x v="70"/>
    <n v="0.58501026777456511"/>
  </r>
  <r>
    <x v="5110"/>
    <x v="63"/>
    <x v="3355"/>
    <n v="32"/>
    <n v="0"/>
    <x v="41"/>
    <n v="0"/>
    <x v="17"/>
    <n v="1"/>
    <s v=""/>
    <x v="70"/>
    <n v="0.58501026777456511"/>
  </r>
  <r>
    <x v="5111"/>
    <x v="63"/>
    <x v="2875"/>
    <n v="32"/>
    <n v="0"/>
    <x v="41"/>
    <n v="0"/>
    <x v="17"/>
    <n v="1"/>
    <s v=""/>
    <x v="70"/>
    <n v="0.58501026777498077"/>
  </r>
  <r>
    <x v="5112"/>
    <x v="63"/>
    <x v="789"/>
    <n v="32"/>
    <n v="0"/>
    <x v="41"/>
    <n v="0"/>
    <x v="17"/>
    <n v="1"/>
    <s v=""/>
    <x v="70"/>
    <n v="0.58501026777456511"/>
  </r>
  <r>
    <x v="5113"/>
    <x v="70"/>
    <x v="3356"/>
    <n v="32"/>
    <n v="0"/>
    <x v="41"/>
    <n v="0"/>
    <x v="17"/>
    <n v="1"/>
    <s v=""/>
    <x v="70"/>
    <n v="0.58501026777456511"/>
  </r>
  <r>
    <x v="5114"/>
    <x v="52"/>
    <x v="2708"/>
    <n v="32"/>
    <n v="0"/>
    <x v="40"/>
    <n v="0"/>
    <x v="17"/>
    <n v="1"/>
    <s v=""/>
    <x v="42"/>
    <n v="0.66001158415591954"/>
  </r>
  <r>
    <x v="5115"/>
    <x v="52"/>
    <x v="3357"/>
    <n v="30"/>
    <n v="0"/>
    <x v="39"/>
    <n v="0"/>
    <x v="17"/>
    <n v="1"/>
    <s v=""/>
    <x v="42"/>
    <n v="0.66001158415638861"/>
  </r>
  <r>
    <x v="5116"/>
    <x v="52"/>
    <x v="3358"/>
    <n v="30"/>
    <n v="0"/>
    <x v="39"/>
    <n v="0"/>
    <x v="17"/>
    <n v="1"/>
    <s v=""/>
    <x v="43"/>
    <n v="0.57478357708985373"/>
  </r>
  <r>
    <x v="5117"/>
    <x v="50"/>
    <x v="3359"/>
    <n v="26"/>
    <n v="0"/>
    <x v="39"/>
    <n v="0"/>
    <x v="17"/>
    <n v="1"/>
    <s v=""/>
    <x v="43"/>
    <n v="0.57478357708985373"/>
  </r>
  <r>
    <x v="5118"/>
    <x v="53"/>
    <x v="1124"/>
    <n v="23"/>
    <n v="0"/>
    <x v="38"/>
    <n v="0"/>
    <x v="17"/>
    <n v="1"/>
    <s v=""/>
    <x v="43"/>
    <n v="0.57478357709026207"/>
  </r>
  <r>
    <x v="5119"/>
    <x v="72"/>
    <x v="3360"/>
    <n v="21"/>
    <n v="0"/>
    <x v="38"/>
    <n v="0"/>
    <x v="17"/>
    <n v="2"/>
    <s v=""/>
    <x v="71"/>
    <n v="0.6157312197849093"/>
  </r>
  <r>
    <x v="5120"/>
    <x v="54"/>
    <x v="3361"/>
    <n v="21"/>
    <n v="0"/>
    <x v="37"/>
    <n v="0"/>
    <x v="17"/>
    <n v="2"/>
    <s v=""/>
    <x v="71"/>
    <n v="0.6157312197849093"/>
  </r>
  <r>
    <x v="5121"/>
    <x v="55"/>
    <x v="3362"/>
    <n v="20"/>
    <n v="0"/>
    <x v="36"/>
    <n v="0"/>
    <x v="17"/>
    <n v="2"/>
    <s v=""/>
    <x v="45"/>
    <n v="0.54940784689479505"/>
  </r>
  <r>
    <x v="5122"/>
    <x v="55"/>
    <x v="2697"/>
    <n v="21"/>
    <n v="0"/>
    <x v="36"/>
    <n v="0"/>
    <x v="17"/>
    <n v="2"/>
    <s v=""/>
    <x v="71"/>
    <n v="0.61573121978534684"/>
  </r>
  <r>
    <x v="5123"/>
    <x v="73"/>
    <x v="2582"/>
    <n v="21"/>
    <n v="0"/>
    <x v="33"/>
    <n v="0"/>
    <x v="17"/>
    <n v="2"/>
    <s v=""/>
    <x v="71"/>
    <n v="0.6157312197849093"/>
  </r>
  <r>
    <x v="5124"/>
    <x v="47"/>
    <x v="3363"/>
    <n v="20"/>
    <n v="0"/>
    <x v="33"/>
    <n v="0"/>
    <x v="17"/>
    <n v="2"/>
    <s v=""/>
    <x v="45"/>
    <n v="0.54940784689479505"/>
  </r>
  <r>
    <x v="5125"/>
    <x v="47"/>
    <x v="3364"/>
    <n v="20"/>
    <n v="0"/>
    <x v="33"/>
    <n v="0"/>
    <x v="17"/>
    <n v="1"/>
    <s v=""/>
    <x v="45"/>
    <n v="0.5494078468951854"/>
  </r>
  <r>
    <x v="5126"/>
    <x v="47"/>
    <x v="3365"/>
    <n v="20"/>
    <n v="0"/>
    <x v="32"/>
    <n v="0"/>
    <x v="17"/>
    <n v="1"/>
    <s v=""/>
    <x v="45"/>
    <n v="0.54940784689479505"/>
  </r>
  <r>
    <x v="5127"/>
    <x v="47"/>
    <x v="700"/>
    <n v="20"/>
    <n v="0"/>
    <x v="31"/>
    <n v="0"/>
    <x v="17"/>
    <n v="1"/>
    <s v=""/>
    <x v="45"/>
    <n v="0.54940784689479505"/>
  </r>
  <r>
    <x v="5128"/>
    <x v="56"/>
    <x v="3366"/>
    <n v="20"/>
    <n v="0"/>
    <x v="31"/>
    <n v="0"/>
    <x v="17"/>
    <n v="1"/>
    <s v=""/>
    <x v="34"/>
    <n v="0.52480749554129669"/>
  </r>
  <r>
    <x v="5129"/>
    <x v="57"/>
    <x v="3367"/>
    <n v="20"/>
    <n v="0"/>
    <x v="31"/>
    <n v="0"/>
    <x v="17"/>
    <n v="1"/>
    <s v=""/>
    <x v="34"/>
    <n v="0.52480749554166961"/>
  </r>
  <r>
    <x v="5130"/>
    <x v="57"/>
    <x v="1247"/>
    <n v="20"/>
    <n v="0"/>
    <x v="31"/>
    <n v="0"/>
    <x v="17"/>
    <n v="1"/>
    <s v=""/>
    <x v="34"/>
    <n v="0.52480749554129669"/>
  </r>
  <r>
    <x v="5131"/>
    <x v="58"/>
    <x v="3368"/>
    <n v="20"/>
    <n v="0"/>
    <x v="30"/>
    <n v="0"/>
    <x v="17"/>
    <n v="1"/>
    <s v=""/>
    <x v="108"/>
    <n v="0.46238134514321994"/>
  </r>
  <r>
    <x v="5132"/>
    <x v="59"/>
    <x v="3369"/>
    <n v="19"/>
    <n v="0"/>
    <x v="29"/>
    <n v="0"/>
    <x v="17"/>
    <n v="1"/>
    <s v=""/>
    <x v="35"/>
    <n v="0.46846531021089399"/>
  </r>
  <r>
    <x v="5133"/>
    <x v="39"/>
    <x v="2413"/>
    <n v="19"/>
    <n v="0"/>
    <x v="29"/>
    <n v="0"/>
    <x v="17"/>
    <n v="1"/>
    <s v=""/>
    <x v="35"/>
    <n v="0.46846531021122684"/>
  </r>
  <r>
    <x v="5134"/>
    <x v="14"/>
    <x v="3228"/>
    <n v="20"/>
    <n v="0"/>
    <x v="29"/>
    <n v="0"/>
    <x v="17"/>
    <n v="1"/>
    <s v=""/>
    <x v="10"/>
    <n v="0.47089889623796355"/>
  </r>
  <r>
    <x v="5135"/>
    <x v="17"/>
    <x v="773"/>
    <n v="20"/>
    <n v="0"/>
    <x v="29"/>
    <n v="0"/>
    <x v="17"/>
    <n v="1"/>
    <s v=""/>
    <x v="10"/>
    <n v="0.47089889623796355"/>
  </r>
  <r>
    <x v="5136"/>
    <x v="17"/>
    <x v="17"/>
    <n v="21"/>
    <n v="0"/>
    <x v="34"/>
    <n v="0"/>
    <x v="17"/>
    <n v="1"/>
    <s v=""/>
    <x v="10"/>
    <n v="0.47089889623829817"/>
  </r>
  <r>
    <x v="5137"/>
    <x v="14"/>
    <x v="397"/>
    <n v="20"/>
    <n v="0"/>
    <x v="28"/>
    <n v="0"/>
    <x v="17"/>
    <n v="1"/>
    <s v=""/>
    <x v="10"/>
    <n v="0.47089889623796355"/>
  </r>
  <r>
    <x v="5138"/>
    <x v="17"/>
    <x v="2759"/>
    <n v="21"/>
    <n v="0"/>
    <x v="28"/>
    <n v="0"/>
    <x v="17"/>
    <n v="1"/>
    <s v=""/>
    <x v="10"/>
    <n v="0.47089889623796355"/>
  </r>
  <r>
    <x v="5139"/>
    <x v="13"/>
    <x v="1816"/>
    <n v="20"/>
    <n v="0"/>
    <x v="28"/>
    <n v="0"/>
    <x v="17"/>
    <n v="1"/>
    <s v=""/>
    <x v="10"/>
    <n v="0.47089889623796355"/>
  </r>
  <r>
    <x v="5140"/>
    <x v="12"/>
    <x v="3370"/>
    <n v="19"/>
    <n v="0"/>
    <x v="27"/>
    <n v="0"/>
    <x v="17"/>
    <n v="1"/>
    <s v=""/>
    <x v="9"/>
    <n v="0.54147289102336604"/>
  </r>
  <r>
    <x v="5141"/>
    <x v="12"/>
    <x v="2048"/>
    <n v="18"/>
    <n v="0"/>
    <x v="27"/>
    <n v="0"/>
    <x v="17"/>
    <n v="1"/>
    <s v=""/>
    <x v="27"/>
    <n v="0.47370352929926873"/>
  </r>
  <r>
    <x v="5142"/>
    <x v="11"/>
    <x v="2175"/>
    <n v="18"/>
    <n v="0"/>
    <x v="27"/>
    <n v="0"/>
    <x v="17"/>
    <n v="1"/>
    <s v=""/>
    <x v="27"/>
    <n v="0.47370352929926873"/>
  </r>
  <r>
    <x v="5143"/>
    <x v="33"/>
    <x v="3371"/>
    <n v="18"/>
    <n v="0"/>
    <x v="27"/>
    <n v="0"/>
    <x v="17"/>
    <n v="1"/>
    <s v=""/>
    <x v="27"/>
    <n v="0.4737035292996053"/>
  </r>
  <r>
    <x v="5144"/>
    <x v="33"/>
    <x v="2068"/>
    <n v="18"/>
    <n v="0"/>
    <x v="27"/>
    <n v="0"/>
    <x v="17"/>
    <n v="1"/>
    <s v=""/>
    <x v="9"/>
    <n v="0.54147289102298135"/>
  </r>
  <r>
    <x v="5145"/>
    <x v="46"/>
    <x v="732"/>
    <n v="18"/>
    <n v="0"/>
    <x v="27"/>
    <n v="0"/>
    <x v="17"/>
    <n v="1"/>
    <s v=""/>
    <x v="27"/>
    <n v="0.47370352929926873"/>
  </r>
  <r>
    <x v="5146"/>
    <x v="10"/>
    <x v="2590"/>
    <n v="18"/>
    <n v="0"/>
    <x v="26"/>
    <n v="0"/>
    <x v="17"/>
    <n v="1"/>
    <s v=""/>
    <x v="27"/>
    <n v="0.47370352929926873"/>
  </r>
  <r>
    <x v="5147"/>
    <x v="10"/>
    <x v="3372"/>
    <n v="18"/>
    <n v="0"/>
    <x v="26"/>
    <n v="0"/>
    <x v="17"/>
    <n v="1"/>
    <s v=""/>
    <x v="27"/>
    <n v="0.4737035292996053"/>
  </r>
  <r>
    <x v="5148"/>
    <x v="10"/>
    <x v="3373"/>
    <n v="18"/>
    <n v="0"/>
    <x v="26"/>
    <n v="0"/>
    <x v="17"/>
    <n v="2"/>
    <s v=""/>
    <x v="27"/>
    <n v="0.47370352929926873"/>
  </r>
  <r>
    <x v="5149"/>
    <x v="46"/>
    <x v="670"/>
    <n v="18"/>
    <n v="0"/>
    <x v="26"/>
    <n v="0"/>
    <x v="17"/>
    <n v="2"/>
    <s v=""/>
    <x v="27"/>
    <n v="0.47370352929926873"/>
  </r>
  <r>
    <x v="5150"/>
    <x v="10"/>
    <x v="2052"/>
    <n v="18"/>
    <n v="0"/>
    <x v="26"/>
    <n v="0"/>
    <x v="17"/>
    <n v="2"/>
    <s v=""/>
    <x v="27"/>
    <n v="0.4737035292996053"/>
  </r>
  <r>
    <x v="5151"/>
    <x v="28"/>
    <x v="2833"/>
    <n v="18"/>
    <n v="0"/>
    <x v="25"/>
    <n v="0"/>
    <x v="17"/>
    <n v="2"/>
    <s v=""/>
    <x v="8"/>
    <n v="0.46836903009544817"/>
  </r>
  <r>
    <x v="5152"/>
    <x v="28"/>
    <x v="2293"/>
    <n v="18"/>
    <n v="0"/>
    <x v="25"/>
    <n v="0"/>
    <x v="17"/>
    <n v="2"/>
    <s v=""/>
    <x v="8"/>
    <n v="0.46836903009544817"/>
  </r>
  <r>
    <x v="5153"/>
    <x v="28"/>
    <x v="2409"/>
    <n v="18"/>
    <n v="0"/>
    <x v="25"/>
    <n v="0"/>
    <x v="17"/>
    <n v="2"/>
    <s v=""/>
    <x v="8"/>
    <n v="0.46836903009544817"/>
  </r>
  <r>
    <x v="5154"/>
    <x v="28"/>
    <x v="1211"/>
    <n v="18"/>
    <n v="0"/>
    <x v="24"/>
    <n v="0"/>
    <x v="17"/>
    <n v="2"/>
    <s v=""/>
    <x v="8"/>
    <n v="0.46836903009578096"/>
  </r>
  <r>
    <x v="5155"/>
    <x v="28"/>
    <x v="3374"/>
    <n v="18"/>
    <n v="0"/>
    <x v="24"/>
    <n v="0"/>
    <x v="17"/>
    <n v="2"/>
    <s v=""/>
    <x v="8"/>
    <n v="0.46836903009544817"/>
  </r>
  <r>
    <x v="5156"/>
    <x v="28"/>
    <x v="2395"/>
    <n v="18"/>
    <n v="0"/>
    <x v="24"/>
    <n v="0"/>
    <x v="17"/>
    <n v="2"/>
    <s v=""/>
    <x v="8"/>
    <n v="0.46836903009544817"/>
  </r>
  <r>
    <x v="5157"/>
    <x v="29"/>
    <x v="3375"/>
    <n v="18"/>
    <n v="0"/>
    <x v="24"/>
    <n v="0"/>
    <x v="17"/>
    <n v="2"/>
    <s v=""/>
    <x v="8"/>
    <n v="0.46836903009544817"/>
  </r>
  <r>
    <x v="5158"/>
    <x v="29"/>
    <x v="2961"/>
    <n v="18"/>
    <n v="0"/>
    <x v="23"/>
    <n v="0"/>
    <x v="17"/>
    <n v="2"/>
    <s v=""/>
    <x v="8"/>
    <n v="0.46836903009578096"/>
  </r>
  <r>
    <x v="5159"/>
    <x v="29"/>
    <x v="1511"/>
    <n v="18"/>
    <n v="0"/>
    <x v="24"/>
    <n v="0"/>
    <x v="17"/>
    <n v="2"/>
    <s v=""/>
    <x v="18"/>
    <n v="0.40715096058909084"/>
  </r>
  <r>
    <x v="5160"/>
    <x v="28"/>
    <x v="1737"/>
    <n v="17"/>
    <n v="0"/>
    <x v="23"/>
    <n v="0"/>
    <x v="17"/>
    <n v="2"/>
    <s v=""/>
    <x v="18"/>
    <n v="0.40715096058909084"/>
  </r>
  <r>
    <x v="5161"/>
    <x v="28"/>
    <x v="3376"/>
    <n v="18"/>
    <n v="0"/>
    <x v="24"/>
    <n v="0"/>
    <x v="17"/>
    <n v="2"/>
    <s v=""/>
    <x v="18"/>
    <n v="0.40715096058938011"/>
  </r>
  <r>
    <x v="5162"/>
    <x v="28"/>
    <x v="3377"/>
    <n v="18"/>
    <n v="0"/>
    <x v="23"/>
    <n v="0"/>
    <x v="17"/>
    <n v="2"/>
    <s v=""/>
    <x v="8"/>
    <n v="0.46836903009544817"/>
  </r>
  <r>
    <x v="5163"/>
    <x v="19"/>
    <x v="2404"/>
    <n v="18"/>
    <n v="0"/>
    <x v="22"/>
    <n v="0"/>
    <x v="17"/>
    <n v="2"/>
    <s v=""/>
    <x v="18"/>
    <n v="0.40715096058909084"/>
  </r>
  <r>
    <x v="5164"/>
    <x v="19"/>
    <x v="3378"/>
    <n v="19"/>
    <n v="0"/>
    <x v="22"/>
    <n v="0"/>
    <x v="17"/>
    <n v="2"/>
    <s v=""/>
    <x v="18"/>
    <n v="0.40715096058909084"/>
  </r>
  <r>
    <x v="5165"/>
    <x v="20"/>
    <x v="368"/>
    <n v="18"/>
    <n v="0"/>
    <x v="22"/>
    <n v="0"/>
    <x v="17"/>
    <n v="2"/>
    <s v=""/>
    <x v="18"/>
    <n v="0.40715096058938011"/>
  </r>
  <r>
    <x v="5166"/>
    <x v="20"/>
    <x v="370"/>
    <n v="21"/>
    <n v="0"/>
    <x v="22"/>
    <n v="0"/>
    <x v="17"/>
    <n v="2"/>
    <s v=""/>
    <x v="8"/>
    <n v="0.46836903009544817"/>
  </r>
  <r>
    <x v="5167"/>
    <x v="9"/>
    <x v="3379"/>
    <n v="21"/>
    <n v="0"/>
    <x v="22"/>
    <n v="0"/>
    <x v="17"/>
    <n v="2"/>
    <s v=""/>
    <x v="8"/>
    <n v="0.46836903009544817"/>
  </r>
  <r>
    <x v="5168"/>
    <x v="27"/>
    <x v="879"/>
    <n v="20"/>
    <n v="0"/>
    <x v="22"/>
    <n v="0"/>
    <x v="17"/>
    <n v="2"/>
    <s v=""/>
    <x v="30"/>
    <n v="0.49717532579643264"/>
  </r>
  <r>
    <x v="5169"/>
    <x v="27"/>
    <x v="3380"/>
    <n v="20"/>
    <n v="0"/>
    <x v="22"/>
    <n v="0"/>
    <x v="17"/>
    <n v="2"/>
    <s v=""/>
    <x v="30"/>
    <n v="0.49717532579607943"/>
  </r>
  <r>
    <x v="5170"/>
    <x v="23"/>
    <x v="2094"/>
    <n v="21"/>
    <n v="0"/>
    <x v="21"/>
    <n v="0"/>
    <x v="17"/>
    <n v="2"/>
    <s v=""/>
    <x v="30"/>
    <n v="0.49717532579607943"/>
  </r>
  <r>
    <x v="5171"/>
    <x v="8"/>
    <x v="1114"/>
    <n v="20"/>
    <n v="0"/>
    <x v="21"/>
    <n v="0"/>
    <x v="17"/>
    <n v="2"/>
    <s v=""/>
    <x v="30"/>
    <n v="0.49717532579607943"/>
  </r>
  <r>
    <x v="5172"/>
    <x v="23"/>
    <x v="161"/>
    <n v="20"/>
    <n v="0"/>
    <x v="21"/>
    <n v="0"/>
    <x v="17"/>
    <n v="2"/>
    <s v=""/>
    <x v="30"/>
    <n v="0.49717532579643264"/>
  </r>
  <r>
    <x v="5173"/>
    <x v="22"/>
    <x v="670"/>
    <n v="20"/>
    <n v="0"/>
    <x v="22"/>
    <n v="0"/>
    <x v="17"/>
    <n v="2"/>
    <s v=""/>
    <x v="30"/>
    <n v="0.49717532579607943"/>
  </r>
  <r>
    <x v="5174"/>
    <x v="22"/>
    <x v="312"/>
    <n v="20"/>
    <n v="0"/>
    <x v="22"/>
    <n v="0"/>
    <x v="17"/>
    <n v="1"/>
    <s v=""/>
    <x v="30"/>
    <n v="0.49717532579607943"/>
  </r>
  <r>
    <x v="5175"/>
    <x v="23"/>
    <x v="2175"/>
    <n v="20"/>
    <n v="0"/>
    <x v="22"/>
    <n v="0"/>
    <x v="17"/>
    <n v="1"/>
    <s v=""/>
    <x v="30"/>
    <n v="0.49717532579643264"/>
  </r>
  <r>
    <x v="5176"/>
    <x v="22"/>
    <x v="1116"/>
    <n v="20"/>
    <n v="0"/>
    <x v="22"/>
    <n v="0"/>
    <x v="17"/>
    <n v="1"/>
    <s v=""/>
    <x v="31"/>
    <n v="0.55607440718539891"/>
  </r>
  <r>
    <x v="5177"/>
    <x v="27"/>
    <x v="2760"/>
    <n v="22"/>
    <n v="0"/>
    <x v="23"/>
    <n v="0"/>
    <x v="17"/>
    <n v="1"/>
    <s v=""/>
    <x v="31"/>
    <n v="0.55607440718539891"/>
  </r>
  <r>
    <x v="5178"/>
    <x v="27"/>
    <x v="247"/>
    <n v="21"/>
    <n v="0"/>
    <x v="24"/>
    <n v="0"/>
    <x v="17"/>
    <n v="1"/>
    <s v=""/>
    <x v="31"/>
    <n v="0.55607440718539891"/>
  </r>
  <r>
    <x v="5179"/>
    <x v="27"/>
    <x v="2507"/>
    <n v="20"/>
    <n v="0"/>
    <x v="24"/>
    <n v="0"/>
    <x v="17"/>
    <n v="1"/>
    <s v=""/>
    <x v="31"/>
    <n v="0.55607440718579404"/>
  </r>
  <r>
    <x v="5180"/>
    <x v="27"/>
    <x v="3381"/>
    <n v="22"/>
    <n v="0"/>
    <x v="25"/>
    <n v="0"/>
    <x v="17"/>
    <n v="1"/>
    <s v=""/>
    <x v="31"/>
    <n v="0.55607440718539891"/>
  </r>
  <r>
    <x v="5181"/>
    <x v="21"/>
    <x v="291"/>
    <n v="22"/>
    <n v="0"/>
    <x v="25"/>
    <n v="0"/>
    <x v="17"/>
    <n v="1"/>
    <s v=""/>
    <x v="31"/>
    <n v="0.55607440718539891"/>
  </r>
  <r>
    <x v="5182"/>
    <x v="9"/>
    <x v="3382"/>
    <n v="24"/>
    <n v="0"/>
    <x v="25"/>
    <n v="0"/>
    <x v="17"/>
    <n v="1"/>
    <s v=""/>
    <x v="32"/>
    <n v="0.64507587993617721"/>
  </r>
  <r>
    <x v="5183"/>
    <x v="9"/>
    <x v="3383"/>
    <n v="24"/>
    <n v="0"/>
    <x v="26"/>
    <n v="0"/>
    <x v="17"/>
    <n v="1"/>
    <s v=""/>
    <x v="32"/>
    <n v="0.64507587993663551"/>
  </r>
  <r>
    <x v="5184"/>
    <x v="20"/>
    <x v="3384"/>
    <n v="24"/>
    <n v="0"/>
    <x v="26"/>
    <n v="0"/>
    <x v="17"/>
    <n v="1"/>
    <s v=""/>
    <x v="32"/>
    <n v="0.64507587993617721"/>
  </r>
  <r>
    <x v="5185"/>
    <x v="28"/>
    <x v="3385"/>
    <n v="25"/>
    <n v="0"/>
    <x v="26"/>
    <n v="0"/>
    <x v="17"/>
    <n v="1"/>
    <s v=""/>
    <x v="32"/>
    <n v="0.64507587993617721"/>
  </r>
  <r>
    <x v="5186"/>
    <x v="46"/>
    <x v="2426"/>
    <n v="25"/>
    <n v="0"/>
    <x v="27"/>
    <n v="0"/>
    <x v="17"/>
    <n v="1"/>
    <s v=""/>
    <x v="24"/>
    <n v="0.62867564570095857"/>
  </r>
  <r>
    <x v="5187"/>
    <x v="33"/>
    <x v="3386"/>
    <n v="25"/>
    <n v="0"/>
    <x v="27"/>
    <n v="0"/>
    <x v="17"/>
    <n v="1"/>
    <s v=""/>
    <x v="24"/>
    <n v="0.62867564570051182"/>
  </r>
  <r>
    <x v="5188"/>
    <x v="11"/>
    <x v="215"/>
    <n v="24"/>
    <n v="0"/>
    <x v="28"/>
    <n v="0"/>
    <x v="17"/>
    <n v="1"/>
    <s v=""/>
    <x v="24"/>
    <n v="0.62867564570051182"/>
  </r>
  <r>
    <x v="5189"/>
    <x v="38"/>
    <x v="3387"/>
    <n v="25"/>
    <n v="0"/>
    <x v="28"/>
    <n v="0"/>
    <x v="17"/>
    <n v="1"/>
    <s v=""/>
    <x v="24"/>
    <n v="0.62867564570051182"/>
  </r>
  <r>
    <x v="5190"/>
    <x v="38"/>
    <x v="573"/>
    <n v="26"/>
    <n v="0"/>
    <x v="28"/>
    <n v="0"/>
    <x v="17"/>
    <n v="1"/>
    <s v=""/>
    <x v="24"/>
    <n v="0.62867564570095857"/>
  </r>
  <r>
    <x v="5191"/>
    <x v="11"/>
    <x v="696"/>
    <n v="26"/>
    <n v="0"/>
    <x v="28"/>
    <n v="0"/>
    <x v="17"/>
    <n v="1"/>
    <s v=""/>
    <x v="24"/>
    <n v="0.62867564570051182"/>
  </r>
  <r>
    <x v="5192"/>
    <x v="33"/>
    <x v="3298"/>
    <n v="24"/>
    <n v="0"/>
    <x v="28"/>
    <n v="0"/>
    <x v="17"/>
    <n v="1"/>
    <s v=""/>
    <x v="24"/>
    <n v="0.62867564570051182"/>
  </r>
  <r>
    <x v="5193"/>
    <x v="10"/>
    <x v="218"/>
    <n v="24"/>
    <n v="0"/>
    <x v="34"/>
    <n v="0"/>
    <x v="17"/>
    <n v="1"/>
    <s v=""/>
    <x v="24"/>
    <n v="0.62867564570095857"/>
  </r>
  <r>
    <x v="5194"/>
    <x v="19"/>
    <x v="2275"/>
    <n v="24"/>
    <n v="0"/>
    <x v="29"/>
    <n v="0"/>
    <x v="17"/>
    <n v="1"/>
    <s v=""/>
    <x v="32"/>
    <n v="0.64507587993617721"/>
  </r>
  <r>
    <x v="5195"/>
    <x v="20"/>
    <x v="1601"/>
    <n v="24"/>
    <n v="0"/>
    <x v="29"/>
    <n v="0"/>
    <x v="17"/>
    <n v="1"/>
    <s v=""/>
    <x v="32"/>
    <n v="0.64507587993617721"/>
  </r>
  <r>
    <x v="5196"/>
    <x v="20"/>
    <x v="3388"/>
    <n v="25"/>
    <n v="0"/>
    <x v="30"/>
    <n v="0"/>
    <x v="17"/>
    <n v="1"/>
    <s v=""/>
    <x v="32"/>
    <n v="0.64507587993617721"/>
  </r>
  <r>
    <x v="5197"/>
    <x v="37"/>
    <x v="2869"/>
    <n v="26"/>
    <n v="0"/>
    <x v="30"/>
    <n v="0"/>
    <x v="17"/>
    <n v="1"/>
    <s v=""/>
    <x v="32"/>
    <n v="0.64507587993663551"/>
  </r>
  <r>
    <x v="5198"/>
    <x v="37"/>
    <x v="2519"/>
    <n v="26"/>
    <n v="0"/>
    <x v="31"/>
    <n v="0"/>
    <x v="17"/>
    <n v="2"/>
    <s v=""/>
    <x v="46"/>
    <n v="0.73099125107469531"/>
  </r>
  <r>
    <x v="5199"/>
    <x v="9"/>
    <x v="3389"/>
    <n v="26"/>
    <n v="0"/>
    <x v="31"/>
    <n v="0"/>
    <x v="17"/>
    <n v="2"/>
    <s v=""/>
    <x v="46"/>
    <n v="0.73099125107469531"/>
  </r>
  <r>
    <x v="5200"/>
    <x v="21"/>
    <x v="2107"/>
    <n v="26"/>
    <n v="0"/>
    <x v="31"/>
    <n v="0"/>
    <x v="17"/>
    <n v="2"/>
    <s v=""/>
    <x v="37"/>
    <n v="0.76132283825675895"/>
  </r>
  <r>
    <x v="5201"/>
    <x v="9"/>
    <x v="3390"/>
    <n v="27"/>
    <n v="0"/>
    <x v="32"/>
    <n v="0"/>
    <x v="17"/>
    <n v="2"/>
    <s v=""/>
    <x v="46"/>
    <n v="0.73099125107469531"/>
  </r>
  <r>
    <x v="5202"/>
    <x v="37"/>
    <x v="3391"/>
    <n v="28"/>
    <n v="0"/>
    <x v="33"/>
    <n v="0"/>
    <x v="17"/>
    <n v="2"/>
    <s v=""/>
    <x v="46"/>
    <n v="0.73099125107469531"/>
  </r>
  <r>
    <x v="5203"/>
    <x v="19"/>
    <x v="3392"/>
    <n v="28"/>
    <n v="0"/>
    <x v="33"/>
    <n v="0"/>
    <x v="17"/>
    <n v="1"/>
    <s v=""/>
    <x v="46"/>
    <n v="0.73099125107469531"/>
  </r>
  <r>
    <x v="5204"/>
    <x v="28"/>
    <x v="508"/>
    <n v="28"/>
    <n v="0"/>
    <x v="33"/>
    <n v="0"/>
    <x v="17"/>
    <n v="1"/>
    <s v=""/>
    <x v="46"/>
    <n v="0.73099125107521468"/>
  </r>
  <r>
    <x v="5205"/>
    <x v="10"/>
    <x v="3357"/>
    <n v="28"/>
    <n v="0"/>
    <x v="33"/>
    <n v="0"/>
    <x v="17"/>
    <n v="1"/>
    <s v=""/>
    <x v="38"/>
    <n v="0.75501325157230192"/>
  </r>
  <r>
    <x v="5206"/>
    <x v="46"/>
    <x v="3393"/>
    <n v="30"/>
    <n v="0"/>
    <x v="36"/>
    <n v="0"/>
    <x v="17"/>
    <n v="1"/>
    <s v=""/>
    <x v="38"/>
    <n v="0.75501325157230192"/>
  </r>
  <r>
    <x v="5207"/>
    <x v="46"/>
    <x v="3394"/>
    <n v="31"/>
    <n v="0"/>
    <x v="37"/>
    <n v="0"/>
    <x v="17"/>
    <n v="1"/>
    <s v=""/>
    <x v="38"/>
    <n v="0.75501325157230192"/>
  </r>
  <r>
    <x v="5208"/>
    <x v="28"/>
    <x v="3395"/>
    <n v="32"/>
    <n v="0"/>
    <x v="37"/>
    <n v="0"/>
    <x v="17"/>
    <n v="1"/>
    <s v=""/>
    <x v="90"/>
    <n v="0.89194524434758993"/>
  </r>
  <r>
    <x v="5209"/>
    <x v="19"/>
    <x v="1472"/>
    <n v="30"/>
    <n v="0"/>
    <x v="38"/>
    <n v="0"/>
    <x v="17"/>
    <n v="1"/>
    <s v=""/>
    <x v="81"/>
    <n v="0.79834734548152897"/>
  </r>
  <r>
    <x v="5210"/>
    <x v="25"/>
    <x v="3396"/>
    <n v="28"/>
    <n v="0"/>
    <x v="38"/>
    <n v="0"/>
    <x v="17"/>
    <n v="1"/>
    <s v=""/>
    <x v="75"/>
    <n v="0.86834857410412647"/>
  </r>
  <r>
    <x v="5211"/>
    <x v="3"/>
    <x v="3397"/>
    <n v="32"/>
    <n v="0"/>
    <x v="38"/>
    <n v="0"/>
    <x v="17"/>
    <n v="1"/>
    <s v=""/>
    <x v="50"/>
    <n v="1.0045737680737621"/>
  </r>
  <r>
    <x v="5212"/>
    <x v="3"/>
    <x v="2573"/>
    <n v="34"/>
    <n v="0"/>
    <x v="39"/>
    <n v="0"/>
    <x v="17"/>
    <n v="1"/>
    <s v=""/>
    <x v="50"/>
    <n v="1.0045737680730482"/>
  </r>
  <r>
    <x v="5213"/>
    <x v="35"/>
    <x v="838"/>
    <n v="36"/>
    <n v="0"/>
    <x v="40"/>
    <n v="0"/>
    <x v="17"/>
    <n v="2"/>
    <s v=""/>
    <x v="51"/>
    <n v="1.0619004231685785"/>
  </r>
  <r>
    <x v="5214"/>
    <x v="61"/>
    <x v="2145"/>
    <n v="37"/>
    <n v="0"/>
    <x v="41"/>
    <n v="0"/>
    <x v="17"/>
    <n v="2"/>
    <s v=""/>
    <x v="51"/>
    <n v="1.0619004231685785"/>
  </r>
  <r>
    <x v="5215"/>
    <x v="35"/>
    <x v="3338"/>
    <n v="36"/>
    <n v="0"/>
    <x v="42"/>
    <n v="0"/>
    <x v="17"/>
    <n v="2"/>
    <s v=""/>
    <x v="51"/>
    <n v="1.061900423169333"/>
  </r>
  <r>
    <x v="5216"/>
    <x v="35"/>
    <x v="2547"/>
    <n v="36"/>
    <n v="0"/>
    <x v="43"/>
    <n v="0"/>
    <x v="17"/>
    <n v="2"/>
    <s v=""/>
    <x v="52"/>
    <n v="1.1322608592752521"/>
  </r>
  <r>
    <x v="5217"/>
    <x v="2"/>
    <x v="812"/>
    <n v="36"/>
    <n v="0"/>
    <x v="66"/>
    <n v="0"/>
    <x v="17"/>
    <n v="2"/>
    <s v=""/>
    <x v="52"/>
    <n v="1.1322608592752521"/>
  </r>
  <r>
    <x v="5218"/>
    <x v="3"/>
    <x v="3398"/>
    <n v="36"/>
    <n v="0"/>
    <x v="44"/>
    <n v="0"/>
    <x v="17"/>
    <n v="2"/>
    <s v=""/>
    <x v="52"/>
    <n v="1.1322608592760566"/>
  </r>
  <r>
    <x v="5219"/>
    <x v="36"/>
    <x v="1142"/>
    <n v="34"/>
    <n v="0"/>
    <x v="45"/>
    <n v="0"/>
    <x v="17"/>
    <n v="1"/>
    <s v=""/>
    <x v="54"/>
    <n v="1.2101874380968929"/>
  </r>
  <r>
    <x v="5220"/>
    <x v="31"/>
    <x v="3399"/>
    <n v="36"/>
    <n v="0"/>
    <x v="65"/>
    <n v="0"/>
    <x v="17"/>
    <n v="1"/>
    <s v=""/>
    <x v="54"/>
    <n v="1.2101874380968929"/>
  </r>
  <r>
    <x v="5221"/>
    <x v="4"/>
    <x v="3400"/>
    <n v="35"/>
    <n v="0"/>
    <x v="46"/>
    <n v="0"/>
    <x v="17"/>
    <n v="1"/>
    <s v=""/>
    <x v="54"/>
    <n v="1.2101874380968929"/>
  </r>
  <r>
    <x v="5222"/>
    <x v="4"/>
    <x v="1672"/>
    <n v="35"/>
    <n v="0"/>
    <x v="47"/>
    <n v="0"/>
    <x v="17"/>
    <n v="1"/>
    <s v=""/>
    <x v="54"/>
    <n v="1.2101874380977529"/>
  </r>
  <r>
    <x v="5223"/>
    <x v="31"/>
    <x v="958"/>
    <n v="35"/>
    <n v="0"/>
    <x v="64"/>
    <n v="0"/>
    <x v="17"/>
    <n v="1"/>
    <s v=""/>
    <x v="54"/>
    <n v="1.2101874380968929"/>
  </r>
  <r>
    <x v="5224"/>
    <x v="4"/>
    <x v="2789"/>
    <n v="36"/>
    <n v="0"/>
    <x v="63"/>
    <n v="0"/>
    <x v="17"/>
    <n v="1"/>
    <s v=""/>
    <x v="55"/>
    <n v="1.2104970535029436"/>
  </r>
  <r>
    <x v="5225"/>
    <x v="5"/>
    <x v="3401"/>
    <n v="35"/>
    <n v="0"/>
    <x v="63"/>
    <n v="0"/>
    <x v="17"/>
    <n v="1"/>
    <s v=""/>
    <x v="55"/>
    <n v="1.2104970535038035"/>
  </r>
  <r>
    <x v="5226"/>
    <x v="32"/>
    <x v="2441"/>
    <n v="35"/>
    <n v="0"/>
    <x v="49"/>
    <n v="0"/>
    <x v="17"/>
    <n v="1"/>
    <s v=""/>
    <x v="55"/>
    <n v="1.2104970535029436"/>
  </r>
  <r>
    <x v="5227"/>
    <x v="6"/>
    <x v="459"/>
    <n v="35"/>
    <n v="0"/>
    <x v="50"/>
    <n v="0"/>
    <x v="17"/>
    <n v="1"/>
    <s v=""/>
    <x v="56"/>
    <n v="1.2225778624201387"/>
  </r>
  <r>
    <x v="5228"/>
    <x v="6"/>
    <x v="3402"/>
    <n v="35"/>
    <n v="0"/>
    <x v="51"/>
    <n v="0"/>
    <x v="17"/>
    <n v="1"/>
    <s v=""/>
    <x v="56"/>
    <n v="1.2225778624201387"/>
  </r>
  <r>
    <x v="5229"/>
    <x v="30"/>
    <x v="1162"/>
    <n v="34"/>
    <n v="0"/>
    <x v="52"/>
    <n v="0"/>
    <x v="17"/>
    <n v="1"/>
    <s v=""/>
    <x v="57"/>
    <n v="1.2958577528868092"/>
  </r>
  <r>
    <x v="5230"/>
    <x v="30"/>
    <x v="3403"/>
    <n v="34"/>
    <n v="0"/>
    <x v="53"/>
    <n v="0"/>
    <x v="17"/>
    <n v="1"/>
    <s v=""/>
    <x v="57"/>
    <n v="1.2958577528858886"/>
  </r>
  <r>
    <x v="5231"/>
    <x v="30"/>
    <x v="1164"/>
    <n v="34"/>
    <n v="0"/>
    <x v="54"/>
    <n v="0"/>
    <x v="17"/>
    <n v="1"/>
    <s v=""/>
    <x v="57"/>
    <n v="1.2958577528858886"/>
  </r>
  <r>
    <x v="5232"/>
    <x v="30"/>
    <x v="3404"/>
    <n v="34"/>
    <n v="0"/>
    <x v="55"/>
    <n v="0"/>
    <x v="17"/>
    <n v="1"/>
    <s v=""/>
    <x v="57"/>
    <n v="1.2958577528858886"/>
  </r>
  <r>
    <x v="5233"/>
    <x v="26"/>
    <x v="1285"/>
    <n v="34"/>
    <n v="0"/>
    <x v="56"/>
    <n v="0"/>
    <x v="17"/>
    <n v="1"/>
    <s v=""/>
    <x v="58"/>
    <n v="1.3878494939099455"/>
  </r>
  <r>
    <x v="5234"/>
    <x v="6"/>
    <x v="1661"/>
    <n v="34"/>
    <n v="0"/>
    <x v="57"/>
    <n v="0"/>
    <x v="17"/>
    <n v="1"/>
    <s v=""/>
    <x v="58"/>
    <n v="1.3878494939089594"/>
  </r>
  <r>
    <x v="5235"/>
    <x v="26"/>
    <x v="2449"/>
    <n v="34"/>
    <n v="0"/>
    <x v="58"/>
    <n v="0"/>
    <x v="17"/>
    <n v="1"/>
    <s v=""/>
    <x v="58"/>
    <n v="1.3878494939089594"/>
  </r>
  <r>
    <x v="5236"/>
    <x v="30"/>
    <x v="1661"/>
    <n v="34"/>
    <n v="0"/>
    <x v="58"/>
    <n v="0"/>
    <x v="17"/>
    <n v="1"/>
    <s v=""/>
    <x v="58"/>
    <n v="1.3878494939099455"/>
  </r>
  <r>
    <x v="5237"/>
    <x v="30"/>
    <x v="1445"/>
    <n v="33"/>
    <n v="0"/>
    <x v="59"/>
    <n v="0"/>
    <x v="17"/>
    <n v="1"/>
    <s v=""/>
    <x v="58"/>
    <n v="1.3878494939089594"/>
  </r>
  <r>
    <x v="5238"/>
    <x v="30"/>
    <x v="469"/>
    <n v="33"/>
    <n v="0"/>
    <x v="60"/>
    <n v="0"/>
    <x v="17"/>
    <n v="1"/>
    <s v=""/>
    <x v="58"/>
    <n v="1.3878494939089594"/>
  </r>
  <r>
    <x v="5239"/>
    <x v="46"/>
    <x v="1441"/>
    <n v="34"/>
    <n v="0"/>
    <x v="61"/>
    <n v="0"/>
    <x v="17"/>
    <n v="1"/>
    <s v=""/>
    <x v="115"/>
    <n v="1.2058809692672756"/>
  </r>
  <r>
    <x v="5240"/>
    <x v="56"/>
    <x v="3405"/>
    <n v="32"/>
    <n v="0"/>
    <x v="61"/>
    <n v="0"/>
    <x v="17"/>
    <n v="1"/>
    <s v=""/>
    <x v="144"/>
    <n v="1.0854412464774661"/>
  </r>
  <r>
    <x v="5241"/>
    <x v="50"/>
    <x v="1150"/>
    <n v="32"/>
    <n v="0"/>
    <x v="62"/>
    <n v="0"/>
    <x v="17"/>
    <n v="1"/>
    <s v=""/>
    <x v="76"/>
    <n v="0.9725348284034685"/>
  </r>
  <r>
    <x v="5242"/>
    <x v="63"/>
    <x v="475"/>
    <n v="32"/>
    <n v="0"/>
    <x v="62"/>
    <n v="0"/>
    <x v="17"/>
    <n v="1"/>
    <s v=""/>
    <x v="63"/>
    <n v="0.82626969589951693"/>
  </r>
  <r>
    <x v="5243"/>
    <x v="64"/>
    <x v="1773"/>
    <n v="32"/>
    <n v="0"/>
    <x v="62"/>
    <n v="0"/>
    <x v="17"/>
    <n v="1"/>
    <s v=""/>
    <x v="63"/>
    <n v="0.82626969590010402"/>
  </r>
  <r>
    <x v="5244"/>
    <x v="65"/>
    <x v="2357"/>
    <n v="32"/>
    <n v="0"/>
    <x v="67"/>
    <n v="0"/>
    <x v="17"/>
    <n v="1"/>
    <s v=""/>
    <x v="63"/>
    <n v="0.82626969589951693"/>
  </r>
  <r>
    <x v="5245"/>
    <x v="66"/>
    <x v="1291"/>
    <n v="32"/>
    <n v="0"/>
    <x v="62"/>
    <n v="0"/>
    <x v="17"/>
    <n v="1"/>
    <s v=""/>
    <x v="107"/>
    <n v="0.76211832199427487"/>
  </r>
  <r>
    <x v="5246"/>
    <x v="67"/>
    <x v="2720"/>
    <n v="32"/>
    <n v="0"/>
    <x v="61"/>
    <n v="0"/>
    <x v="17"/>
    <n v="1"/>
    <s v=""/>
    <x v="64"/>
    <n v="0.71760004968138569"/>
  </r>
  <r>
    <x v="5247"/>
    <x v="67"/>
    <x v="1540"/>
    <n v="32"/>
    <n v="0"/>
    <x v="61"/>
    <n v="0"/>
    <x v="17"/>
    <n v="1"/>
    <s v=""/>
    <x v="64"/>
    <n v="0.7176000496818955"/>
  </r>
  <r>
    <x v="5248"/>
    <x v="71"/>
    <x v="1647"/>
    <n v="32"/>
    <n v="0"/>
    <x v="59"/>
    <n v="0"/>
    <x v="17"/>
    <n v="1"/>
    <s v=""/>
    <x v="64"/>
    <n v="0.71760004968138569"/>
  </r>
  <r>
    <x v="5249"/>
    <x v="71"/>
    <x v="1458"/>
    <n v="32"/>
    <n v="0"/>
    <x v="58"/>
    <n v="0"/>
    <x v="17"/>
    <n v="1"/>
    <s v=""/>
    <x v="65"/>
    <n v="0.70027700069651666"/>
  </r>
  <r>
    <x v="5250"/>
    <x v="71"/>
    <x v="3406"/>
    <n v="32"/>
    <n v="0"/>
    <x v="57"/>
    <n v="0"/>
    <x v="17"/>
    <n v="1"/>
    <s v=""/>
    <x v="65"/>
    <n v="0.70027700069701426"/>
  </r>
  <r>
    <x v="5251"/>
    <x v="71"/>
    <x v="1425"/>
    <n v="32"/>
    <n v="0"/>
    <x v="56"/>
    <n v="0"/>
    <x v="17"/>
    <n v="2"/>
    <s v=""/>
    <x v="66"/>
    <n v="0.65184363487248165"/>
  </r>
  <r>
    <x v="5252"/>
    <x v="67"/>
    <x v="816"/>
    <n v="32"/>
    <n v="0"/>
    <x v="55"/>
    <n v="0"/>
    <x v="17"/>
    <n v="2"/>
    <s v=""/>
    <x v="66"/>
    <n v="0.65184363487248165"/>
  </r>
  <r>
    <x v="5253"/>
    <x v="66"/>
    <x v="3407"/>
    <n v="32"/>
    <n v="0"/>
    <x v="53"/>
    <n v="0"/>
    <x v="17"/>
    <n v="2"/>
    <s v=""/>
    <x v="66"/>
    <n v="0.65184363487248165"/>
  </r>
  <r>
    <x v="5254"/>
    <x v="65"/>
    <x v="2800"/>
    <n v="32"/>
    <n v="0"/>
    <x v="52"/>
    <n v="0"/>
    <x v="17"/>
    <n v="2"/>
    <s v=""/>
    <x v="67"/>
    <n v="0.71533489800991978"/>
  </r>
  <r>
    <x v="5255"/>
    <x v="65"/>
    <x v="3408"/>
    <n v="32"/>
    <n v="0"/>
    <x v="51"/>
    <n v="0"/>
    <x v="17"/>
    <n v="2"/>
    <s v=""/>
    <x v="68"/>
    <n v="0.68826879279444875"/>
  </r>
  <r>
    <x v="5256"/>
    <x v="64"/>
    <x v="836"/>
    <n v="32"/>
    <n v="0"/>
    <x v="49"/>
    <n v="0"/>
    <x v="17"/>
    <n v="2"/>
    <s v=""/>
    <x v="68"/>
    <n v="0.68826879279444875"/>
  </r>
  <r>
    <x v="5257"/>
    <x v="64"/>
    <x v="838"/>
    <n v="32"/>
    <n v="0"/>
    <x v="63"/>
    <n v="0"/>
    <x v="17"/>
    <n v="2"/>
    <s v=""/>
    <x v="68"/>
    <n v="0.68826879279444875"/>
  </r>
  <r>
    <x v="5258"/>
    <x v="64"/>
    <x v="3409"/>
    <n v="32"/>
    <n v="0"/>
    <x v="48"/>
    <n v="0"/>
    <x v="17"/>
    <n v="2"/>
    <s v=""/>
    <x v="69"/>
    <n v="0.66305501871053008"/>
  </r>
  <r>
    <x v="5259"/>
    <x v="68"/>
    <x v="1612"/>
    <n v="32"/>
    <n v="0"/>
    <x v="64"/>
    <n v="0"/>
    <x v="17"/>
    <n v="2"/>
    <s v=""/>
    <x v="69"/>
    <n v="0.66305501871005901"/>
  </r>
  <r>
    <x v="5260"/>
    <x v="69"/>
    <x v="797"/>
    <n v="32"/>
    <n v="0"/>
    <x v="47"/>
    <n v="0"/>
    <x v="17"/>
    <n v="2"/>
    <s v=""/>
    <x v="69"/>
    <n v="0.66305501871005901"/>
  </r>
  <r>
    <x v="5261"/>
    <x v="69"/>
    <x v="581"/>
    <n v="32"/>
    <n v="0"/>
    <x v="46"/>
    <n v="0"/>
    <x v="17"/>
    <n v="2"/>
    <s v=""/>
    <x v="69"/>
    <n v="0.66305501871053008"/>
  </r>
  <r>
    <x v="5262"/>
    <x v="69"/>
    <x v="985"/>
    <n v="32"/>
    <n v="0"/>
    <x v="65"/>
    <n v="0"/>
    <x v="17"/>
    <n v="2"/>
    <s v=""/>
    <x v="69"/>
    <n v="0.66305501871005901"/>
  </r>
  <r>
    <x v="5263"/>
    <x v="69"/>
    <x v="986"/>
    <n v="32"/>
    <n v="0"/>
    <x v="44"/>
    <n v="0"/>
    <x v="17"/>
    <n v="2"/>
    <s v=""/>
    <x v="70"/>
    <n v="0.58501026777456511"/>
  </r>
  <r>
    <x v="5264"/>
    <x v="69"/>
    <x v="3410"/>
    <n v="32"/>
    <n v="0"/>
    <x v="66"/>
    <n v="0"/>
    <x v="17"/>
    <n v="2"/>
    <s v=""/>
    <x v="70"/>
    <n v="0.58501026777456511"/>
  </r>
  <r>
    <x v="5265"/>
    <x v="69"/>
    <x v="3411"/>
    <n v="32"/>
    <n v="0"/>
    <x v="43"/>
    <n v="0"/>
    <x v="17"/>
    <n v="2"/>
    <s v=""/>
    <x v="70"/>
    <n v="0.58501026777498077"/>
  </r>
  <r>
    <x v="5266"/>
    <x v="63"/>
    <x v="2119"/>
    <n v="32"/>
    <n v="0"/>
    <x v="43"/>
    <n v="0"/>
    <x v="17"/>
    <n v="2"/>
    <s v=""/>
    <x v="70"/>
    <n v="0.58501026777456511"/>
  </r>
  <r>
    <x v="5267"/>
    <x v="63"/>
    <x v="2610"/>
    <n v="32"/>
    <n v="0"/>
    <x v="41"/>
    <n v="0"/>
    <x v="17"/>
    <n v="1"/>
    <s v=""/>
    <x v="70"/>
    <n v="0.58501026777456511"/>
  </r>
  <r>
    <x v="5268"/>
    <x v="70"/>
    <x v="992"/>
    <n v="32"/>
    <n v="0"/>
    <x v="41"/>
    <n v="0"/>
    <x v="17"/>
    <n v="1"/>
    <s v=""/>
    <x v="70"/>
    <n v="0.58501026777498077"/>
  </r>
  <r>
    <x v="5269"/>
    <x v="52"/>
    <x v="3412"/>
    <n v="32"/>
    <n v="0"/>
    <x v="41"/>
    <n v="0"/>
    <x v="17"/>
    <n v="1"/>
    <s v=""/>
    <x v="42"/>
    <n v="0.66001158415591954"/>
  </r>
  <r>
    <x v="5270"/>
    <x v="52"/>
    <x v="1685"/>
    <n v="30"/>
    <n v="0"/>
    <x v="40"/>
    <n v="0"/>
    <x v="17"/>
    <n v="1"/>
    <s v=""/>
    <x v="42"/>
    <n v="0.66001158415591954"/>
  </r>
  <r>
    <x v="5271"/>
    <x v="51"/>
    <x v="1188"/>
    <n v="28"/>
    <n v="0"/>
    <x v="39"/>
    <n v="0"/>
    <x v="17"/>
    <n v="1"/>
    <s v=""/>
    <x v="43"/>
    <n v="0.57478357708985373"/>
  </r>
  <r>
    <x v="5272"/>
    <x v="50"/>
    <x v="3413"/>
    <n v="26"/>
    <n v="0"/>
    <x v="39"/>
    <n v="0"/>
    <x v="17"/>
    <n v="2"/>
    <s v=""/>
    <x v="43"/>
    <n v="0.57478357709026207"/>
  </r>
  <r>
    <x v="5273"/>
    <x v="53"/>
    <x v="2705"/>
    <n v="23"/>
    <n v="0"/>
    <x v="38"/>
    <n v="0"/>
    <x v="17"/>
    <n v="2"/>
    <s v=""/>
    <x v="43"/>
    <n v="0.57478357708985373"/>
  </r>
  <r>
    <x v="5274"/>
    <x v="72"/>
    <x v="3414"/>
    <n v="21"/>
    <n v="0"/>
    <x v="38"/>
    <n v="0"/>
    <x v="17"/>
    <n v="2"/>
    <s v=""/>
    <x v="71"/>
    <n v="0.6157312197849093"/>
  </r>
  <r>
    <x v="5275"/>
    <x v="48"/>
    <x v="3415"/>
    <n v="21"/>
    <n v="0"/>
    <x v="37"/>
    <n v="0"/>
    <x v="17"/>
    <n v="2"/>
    <s v=""/>
    <x v="71"/>
    <n v="0.61573121978534684"/>
  </r>
  <r>
    <x v="5276"/>
    <x v="55"/>
    <x v="3416"/>
    <n v="21"/>
    <n v="0"/>
    <x v="37"/>
    <n v="0"/>
    <x v="17"/>
    <n v="2"/>
    <s v=""/>
    <x v="71"/>
    <n v="0.6157312197849093"/>
  </r>
  <r>
    <x v="5277"/>
    <x v="55"/>
    <x v="3417"/>
    <n v="21"/>
    <n v="0"/>
    <x v="36"/>
    <n v="0"/>
    <x v="17"/>
    <n v="2"/>
    <s v=""/>
    <x v="71"/>
    <n v="0.6157312197849093"/>
  </r>
  <r>
    <x v="5278"/>
    <x v="73"/>
    <x v="3418"/>
    <n v="20"/>
    <n v="0"/>
    <x v="36"/>
    <n v="0"/>
    <x v="17"/>
    <n v="2"/>
    <s v=""/>
    <x v="45"/>
    <n v="0.54940784689479505"/>
  </r>
  <r>
    <x v="5279"/>
    <x v="73"/>
    <x v="3419"/>
    <n v="20"/>
    <n v="0"/>
    <x v="33"/>
    <n v="0"/>
    <x v="17"/>
    <n v="2"/>
    <s v=""/>
    <x v="45"/>
    <n v="0.5494078468951854"/>
  </r>
  <r>
    <x v="5280"/>
    <x v="47"/>
    <x v="3420"/>
    <n v="20"/>
    <n v="0"/>
    <x v="32"/>
    <n v="0"/>
    <x v="17"/>
    <n v="1"/>
    <s v=""/>
    <x v="45"/>
    <n v="0.54940784689479505"/>
  </r>
  <r>
    <x v="5281"/>
    <x v="47"/>
    <x v="1574"/>
    <n v="20"/>
    <n v="0"/>
    <x v="32"/>
    <n v="0"/>
    <x v="17"/>
    <n v="1"/>
    <s v=""/>
    <x v="45"/>
    <n v="0.54940784689479505"/>
  </r>
  <r>
    <x v="5282"/>
    <x v="47"/>
    <x v="3421"/>
    <n v="20"/>
    <n v="0"/>
    <x v="31"/>
    <n v="0"/>
    <x v="17"/>
    <n v="1"/>
    <s v=""/>
    <x v="45"/>
    <n v="0.54940784689479505"/>
  </r>
  <r>
    <x v="5283"/>
    <x v="56"/>
    <x v="215"/>
    <n v="20"/>
    <n v="0"/>
    <x v="31"/>
    <n v="0"/>
    <x v="17"/>
    <n v="1"/>
    <s v=""/>
    <x v="34"/>
    <n v="0.52480749554166961"/>
  </r>
  <r>
    <x v="5284"/>
    <x v="56"/>
    <x v="3422"/>
    <n v="20"/>
    <n v="0"/>
    <x v="31"/>
    <n v="0"/>
    <x v="17"/>
    <n v="1"/>
    <s v=""/>
    <x v="34"/>
    <n v="0.52480749554129669"/>
  </r>
  <r>
    <x v="5285"/>
    <x v="57"/>
    <x v="3423"/>
    <n v="20"/>
    <n v="0"/>
    <x v="31"/>
    <n v="0"/>
    <x v="17"/>
    <n v="1"/>
    <s v=""/>
    <x v="34"/>
    <n v="0.52480749554129669"/>
  </r>
  <r>
    <x v="5286"/>
    <x v="44"/>
    <x v="2464"/>
    <n v="20"/>
    <n v="0"/>
    <x v="31"/>
    <n v="0"/>
    <x v="17"/>
    <n v="1"/>
    <s v=""/>
    <x v="34"/>
    <n v="0.52480749554166961"/>
  </r>
  <r>
    <x v="5287"/>
    <x v="42"/>
    <x v="200"/>
    <n v="20"/>
    <n v="0"/>
    <x v="31"/>
    <n v="0"/>
    <x v="17"/>
    <n v="1"/>
    <s v=""/>
    <x v="34"/>
    <n v="0.52480749554129669"/>
  </r>
  <r>
    <x v="5288"/>
    <x v="41"/>
    <x v="1745"/>
    <n v="20"/>
    <n v="0"/>
    <x v="31"/>
    <n v="0"/>
    <x v="17"/>
    <n v="1"/>
    <s v=""/>
    <x v="35"/>
    <n v="0.46846531021089399"/>
  </r>
  <r>
    <x v="5289"/>
    <x v="40"/>
    <x v="3424"/>
    <n v="19"/>
    <n v="0"/>
    <x v="31"/>
    <n v="0"/>
    <x v="17"/>
    <n v="1"/>
    <s v=""/>
    <x v="33"/>
    <n v="0.54120772977696219"/>
  </r>
  <r>
    <x v="5290"/>
    <x v="59"/>
    <x v="2318"/>
    <n v="19"/>
    <n v="0"/>
    <x v="30"/>
    <n v="0"/>
    <x v="17"/>
    <n v="1"/>
    <s v=""/>
    <x v="33"/>
    <n v="0.54120772977734677"/>
  </r>
  <r>
    <x v="5291"/>
    <x v="59"/>
    <x v="426"/>
    <n v="19"/>
    <n v="0"/>
    <x v="30"/>
    <n v="0"/>
    <x v="17"/>
    <n v="1"/>
    <s v=""/>
    <x v="33"/>
    <n v="0.54120772977696219"/>
  </r>
  <r>
    <x v="5292"/>
    <x v="59"/>
    <x v="286"/>
    <n v="19"/>
    <n v="0"/>
    <x v="30"/>
    <n v="0"/>
    <x v="17"/>
    <n v="1"/>
    <s v=""/>
    <x v="33"/>
    <n v="0.54120772977696219"/>
  </r>
  <r>
    <x v="5293"/>
    <x v="60"/>
    <x v="1822"/>
    <n v="18"/>
    <n v="0"/>
    <x v="30"/>
    <n v="0"/>
    <x v="17"/>
    <n v="1"/>
    <s v=""/>
    <x v="35"/>
    <n v="0.46846531021122684"/>
  </r>
  <r>
    <x v="5294"/>
    <x v="45"/>
    <x v="2854"/>
    <n v="18"/>
    <n v="0"/>
    <x v="30"/>
    <n v="0"/>
    <x v="17"/>
    <n v="1"/>
    <s v=""/>
    <x v="35"/>
    <n v="0.46846531021089399"/>
  </r>
  <r>
    <x v="5295"/>
    <x v="39"/>
    <x v="2467"/>
    <n v="18"/>
    <n v="0"/>
    <x v="29"/>
    <n v="0"/>
    <x v="17"/>
    <n v="1"/>
    <s v=""/>
    <x v="35"/>
    <n v="0.46846531021089399"/>
  </r>
  <r>
    <x v="5296"/>
    <x v="16"/>
    <x v="2817"/>
    <n v="18"/>
    <n v="0"/>
    <x v="29"/>
    <n v="0"/>
    <x v="17"/>
    <n v="1"/>
    <s v=""/>
    <x v="10"/>
    <n v="0.47089889623796355"/>
  </r>
  <r>
    <x v="5297"/>
    <x v="16"/>
    <x v="241"/>
    <n v="19"/>
    <n v="0"/>
    <x v="29"/>
    <n v="0"/>
    <x v="17"/>
    <n v="1"/>
    <s v=""/>
    <x v="10"/>
    <n v="0.47089889623829817"/>
  </r>
  <r>
    <x v="5298"/>
    <x v="15"/>
    <x v="2816"/>
    <n v="20"/>
    <n v="0"/>
    <x v="29"/>
    <n v="0"/>
    <x v="17"/>
    <n v="1"/>
    <s v=""/>
    <x v="10"/>
    <n v="0.47089889623796355"/>
  </r>
  <r>
    <x v="5299"/>
    <x v="14"/>
    <x v="412"/>
    <n v="20"/>
    <n v="0"/>
    <x v="34"/>
    <n v="0"/>
    <x v="17"/>
    <n v="1"/>
    <s v=""/>
    <x v="10"/>
    <n v="0.47089889623796355"/>
  </r>
  <r>
    <x v="5300"/>
    <x v="14"/>
    <x v="1330"/>
    <n v="20"/>
    <n v="0"/>
    <x v="34"/>
    <n v="0"/>
    <x v="17"/>
    <n v="1"/>
    <s v=""/>
    <x v="10"/>
    <n v="0.47089889623829817"/>
  </r>
  <r>
    <x v="5301"/>
    <x v="14"/>
    <x v="3425"/>
    <n v="20"/>
    <n v="0"/>
    <x v="34"/>
    <n v="0"/>
    <x v="17"/>
    <n v="1"/>
    <s v=""/>
    <x v="10"/>
    <n v="0.47089889623796355"/>
  </r>
  <r>
    <x v="5302"/>
    <x v="13"/>
    <x v="412"/>
    <n v="22"/>
    <n v="0"/>
    <x v="34"/>
    <n v="0"/>
    <x v="17"/>
    <n v="1"/>
    <s v=""/>
    <x v="10"/>
    <n v="0.47089889623796355"/>
  </r>
  <r>
    <x v="5303"/>
    <x v="18"/>
    <x v="715"/>
    <n v="22"/>
    <n v="0"/>
    <x v="28"/>
    <n v="0"/>
    <x v="17"/>
    <n v="1"/>
    <s v=""/>
    <x v="10"/>
    <n v="0.47089889623796355"/>
  </r>
  <r>
    <x v="5304"/>
    <x v="12"/>
    <x v="13"/>
    <n v="24"/>
    <n v="0"/>
    <x v="34"/>
    <n v="0"/>
    <x v="17"/>
    <n v="1"/>
    <s v=""/>
    <x v="9"/>
    <n v="0.54147289102298135"/>
  </r>
  <r>
    <x v="5305"/>
    <x v="18"/>
    <x v="3426"/>
    <n v="24"/>
    <n v="0"/>
    <x v="28"/>
    <n v="0"/>
    <x v="17"/>
    <n v="1"/>
    <s v=""/>
    <x v="10"/>
    <n v="0.47089889623829817"/>
  </r>
  <r>
    <x v="5306"/>
    <x v="12"/>
    <x v="3427"/>
    <n v="24"/>
    <n v="0"/>
    <x v="28"/>
    <n v="0"/>
    <x v="17"/>
    <n v="1"/>
    <s v=""/>
    <x v="24"/>
    <n v="0.62867564570095857"/>
  </r>
  <r>
    <x v="5307"/>
    <x v="11"/>
    <x v="3428"/>
    <n v="24"/>
    <n v="0"/>
    <x v="28"/>
    <n v="0"/>
    <x v="17"/>
    <n v="1"/>
    <s v=""/>
    <x v="24"/>
    <n v="0.62867564570006518"/>
  </r>
  <r>
    <x v="5308"/>
    <x v="33"/>
    <x v="1373"/>
    <n v="24"/>
    <n v="0"/>
    <x v="28"/>
    <n v="0"/>
    <x v="17"/>
    <n v="1"/>
    <s v=""/>
    <x v="24"/>
    <n v="0.62867564570095857"/>
  </r>
  <r>
    <x v="5309"/>
    <x v="10"/>
    <x v="2692"/>
    <n v="23"/>
    <n v="0"/>
    <x v="28"/>
    <n v="0"/>
    <x v="17"/>
    <n v="1"/>
    <s v=""/>
    <x v="9"/>
    <n v="0.54147289102336604"/>
  </r>
  <r>
    <x v="5310"/>
    <x v="10"/>
    <x v="229"/>
    <n v="23"/>
    <n v="0"/>
    <x v="34"/>
    <n v="0"/>
    <x v="17"/>
    <n v="1"/>
    <s v=""/>
    <x v="9"/>
    <n v="0.54147289102259655"/>
  </r>
  <r>
    <x v="5311"/>
    <x v="28"/>
    <x v="655"/>
    <n v="24"/>
    <n v="0"/>
    <x v="28"/>
    <n v="0"/>
    <x v="17"/>
    <n v="1"/>
    <s v=""/>
    <x v="32"/>
    <n v="0.64507587993663551"/>
  </r>
  <r>
    <x v="5312"/>
    <x v="28"/>
    <x v="2101"/>
    <n v="24"/>
    <n v="0"/>
    <x v="34"/>
    <n v="0"/>
    <x v="17"/>
    <n v="1"/>
    <s v=""/>
    <x v="32"/>
    <n v="0.6450758799357188"/>
  </r>
  <r>
    <x v="5313"/>
    <x v="28"/>
    <x v="3427"/>
    <n v="24"/>
    <n v="0"/>
    <x v="34"/>
    <n v="0"/>
    <x v="17"/>
    <n v="1"/>
    <s v=""/>
    <x v="32"/>
    <n v="0.64507587993663551"/>
  </r>
  <r>
    <x v="5314"/>
    <x v="28"/>
    <x v="3429"/>
    <n v="24"/>
    <n v="0"/>
    <x v="29"/>
    <n v="0"/>
    <x v="17"/>
    <n v="1"/>
    <s v=""/>
    <x v="32"/>
    <n v="0.64507587993663551"/>
  </r>
  <r>
    <x v="5315"/>
    <x v="10"/>
    <x v="2747"/>
    <n v="24"/>
    <n v="0"/>
    <x v="29"/>
    <n v="0"/>
    <x v="17"/>
    <n v="1"/>
    <s v=""/>
    <x v="24"/>
    <n v="0.62867564570006518"/>
  </r>
  <r>
    <x v="5316"/>
    <x v="33"/>
    <x v="700"/>
    <n v="25"/>
    <n v="0"/>
    <x v="29"/>
    <n v="0"/>
    <x v="17"/>
    <n v="1"/>
    <s v=""/>
    <x v="24"/>
    <n v="0.62867564570095857"/>
  </r>
  <r>
    <x v="5317"/>
    <x v="11"/>
    <x v="3430"/>
    <n v="24"/>
    <n v="0"/>
    <x v="29"/>
    <n v="0"/>
    <x v="17"/>
    <n v="1"/>
    <s v=""/>
    <x v="24"/>
    <n v="0.62867564570095857"/>
  </r>
  <r>
    <x v="5318"/>
    <x v="38"/>
    <x v="2747"/>
    <n v="24"/>
    <n v="0"/>
    <x v="29"/>
    <n v="0"/>
    <x v="17"/>
    <n v="1"/>
    <s v=""/>
    <x v="24"/>
    <n v="0.62867564570006518"/>
  </r>
  <r>
    <x v="5319"/>
    <x v="11"/>
    <x v="3431"/>
    <n v="25"/>
    <n v="0"/>
    <x v="30"/>
    <n v="0"/>
    <x v="17"/>
    <n v="1"/>
    <s v=""/>
    <x v="24"/>
    <n v="0.62867564570095857"/>
  </r>
  <r>
    <x v="5320"/>
    <x v="38"/>
    <x v="1576"/>
    <n v="26"/>
    <n v="0"/>
    <x v="30"/>
    <n v="0"/>
    <x v="17"/>
    <n v="1"/>
    <s v=""/>
    <x v="24"/>
    <n v="0.62867564570095857"/>
  </r>
  <r>
    <x v="5321"/>
    <x v="12"/>
    <x v="1689"/>
    <n v="26"/>
    <n v="0"/>
    <x v="31"/>
    <n v="0"/>
    <x v="17"/>
    <n v="1"/>
    <s v=""/>
    <x v="24"/>
    <n v="0.62867564570006518"/>
  </r>
  <r>
    <x v="5322"/>
    <x v="38"/>
    <x v="3432"/>
    <n v="26"/>
    <n v="0"/>
    <x v="31"/>
    <n v="0"/>
    <x v="17"/>
    <n v="1"/>
    <s v=""/>
    <x v="24"/>
    <n v="0.62867564570095857"/>
  </r>
  <r>
    <x v="5323"/>
    <x v="38"/>
    <x v="2103"/>
    <n v="26"/>
    <n v="0"/>
    <x v="31"/>
    <n v="0"/>
    <x v="17"/>
    <n v="1"/>
    <s v=""/>
    <x v="24"/>
    <n v="0.62867564570006518"/>
  </r>
  <r>
    <x v="5324"/>
    <x v="11"/>
    <x v="3362"/>
    <n v="26"/>
    <n v="0"/>
    <x v="31"/>
    <n v="0"/>
    <x v="17"/>
    <n v="1"/>
    <s v=""/>
    <x v="24"/>
    <n v="0.62867564570095857"/>
  </r>
  <r>
    <x v="5325"/>
    <x v="11"/>
    <x v="1409"/>
    <n v="26"/>
    <n v="0"/>
    <x v="32"/>
    <n v="0"/>
    <x v="17"/>
    <n v="1"/>
    <s v=""/>
    <x v="77"/>
    <n v="0.71582545748444248"/>
  </r>
  <r>
    <x v="5326"/>
    <x v="11"/>
    <x v="3433"/>
    <n v="26"/>
    <n v="0"/>
    <x v="32"/>
    <n v="0"/>
    <x v="17"/>
    <n v="1"/>
    <s v=""/>
    <x v="77"/>
    <n v="0.71582545748342519"/>
  </r>
  <r>
    <x v="5327"/>
    <x v="38"/>
    <x v="2106"/>
    <n v="26"/>
    <n v="0"/>
    <x v="33"/>
    <n v="0"/>
    <x v="17"/>
    <n v="1"/>
    <s v=""/>
    <x v="77"/>
    <n v="0.71582545748444248"/>
  </r>
  <r>
    <x v="5328"/>
    <x v="12"/>
    <x v="3360"/>
    <n v="26"/>
    <n v="0"/>
    <x v="33"/>
    <n v="0"/>
    <x v="17"/>
    <n v="2"/>
    <s v=""/>
    <x v="77"/>
    <n v="0.71582545748444248"/>
  </r>
  <r>
    <x v="5329"/>
    <x v="17"/>
    <x v="3434"/>
    <n v="26"/>
    <n v="0"/>
    <x v="33"/>
    <n v="0"/>
    <x v="17"/>
    <n v="1"/>
    <s v=""/>
    <x v="26"/>
    <n v="0.63999648952967259"/>
  </r>
  <r>
    <x v="5330"/>
    <x v="60"/>
    <x v="1602"/>
    <n v="21"/>
    <n v="0"/>
    <x v="33"/>
    <n v="0"/>
    <x v="17"/>
    <n v="1"/>
    <s v=""/>
    <x v="125"/>
    <n v="0.67639439414843505"/>
  </r>
  <r>
    <x v="5331"/>
    <x v="41"/>
    <x v="3435"/>
    <n v="21"/>
    <n v="0"/>
    <x v="33"/>
    <n v="0"/>
    <x v="17"/>
    <n v="1"/>
    <s v=""/>
    <x v="125"/>
    <n v="0.67639439414843505"/>
  </r>
  <r>
    <x v="5332"/>
    <x v="58"/>
    <x v="2033"/>
    <n v="21"/>
    <n v="0"/>
    <x v="33"/>
    <n v="0"/>
    <x v="17"/>
    <n v="1"/>
    <s v=""/>
    <x v="145"/>
    <n v="0.64909596568412298"/>
  </r>
  <r>
    <x v="5333"/>
    <x v="42"/>
    <x v="3436"/>
    <n v="21"/>
    <n v="0"/>
    <x v="36"/>
    <n v="0"/>
    <x v="17"/>
    <n v="1"/>
    <s v=""/>
    <x v="145"/>
    <n v="0.64909596568504535"/>
  </r>
  <r>
    <x v="5334"/>
    <x v="43"/>
    <x v="3361"/>
    <n v="21"/>
    <n v="0"/>
    <x v="36"/>
    <n v="0"/>
    <x v="17"/>
    <n v="1"/>
    <s v=""/>
    <x v="145"/>
    <n v="0.64909596568504535"/>
  </r>
  <r>
    <x v="5335"/>
    <x v="43"/>
    <x v="3437"/>
    <n v="21"/>
    <n v="0"/>
    <x v="36"/>
    <n v="0"/>
    <x v="17"/>
    <n v="1"/>
    <s v=""/>
    <x v="145"/>
    <n v="0.64909596568412298"/>
  </r>
  <r>
    <x v="5336"/>
    <x v="57"/>
    <x v="1480"/>
    <n v="21"/>
    <n v="0"/>
    <x v="36"/>
    <n v="0"/>
    <x v="17"/>
    <n v="1"/>
    <s v=""/>
    <x v="34"/>
    <n v="0.52480749554166961"/>
  </r>
  <r>
    <x v="5337"/>
    <x v="57"/>
    <x v="3438"/>
    <n v="20"/>
    <n v="0"/>
    <x v="33"/>
    <n v="0"/>
    <x v="17"/>
    <n v="1"/>
    <s v=""/>
    <x v="145"/>
    <n v="0.64909596568412298"/>
  </r>
  <r>
    <x v="5338"/>
    <x v="57"/>
    <x v="2764"/>
    <n v="21"/>
    <n v="0"/>
    <x v="33"/>
    <n v="0"/>
    <x v="17"/>
    <n v="1"/>
    <s v=""/>
    <x v="145"/>
    <n v="0.64909596568504535"/>
  </r>
  <r>
    <x v="5339"/>
    <x v="56"/>
    <x v="1409"/>
    <n v="21"/>
    <n v="0"/>
    <x v="33"/>
    <n v="0"/>
    <x v="17"/>
    <n v="1"/>
    <s v=""/>
    <x v="145"/>
    <n v="0.64909596568504535"/>
  </r>
  <r>
    <x v="5340"/>
    <x v="56"/>
    <x v="1001"/>
    <n v="21"/>
    <n v="0"/>
    <x v="33"/>
    <n v="0"/>
    <x v="17"/>
    <n v="1"/>
    <s v=""/>
    <x v="145"/>
    <n v="0.64909596568412298"/>
  </r>
  <r>
    <x v="5341"/>
    <x v="57"/>
    <x v="3439"/>
    <n v="21"/>
    <n v="0"/>
    <x v="36"/>
    <n v="0"/>
    <x v="17"/>
    <n v="1"/>
    <s v=""/>
    <x v="145"/>
    <n v="0.64909596568504535"/>
  </r>
  <r>
    <x v="5342"/>
    <x v="57"/>
    <x v="694"/>
    <n v="21"/>
    <n v="0"/>
    <x v="36"/>
    <n v="0"/>
    <x v="17"/>
    <n v="1"/>
    <s v=""/>
    <x v="145"/>
    <n v="0.64909596568504535"/>
  </r>
  <r>
    <x v="5343"/>
    <x v="56"/>
    <x v="3440"/>
    <n v="20"/>
    <n v="0"/>
    <x v="33"/>
    <n v="0"/>
    <x v="17"/>
    <n v="1"/>
    <s v=""/>
    <x v="34"/>
    <n v="0.52480749554092376"/>
  </r>
  <r>
    <x v="5344"/>
    <x v="57"/>
    <x v="1853"/>
    <n v="20"/>
    <n v="0"/>
    <x v="33"/>
    <n v="0"/>
    <x v="17"/>
    <n v="1"/>
    <s v=""/>
    <x v="34"/>
    <n v="0.52480749554166961"/>
  </r>
  <r>
    <x v="5345"/>
    <x v="56"/>
    <x v="513"/>
    <n v="20"/>
    <n v="0"/>
    <x v="33"/>
    <n v="0"/>
    <x v="17"/>
    <n v="1"/>
    <s v=""/>
    <x v="34"/>
    <n v="0.52480749554166961"/>
  </r>
  <r>
    <x v="5346"/>
    <x v="56"/>
    <x v="3295"/>
    <n v="20"/>
    <n v="0"/>
    <x v="33"/>
    <n v="0"/>
    <x v="17"/>
    <n v="1"/>
    <s v=""/>
    <x v="34"/>
    <n v="0.52480749554092376"/>
  </r>
  <r>
    <x v="5347"/>
    <x v="57"/>
    <x v="270"/>
    <n v="20"/>
    <n v="0"/>
    <x v="33"/>
    <n v="0"/>
    <x v="17"/>
    <n v="1"/>
    <s v=""/>
    <x v="34"/>
    <n v="0.52480749554166961"/>
  </r>
  <r>
    <x v="5348"/>
    <x v="56"/>
    <x v="698"/>
    <n v="20"/>
    <n v="0"/>
    <x v="33"/>
    <n v="0"/>
    <x v="17"/>
    <n v="1"/>
    <s v=""/>
    <x v="34"/>
    <n v="0.52480749554092376"/>
  </r>
  <r>
    <x v="5349"/>
    <x v="57"/>
    <x v="3441"/>
    <n v="20"/>
    <n v="0"/>
    <x v="33"/>
    <n v="0"/>
    <x v="17"/>
    <n v="1"/>
    <s v=""/>
    <x v="34"/>
    <n v="0.52480749554166961"/>
  </r>
  <r>
    <x v="5350"/>
    <x v="44"/>
    <x v="1850"/>
    <n v="20"/>
    <n v="0"/>
    <x v="32"/>
    <n v="0"/>
    <x v="17"/>
    <n v="1"/>
    <s v=""/>
    <x v="34"/>
    <n v="0.52480749554166961"/>
  </r>
  <r>
    <x v="5351"/>
    <x v="44"/>
    <x v="2424"/>
    <n v="20"/>
    <n v="0"/>
    <x v="32"/>
    <n v="0"/>
    <x v="17"/>
    <n v="1"/>
    <s v=""/>
    <x v="34"/>
    <n v="0.52480749554092376"/>
  </r>
  <r>
    <x v="5352"/>
    <x v="43"/>
    <x v="2102"/>
    <n v="20"/>
    <n v="0"/>
    <x v="32"/>
    <n v="0"/>
    <x v="17"/>
    <n v="1"/>
    <s v=""/>
    <x v="34"/>
    <n v="0.52480749554166961"/>
  </r>
  <r>
    <x v="5353"/>
    <x v="41"/>
    <x v="3442"/>
    <n v="20"/>
    <n v="0"/>
    <x v="31"/>
    <n v="0"/>
    <x v="17"/>
    <n v="1"/>
    <s v=""/>
    <x v="33"/>
    <n v="0.54120772977734677"/>
  </r>
  <r>
    <x v="5354"/>
    <x v="39"/>
    <x v="1936"/>
    <n v="20"/>
    <n v="0"/>
    <x v="31"/>
    <n v="0"/>
    <x v="17"/>
    <n v="1"/>
    <s v=""/>
    <x v="33"/>
    <n v="0.54120772977657772"/>
  </r>
  <r>
    <x v="5355"/>
    <x v="17"/>
    <x v="209"/>
    <n v="24"/>
    <n v="0"/>
    <x v="31"/>
    <n v="0"/>
    <x v="17"/>
    <n v="1"/>
    <s v=""/>
    <x v="25"/>
    <n v="0.53847435740473404"/>
  </r>
  <r>
    <x v="5356"/>
    <x v="18"/>
    <x v="1123"/>
    <n v="26"/>
    <n v="0"/>
    <x v="31"/>
    <n v="0"/>
    <x v="17"/>
    <n v="1"/>
    <s v=""/>
    <x v="26"/>
    <n v="0.63999648953058208"/>
  </r>
  <r>
    <x v="5357"/>
    <x v="11"/>
    <x v="3443"/>
    <n v="26"/>
    <n v="0"/>
    <x v="31"/>
    <n v="0"/>
    <x v="17"/>
    <n v="1"/>
    <s v=""/>
    <x v="77"/>
    <n v="0.71582545748342519"/>
  </r>
  <r>
    <x v="5358"/>
    <x v="33"/>
    <x v="148"/>
    <n v="26"/>
    <n v="0"/>
    <x v="31"/>
    <n v="0"/>
    <x v="17"/>
    <n v="1"/>
    <s v=""/>
    <x v="77"/>
    <n v="0.71582545748444248"/>
  </r>
  <r>
    <x v="5359"/>
    <x v="10"/>
    <x v="3444"/>
    <n v="26"/>
    <n v="0"/>
    <x v="31"/>
    <n v="0"/>
    <x v="17"/>
    <n v="1"/>
    <s v=""/>
    <x v="77"/>
    <n v="0.71582545748444248"/>
  </r>
  <r>
    <x v="5360"/>
    <x v="10"/>
    <x v="3445"/>
    <n v="26"/>
    <n v="0"/>
    <x v="31"/>
    <n v="0"/>
    <x v="17"/>
    <n v="1"/>
    <s v=""/>
    <x v="77"/>
    <n v="0.71582545748342519"/>
  </r>
  <r>
    <x v="5361"/>
    <x v="28"/>
    <x v="3446"/>
    <n v="26"/>
    <n v="0"/>
    <x v="31"/>
    <n v="0"/>
    <x v="17"/>
    <n v="2"/>
    <s v=""/>
    <x v="46"/>
    <n v="0.73099125107521468"/>
  </r>
  <r>
    <x v="5362"/>
    <x v="28"/>
    <x v="2462"/>
    <n v="26"/>
    <n v="0"/>
    <x v="31"/>
    <n v="0"/>
    <x v="17"/>
    <n v="2"/>
    <s v=""/>
    <x v="46"/>
    <n v="0.73099125107417584"/>
  </r>
  <r>
    <x v="5363"/>
    <x v="28"/>
    <x v="156"/>
    <n v="26"/>
    <n v="0"/>
    <x v="31"/>
    <n v="0"/>
    <x v="17"/>
    <n v="2"/>
    <s v=""/>
    <x v="46"/>
    <n v="0.73099125107521468"/>
  </r>
  <r>
    <x v="5364"/>
    <x v="10"/>
    <x v="3447"/>
    <n v="26"/>
    <n v="0"/>
    <x v="32"/>
    <n v="0"/>
    <x v="17"/>
    <n v="1"/>
    <s v=""/>
    <x v="77"/>
    <n v="0.71582545748444248"/>
  </r>
  <r>
    <x v="5365"/>
    <x v="46"/>
    <x v="1188"/>
    <n v="28"/>
    <n v="0"/>
    <x v="32"/>
    <n v="0"/>
    <x v="17"/>
    <n v="1"/>
    <s v=""/>
    <x v="77"/>
    <n v="0.71582545748342519"/>
  </r>
  <r>
    <x v="5366"/>
    <x v="12"/>
    <x v="2651"/>
    <n v="28"/>
    <n v="0"/>
    <x v="32"/>
    <n v="0"/>
    <x v="17"/>
    <n v="1"/>
    <s v=""/>
    <x v="77"/>
    <n v="0.71582545748444248"/>
  </r>
  <r>
    <x v="5367"/>
    <x v="13"/>
    <x v="3448"/>
    <n v="27"/>
    <n v="0"/>
    <x v="32"/>
    <n v="0"/>
    <x v="17"/>
    <n v="1"/>
    <s v=""/>
    <x v="126"/>
    <n v="0.67667854335225697"/>
  </r>
  <r>
    <x v="5368"/>
    <x v="17"/>
    <x v="644"/>
    <n v="26"/>
    <n v="0"/>
    <x v="33"/>
    <n v="0"/>
    <x v="17"/>
    <n v="1"/>
    <s v=""/>
    <x v="26"/>
    <n v="0.63999648952967259"/>
  </r>
  <r>
    <x v="5369"/>
    <x v="14"/>
    <x v="1865"/>
    <n v="24"/>
    <n v="0"/>
    <x v="33"/>
    <n v="0"/>
    <x v="17"/>
    <n v="1"/>
    <s v=""/>
    <x v="26"/>
    <n v="0.63999648953058208"/>
  </r>
  <r>
    <x v="5370"/>
    <x v="15"/>
    <x v="2269"/>
    <n v="26"/>
    <n v="0"/>
    <x v="33"/>
    <n v="0"/>
    <x v="17"/>
    <n v="1"/>
    <s v=""/>
    <x v="126"/>
    <n v="0.67667854335225697"/>
  </r>
  <r>
    <x v="5371"/>
    <x v="39"/>
    <x v="929"/>
    <n v="23"/>
    <n v="0"/>
    <x v="33"/>
    <n v="0"/>
    <x v="18"/>
    <n v="1"/>
    <s v=""/>
    <x v="119"/>
    <n v="0.65667819231628166"/>
  </r>
  <r>
    <x v="5372"/>
    <x v="60"/>
    <x v="2648"/>
    <n v="23"/>
    <n v="0"/>
    <x v="33"/>
    <n v="0"/>
    <x v="17"/>
    <n v="1"/>
    <s v=""/>
    <x v="119"/>
    <n v="0.6566781923172148"/>
  </r>
  <r>
    <x v="5373"/>
    <x v="60"/>
    <x v="3449"/>
    <n v="22"/>
    <n v="0"/>
    <x v="36"/>
    <n v="0"/>
    <x v="17"/>
    <n v="1"/>
    <s v=""/>
    <x v="119"/>
    <n v="0.65667819231628166"/>
  </r>
  <r>
    <x v="5374"/>
    <x v="45"/>
    <x v="3450"/>
    <n v="22"/>
    <n v="0"/>
    <x v="36"/>
    <n v="0"/>
    <x v="17"/>
    <n v="1"/>
    <s v=""/>
    <x v="125"/>
    <n v="0.67639439414843505"/>
  </r>
  <r>
    <x v="5375"/>
    <x v="39"/>
    <x v="3451"/>
    <n v="22"/>
    <n v="0"/>
    <x v="36"/>
    <n v="0"/>
    <x v="17"/>
    <n v="1"/>
    <s v=""/>
    <x v="125"/>
    <n v="0.67639439414843505"/>
  </r>
  <r>
    <x v="5376"/>
    <x v="39"/>
    <x v="3452"/>
    <n v="22"/>
    <n v="0"/>
    <x v="36"/>
    <n v="0"/>
    <x v="17"/>
    <n v="2"/>
    <s v=""/>
    <x v="119"/>
    <n v="0.65667819231628166"/>
  </r>
  <r>
    <x v="5377"/>
    <x v="45"/>
    <x v="3453"/>
    <n v="22"/>
    <n v="0"/>
    <x v="36"/>
    <n v="0"/>
    <x v="17"/>
    <n v="2"/>
    <s v=""/>
    <x v="119"/>
    <n v="0.6566781923172148"/>
  </r>
  <r>
    <x v="5378"/>
    <x v="16"/>
    <x v="3454"/>
    <n v="22"/>
    <n v="0"/>
    <x v="36"/>
    <n v="0"/>
    <x v="17"/>
    <n v="2"/>
    <s v=""/>
    <x v="26"/>
    <n v="0.63999648953058208"/>
  </r>
  <r>
    <x v="5379"/>
    <x v="17"/>
    <x v="2767"/>
    <n v="25"/>
    <n v="0"/>
    <x v="37"/>
    <n v="0"/>
    <x v="17"/>
    <n v="2"/>
    <s v=""/>
    <x v="26"/>
    <n v="0.63999648952967259"/>
  </r>
  <r>
    <x v="5380"/>
    <x v="12"/>
    <x v="3455"/>
    <n v="27"/>
    <n v="0"/>
    <x v="37"/>
    <n v="0"/>
    <x v="17"/>
    <n v="2"/>
    <s v=""/>
    <x v="77"/>
    <n v="0.71582545748444248"/>
  </r>
  <r>
    <x v="5381"/>
    <x v="12"/>
    <x v="507"/>
    <n v="28"/>
    <n v="0"/>
    <x v="37"/>
    <n v="0"/>
    <x v="17"/>
    <n v="2"/>
    <s v=""/>
    <x v="38"/>
    <n v="0.7550132515728385"/>
  </r>
  <r>
    <x v="5382"/>
    <x v="18"/>
    <x v="2576"/>
    <n v="28"/>
    <n v="0"/>
    <x v="37"/>
    <n v="0"/>
    <x v="17"/>
    <n v="2"/>
    <s v=""/>
    <x v="126"/>
    <n v="0.6766785433512954"/>
  </r>
  <r>
    <x v="5383"/>
    <x v="13"/>
    <x v="3456"/>
    <n v="28"/>
    <n v="0"/>
    <x v="38"/>
    <n v="0"/>
    <x v="17"/>
    <n v="2"/>
    <s v=""/>
    <x v="126"/>
    <n v="0.67667854335225697"/>
  </r>
  <r>
    <x v="5384"/>
    <x v="18"/>
    <x v="3457"/>
    <n v="28"/>
    <n v="0"/>
    <x v="38"/>
    <n v="0"/>
    <x v="17"/>
    <n v="1"/>
    <s v=""/>
    <x v="126"/>
    <n v="0.67667854335225697"/>
  </r>
  <r>
    <x v="5385"/>
    <x v="13"/>
    <x v="929"/>
    <n v="28"/>
    <n v="0"/>
    <x v="37"/>
    <n v="0"/>
    <x v="17"/>
    <n v="1"/>
    <s v=""/>
    <x v="126"/>
    <n v="0.6766785433512954"/>
  </r>
  <r>
    <x v="5386"/>
    <x v="13"/>
    <x v="3458"/>
    <n v="28"/>
    <n v="0"/>
    <x v="38"/>
    <n v="0"/>
    <x v="17"/>
    <n v="1"/>
    <s v=""/>
    <x v="126"/>
    <n v="0.67667854335225697"/>
  </r>
  <r>
    <x v="5387"/>
    <x v="13"/>
    <x v="439"/>
    <n v="28"/>
    <n v="0"/>
    <x v="39"/>
    <n v="0"/>
    <x v="17"/>
    <n v="2"/>
    <s v=""/>
    <x v="126"/>
    <n v="0.6766785433512954"/>
  </r>
  <r>
    <x v="5388"/>
    <x v="13"/>
    <x v="1987"/>
    <n v="30"/>
    <n v="0"/>
    <x v="39"/>
    <n v="0"/>
    <x v="18"/>
    <n v="2"/>
    <s v=""/>
    <x v="126"/>
    <n v="0.67667854335225697"/>
  </r>
  <r>
    <x v="5389"/>
    <x v="18"/>
    <x v="1182"/>
    <n v="30"/>
    <n v="0"/>
    <x v="39"/>
    <n v="0"/>
    <x v="17"/>
    <n v="2"/>
    <s v=""/>
    <x v="123"/>
    <n v="0.76296741879019903"/>
  </r>
  <r>
    <x v="5390"/>
    <x v="18"/>
    <x v="502"/>
    <n v="31"/>
    <n v="0"/>
    <x v="39"/>
    <n v="0"/>
    <x v="17"/>
    <n v="2"/>
    <s v=""/>
    <x v="126"/>
    <n v="0.6766785433512954"/>
  </r>
  <r>
    <x v="5391"/>
    <x v="13"/>
    <x v="3459"/>
    <n v="30"/>
    <n v="0"/>
    <x v="39"/>
    <n v="0"/>
    <x v="17"/>
    <n v="2"/>
    <s v=""/>
    <x v="126"/>
    <n v="0.67667854335225697"/>
  </r>
  <r>
    <x v="5392"/>
    <x v="14"/>
    <x v="3460"/>
    <n v="29"/>
    <n v="0"/>
    <x v="40"/>
    <n v="0"/>
    <x v="18"/>
    <n v="2"/>
    <s v=""/>
    <x v="123"/>
    <n v="0.76296741879019903"/>
  </r>
  <r>
    <x v="5393"/>
    <x v="17"/>
    <x v="2614"/>
    <n v="28"/>
    <n v="0"/>
    <x v="39"/>
    <n v="0"/>
    <x v="18"/>
    <n v="2"/>
    <s v=""/>
    <x v="123"/>
    <n v="0.76296741878911478"/>
  </r>
  <r>
    <x v="5394"/>
    <x v="18"/>
    <x v="2535"/>
    <n v="32"/>
    <n v="0"/>
    <x v="40"/>
    <n v="0"/>
    <x v="17"/>
    <n v="2"/>
    <s v=""/>
    <x v="123"/>
    <n v="0.76296741879019903"/>
  </r>
  <r>
    <x v="5395"/>
    <x v="12"/>
    <x v="3395"/>
    <n v="32"/>
    <n v="0"/>
    <x v="40"/>
    <n v="0"/>
    <x v="18"/>
    <n v="2"/>
    <s v=""/>
    <x v="82"/>
    <n v="0.8610632297775106"/>
  </r>
  <r>
    <x v="5396"/>
    <x v="12"/>
    <x v="2906"/>
    <n v="32"/>
    <n v="0"/>
    <x v="41"/>
    <n v="0"/>
    <x v="18"/>
    <n v="2"/>
    <s v=""/>
    <x v="82"/>
    <n v="0.86106322977628691"/>
  </r>
  <r>
    <x v="5397"/>
    <x v="12"/>
    <x v="845"/>
    <n v="32"/>
    <n v="0"/>
    <x v="41"/>
    <n v="0"/>
    <x v="17"/>
    <n v="2"/>
    <s v=""/>
    <x v="82"/>
    <n v="0.8610632297775106"/>
  </r>
  <r>
    <x v="5398"/>
    <x v="12"/>
    <x v="3461"/>
    <n v="33"/>
    <n v="0"/>
    <x v="42"/>
    <n v="0"/>
    <x v="18"/>
    <n v="2"/>
    <s v=""/>
    <x v="82"/>
    <n v="0.86106322977628691"/>
  </r>
  <r>
    <x v="5399"/>
    <x v="12"/>
    <x v="1179"/>
    <n v="33"/>
    <n v="0"/>
    <x v="42"/>
    <n v="0"/>
    <x v="17"/>
    <n v="2"/>
    <s v=""/>
    <x v="82"/>
    <n v="0.8610632297775106"/>
  </r>
  <r>
    <x v="5400"/>
    <x v="12"/>
    <x v="3462"/>
    <n v="32"/>
    <n v="0"/>
    <x v="43"/>
    <n v="0"/>
    <x v="18"/>
    <n v="2"/>
    <s v=""/>
    <x v="82"/>
    <n v="0.8610632297775106"/>
  </r>
  <r>
    <x v="5401"/>
    <x v="38"/>
    <x v="1529"/>
    <n v="34"/>
    <n v="0"/>
    <x v="43"/>
    <n v="0"/>
    <x v="18"/>
    <n v="2"/>
    <s v=""/>
    <x v="82"/>
    <n v="0.86106322977628691"/>
  </r>
  <r>
    <x v="5402"/>
    <x v="19"/>
    <x v="2140"/>
    <n v="34"/>
    <n v="0"/>
    <x v="43"/>
    <n v="0"/>
    <x v="18"/>
    <n v="2"/>
    <s v=""/>
    <x v="90"/>
    <n v="0.89194524434758993"/>
  </r>
  <r>
    <x v="5403"/>
    <x v="36"/>
    <x v="1133"/>
    <n v="34"/>
    <n v="0"/>
    <x v="66"/>
    <n v="0"/>
    <x v="18"/>
    <n v="2"/>
    <s v=""/>
    <x v="100"/>
    <n v="1.0343696714575352"/>
  </r>
  <r>
    <x v="5404"/>
    <x v="35"/>
    <x v="1134"/>
    <n v="36"/>
    <n v="0"/>
    <x v="66"/>
    <n v="0"/>
    <x v="18"/>
    <n v="1"/>
    <s v=""/>
    <x v="51"/>
    <n v="1.061900423167824"/>
  </r>
  <r>
    <x v="5405"/>
    <x v="2"/>
    <x v="2457"/>
    <n v="36"/>
    <n v="0"/>
    <x v="66"/>
    <n v="0"/>
    <x v="18"/>
    <n v="2"/>
    <s v=""/>
    <x v="51"/>
    <n v="1.061900423169333"/>
  </r>
  <r>
    <x v="5406"/>
    <x v="35"/>
    <x v="3463"/>
    <n v="36"/>
    <n v="0"/>
    <x v="44"/>
    <n v="0"/>
    <x v="18"/>
    <n v="2"/>
    <s v=""/>
    <x v="51"/>
    <n v="1.061900423169333"/>
  </r>
  <r>
    <x v="5407"/>
    <x v="2"/>
    <x v="2781"/>
    <n v="36"/>
    <n v="0"/>
    <x v="44"/>
    <n v="0"/>
    <x v="18"/>
    <n v="2"/>
    <s v=""/>
    <x v="52"/>
    <n v="1.1322608592744476"/>
  </r>
  <r>
    <x v="5408"/>
    <x v="3"/>
    <x v="3464"/>
    <n v="36"/>
    <n v="0"/>
    <x v="65"/>
    <n v="0"/>
    <x v="18"/>
    <n v="2"/>
    <s v=""/>
    <x v="52"/>
    <n v="1.1322608592760566"/>
  </r>
  <r>
    <x v="5409"/>
    <x v="3"/>
    <x v="2717"/>
    <n v="36"/>
    <n v="0"/>
    <x v="46"/>
    <n v="0"/>
    <x v="18"/>
    <n v="1"/>
    <s v=""/>
    <x v="52"/>
    <n v="1.1322608592760566"/>
  </r>
  <r>
    <x v="5410"/>
    <x v="3"/>
    <x v="2012"/>
    <n v="36"/>
    <n v="0"/>
    <x v="47"/>
    <n v="0"/>
    <x v="18"/>
    <n v="1"/>
    <s v=""/>
    <x v="52"/>
    <n v="1.1322608592744476"/>
  </r>
  <r>
    <x v="5411"/>
    <x v="3"/>
    <x v="2559"/>
    <n v="35"/>
    <n v="0"/>
    <x v="64"/>
    <n v="0"/>
    <x v="18"/>
    <n v="1"/>
    <s v=""/>
    <x v="52"/>
    <n v="1.1322608592760566"/>
  </r>
  <r>
    <x v="5412"/>
    <x v="36"/>
    <x v="1535"/>
    <n v="35"/>
    <n v="0"/>
    <x v="48"/>
    <n v="0"/>
    <x v="18"/>
    <n v="1"/>
    <s v=""/>
    <x v="53"/>
    <n v="1.1195626066470707"/>
  </r>
  <r>
    <x v="5413"/>
    <x v="36"/>
    <x v="3465"/>
    <n v="35"/>
    <n v="0"/>
    <x v="48"/>
    <n v="0"/>
    <x v="18"/>
    <n v="1"/>
    <s v=""/>
    <x v="54"/>
    <n v="1.2101874380977529"/>
  </r>
  <r>
    <x v="5414"/>
    <x v="4"/>
    <x v="1648"/>
    <n v="36"/>
    <n v="0"/>
    <x v="63"/>
    <n v="0"/>
    <x v="17"/>
    <n v="1"/>
    <s v=""/>
    <x v="55"/>
    <n v="1.2104970535038035"/>
  </r>
  <r>
    <x v="5415"/>
    <x v="62"/>
    <x v="3466"/>
    <n v="36"/>
    <n v="0"/>
    <x v="49"/>
    <n v="0"/>
    <x v="18"/>
    <n v="1"/>
    <s v=""/>
    <x v="55"/>
    <n v="1.2104970535020834"/>
  </r>
  <r>
    <x v="5416"/>
    <x v="4"/>
    <x v="1169"/>
    <n v="35"/>
    <n v="0"/>
    <x v="50"/>
    <n v="0"/>
    <x v="18"/>
    <n v="1"/>
    <s v=""/>
    <x v="54"/>
    <n v="1.2101874380977529"/>
  </r>
  <r>
    <x v="5417"/>
    <x v="62"/>
    <x v="3467"/>
    <n v="36"/>
    <n v="0"/>
    <x v="51"/>
    <n v="0"/>
    <x v="18"/>
    <n v="1"/>
    <s v=""/>
    <x v="55"/>
    <n v="1.2104970535038035"/>
  </r>
  <r>
    <x v="5418"/>
    <x v="5"/>
    <x v="3468"/>
    <n v="35"/>
    <n v="0"/>
    <x v="52"/>
    <n v="0"/>
    <x v="18"/>
    <n v="1"/>
    <s v=""/>
    <x v="55"/>
    <n v="1.2104970535020834"/>
  </r>
  <r>
    <x v="5419"/>
    <x v="6"/>
    <x v="3469"/>
    <n v="35"/>
    <n v="0"/>
    <x v="53"/>
    <n v="0"/>
    <x v="18"/>
    <n v="1"/>
    <s v=""/>
    <x v="56"/>
    <n v="1.2225778624210073"/>
  </r>
  <r>
    <x v="5420"/>
    <x v="6"/>
    <x v="3470"/>
    <n v="34"/>
    <n v="0"/>
    <x v="54"/>
    <n v="0"/>
    <x v="18"/>
    <n v="1"/>
    <s v=""/>
    <x v="57"/>
    <n v="1.2958577528868092"/>
  </r>
  <r>
    <x v="5421"/>
    <x v="30"/>
    <x v="477"/>
    <n v="34"/>
    <n v="0"/>
    <x v="55"/>
    <n v="0"/>
    <x v="18"/>
    <n v="1"/>
    <s v=""/>
    <x v="57"/>
    <n v="1.2958577528849677"/>
  </r>
  <r>
    <x v="5422"/>
    <x v="30"/>
    <x v="1160"/>
    <n v="34"/>
    <n v="0"/>
    <x v="55"/>
    <n v="0"/>
    <x v="18"/>
    <n v="1"/>
    <s v=""/>
    <x v="57"/>
    <n v="1.2958577528868092"/>
  </r>
  <r>
    <x v="5423"/>
    <x v="30"/>
    <x v="462"/>
    <n v="34"/>
    <n v="0"/>
    <x v="56"/>
    <n v="0"/>
    <x v="18"/>
    <n v="1"/>
    <s v=""/>
    <x v="57"/>
    <n v="1.2958577528849677"/>
  </r>
  <r>
    <x v="5424"/>
    <x v="26"/>
    <x v="1655"/>
    <n v="34"/>
    <n v="0"/>
    <x v="57"/>
    <n v="0"/>
    <x v="18"/>
    <n v="1"/>
    <s v=""/>
    <x v="58"/>
    <n v="1.3878494939099455"/>
  </r>
  <r>
    <x v="5425"/>
    <x v="30"/>
    <x v="467"/>
    <n v="34"/>
    <n v="0"/>
    <x v="57"/>
    <n v="0"/>
    <x v="18"/>
    <n v="1"/>
    <s v=""/>
    <x v="57"/>
    <n v="1.2958577528868092"/>
  </r>
  <r>
    <x v="5426"/>
    <x v="26"/>
    <x v="3471"/>
    <n v="34"/>
    <n v="0"/>
    <x v="58"/>
    <n v="0"/>
    <x v="18"/>
    <n v="1"/>
    <s v=""/>
    <x v="57"/>
    <n v="1.2958577528849677"/>
  </r>
  <r>
    <x v="5427"/>
    <x v="30"/>
    <x v="1441"/>
    <n v="34"/>
    <n v="0"/>
    <x v="59"/>
    <n v="0"/>
    <x v="18"/>
    <n v="1"/>
    <s v=""/>
    <x v="58"/>
    <n v="1.3878494939099455"/>
  </r>
  <r>
    <x v="5428"/>
    <x v="25"/>
    <x v="3472"/>
    <n v="33"/>
    <n v="0"/>
    <x v="60"/>
    <n v="0"/>
    <x v="18"/>
    <n v="1"/>
    <s v=""/>
    <x v="58"/>
    <n v="1.3878494939099455"/>
  </r>
  <r>
    <x v="5429"/>
    <x v="16"/>
    <x v="2352"/>
    <n v="36"/>
    <n v="0"/>
    <x v="61"/>
    <n v="0"/>
    <x v="18"/>
    <n v="1"/>
    <s v=""/>
    <x v="59"/>
    <n v="1.1434141622999154"/>
  </r>
  <r>
    <x v="5430"/>
    <x v="55"/>
    <x v="1438"/>
    <n v="32"/>
    <n v="0"/>
    <x v="62"/>
    <n v="0"/>
    <x v="18"/>
    <n v="1"/>
    <s v=""/>
    <x v="60"/>
    <n v="1.0931394113461002"/>
  </r>
  <r>
    <x v="5431"/>
    <x v="50"/>
    <x v="474"/>
    <n v="32"/>
    <n v="0"/>
    <x v="62"/>
    <n v="0"/>
    <x v="18"/>
    <n v="1"/>
    <s v=""/>
    <x v="61"/>
    <n v="0.83840813885393206"/>
  </r>
  <r>
    <x v="5432"/>
    <x v="63"/>
    <x v="3473"/>
    <n v="32"/>
    <n v="0"/>
    <x v="62"/>
    <n v="0"/>
    <x v="18"/>
    <n v="1"/>
    <s v=""/>
    <x v="63"/>
    <n v="0.82626969589892973"/>
  </r>
  <r>
    <x v="5433"/>
    <x v="64"/>
    <x v="3474"/>
    <n v="32"/>
    <n v="0"/>
    <x v="62"/>
    <n v="0"/>
    <x v="18"/>
    <n v="1"/>
    <s v=""/>
    <x v="63"/>
    <n v="0.82626969590010402"/>
  </r>
  <r>
    <x v="5434"/>
    <x v="65"/>
    <x v="3475"/>
    <n v="32"/>
    <n v="0"/>
    <x v="62"/>
    <n v="0"/>
    <x v="18"/>
    <n v="1"/>
    <s v=""/>
    <x v="63"/>
    <n v="0.82626969590010402"/>
  </r>
  <r>
    <x v="5435"/>
    <x v="66"/>
    <x v="1437"/>
    <n v="32"/>
    <n v="0"/>
    <x v="61"/>
    <n v="0"/>
    <x v="18"/>
    <n v="1"/>
    <s v=""/>
    <x v="107"/>
    <n v="0.76211832199373342"/>
  </r>
  <r>
    <x v="5436"/>
    <x v="67"/>
    <x v="1651"/>
    <n v="32"/>
    <n v="0"/>
    <x v="61"/>
    <n v="0"/>
    <x v="18"/>
    <n v="1"/>
    <s v=""/>
    <x v="64"/>
    <n v="0.7176000496818955"/>
  </r>
  <r>
    <x v="5437"/>
    <x v="71"/>
    <x v="459"/>
    <n v="32"/>
    <n v="0"/>
    <x v="60"/>
    <n v="0"/>
    <x v="18"/>
    <n v="1"/>
    <s v=""/>
    <x v="64"/>
    <n v="0.71760004968087576"/>
  </r>
  <r>
    <x v="5438"/>
    <x v="71"/>
    <x v="596"/>
    <n v="32"/>
    <n v="0"/>
    <x v="59"/>
    <n v="0"/>
    <x v="17"/>
    <n v="1"/>
    <s v=""/>
    <x v="64"/>
    <n v="0.7176000496818955"/>
  </r>
  <r>
    <x v="5439"/>
    <x v="71"/>
    <x v="1538"/>
    <n v="32"/>
    <n v="0"/>
    <x v="58"/>
    <n v="0"/>
    <x v="17"/>
    <n v="1"/>
    <s v=""/>
    <x v="64"/>
    <n v="0.7176000496818955"/>
  </r>
  <r>
    <x v="5440"/>
    <x v="71"/>
    <x v="3476"/>
    <n v="32"/>
    <n v="0"/>
    <x v="58"/>
    <n v="0"/>
    <x v="17"/>
    <n v="1"/>
    <s v=""/>
    <x v="65"/>
    <n v="0.70027700069601906"/>
  </r>
  <r>
    <x v="5441"/>
    <x v="71"/>
    <x v="1270"/>
    <n v="32"/>
    <n v="0"/>
    <x v="57"/>
    <n v="0"/>
    <x v="17"/>
    <n v="1"/>
    <s v=""/>
    <x v="65"/>
    <n v="0.70027700069701426"/>
  </r>
  <r>
    <x v="5442"/>
    <x v="71"/>
    <x v="1555"/>
    <n v="32"/>
    <n v="0"/>
    <x v="56"/>
    <n v="0"/>
    <x v="17"/>
    <n v="2"/>
    <s v=""/>
    <x v="65"/>
    <n v="0.70027700069701426"/>
  </r>
  <r>
    <x v="5443"/>
    <x v="71"/>
    <x v="2897"/>
    <n v="32"/>
    <n v="0"/>
    <x v="55"/>
    <n v="0"/>
    <x v="17"/>
    <n v="2"/>
    <s v=""/>
    <x v="65"/>
    <n v="0.70027700069601906"/>
  </r>
  <r>
    <x v="5444"/>
    <x v="67"/>
    <x v="3345"/>
    <n v="32"/>
    <n v="0"/>
    <x v="54"/>
    <n v="0"/>
    <x v="17"/>
    <n v="2"/>
    <s v=""/>
    <x v="66"/>
    <n v="0.65184363487294483"/>
  </r>
  <r>
    <x v="5445"/>
    <x v="66"/>
    <x v="3477"/>
    <n v="32"/>
    <n v="0"/>
    <x v="52"/>
    <n v="0"/>
    <x v="17"/>
    <n v="2"/>
    <s v=""/>
    <x v="66"/>
    <n v="0.65184363487294483"/>
  </r>
  <r>
    <x v="5446"/>
    <x v="66"/>
    <x v="970"/>
    <n v="32"/>
    <n v="0"/>
    <x v="51"/>
    <n v="0"/>
    <x v="17"/>
    <n v="2"/>
    <s v=""/>
    <x v="66"/>
    <n v="0.65184363487201857"/>
  </r>
  <r>
    <x v="5447"/>
    <x v="65"/>
    <x v="3478"/>
    <n v="32"/>
    <n v="0"/>
    <x v="50"/>
    <n v="0"/>
    <x v="17"/>
    <n v="2"/>
    <s v=""/>
    <x v="68"/>
    <n v="0.6882687927949378"/>
  </r>
  <r>
    <x v="5448"/>
    <x v="64"/>
    <x v="807"/>
    <n v="32"/>
    <n v="0"/>
    <x v="49"/>
    <n v="0"/>
    <x v="17"/>
    <n v="2"/>
    <s v=""/>
    <x v="68"/>
    <n v="0.68826879279395969"/>
  </r>
  <r>
    <x v="5449"/>
    <x v="64"/>
    <x v="1891"/>
    <n v="32"/>
    <n v="0"/>
    <x v="48"/>
    <n v="0"/>
    <x v="17"/>
    <n v="2"/>
    <s v=""/>
    <x v="68"/>
    <n v="0.6882687927949378"/>
  </r>
  <r>
    <x v="5450"/>
    <x v="68"/>
    <x v="3479"/>
    <n v="32"/>
    <n v="0"/>
    <x v="48"/>
    <n v="0"/>
    <x v="17"/>
    <n v="2"/>
    <s v=""/>
    <x v="68"/>
    <n v="0.6882687927949378"/>
  </r>
  <r>
    <x v="5451"/>
    <x v="64"/>
    <x v="3480"/>
    <n v="32"/>
    <n v="0"/>
    <x v="64"/>
    <n v="0"/>
    <x v="17"/>
    <n v="2"/>
    <s v=""/>
    <x v="68"/>
    <n v="0.68826879279395969"/>
  </r>
  <r>
    <x v="5452"/>
    <x v="68"/>
    <x v="3351"/>
    <n v="32"/>
    <n v="0"/>
    <x v="47"/>
    <n v="0"/>
    <x v="17"/>
    <n v="2"/>
    <s v=""/>
    <x v="69"/>
    <n v="0.66305501871053008"/>
  </r>
  <r>
    <x v="5453"/>
    <x v="69"/>
    <x v="939"/>
    <n v="32"/>
    <n v="0"/>
    <x v="46"/>
    <n v="0"/>
    <x v="17"/>
    <n v="2"/>
    <s v=""/>
    <x v="69"/>
    <n v="0.66305501871053008"/>
  </r>
  <r>
    <x v="5454"/>
    <x v="69"/>
    <x v="2019"/>
    <n v="32"/>
    <n v="0"/>
    <x v="65"/>
    <n v="0"/>
    <x v="17"/>
    <n v="2"/>
    <s v=""/>
    <x v="69"/>
    <n v="0.66305501870958783"/>
  </r>
  <r>
    <x v="5455"/>
    <x v="69"/>
    <x v="2243"/>
    <n v="32"/>
    <n v="0"/>
    <x v="44"/>
    <n v="0"/>
    <x v="17"/>
    <n v="2"/>
    <s v=""/>
    <x v="69"/>
    <n v="0.66305501871053008"/>
  </r>
  <r>
    <x v="5456"/>
    <x v="69"/>
    <x v="3481"/>
    <n v="32"/>
    <n v="0"/>
    <x v="66"/>
    <n v="0"/>
    <x v="17"/>
    <n v="2"/>
    <s v=""/>
    <x v="69"/>
    <n v="0.66305501871053008"/>
  </r>
  <r>
    <x v="5457"/>
    <x v="69"/>
    <x v="3482"/>
    <n v="32"/>
    <n v="0"/>
    <x v="43"/>
    <n v="0"/>
    <x v="17"/>
    <n v="2"/>
    <s v=""/>
    <x v="70"/>
    <n v="0.58501026777414944"/>
  </r>
  <r>
    <x v="5458"/>
    <x v="69"/>
    <x v="3483"/>
    <n v="32"/>
    <n v="0"/>
    <x v="43"/>
    <n v="0"/>
    <x v="17"/>
    <n v="2"/>
    <s v=""/>
    <x v="70"/>
    <n v="0.58501026777498077"/>
  </r>
  <r>
    <x v="5459"/>
    <x v="63"/>
    <x v="2740"/>
    <n v="32"/>
    <n v="0"/>
    <x v="41"/>
    <n v="0"/>
    <x v="17"/>
    <n v="1"/>
    <s v=""/>
    <x v="70"/>
    <n v="0.58501026777498077"/>
  </r>
  <r>
    <x v="5460"/>
    <x v="70"/>
    <x v="3484"/>
    <n v="32"/>
    <n v="0"/>
    <x v="41"/>
    <n v="0"/>
    <x v="17"/>
    <n v="1"/>
    <s v=""/>
    <x v="134"/>
    <n v="0.52170329952181838"/>
  </r>
  <r>
    <x v="5461"/>
    <x v="52"/>
    <x v="2110"/>
    <n v="30"/>
    <n v="0"/>
    <x v="40"/>
    <n v="0"/>
    <x v="17"/>
    <n v="1"/>
    <s v=""/>
    <x v="43"/>
    <n v="0.57478357709026207"/>
  </r>
  <r>
    <x v="5462"/>
    <x v="53"/>
    <x v="3485"/>
    <n v="26"/>
    <n v="0"/>
    <x v="39"/>
    <n v="0"/>
    <x v="17"/>
    <n v="1"/>
    <s v=""/>
    <x v="43"/>
    <n v="0.57478357708944527"/>
  </r>
  <r>
    <x v="5463"/>
    <x v="49"/>
    <x v="3486"/>
    <n v="21"/>
    <n v="0"/>
    <x v="38"/>
    <n v="0"/>
    <x v="17"/>
    <n v="1"/>
    <s v=""/>
    <x v="43"/>
    <n v="0.57478357709026207"/>
  </r>
  <r>
    <x v="5464"/>
    <x v="54"/>
    <x v="2656"/>
    <n v="21"/>
    <n v="0"/>
    <x v="38"/>
    <n v="0"/>
    <x v="17"/>
    <n v="1"/>
    <s v=""/>
    <x v="71"/>
    <n v="0.61573121978534684"/>
  </r>
  <r>
    <x v="5465"/>
    <x v="48"/>
    <x v="3296"/>
    <n v="20"/>
    <n v="0"/>
    <x v="37"/>
    <n v="0"/>
    <x v="17"/>
    <n v="2"/>
    <s v=""/>
    <x v="45"/>
    <n v="0.54940784689440469"/>
  </r>
  <r>
    <x v="5466"/>
    <x v="55"/>
    <x v="514"/>
    <n v="20"/>
    <n v="0"/>
    <x v="36"/>
    <n v="0"/>
    <x v="17"/>
    <n v="2"/>
    <s v=""/>
    <x v="45"/>
    <n v="0.5494078468951854"/>
  </r>
  <r>
    <x v="5467"/>
    <x v="73"/>
    <x v="3487"/>
    <n v="20"/>
    <n v="0"/>
    <x v="33"/>
    <n v="0"/>
    <x v="17"/>
    <n v="2"/>
    <s v=""/>
    <x v="45"/>
    <n v="0.5494078468951854"/>
  </r>
  <r>
    <x v="5468"/>
    <x v="47"/>
    <x v="1690"/>
    <n v="20"/>
    <n v="0"/>
    <x v="32"/>
    <n v="0"/>
    <x v="17"/>
    <n v="2"/>
    <s v=""/>
    <x v="45"/>
    <n v="0.54940784689440469"/>
  </r>
  <r>
    <x v="5469"/>
    <x v="56"/>
    <x v="1005"/>
    <n v="20"/>
    <n v="0"/>
    <x v="31"/>
    <n v="0"/>
    <x v="17"/>
    <n v="2"/>
    <s v=""/>
    <x v="34"/>
    <n v="0.52480749554166961"/>
  </r>
  <r>
    <x v="5470"/>
    <x v="57"/>
    <x v="3488"/>
    <n v="20"/>
    <n v="0"/>
    <x v="31"/>
    <n v="0"/>
    <x v="17"/>
    <n v="1"/>
    <s v=""/>
    <x v="34"/>
    <n v="0.52480749554166961"/>
  </r>
  <r>
    <x v="5471"/>
    <x v="42"/>
    <x v="1374"/>
    <n v="20"/>
    <n v="0"/>
    <x v="30"/>
    <n v="0"/>
    <x v="17"/>
    <n v="1"/>
    <s v=""/>
    <x v="108"/>
    <n v="0.46238134514289142"/>
  </r>
  <r>
    <x v="5472"/>
    <x v="59"/>
    <x v="660"/>
    <n v="20"/>
    <n v="0"/>
    <x v="29"/>
    <n v="0"/>
    <x v="17"/>
    <n v="1"/>
    <s v=""/>
    <x v="35"/>
    <n v="0.46846531021122684"/>
  </r>
  <r>
    <x v="5473"/>
    <x v="39"/>
    <x v="2098"/>
    <n v="19"/>
    <n v="0"/>
    <x v="29"/>
    <n v="0"/>
    <x v="17"/>
    <n v="1"/>
    <s v=""/>
    <x v="35"/>
    <n v="0.46846531021056115"/>
  </r>
  <r>
    <x v="5474"/>
    <x v="14"/>
    <x v="2487"/>
    <n v="20"/>
    <n v="0"/>
    <x v="34"/>
    <n v="0"/>
    <x v="17"/>
    <n v="1"/>
    <s v=""/>
    <x v="10"/>
    <n v="0.47089889623829817"/>
  </r>
  <r>
    <x v="5475"/>
    <x v="13"/>
    <x v="1967"/>
    <n v="19"/>
    <n v="0"/>
    <x v="28"/>
    <n v="0"/>
    <x v="18"/>
    <n v="1"/>
    <s v=""/>
    <x v="10"/>
    <n v="0.47089889623829817"/>
  </r>
  <r>
    <x v="5476"/>
    <x v="12"/>
    <x v="677"/>
    <n v="18"/>
    <n v="0"/>
    <x v="28"/>
    <n v="0"/>
    <x v="18"/>
    <n v="1"/>
    <s v=""/>
    <x v="27"/>
    <n v="0.47370352929893211"/>
  </r>
  <r>
    <x v="5477"/>
    <x v="38"/>
    <x v="728"/>
    <n v="19"/>
    <n v="0"/>
    <x v="28"/>
    <n v="0"/>
    <x v="18"/>
    <n v="1"/>
    <s v=""/>
    <x v="9"/>
    <n v="0.54147289102336604"/>
  </r>
  <r>
    <x v="5478"/>
    <x v="33"/>
    <x v="2068"/>
    <n v="18"/>
    <n v="0"/>
    <x v="27"/>
    <n v="0"/>
    <x v="18"/>
    <n v="1"/>
    <s v=""/>
    <x v="9"/>
    <n v="0.54147289102336604"/>
  </r>
  <r>
    <x v="5479"/>
    <x v="11"/>
    <x v="308"/>
    <n v="18"/>
    <n v="0"/>
    <x v="27"/>
    <n v="0"/>
    <x v="18"/>
    <n v="1"/>
    <s v=""/>
    <x v="27"/>
    <n v="0.47370352929893211"/>
  </r>
  <r>
    <x v="5480"/>
    <x v="11"/>
    <x v="2665"/>
    <n v="18"/>
    <n v="0"/>
    <x v="26"/>
    <n v="0"/>
    <x v="18"/>
    <n v="1"/>
    <s v=""/>
    <x v="9"/>
    <n v="0.54147289102336604"/>
  </r>
  <r>
    <x v="5481"/>
    <x v="11"/>
    <x v="728"/>
    <n v="18"/>
    <n v="0"/>
    <x v="26"/>
    <n v="0"/>
    <x v="18"/>
    <n v="1"/>
    <s v=""/>
    <x v="9"/>
    <n v="0.54147289102336604"/>
  </r>
  <r>
    <x v="5482"/>
    <x v="33"/>
    <x v="3489"/>
    <n v="18"/>
    <n v="0"/>
    <x v="26"/>
    <n v="0"/>
    <x v="18"/>
    <n v="1"/>
    <s v=""/>
    <x v="27"/>
    <n v="0.47370352929893211"/>
  </r>
  <r>
    <x v="5483"/>
    <x v="46"/>
    <x v="673"/>
    <n v="18"/>
    <n v="0"/>
    <x v="26"/>
    <n v="0"/>
    <x v="18"/>
    <n v="2"/>
    <s v=""/>
    <x v="27"/>
    <n v="0.4737035292996053"/>
  </r>
  <r>
    <x v="5484"/>
    <x v="10"/>
    <x v="3490"/>
    <n v="18"/>
    <n v="0"/>
    <x v="26"/>
    <n v="0"/>
    <x v="18"/>
    <n v="2"/>
    <s v=""/>
    <x v="27"/>
    <n v="0.4737035292996053"/>
  </r>
  <r>
    <x v="5485"/>
    <x v="28"/>
    <x v="2092"/>
    <n v="18"/>
    <n v="0"/>
    <x v="26"/>
    <n v="0"/>
    <x v="18"/>
    <n v="1"/>
    <s v=""/>
    <x v="8"/>
    <n v="0.46836903009511538"/>
  </r>
  <r>
    <x v="5486"/>
    <x v="10"/>
    <x v="2671"/>
    <n v="18"/>
    <n v="0"/>
    <x v="25"/>
    <n v="0"/>
    <x v="18"/>
    <n v="1"/>
    <s v=""/>
    <x v="27"/>
    <n v="0.4737035292996053"/>
  </r>
  <r>
    <x v="5487"/>
    <x v="28"/>
    <x v="2594"/>
    <n v="18"/>
    <n v="0"/>
    <x v="25"/>
    <n v="0"/>
    <x v="18"/>
    <n v="2"/>
    <s v=""/>
    <x v="8"/>
    <n v="0.46836903009511538"/>
  </r>
  <r>
    <x v="5488"/>
    <x v="29"/>
    <x v="3374"/>
    <n v="18"/>
    <n v="0"/>
    <x v="25"/>
    <n v="0"/>
    <x v="18"/>
    <n v="2"/>
    <s v=""/>
    <x v="8"/>
    <n v="0.46836903009578096"/>
  </r>
  <r>
    <x v="5489"/>
    <x v="28"/>
    <x v="2389"/>
    <n v="18"/>
    <n v="0"/>
    <x v="25"/>
    <n v="0"/>
    <x v="18"/>
    <n v="2"/>
    <s v=""/>
    <x v="8"/>
    <n v="0.46836903009578096"/>
  </r>
  <r>
    <x v="5490"/>
    <x v="10"/>
    <x v="1211"/>
    <n v="18"/>
    <n v="0"/>
    <x v="25"/>
    <n v="0"/>
    <x v="18"/>
    <n v="2"/>
    <s v=""/>
    <x v="27"/>
    <n v="0.47370352929893211"/>
  </r>
  <r>
    <x v="5491"/>
    <x v="28"/>
    <x v="2057"/>
    <n v="18"/>
    <n v="0"/>
    <x v="24"/>
    <n v="0"/>
    <x v="18"/>
    <n v="2"/>
    <s v=""/>
    <x v="8"/>
    <n v="0.46836903009578096"/>
  </r>
  <r>
    <x v="5492"/>
    <x v="28"/>
    <x v="2681"/>
    <n v="18"/>
    <n v="0"/>
    <x v="24"/>
    <n v="0"/>
    <x v="18"/>
    <n v="2"/>
    <s v=""/>
    <x v="8"/>
    <n v="0.46836903009578096"/>
  </r>
  <r>
    <x v="5493"/>
    <x v="28"/>
    <x v="529"/>
    <n v="18"/>
    <n v="0"/>
    <x v="24"/>
    <n v="0"/>
    <x v="18"/>
    <n v="2"/>
    <s v=""/>
    <x v="8"/>
    <n v="0.46836903009511538"/>
  </r>
  <r>
    <x v="5494"/>
    <x v="29"/>
    <x v="3491"/>
    <n v="18"/>
    <n v="0"/>
    <x v="24"/>
    <n v="0"/>
    <x v="18"/>
    <n v="2"/>
    <s v=""/>
    <x v="8"/>
    <n v="0.46836903009578096"/>
  </r>
  <r>
    <x v="5495"/>
    <x v="29"/>
    <x v="3492"/>
    <n v="18"/>
    <n v="0"/>
    <x v="24"/>
    <n v="0"/>
    <x v="18"/>
    <n v="2"/>
    <s v=""/>
    <x v="8"/>
    <n v="0.46836903009578096"/>
  </r>
  <r>
    <x v="5496"/>
    <x v="29"/>
    <x v="894"/>
    <n v="18"/>
    <n v="0"/>
    <x v="24"/>
    <n v="0"/>
    <x v="18"/>
    <n v="2"/>
    <s v=""/>
    <x v="18"/>
    <n v="0.40715096058880151"/>
  </r>
  <r>
    <x v="5497"/>
    <x v="10"/>
    <x v="3493"/>
    <n v="18"/>
    <n v="0"/>
    <x v="24"/>
    <n v="0"/>
    <x v="18"/>
    <n v="2"/>
    <s v=""/>
    <x v="27"/>
    <n v="0.4737035292996053"/>
  </r>
  <r>
    <x v="5498"/>
    <x v="29"/>
    <x v="3494"/>
    <n v="18"/>
    <n v="0"/>
    <x v="24"/>
    <n v="0"/>
    <x v="18"/>
    <n v="2"/>
    <s v=""/>
    <x v="8"/>
    <n v="0.46836903009511538"/>
  </r>
  <r>
    <x v="5499"/>
    <x v="29"/>
    <x v="2173"/>
    <n v="18"/>
    <n v="0"/>
    <x v="24"/>
    <n v="0"/>
    <x v="18"/>
    <n v="2"/>
    <s v=""/>
    <x v="8"/>
    <n v="0.46836903009578096"/>
  </r>
  <r>
    <x v="5500"/>
    <x v="29"/>
    <x v="2962"/>
    <n v="18"/>
    <n v="0"/>
    <x v="24"/>
    <n v="0"/>
    <x v="18"/>
    <n v="2"/>
    <s v=""/>
    <x v="8"/>
    <n v="0.46836903009578096"/>
  </r>
  <r>
    <x v="5501"/>
    <x v="29"/>
    <x v="3495"/>
    <n v="18"/>
    <n v="0"/>
    <x v="24"/>
    <n v="0"/>
    <x v="18"/>
    <n v="2"/>
    <s v=""/>
    <x v="18"/>
    <n v="0.40715096058880151"/>
  </r>
  <r>
    <x v="5502"/>
    <x v="10"/>
    <x v="2299"/>
    <n v="18"/>
    <n v="0"/>
    <x v="23"/>
    <n v="0"/>
    <x v="18"/>
    <n v="2"/>
    <s v=""/>
    <x v="27"/>
    <n v="0.4737035292996053"/>
  </r>
  <r>
    <x v="5503"/>
    <x v="10"/>
    <x v="3496"/>
    <n v="18"/>
    <n v="0"/>
    <x v="22"/>
    <n v="0"/>
    <x v="18"/>
    <n v="2"/>
    <s v=""/>
    <x v="27"/>
    <n v="0.4737035292996053"/>
  </r>
  <r>
    <x v="5504"/>
    <x v="28"/>
    <x v="3497"/>
    <n v="18"/>
    <n v="0"/>
    <x v="23"/>
    <n v="0"/>
    <x v="18"/>
    <n v="2"/>
    <s v=""/>
    <x v="8"/>
    <n v="0.46836903009511538"/>
  </r>
  <r>
    <x v="5505"/>
    <x v="29"/>
    <x v="2400"/>
    <n v="18"/>
    <n v="0"/>
    <x v="22"/>
    <n v="0"/>
    <x v="18"/>
    <n v="2"/>
    <s v=""/>
    <x v="8"/>
    <n v="0.46836903009578096"/>
  </r>
  <r>
    <x v="5506"/>
    <x v="28"/>
    <x v="741"/>
    <n v="18"/>
    <n v="0"/>
    <x v="23"/>
    <n v="0"/>
    <x v="18"/>
    <n v="2"/>
    <s v=""/>
    <x v="8"/>
    <n v="0.46836903009578096"/>
  </r>
  <r>
    <x v="5507"/>
    <x v="28"/>
    <x v="1041"/>
    <n v="18"/>
    <n v="0"/>
    <x v="22"/>
    <n v="0"/>
    <x v="18"/>
    <n v="2"/>
    <s v=""/>
    <x v="8"/>
    <n v="0.46836903009511538"/>
  </r>
  <r>
    <x v="5508"/>
    <x v="28"/>
    <x v="3498"/>
    <n v="17"/>
    <n v="0"/>
    <x v="22"/>
    <n v="0"/>
    <x v="18"/>
    <n v="2"/>
    <s v=""/>
    <x v="8"/>
    <n v="0.46836903009578096"/>
  </r>
  <r>
    <x v="5509"/>
    <x v="28"/>
    <x v="3499"/>
    <n v="16"/>
    <n v="0"/>
    <x v="22"/>
    <n v="0"/>
    <x v="18"/>
    <n v="2"/>
    <s v=""/>
    <x v="18"/>
    <n v="0.40715096058938011"/>
  </r>
  <r>
    <x v="5510"/>
    <x v="28"/>
    <x v="3500"/>
    <n v="16"/>
    <n v="0"/>
    <x v="22"/>
    <n v="0"/>
    <x v="18"/>
    <n v="2"/>
    <s v=""/>
    <x v="18"/>
    <n v="0.40715096058880151"/>
  </r>
  <r>
    <x v="5511"/>
    <x v="28"/>
    <x v="767"/>
    <n v="16"/>
    <n v="0"/>
    <x v="22"/>
    <n v="0"/>
    <x v="18"/>
    <n v="2"/>
    <s v=""/>
    <x v="18"/>
    <n v="0.40715096058938011"/>
  </r>
  <r>
    <x v="5512"/>
    <x v="28"/>
    <x v="2837"/>
    <n v="16"/>
    <n v="0"/>
    <x v="22"/>
    <n v="0"/>
    <x v="18"/>
    <n v="2"/>
    <s v=""/>
    <x v="18"/>
    <n v="0.40715096058880151"/>
  </r>
  <r>
    <x v="5513"/>
    <x v="10"/>
    <x v="1039"/>
    <n v="16"/>
    <n v="0"/>
    <x v="22"/>
    <n v="0"/>
    <x v="18"/>
    <n v="2"/>
    <s v=""/>
    <x v="27"/>
    <n v="0.4737035292996053"/>
  </r>
  <r>
    <x v="5514"/>
    <x v="10"/>
    <x v="1025"/>
    <n v="16"/>
    <n v="0"/>
    <x v="22"/>
    <n v="0"/>
    <x v="18"/>
    <n v="2"/>
    <s v=""/>
    <x v="27"/>
    <n v="0.4737035292996053"/>
  </r>
  <r>
    <x v="5515"/>
    <x v="10"/>
    <x v="1039"/>
    <n v="16"/>
    <n v="0"/>
    <x v="21"/>
    <n v="0"/>
    <x v="18"/>
    <n v="2"/>
    <s v=""/>
    <x v="27"/>
    <n v="0.47370352929893211"/>
  </r>
  <r>
    <x v="5516"/>
    <x v="10"/>
    <x v="548"/>
    <n v="16"/>
    <n v="0"/>
    <x v="21"/>
    <n v="0"/>
    <x v="18"/>
    <n v="2"/>
    <s v=""/>
    <x v="12"/>
    <n v="0.40623395392138606"/>
  </r>
  <r>
    <x v="5517"/>
    <x v="28"/>
    <x v="2185"/>
    <n v="15"/>
    <n v="0"/>
    <x v="21"/>
    <n v="0"/>
    <x v="18"/>
    <n v="2"/>
    <s v=""/>
    <x v="18"/>
    <n v="0.40715096058938011"/>
  </r>
  <r>
    <x v="5518"/>
    <x v="29"/>
    <x v="1074"/>
    <n v="14"/>
    <n v="0"/>
    <x v="21"/>
    <n v="0"/>
    <x v="18"/>
    <n v="2"/>
    <s v=""/>
    <x v="18"/>
    <n v="0.40715096058880151"/>
  </r>
  <r>
    <x v="5519"/>
    <x v="19"/>
    <x v="1063"/>
    <n v="15"/>
    <n v="0"/>
    <x v="21"/>
    <n v="0"/>
    <x v="18"/>
    <n v="2"/>
    <s v=""/>
    <x v="18"/>
    <n v="0.40715096058938011"/>
  </r>
  <r>
    <x v="5520"/>
    <x v="20"/>
    <x v="1073"/>
    <n v="15"/>
    <n v="0"/>
    <x v="21"/>
    <n v="0"/>
    <x v="18"/>
    <n v="2"/>
    <s v=""/>
    <x v="18"/>
    <n v="0.40715096058938011"/>
  </r>
  <r>
    <x v="5521"/>
    <x v="20"/>
    <x v="1225"/>
    <n v="16"/>
    <n v="0"/>
    <x v="21"/>
    <n v="0"/>
    <x v="18"/>
    <n v="2"/>
    <s v=""/>
    <x v="18"/>
    <n v="0.40715096058880151"/>
  </r>
  <r>
    <x v="5522"/>
    <x v="29"/>
    <x v="1724"/>
    <n v="16"/>
    <n v="0"/>
    <x v="21"/>
    <n v="0"/>
    <x v="18"/>
    <n v="2"/>
    <s v=""/>
    <x v="18"/>
    <n v="0.40715096058938011"/>
  </r>
  <r>
    <x v="5523"/>
    <x v="29"/>
    <x v="2188"/>
    <n v="14"/>
    <n v="0"/>
    <x v="21"/>
    <n v="0"/>
    <x v="18"/>
    <n v="2"/>
    <s v=""/>
    <x v="18"/>
    <n v="0.40715096058880151"/>
  </r>
  <r>
    <x v="5524"/>
    <x v="37"/>
    <x v="1730"/>
    <n v="14"/>
    <n v="0"/>
    <x v="21"/>
    <n v="0"/>
    <x v="18"/>
    <n v="2"/>
    <s v=""/>
    <x v="18"/>
    <n v="0.40715096058938011"/>
  </r>
  <r>
    <x v="5525"/>
    <x v="20"/>
    <x v="1230"/>
    <n v="15"/>
    <n v="0"/>
    <x v="35"/>
    <n v="0"/>
    <x v="18"/>
    <n v="2"/>
    <s v=""/>
    <x v="18"/>
    <n v="0.40715096058938011"/>
  </r>
  <r>
    <x v="5526"/>
    <x v="29"/>
    <x v="332"/>
    <n v="15"/>
    <n v="0"/>
    <x v="35"/>
    <n v="0"/>
    <x v="18"/>
    <n v="2"/>
    <s v=""/>
    <x v="18"/>
    <n v="0.40715096058880151"/>
  </r>
  <r>
    <x v="5527"/>
    <x v="29"/>
    <x v="3501"/>
    <n v="14"/>
    <n v="0"/>
    <x v="35"/>
    <n v="0"/>
    <x v="18"/>
    <n v="2"/>
    <s v=""/>
    <x v="18"/>
    <n v="0.40715096058938011"/>
  </r>
  <r>
    <x v="5528"/>
    <x v="37"/>
    <x v="347"/>
    <n v="14"/>
    <n v="0"/>
    <x v="35"/>
    <n v="0"/>
    <x v="18"/>
    <n v="2"/>
    <s v=""/>
    <x v="18"/>
    <n v="0.40715096058938011"/>
  </r>
  <r>
    <x v="5529"/>
    <x v="37"/>
    <x v="2998"/>
    <n v="14"/>
    <n v="0"/>
    <x v="35"/>
    <n v="0"/>
    <x v="18"/>
    <n v="2"/>
    <s v=""/>
    <x v="18"/>
    <n v="0.40715096058880151"/>
  </r>
  <r>
    <x v="5530"/>
    <x v="21"/>
    <x v="3502"/>
    <n v="14"/>
    <n v="0"/>
    <x v="20"/>
    <n v="0"/>
    <x v="18"/>
    <n v="2"/>
    <s v=""/>
    <x v="15"/>
    <n v="0.36131045625018482"/>
  </r>
  <r>
    <x v="5531"/>
    <x v="21"/>
    <x v="3503"/>
    <n v="14"/>
    <n v="0"/>
    <x v="35"/>
    <n v="0"/>
    <x v="18"/>
    <n v="2"/>
    <s v=""/>
    <x v="7"/>
    <n v="0.4218230672772858"/>
  </r>
  <r>
    <x v="5532"/>
    <x v="27"/>
    <x v="3245"/>
    <n v="14"/>
    <n v="0"/>
    <x v="19"/>
    <n v="0"/>
    <x v="18"/>
    <n v="2"/>
    <s v=""/>
    <x v="7"/>
    <n v="0.42182306727668634"/>
  </r>
  <r>
    <x v="5533"/>
    <x v="9"/>
    <x v="1044"/>
    <n v="15"/>
    <n v="0"/>
    <x v="20"/>
    <n v="0"/>
    <x v="18"/>
    <n v="2"/>
    <s v=""/>
    <x v="18"/>
    <n v="0.40715096058938011"/>
  </r>
  <r>
    <x v="5534"/>
    <x v="9"/>
    <x v="1069"/>
    <n v="16"/>
    <n v="0"/>
    <x v="19"/>
    <n v="0"/>
    <x v="18"/>
    <n v="2"/>
    <s v=""/>
    <x v="18"/>
    <n v="0.40715096058938011"/>
  </r>
  <r>
    <x v="5535"/>
    <x v="9"/>
    <x v="3504"/>
    <n v="21"/>
    <n v="0"/>
    <x v="20"/>
    <n v="0"/>
    <x v="18"/>
    <n v="2"/>
    <s v=""/>
    <x v="18"/>
    <n v="0.40715096058880151"/>
  </r>
  <r>
    <x v="5536"/>
    <x v="27"/>
    <x v="183"/>
    <n v="20"/>
    <n v="0"/>
    <x v="19"/>
    <n v="0"/>
    <x v="18"/>
    <n v="2"/>
    <s v=""/>
    <x v="7"/>
    <n v="0.4218230672772858"/>
  </r>
  <r>
    <x v="5537"/>
    <x v="22"/>
    <x v="3505"/>
    <n v="20"/>
    <n v="0"/>
    <x v="20"/>
    <n v="0"/>
    <x v="18"/>
    <n v="2"/>
    <s v=""/>
    <x v="7"/>
    <n v="0.42182306727668634"/>
  </r>
  <r>
    <x v="5538"/>
    <x v="23"/>
    <x v="1228"/>
    <n v="20"/>
    <n v="0"/>
    <x v="19"/>
    <n v="0"/>
    <x v="18"/>
    <n v="2"/>
    <s v=""/>
    <x v="7"/>
    <n v="0.4218230672772858"/>
  </r>
  <r>
    <x v="5539"/>
    <x v="23"/>
    <x v="3506"/>
    <n v="20"/>
    <n v="0"/>
    <x v="20"/>
    <n v="0"/>
    <x v="18"/>
    <n v="2"/>
    <s v=""/>
    <x v="7"/>
    <n v="0.4218230672772858"/>
  </r>
  <r>
    <x v="5540"/>
    <x v="23"/>
    <x v="331"/>
    <n v="20"/>
    <n v="0"/>
    <x v="20"/>
    <n v="0"/>
    <x v="18"/>
    <n v="2"/>
    <s v=""/>
    <x v="7"/>
    <n v="0.42182306727668634"/>
  </r>
  <r>
    <x v="5541"/>
    <x v="8"/>
    <x v="2401"/>
    <n v="20"/>
    <n v="0"/>
    <x v="35"/>
    <n v="0"/>
    <x v="18"/>
    <n v="2"/>
    <s v=""/>
    <x v="7"/>
    <n v="0.4218230672772858"/>
  </r>
  <r>
    <x v="5542"/>
    <x v="8"/>
    <x v="3507"/>
    <n v="21"/>
    <n v="0"/>
    <x v="35"/>
    <n v="0"/>
    <x v="18"/>
    <n v="2"/>
    <s v=""/>
    <x v="7"/>
    <n v="0.4218230672772858"/>
  </r>
  <r>
    <x v="5543"/>
    <x v="23"/>
    <x v="3508"/>
    <n v="22"/>
    <n v="0"/>
    <x v="35"/>
    <n v="0"/>
    <x v="18"/>
    <n v="2"/>
    <s v=""/>
    <x v="7"/>
    <n v="0.42182306727668634"/>
  </r>
  <r>
    <x v="5544"/>
    <x v="23"/>
    <x v="1217"/>
    <n v="21"/>
    <n v="0"/>
    <x v="21"/>
    <n v="0"/>
    <x v="18"/>
    <n v="1"/>
    <s v=""/>
    <x v="30"/>
    <n v="0.49717532579643264"/>
  </r>
  <r>
    <x v="5545"/>
    <x v="23"/>
    <x v="3509"/>
    <n v="20"/>
    <n v="0"/>
    <x v="21"/>
    <n v="0"/>
    <x v="18"/>
    <n v="1"/>
    <s v=""/>
    <x v="30"/>
    <n v="0.49717532579643264"/>
  </r>
  <r>
    <x v="5546"/>
    <x v="22"/>
    <x v="2679"/>
    <n v="20"/>
    <n v="0"/>
    <x v="21"/>
    <n v="0"/>
    <x v="18"/>
    <n v="1"/>
    <s v=""/>
    <x v="30"/>
    <n v="0.49717532579572615"/>
  </r>
  <r>
    <x v="5547"/>
    <x v="27"/>
    <x v="3510"/>
    <n v="20"/>
    <n v="0"/>
    <x v="21"/>
    <n v="0"/>
    <x v="18"/>
    <n v="1"/>
    <s v=""/>
    <x v="30"/>
    <n v="0.49717532579643264"/>
  </r>
  <r>
    <x v="5548"/>
    <x v="9"/>
    <x v="224"/>
    <n v="20"/>
    <n v="0"/>
    <x v="22"/>
    <n v="0"/>
    <x v="18"/>
    <n v="1"/>
    <s v=""/>
    <x v="8"/>
    <n v="0.46836903009511538"/>
  </r>
  <r>
    <x v="5549"/>
    <x v="37"/>
    <x v="2280"/>
    <n v="20"/>
    <n v="0"/>
    <x v="22"/>
    <n v="0"/>
    <x v="18"/>
    <n v="1"/>
    <s v=""/>
    <x v="23"/>
    <n v="0.55485761417225832"/>
  </r>
  <r>
    <x v="5550"/>
    <x v="37"/>
    <x v="2049"/>
    <n v="20"/>
    <n v="0"/>
    <x v="22"/>
    <n v="0"/>
    <x v="18"/>
    <n v="1"/>
    <s v=""/>
    <x v="8"/>
    <n v="0.46836903009578096"/>
  </r>
  <r>
    <x v="5551"/>
    <x v="9"/>
    <x v="2587"/>
    <n v="20"/>
    <n v="0"/>
    <x v="22"/>
    <n v="0"/>
    <x v="18"/>
    <n v="1"/>
    <s v=""/>
    <x v="8"/>
    <n v="0.46836903009511538"/>
  </r>
  <r>
    <x v="5552"/>
    <x v="21"/>
    <x v="556"/>
    <n v="20"/>
    <n v="0"/>
    <x v="24"/>
    <n v="0"/>
    <x v="18"/>
    <n v="1"/>
    <s v=""/>
    <x v="30"/>
    <n v="0.49717532579643264"/>
  </r>
  <r>
    <x v="5553"/>
    <x v="27"/>
    <x v="1704"/>
    <n v="20"/>
    <n v="0"/>
    <x v="23"/>
    <n v="0"/>
    <x v="18"/>
    <n v="1"/>
    <s v=""/>
    <x v="30"/>
    <n v="0.49717532579643264"/>
  </r>
  <r>
    <x v="5554"/>
    <x v="9"/>
    <x v="191"/>
    <n v="20"/>
    <n v="0"/>
    <x v="24"/>
    <n v="0"/>
    <x v="18"/>
    <n v="1"/>
    <s v=""/>
    <x v="23"/>
    <n v="0.55485761417146984"/>
  </r>
  <r>
    <x v="5555"/>
    <x v="37"/>
    <x v="3511"/>
    <n v="20"/>
    <n v="0"/>
    <x v="24"/>
    <n v="0"/>
    <x v="18"/>
    <n v="1"/>
    <s v=""/>
    <x v="23"/>
    <n v="0.55485761417225832"/>
  </r>
  <r>
    <x v="5556"/>
    <x v="37"/>
    <x v="1489"/>
    <n v="20"/>
    <n v="0"/>
    <x v="25"/>
    <n v="0"/>
    <x v="18"/>
    <n v="1"/>
    <s v=""/>
    <x v="23"/>
    <n v="0.55485761417225832"/>
  </r>
  <r>
    <x v="5557"/>
    <x v="20"/>
    <x v="2820"/>
    <n v="20"/>
    <n v="0"/>
    <x v="25"/>
    <n v="0"/>
    <x v="18"/>
    <n v="1"/>
    <s v=""/>
    <x v="23"/>
    <n v="0.55485761417146984"/>
  </r>
  <r>
    <x v="5558"/>
    <x v="20"/>
    <x v="1342"/>
    <n v="20"/>
    <n v="0"/>
    <x v="25"/>
    <n v="0"/>
    <x v="18"/>
    <n v="1"/>
    <s v=""/>
    <x v="23"/>
    <n v="0.55485761417225832"/>
  </r>
  <r>
    <x v="5559"/>
    <x v="19"/>
    <x v="679"/>
    <n v="22"/>
    <n v="0"/>
    <x v="26"/>
    <n v="0"/>
    <x v="18"/>
    <n v="1"/>
    <s v=""/>
    <x v="23"/>
    <n v="0.55485761417225832"/>
  </r>
  <r>
    <x v="5560"/>
    <x v="29"/>
    <x v="1362"/>
    <n v="22"/>
    <n v="0"/>
    <x v="26"/>
    <n v="0"/>
    <x v="18"/>
    <n v="1"/>
    <s v=""/>
    <x v="23"/>
    <n v="0.55485761417146984"/>
  </r>
  <r>
    <x v="5561"/>
    <x v="19"/>
    <x v="2042"/>
    <n v="21"/>
    <n v="0"/>
    <x v="26"/>
    <n v="0"/>
    <x v="18"/>
    <n v="1"/>
    <s v=""/>
    <x v="23"/>
    <n v="0.55485761417225832"/>
  </r>
  <r>
    <x v="5562"/>
    <x v="19"/>
    <x v="3512"/>
    <n v="20"/>
    <n v="0"/>
    <x v="26"/>
    <n v="0"/>
    <x v="18"/>
    <n v="1"/>
    <s v=""/>
    <x v="23"/>
    <n v="0.55485761417146984"/>
  </r>
  <r>
    <x v="5563"/>
    <x v="19"/>
    <x v="252"/>
    <n v="21"/>
    <n v="0"/>
    <x v="27"/>
    <n v="0"/>
    <x v="18"/>
    <n v="1"/>
    <s v=""/>
    <x v="23"/>
    <n v="0.55485761417225832"/>
  </r>
  <r>
    <x v="5564"/>
    <x v="29"/>
    <x v="679"/>
    <n v="22"/>
    <n v="0"/>
    <x v="27"/>
    <n v="0"/>
    <x v="18"/>
    <n v="1"/>
    <s v=""/>
    <x v="23"/>
    <n v="0.55485761417225832"/>
  </r>
  <r>
    <x v="5565"/>
    <x v="29"/>
    <x v="3513"/>
    <n v="22"/>
    <n v="0"/>
    <x v="27"/>
    <n v="0"/>
    <x v="18"/>
    <n v="1"/>
    <s v=""/>
    <x v="23"/>
    <n v="0.55485761417146984"/>
  </r>
  <r>
    <x v="5566"/>
    <x v="29"/>
    <x v="2100"/>
    <n v="22"/>
    <n v="0"/>
    <x v="28"/>
    <n v="0"/>
    <x v="18"/>
    <n v="1"/>
    <s v=""/>
    <x v="23"/>
    <n v="0.55485761417225832"/>
  </r>
  <r>
    <x v="5567"/>
    <x v="29"/>
    <x v="1354"/>
    <n v="22"/>
    <n v="0"/>
    <x v="28"/>
    <n v="0"/>
    <x v="18"/>
    <n v="1"/>
    <s v=""/>
    <x v="23"/>
    <n v="0.55485761417225832"/>
  </r>
  <r>
    <x v="5568"/>
    <x v="29"/>
    <x v="1355"/>
    <n v="23"/>
    <n v="0"/>
    <x v="28"/>
    <n v="0"/>
    <x v="18"/>
    <n v="1"/>
    <s v=""/>
    <x v="23"/>
    <n v="0.55485761417146984"/>
  </r>
  <r>
    <x v="5569"/>
    <x v="19"/>
    <x v="3514"/>
    <n v="23"/>
    <n v="0"/>
    <x v="28"/>
    <n v="0"/>
    <x v="18"/>
    <n v="1"/>
    <s v=""/>
    <x v="23"/>
    <n v="0.55485761417225832"/>
  </r>
  <r>
    <x v="5570"/>
    <x v="22"/>
    <x v="285"/>
    <n v="24"/>
    <n v="0"/>
    <x v="34"/>
    <n v="0"/>
    <x v="18"/>
    <n v="1"/>
    <s v=""/>
    <x v="72"/>
    <n v="0.65054262468186141"/>
  </r>
  <r>
    <x v="5571"/>
    <x v="34"/>
    <x v="3300"/>
    <n v="26"/>
    <n v="0"/>
    <x v="34"/>
    <n v="0"/>
    <x v="18"/>
    <n v="1"/>
    <s v=""/>
    <x v="97"/>
    <n v="0.64234250756310995"/>
  </r>
  <r>
    <x v="5572"/>
    <x v="61"/>
    <x v="3515"/>
    <n v="29"/>
    <n v="0"/>
    <x v="29"/>
    <n v="0"/>
    <x v="18"/>
    <n v="1"/>
    <s v=""/>
    <x v="48"/>
    <n v="0.74009072722967773"/>
  </r>
  <r>
    <x v="5573"/>
    <x v="61"/>
    <x v="3516"/>
    <n v="29"/>
    <n v="0"/>
    <x v="29"/>
    <n v="0"/>
    <x v="18"/>
    <n v="1"/>
    <s v=""/>
    <x v="48"/>
    <n v="0.74009072722862601"/>
  </r>
  <r>
    <x v="5574"/>
    <x v="61"/>
    <x v="2323"/>
    <n v="29"/>
    <n v="0"/>
    <x v="29"/>
    <n v="0"/>
    <x v="18"/>
    <n v="1"/>
    <s v=""/>
    <x v="48"/>
    <n v="0.74009072722967773"/>
  </r>
  <r>
    <x v="5575"/>
    <x v="2"/>
    <x v="3517"/>
    <n v="30"/>
    <n v="0"/>
    <x v="30"/>
    <n v="0"/>
    <x v="18"/>
    <n v="1"/>
    <s v=""/>
    <x v="49"/>
    <n v="0.9250162353706961"/>
  </r>
  <r>
    <x v="5576"/>
    <x v="3"/>
    <x v="2159"/>
    <n v="30"/>
    <n v="0"/>
    <x v="31"/>
    <n v="0"/>
    <x v="18"/>
    <n v="1"/>
    <s v=""/>
    <x v="49"/>
    <n v="0.92501623536938149"/>
  </r>
  <r>
    <x v="5577"/>
    <x v="2"/>
    <x v="3518"/>
    <n v="30"/>
    <n v="0"/>
    <x v="32"/>
    <n v="0"/>
    <x v="18"/>
    <n v="1"/>
    <s v=""/>
    <x v="49"/>
    <n v="0.9250162353706961"/>
  </r>
  <r>
    <x v="5578"/>
    <x v="2"/>
    <x v="2125"/>
    <n v="31"/>
    <n v="0"/>
    <x v="33"/>
    <n v="0"/>
    <x v="18"/>
    <n v="1"/>
    <s v=""/>
    <x v="49"/>
    <n v="0.9250162353706961"/>
  </r>
  <r>
    <x v="5579"/>
    <x v="3"/>
    <x v="258"/>
    <n v="32"/>
    <n v="0"/>
    <x v="36"/>
    <n v="0"/>
    <x v="18"/>
    <n v="1"/>
    <s v=""/>
    <x v="50"/>
    <n v="1.0045737680723343"/>
  </r>
  <r>
    <x v="5580"/>
    <x v="2"/>
    <x v="981"/>
    <n v="36"/>
    <n v="0"/>
    <x v="37"/>
    <n v="0"/>
    <x v="18"/>
    <n v="2"/>
    <s v=""/>
    <x v="50"/>
    <n v="1.0045737680737621"/>
  </r>
  <r>
    <x v="5581"/>
    <x v="2"/>
    <x v="1919"/>
    <n v="37"/>
    <n v="0"/>
    <x v="38"/>
    <n v="0"/>
    <x v="18"/>
    <n v="2"/>
    <s v=""/>
    <x v="51"/>
    <n v="1.061900423169333"/>
  </r>
  <r>
    <x v="5582"/>
    <x v="35"/>
    <x v="948"/>
    <n v="36"/>
    <n v="0"/>
    <x v="39"/>
    <n v="0"/>
    <x v="18"/>
    <n v="2"/>
    <s v=""/>
    <x v="51"/>
    <n v="1.061900423167824"/>
  </r>
  <r>
    <x v="5583"/>
    <x v="35"/>
    <x v="1423"/>
    <n v="36"/>
    <n v="0"/>
    <x v="40"/>
    <n v="0"/>
    <x v="18"/>
    <n v="2"/>
    <s v=""/>
    <x v="52"/>
    <n v="1.1322608592760566"/>
  </r>
  <r>
    <x v="5584"/>
    <x v="2"/>
    <x v="2737"/>
    <n v="36"/>
    <n v="0"/>
    <x v="41"/>
    <n v="0"/>
    <x v="18"/>
    <n v="2"/>
    <s v=""/>
    <x v="52"/>
    <n v="1.1322608592760566"/>
  </r>
  <r>
    <x v="5585"/>
    <x v="3"/>
    <x v="1897"/>
    <n v="36"/>
    <n v="0"/>
    <x v="42"/>
    <n v="0"/>
    <x v="18"/>
    <n v="2"/>
    <s v=""/>
    <x v="52"/>
    <n v="1.1322608592744476"/>
  </r>
  <r>
    <x v="5586"/>
    <x v="34"/>
    <x v="3519"/>
    <n v="35"/>
    <n v="0"/>
    <x v="43"/>
    <n v="0"/>
    <x v="18"/>
    <n v="1"/>
    <s v=""/>
    <x v="135"/>
    <n v="1.2215187811511028"/>
  </r>
  <r>
    <x v="5587"/>
    <x v="34"/>
    <x v="2438"/>
    <n v="35"/>
    <n v="0"/>
    <x v="66"/>
    <n v="0"/>
    <x v="18"/>
    <n v="1"/>
    <s v=""/>
    <x v="135"/>
    <n v="1.2215187811493669"/>
  </r>
  <r>
    <x v="5588"/>
    <x v="36"/>
    <x v="2002"/>
    <n v="35"/>
    <n v="0"/>
    <x v="44"/>
    <n v="0"/>
    <x v="18"/>
    <n v="1"/>
    <s v=""/>
    <x v="54"/>
    <n v="1.2101874380977529"/>
  </r>
  <r>
    <x v="5589"/>
    <x v="36"/>
    <x v="3520"/>
    <n v="34"/>
    <n v="0"/>
    <x v="45"/>
    <n v="0"/>
    <x v="18"/>
    <n v="1"/>
    <s v=""/>
    <x v="54"/>
    <n v="1.2101874380977529"/>
  </r>
  <r>
    <x v="5590"/>
    <x v="34"/>
    <x v="2784"/>
    <n v="35"/>
    <n v="0"/>
    <x v="65"/>
    <n v="0"/>
    <x v="18"/>
    <n v="1"/>
    <s v=""/>
    <x v="135"/>
    <n v="1.2215187811493669"/>
  </r>
  <r>
    <x v="5591"/>
    <x v="36"/>
    <x v="1171"/>
    <n v="34"/>
    <n v="0"/>
    <x v="47"/>
    <n v="0"/>
    <x v="18"/>
    <n v="1"/>
    <s v=""/>
    <x v="54"/>
    <n v="1.2101874380977529"/>
  </r>
  <r>
    <x v="5592"/>
    <x v="4"/>
    <x v="3521"/>
    <n v="35"/>
    <n v="0"/>
    <x v="64"/>
    <n v="0"/>
    <x v="18"/>
    <n v="1"/>
    <s v=""/>
    <x v="54"/>
    <n v="1.2101874380977529"/>
  </r>
  <r>
    <x v="5593"/>
    <x v="31"/>
    <x v="3268"/>
    <n v="35"/>
    <n v="0"/>
    <x v="48"/>
    <n v="0"/>
    <x v="18"/>
    <n v="1"/>
    <s v=""/>
    <x v="54"/>
    <n v="1.2101874380960331"/>
  </r>
  <r>
    <x v="5594"/>
    <x v="31"/>
    <x v="3522"/>
    <n v="35"/>
    <n v="0"/>
    <x v="49"/>
    <n v="0"/>
    <x v="18"/>
    <n v="1"/>
    <s v=""/>
    <x v="54"/>
    <n v="1.2101874380977529"/>
  </r>
  <r>
    <x v="5595"/>
    <x v="4"/>
    <x v="2733"/>
    <n v="36"/>
    <n v="0"/>
    <x v="49"/>
    <n v="0"/>
    <x v="18"/>
    <n v="1"/>
    <s v=""/>
    <x v="55"/>
    <n v="1.2104970535038035"/>
  </r>
  <r>
    <x v="5596"/>
    <x v="5"/>
    <x v="1652"/>
    <n v="35"/>
    <n v="0"/>
    <x v="50"/>
    <n v="0"/>
    <x v="18"/>
    <n v="1"/>
    <s v=""/>
    <x v="55"/>
    <n v="1.2104970535020834"/>
  </r>
  <r>
    <x v="5597"/>
    <x v="6"/>
    <x v="1291"/>
    <n v="34"/>
    <n v="0"/>
    <x v="51"/>
    <n v="0"/>
    <x v="18"/>
    <n v="1"/>
    <s v=""/>
    <x v="57"/>
    <n v="1.2958577528868092"/>
  </r>
  <r>
    <x v="5598"/>
    <x v="30"/>
    <x v="460"/>
    <n v="34"/>
    <n v="0"/>
    <x v="52"/>
    <n v="0"/>
    <x v="18"/>
    <n v="1"/>
    <s v=""/>
    <x v="57"/>
    <n v="1.2958577528849677"/>
  </r>
  <r>
    <x v="5599"/>
    <x v="30"/>
    <x v="1773"/>
    <n v="34"/>
    <n v="0"/>
    <x v="53"/>
    <n v="0"/>
    <x v="18"/>
    <n v="1"/>
    <s v=""/>
    <x v="57"/>
    <n v="1.2958577528868092"/>
  </r>
  <r>
    <x v="5600"/>
    <x v="30"/>
    <x v="3523"/>
    <n v="34"/>
    <n v="0"/>
    <x v="54"/>
    <n v="0"/>
    <x v="18"/>
    <n v="1"/>
    <s v=""/>
    <x v="57"/>
    <n v="1.2958577528868092"/>
  </r>
  <r>
    <x v="5601"/>
    <x v="26"/>
    <x v="2343"/>
    <n v="34"/>
    <n v="0"/>
    <x v="55"/>
    <n v="0"/>
    <x v="18"/>
    <n v="1"/>
    <s v=""/>
    <x v="58"/>
    <n v="1.3878494939079733"/>
  </r>
  <r>
    <x v="5602"/>
    <x v="6"/>
    <x v="467"/>
    <n v="34"/>
    <n v="0"/>
    <x v="55"/>
    <n v="0"/>
    <x v="18"/>
    <n v="1"/>
    <s v=""/>
    <x v="57"/>
    <n v="1.2958577528868092"/>
  </r>
  <r>
    <x v="5603"/>
    <x v="30"/>
    <x v="3524"/>
    <n v="34"/>
    <n v="0"/>
    <x v="56"/>
    <n v="0"/>
    <x v="18"/>
    <n v="1"/>
    <s v=""/>
    <x v="57"/>
    <n v="1.2958577528868092"/>
  </r>
  <r>
    <x v="5604"/>
    <x v="30"/>
    <x v="2450"/>
    <n v="34"/>
    <n v="0"/>
    <x v="58"/>
    <n v="0"/>
    <x v="18"/>
    <n v="1"/>
    <s v=""/>
    <x v="58"/>
    <n v="1.3878494939079733"/>
  </r>
  <r>
    <x v="5605"/>
    <x v="26"/>
    <x v="1157"/>
    <n v="33"/>
    <n v="0"/>
    <x v="59"/>
    <n v="0"/>
    <x v="18"/>
    <n v="1"/>
    <s v=""/>
    <x v="58"/>
    <n v="1.3878494939099455"/>
  </r>
  <r>
    <x v="5606"/>
    <x v="8"/>
    <x v="3525"/>
    <n v="33"/>
    <n v="0"/>
    <x v="59"/>
    <n v="0"/>
    <x v="18"/>
    <n v="1"/>
    <s v=""/>
    <x v="105"/>
    <n v="1.3253826869433529"/>
  </r>
  <r>
    <x v="5607"/>
    <x v="59"/>
    <x v="1452"/>
    <n v="34"/>
    <n v="0"/>
    <x v="60"/>
    <n v="0"/>
    <x v="18"/>
    <n v="1"/>
    <s v=""/>
    <x v="138"/>
    <n v="1.2060458294176926"/>
  </r>
  <r>
    <x v="5608"/>
    <x v="54"/>
    <x v="1777"/>
    <n v="32"/>
    <n v="0"/>
    <x v="61"/>
    <n v="0"/>
    <x v="18"/>
    <n v="1"/>
    <s v=""/>
    <x v="60"/>
    <n v="1.0931394113461002"/>
  </r>
  <r>
    <x v="5609"/>
    <x v="52"/>
    <x v="3526"/>
    <n v="32"/>
    <n v="0"/>
    <x v="61"/>
    <n v="0"/>
    <x v="18"/>
    <n v="1"/>
    <s v=""/>
    <x v="61"/>
    <n v="0.83840813885393206"/>
  </r>
  <r>
    <x v="5610"/>
    <x v="69"/>
    <x v="475"/>
    <n v="32"/>
    <n v="0"/>
    <x v="62"/>
    <n v="0"/>
    <x v="18"/>
    <n v="1"/>
    <s v=""/>
    <x v="63"/>
    <n v="0.82626969589892973"/>
  </r>
  <r>
    <x v="5611"/>
    <x v="65"/>
    <x v="3527"/>
    <n v="32"/>
    <n v="0"/>
    <x v="62"/>
    <n v="0"/>
    <x v="18"/>
    <n v="1"/>
    <s v=""/>
    <x v="63"/>
    <n v="0.82626969590010402"/>
  </r>
  <r>
    <x v="5612"/>
    <x v="66"/>
    <x v="476"/>
    <n v="32"/>
    <n v="0"/>
    <x v="62"/>
    <n v="0"/>
    <x v="18"/>
    <n v="1"/>
    <s v=""/>
    <x v="107"/>
    <n v="0.76211832199373342"/>
  </r>
  <r>
    <x v="5613"/>
    <x v="67"/>
    <x v="3528"/>
    <n v="32"/>
    <n v="0"/>
    <x v="61"/>
    <n v="0"/>
    <x v="18"/>
    <n v="1"/>
    <s v=""/>
    <x v="64"/>
    <n v="0.7176000496818955"/>
  </r>
  <r>
    <x v="5614"/>
    <x v="67"/>
    <x v="1772"/>
    <n v="32"/>
    <n v="0"/>
    <x v="61"/>
    <n v="0"/>
    <x v="18"/>
    <n v="1"/>
    <s v=""/>
    <x v="64"/>
    <n v="0.7176000496818955"/>
  </r>
  <r>
    <x v="5615"/>
    <x v="71"/>
    <x v="1778"/>
    <n v="32"/>
    <n v="0"/>
    <x v="60"/>
    <n v="0"/>
    <x v="18"/>
    <n v="1"/>
    <s v=""/>
    <x v="64"/>
    <n v="0.71760004968087576"/>
  </r>
  <r>
    <x v="5616"/>
    <x v="71"/>
    <x v="458"/>
    <n v="32"/>
    <n v="0"/>
    <x v="59"/>
    <n v="0"/>
    <x v="18"/>
    <n v="1"/>
    <s v=""/>
    <x v="64"/>
    <n v="0.7176000496818955"/>
  </r>
  <r>
    <x v="5617"/>
    <x v="71"/>
    <x v="3529"/>
    <n v="32"/>
    <n v="0"/>
    <x v="59"/>
    <n v="0"/>
    <x v="18"/>
    <n v="1"/>
    <s v=""/>
    <x v="65"/>
    <n v="0.70027700069701426"/>
  </r>
  <r>
    <x v="5618"/>
    <x v="71"/>
    <x v="3406"/>
    <n v="32"/>
    <n v="0"/>
    <x v="57"/>
    <n v="0"/>
    <x v="18"/>
    <n v="1"/>
    <s v=""/>
    <x v="65"/>
    <n v="0.70027700069601906"/>
  </r>
  <r>
    <x v="5619"/>
    <x v="71"/>
    <x v="822"/>
    <n v="32"/>
    <n v="0"/>
    <x v="56"/>
    <n v="0"/>
    <x v="18"/>
    <n v="2"/>
    <s v=""/>
    <x v="65"/>
    <n v="0.70027700069701426"/>
  </r>
  <r>
    <x v="5620"/>
    <x v="71"/>
    <x v="1426"/>
    <n v="32"/>
    <n v="0"/>
    <x v="55"/>
    <n v="0"/>
    <x v="18"/>
    <n v="2"/>
    <s v=""/>
    <x v="65"/>
    <n v="0.70027700069701426"/>
  </r>
  <r>
    <x v="5621"/>
    <x v="67"/>
    <x v="3530"/>
    <n v="32"/>
    <n v="0"/>
    <x v="53"/>
    <n v="0"/>
    <x v="18"/>
    <n v="2"/>
    <s v=""/>
    <x v="66"/>
    <n v="0.65184363487201857"/>
  </r>
  <r>
    <x v="5622"/>
    <x v="66"/>
    <x v="3531"/>
    <n v="32"/>
    <n v="0"/>
    <x v="53"/>
    <n v="0"/>
    <x v="18"/>
    <n v="2"/>
    <s v=""/>
    <x v="66"/>
    <n v="0.65184363487294483"/>
  </r>
  <r>
    <x v="5623"/>
    <x v="65"/>
    <x v="3532"/>
    <n v="32"/>
    <n v="0"/>
    <x v="51"/>
    <n v="0"/>
    <x v="18"/>
    <n v="2"/>
    <s v=""/>
    <x v="67"/>
    <n v="0.71533489800890315"/>
  </r>
  <r>
    <x v="5624"/>
    <x v="65"/>
    <x v="2151"/>
    <n v="32"/>
    <n v="0"/>
    <x v="50"/>
    <n v="0"/>
    <x v="18"/>
    <n v="2"/>
    <s v=""/>
    <x v="68"/>
    <n v="0.6882687927949378"/>
  </r>
  <r>
    <x v="5625"/>
    <x v="64"/>
    <x v="3533"/>
    <n v="32"/>
    <n v="0"/>
    <x v="49"/>
    <n v="0"/>
    <x v="18"/>
    <n v="2"/>
    <s v=""/>
    <x v="68"/>
    <n v="0.6882687927949378"/>
  </r>
  <r>
    <x v="5626"/>
    <x v="64"/>
    <x v="1467"/>
    <n v="32"/>
    <n v="0"/>
    <x v="63"/>
    <n v="0"/>
    <x v="18"/>
    <n v="2"/>
    <s v=""/>
    <x v="68"/>
    <n v="0.68826879279395969"/>
  </r>
  <r>
    <x v="5627"/>
    <x v="68"/>
    <x v="3534"/>
    <n v="32"/>
    <n v="0"/>
    <x v="48"/>
    <n v="0"/>
    <x v="18"/>
    <n v="2"/>
    <s v=""/>
    <x v="68"/>
    <n v="0.6882687927949378"/>
  </r>
  <r>
    <x v="5628"/>
    <x v="68"/>
    <x v="1619"/>
    <n v="32"/>
    <n v="0"/>
    <x v="64"/>
    <n v="0"/>
    <x v="18"/>
    <n v="2"/>
    <s v=""/>
    <x v="69"/>
    <n v="0.66305501871053008"/>
  </r>
  <r>
    <x v="5629"/>
    <x v="69"/>
    <x v="1679"/>
    <n v="32"/>
    <n v="0"/>
    <x v="47"/>
    <n v="0"/>
    <x v="18"/>
    <n v="2"/>
    <s v=""/>
    <x v="69"/>
    <n v="0.66305501870958783"/>
  </r>
  <r>
    <x v="5630"/>
    <x v="68"/>
    <x v="2432"/>
    <n v="32"/>
    <n v="0"/>
    <x v="65"/>
    <n v="0"/>
    <x v="18"/>
    <n v="2"/>
    <s v=""/>
    <x v="69"/>
    <n v="0.66305501871053008"/>
  </r>
  <r>
    <x v="5631"/>
    <x v="69"/>
    <x v="2020"/>
    <n v="32"/>
    <n v="0"/>
    <x v="65"/>
    <n v="0"/>
    <x v="18"/>
    <n v="2"/>
    <s v=""/>
    <x v="69"/>
    <n v="0.66305501871053008"/>
  </r>
  <r>
    <x v="5632"/>
    <x v="69"/>
    <x v="1684"/>
    <n v="32"/>
    <n v="0"/>
    <x v="66"/>
    <n v="0"/>
    <x v="18"/>
    <n v="2"/>
    <s v=""/>
    <x v="70"/>
    <n v="0.58501026777414944"/>
  </r>
  <r>
    <x v="5633"/>
    <x v="69"/>
    <x v="2611"/>
    <n v="32"/>
    <n v="0"/>
    <x v="43"/>
    <n v="0"/>
    <x v="18"/>
    <n v="2"/>
    <s v=""/>
    <x v="70"/>
    <n v="0.58501026777498077"/>
  </r>
  <r>
    <x v="5634"/>
    <x v="69"/>
    <x v="3535"/>
    <n v="32"/>
    <n v="0"/>
    <x v="43"/>
    <n v="0"/>
    <x v="18"/>
    <n v="2"/>
    <s v=""/>
    <x v="70"/>
    <n v="0.58501026777498077"/>
  </r>
  <r>
    <x v="5635"/>
    <x v="63"/>
    <x v="1476"/>
    <n v="32"/>
    <n v="0"/>
    <x v="41"/>
    <n v="0"/>
    <x v="18"/>
    <n v="2"/>
    <s v=""/>
    <x v="70"/>
    <n v="0.58501026777414944"/>
  </r>
  <r>
    <x v="5636"/>
    <x v="70"/>
    <x v="3536"/>
    <n v="32"/>
    <n v="0"/>
    <x v="41"/>
    <n v="0"/>
    <x v="18"/>
    <n v="1"/>
    <s v=""/>
    <x v="70"/>
    <n v="0.58501026777498077"/>
  </r>
  <r>
    <x v="5637"/>
    <x v="52"/>
    <x v="1865"/>
    <n v="30"/>
    <n v="0"/>
    <x v="40"/>
    <n v="0"/>
    <x v="18"/>
    <n v="1"/>
    <s v=""/>
    <x v="43"/>
    <n v="0.57478357708944527"/>
  </r>
  <r>
    <x v="5638"/>
    <x v="50"/>
    <x v="2109"/>
    <n v="28"/>
    <n v="0"/>
    <x v="39"/>
    <n v="0"/>
    <x v="18"/>
    <n v="1"/>
    <s v=""/>
    <x v="43"/>
    <n v="0.57478357709026207"/>
  </r>
  <r>
    <x v="5639"/>
    <x v="53"/>
    <x v="151"/>
    <n v="23"/>
    <n v="0"/>
    <x v="38"/>
    <n v="0"/>
    <x v="18"/>
    <n v="1"/>
    <s v=""/>
    <x v="43"/>
    <n v="0.57478357709026207"/>
  </r>
  <r>
    <x v="5640"/>
    <x v="72"/>
    <x v="1194"/>
    <n v="21"/>
    <n v="0"/>
    <x v="38"/>
    <n v="0"/>
    <x v="18"/>
    <n v="2"/>
    <s v=""/>
    <x v="71"/>
    <n v="0.61573121978447176"/>
  </r>
  <r>
    <x v="5641"/>
    <x v="54"/>
    <x v="3537"/>
    <n v="20"/>
    <n v="0"/>
    <x v="37"/>
    <n v="0"/>
    <x v="18"/>
    <n v="2"/>
    <s v=""/>
    <x v="45"/>
    <n v="0.5494078468951854"/>
  </r>
  <r>
    <x v="5642"/>
    <x v="55"/>
    <x v="2165"/>
    <n v="20"/>
    <n v="0"/>
    <x v="37"/>
    <n v="0"/>
    <x v="18"/>
    <n v="2"/>
    <s v=""/>
    <x v="45"/>
    <n v="0.5494078468951854"/>
  </r>
  <r>
    <x v="5643"/>
    <x v="73"/>
    <x v="3538"/>
    <n v="20"/>
    <n v="0"/>
    <x v="33"/>
    <n v="0"/>
    <x v="18"/>
    <n v="2"/>
    <s v=""/>
    <x v="45"/>
    <n v="0.54940784689440469"/>
  </r>
  <r>
    <x v="5644"/>
    <x v="56"/>
    <x v="1005"/>
    <n v="20"/>
    <n v="0"/>
    <x v="33"/>
    <n v="0"/>
    <x v="18"/>
    <n v="2"/>
    <s v=""/>
    <x v="34"/>
    <n v="0.52480749554166961"/>
  </r>
  <r>
    <x v="5645"/>
    <x v="57"/>
    <x v="517"/>
    <n v="20"/>
    <n v="0"/>
    <x v="32"/>
    <n v="0"/>
    <x v="18"/>
    <n v="2"/>
    <s v=""/>
    <x v="34"/>
    <n v="0.52480749554166961"/>
  </r>
  <r>
    <x v="5646"/>
    <x v="42"/>
    <x v="2421"/>
    <n v="20"/>
    <n v="0"/>
    <x v="31"/>
    <n v="0"/>
    <x v="18"/>
    <n v="1"/>
    <s v=""/>
    <x v="108"/>
    <n v="0.46238134514289142"/>
  </r>
  <r>
    <x v="5647"/>
    <x v="40"/>
    <x v="1811"/>
    <n v="20"/>
    <n v="0"/>
    <x v="30"/>
    <n v="0"/>
    <x v="18"/>
    <n v="1"/>
    <s v=""/>
    <x v="35"/>
    <n v="0.46846531021122684"/>
  </r>
  <r>
    <x v="5648"/>
    <x v="45"/>
    <x v="1815"/>
    <n v="19"/>
    <n v="0"/>
    <x v="30"/>
    <n v="0"/>
    <x v="18"/>
    <n v="1"/>
    <s v=""/>
    <x v="35"/>
    <n v="0.46846531021056115"/>
  </r>
  <r>
    <x v="5649"/>
    <x v="15"/>
    <x v="3225"/>
    <n v="19"/>
    <n v="0"/>
    <x v="29"/>
    <n v="0"/>
    <x v="18"/>
    <n v="1"/>
    <s v=""/>
    <x v="10"/>
    <n v="0.47089889623829817"/>
  </r>
  <r>
    <x v="5650"/>
    <x v="14"/>
    <x v="3539"/>
    <n v="20"/>
    <n v="0"/>
    <x v="34"/>
    <n v="0"/>
    <x v="18"/>
    <n v="1"/>
    <s v=""/>
    <x v="10"/>
    <n v="0.47089889623829817"/>
  </r>
  <r>
    <x v="5651"/>
    <x v="17"/>
    <x v="1486"/>
    <n v="20"/>
    <n v="0"/>
    <x v="28"/>
    <n v="0"/>
    <x v="18"/>
    <n v="1"/>
    <s v=""/>
    <x v="10"/>
    <n v="0.47089889623762898"/>
  </r>
  <r>
    <x v="5652"/>
    <x v="18"/>
    <x v="3540"/>
    <n v="20"/>
    <n v="0"/>
    <x v="28"/>
    <n v="0"/>
    <x v="18"/>
    <n v="1"/>
    <s v=""/>
    <x v="10"/>
    <n v="0.47089889623829817"/>
  </r>
  <r>
    <x v="5653"/>
    <x v="18"/>
    <x v="1357"/>
    <n v="20"/>
    <n v="0"/>
    <x v="28"/>
    <n v="0"/>
    <x v="18"/>
    <n v="1"/>
    <s v=""/>
    <x v="10"/>
    <n v="0.47089889623829817"/>
  </r>
  <r>
    <x v="5654"/>
    <x v="18"/>
    <x v="1349"/>
    <n v="20"/>
    <n v="0"/>
    <x v="27"/>
    <n v="0"/>
    <x v="18"/>
    <n v="1"/>
    <s v=""/>
    <x v="10"/>
    <n v="0.47089889623762898"/>
  </r>
  <r>
    <x v="5655"/>
    <x v="12"/>
    <x v="1741"/>
    <n v="20"/>
    <n v="0"/>
    <x v="27"/>
    <n v="0"/>
    <x v="18"/>
    <n v="1"/>
    <s v=""/>
    <x v="9"/>
    <n v="0.54147289102336604"/>
  </r>
  <r>
    <x v="5656"/>
    <x v="38"/>
    <x v="3541"/>
    <n v="19"/>
    <n v="0"/>
    <x v="26"/>
    <n v="0"/>
    <x v="18"/>
    <n v="1"/>
    <s v=""/>
    <x v="27"/>
    <n v="0.4737035292996053"/>
  </r>
  <r>
    <x v="5657"/>
    <x v="11"/>
    <x v="2487"/>
    <n v="18"/>
    <n v="0"/>
    <x v="27"/>
    <n v="0"/>
    <x v="18"/>
    <n v="1"/>
    <s v=""/>
    <x v="9"/>
    <n v="0.54147289102259655"/>
  </r>
  <r>
    <x v="5658"/>
    <x v="33"/>
    <x v="3542"/>
    <n v="18"/>
    <n v="0"/>
    <x v="27"/>
    <n v="0"/>
    <x v="18"/>
    <n v="1"/>
    <s v=""/>
    <x v="27"/>
    <n v="0.4737035292996053"/>
  </r>
  <r>
    <x v="5659"/>
    <x v="33"/>
    <x v="3510"/>
    <n v="18"/>
    <n v="0"/>
    <x v="26"/>
    <n v="0"/>
    <x v="18"/>
    <n v="1"/>
    <s v=""/>
    <x v="27"/>
    <n v="0.4737035292996053"/>
  </r>
  <r>
    <x v="5660"/>
    <x v="46"/>
    <x v="3543"/>
    <n v="18"/>
    <n v="0"/>
    <x v="26"/>
    <n v="0"/>
    <x v="18"/>
    <n v="1"/>
    <s v=""/>
    <x v="27"/>
    <n v="0.47370352929893211"/>
  </r>
  <r>
    <x v="5661"/>
    <x v="46"/>
    <x v="1491"/>
    <n v="18"/>
    <n v="0"/>
    <x v="26"/>
    <n v="0"/>
    <x v="18"/>
    <n v="1"/>
    <s v=""/>
    <x v="27"/>
    <n v="0.4737035292996053"/>
  </r>
  <r>
    <x v="5662"/>
    <x v="10"/>
    <x v="2045"/>
    <n v="18"/>
    <n v="0"/>
    <x v="26"/>
    <n v="0"/>
    <x v="18"/>
    <n v="1"/>
    <s v=""/>
    <x v="27"/>
    <n v="0.47370352929893211"/>
  </r>
  <r>
    <x v="5663"/>
    <x v="10"/>
    <x v="3544"/>
    <n v="18"/>
    <n v="0"/>
    <x v="26"/>
    <n v="0"/>
    <x v="18"/>
    <n v="2"/>
    <s v=""/>
    <x v="27"/>
    <n v="0.4737035292996053"/>
  </r>
  <r>
    <x v="5664"/>
    <x v="10"/>
    <x v="2051"/>
    <n v="18"/>
    <n v="0"/>
    <x v="26"/>
    <n v="0"/>
    <x v="19"/>
    <n v="2"/>
    <s v=""/>
    <x v="27"/>
    <n v="0.4737035292996053"/>
  </r>
  <r>
    <x v="5665"/>
    <x v="10"/>
    <x v="2589"/>
    <n v="18"/>
    <n v="0"/>
    <x v="26"/>
    <n v="0"/>
    <x v="18"/>
    <n v="2"/>
    <s v=""/>
    <x v="27"/>
    <n v="0.47370352929893211"/>
  </r>
  <r>
    <x v="5666"/>
    <x v="10"/>
    <x v="3545"/>
    <n v="18"/>
    <n v="0"/>
    <x v="26"/>
    <n v="0"/>
    <x v="19"/>
    <n v="2"/>
    <s v=""/>
    <x v="27"/>
    <n v="0.4737035292996053"/>
  </r>
  <r>
    <x v="5667"/>
    <x v="10"/>
    <x v="3546"/>
    <n v="18"/>
    <n v="0"/>
    <x v="26"/>
    <n v="0"/>
    <x v="19"/>
    <n v="2"/>
    <s v=""/>
    <x v="27"/>
    <n v="0.4737035292996053"/>
  </r>
  <r>
    <x v="5668"/>
    <x v="10"/>
    <x v="3547"/>
    <n v="18"/>
    <n v="0"/>
    <x v="25"/>
    <n v="0"/>
    <x v="18"/>
    <n v="2"/>
    <s v=""/>
    <x v="27"/>
    <n v="0.47370352929893211"/>
  </r>
  <r>
    <x v="5669"/>
    <x v="10"/>
    <x v="731"/>
    <n v="18"/>
    <n v="0"/>
    <x v="25"/>
    <n v="0"/>
    <x v="19"/>
    <n v="2"/>
    <s v=""/>
    <x v="27"/>
    <n v="0.4737035292996053"/>
  </r>
  <r>
    <x v="5670"/>
    <x v="28"/>
    <x v="1023"/>
    <n v="18"/>
    <n v="0"/>
    <x v="25"/>
    <n v="0"/>
    <x v="19"/>
    <n v="2"/>
    <s v=""/>
    <x v="8"/>
    <n v="0.46836903009578096"/>
  </r>
  <r>
    <x v="5671"/>
    <x v="10"/>
    <x v="2679"/>
    <n v="18"/>
    <n v="0"/>
    <x v="25"/>
    <n v="0"/>
    <x v="19"/>
    <n v="2"/>
    <s v=""/>
    <x v="27"/>
    <n v="0.47370352929893211"/>
  </r>
  <r>
    <x v="5672"/>
    <x v="28"/>
    <x v="3548"/>
    <n v="18"/>
    <n v="0"/>
    <x v="25"/>
    <n v="0"/>
    <x v="19"/>
    <n v="2"/>
    <s v=""/>
    <x v="8"/>
    <n v="0.46836903009578096"/>
  </r>
  <r>
    <x v="5673"/>
    <x v="10"/>
    <x v="375"/>
    <n v="18"/>
    <n v="0"/>
    <x v="25"/>
    <n v="0"/>
    <x v="19"/>
    <n v="1"/>
    <s v=""/>
    <x v="27"/>
    <n v="0.47370352929893211"/>
  </r>
  <r>
    <x v="5674"/>
    <x v="28"/>
    <x v="3549"/>
    <n v="18"/>
    <n v="0"/>
    <x v="25"/>
    <n v="0"/>
    <x v="19"/>
    <n v="1"/>
    <s v=""/>
    <x v="8"/>
    <n v="0.46836903009578096"/>
  </r>
  <r>
    <x v="5675"/>
    <x v="29"/>
    <x v="2093"/>
    <n v="18"/>
    <n v="0"/>
    <x v="24"/>
    <n v="0"/>
    <x v="18"/>
    <n v="2"/>
    <s v=""/>
    <x v="8"/>
    <n v="0.46836903009578096"/>
  </r>
  <r>
    <x v="5676"/>
    <x v="28"/>
    <x v="3550"/>
    <n v="18"/>
    <n v="0"/>
    <x v="24"/>
    <n v="0"/>
    <x v="19"/>
    <n v="2"/>
    <s v=""/>
    <x v="8"/>
    <n v="0.46836903009511538"/>
  </r>
  <r>
    <x v="5677"/>
    <x v="29"/>
    <x v="2833"/>
    <n v="18"/>
    <n v="0"/>
    <x v="24"/>
    <n v="0"/>
    <x v="19"/>
    <n v="2"/>
    <s v=""/>
    <x v="8"/>
    <n v="0.46836903009578096"/>
  </r>
  <r>
    <x v="5678"/>
    <x v="29"/>
    <x v="3491"/>
    <n v="18"/>
    <n v="0"/>
    <x v="24"/>
    <n v="0"/>
    <x v="19"/>
    <n v="2"/>
    <s v=""/>
    <x v="8"/>
    <n v="0.46836903009578096"/>
  </r>
  <r>
    <x v="5679"/>
    <x v="29"/>
    <x v="2671"/>
    <n v="18"/>
    <n v="0"/>
    <x v="24"/>
    <n v="0"/>
    <x v="19"/>
    <n v="2"/>
    <s v=""/>
    <x v="8"/>
    <n v="0.46836903009511538"/>
  </r>
  <r>
    <x v="5680"/>
    <x v="19"/>
    <x v="3379"/>
    <n v="18"/>
    <n v="0"/>
    <x v="24"/>
    <n v="0"/>
    <x v="19"/>
    <n v="2"/>
    <s v=""/>
    <x v="8"/>
    <n v="0.46836903009578096"/>
  </r>
  <r>
    <x v="5681"/>
    <x v="29"/>
    <x v="3551"/>
    <n v="18"/>
    <n v="0"/>
    <x v="24"/>
    <n v="0"/>
    <x v="19"/>
    <n v="2"/>
    <s v=""/>
    <x v="8"/>
    <n v="0.46836903009578096"/>
  </r>
  <r>
    <x v="5682"/>
    <x v="29"/>
    <x v="1114"/>
    <n v="18"/>
    <n v="0"/>
    <x v="24"/>
    <n v="0"/>
    <x v="19"/>
    <n v="2"/>
    <s v=""/>
    <x v="8"/>
    <n v="0.46836903009511538"/>
  </r>
  <r>
    <x v="5683"/>
    <x v="19"/>
    <x v="1502"/>
    <n v="18"/>
    <n v="0"/>
    <x v="24"/>
    <n v="0"/>
    <x v="19"/>
    <n v="2"/>
    <s v=""/>
    <x v="8"/>
    <n v="0.46836903009578096"/>
  </r>
  <r>
    <x v="5684"/>
    <x v="29"/>
    <x v="2094"/>
    <n v="18"/>
    <n v="0"/>
    <x v="24"/>
    <n v="0"/>
    <x v="19"/>
    <n v="2"/>
    <s v=""/>
    <x v="8"/>
    <n v="0.46836903009578096"/>
  </r>
  <r>
    <x v="5685"/>
    <x v="29"/>
    <x v="3552"/>
    <n v="18"/>
    <n v="0"/>
    <x v="23"/>
    <n v="0"/>
    <x v="19"/>
    <n v="2"/>
    <s v=""/>
    <x v="8"/>
    <n v="0.46836903009511538"/>
  </r>
  <r>
    <x v="5686"/>
    <x v="19"/>
    <x v="3553"/>
    <n v="18"/>
    <n v="0"/>
    <x v="23"/>
    <n v="0"/>
    <x v="19"/>
    <n v="2"/>
    <s v=""/>
    <x v="8"/>
    <n v="0.46836903009578096"/>
  </r>
  <r>
    <x v="5687"/>
    <x v="20"/>
    <x v="2404"/>
    <n v="18"/>
    <n v="0"/>
    <x v="24"/>
    <n v="0"/>
    <x v="19"/>
    <n v="2"/>
    <s v=""/>
    <x v="18"/>
    <n v="0.40715096058880151"/>
  </r>
  <r>
    <x v="5688"/>
    <x v="20"/>
    <x v="1505"/>
    <n v="18"/>
    <n v="0"/>
    <x v="23"/>
    <n v="0"/>
    <x v="19"/>
    <n v="2"/>
    <s v=""/>
    <x v="8"/>
    <n v="0.46836903009578096"/>
  </r>
  <r>
    <x v="5689"/>
    <x v="37"/>
    <x v="1505"/>
    <n v="18"/>
    <n v="0"/>
    <x v="24"/>
    <n v="0"/>
    <x v="19"/>
    <n v="2"/>
    <s v=""/>
    <x v="8"/>
    <n v="0.46836903009578096"/>
  </r>
  <r>
    <x v="5690"/>
    <x v="37"/>
    <x v="2959"/>
    <n v="18"/>
    <n v="0"/>
    <x v="24"/>
    <n v="0"/>
    <x v="19"/>
    <n v="2"/>
    <s v=""/>
    <x v="18"/>
    <n v="0.40715096058880151"/>
  </r>
  <r>
    <x v="5691"/>
    <x v="37"/>
    <x v="3554"/>
    <n v="18"/>
    <n v="0"/>
    <x v="23"/>
    <n v="0"/>
    <x v="19"/>
    <n v="2"/>
    <s v=""/>
    <x v="18"/>
    <n v="0.40715096058938011"/>
  </r>
  <r>
    <x v="5692"/>
    <x v="20"/>
    <x v="1713"/>
    <n v="18"/>
    <n v="0"/>
    <x v="23"/>
    <n v="0"/>
    <x v="19"/>
    <n v="2"/>
    <s v=""/>
    <x v="8"/>
    <n v="0.46836903009578096"/>
  </r>
  <r>
    <x v="5693"/>
    <x v="37"/>
    <x v="2597"/>
    <n v="18"/>
    <n v="0"/>
    <x v="23"/>
    <n v="0"/>
    <x v="18"/>
    <n v="1"/>
    <s v=""/>
    <x v="8"/>
    <n v="0.46836903009511538"/>
  </r>
  <r>
    <x v="5694"/>
    <x v="37"/>
    <x v="2409"/>
    <n v="18"/>
    <n v="0"/>
    <x v="23"/>
    <n v="0"/>
    <x v="19"/>
    <n v="2"/>
    <s v=""/>
    <x v="8"/>
    <n v="0.46836903009578096"/>
  </r>
  <r>
    <x v="5695"/>
    <x v="9"/>
    <x v="3555"/>
    <n v="18"/>
    <n v="0"/>
    <x v="23"/>
    <n v="0"/>
    <x v="19"/>
    <n v="2"/>
    <s v=""/>
    <x v="8"/>
    <n v="0.46836903009578096"/>
  </r>
  <r>
    <x v="5696"/>
    <x v="9"/>
    <x v="3552"/>
    <n v="18"/>
    <n v="0"/>
    <x v="23"/>
    <n v="0"/>
    <x v="19"/>
    <n v="2"/>
    <s v=""/>
    <x v="8"/>
    <n v="0.46836903009511538"/>
  </r>
  <r>
    <x v="5697"/>
    <x v="9"/>
    <x v="3556"/>
    <n v="18"/>
    <n v="0"/>
    <x v="23"/>
    <n v="0"/>
    <x v="19"/>
    <n v="2"/>
    <s v=""/>
    <x v="8"/>
    <n v="0.46836903009578096"/>
  </r>
  <r>
    <x v="5698"/>
    <x v="21"/>
    <x v="2087"/>
    <n v="18"/>
    <n v="0"/>
    <x v="23"/>
    <n v="0"/>
    <x v="19"/>
    <n v="2"/>
    <s v=""/>
    <x v="30"/>
    <n v="0.49717532579572615"/>
  </r>
  <r>
    <x v="5699"/>
    <x v="21"/>
    <x v="3557"/>
    <n v="18"/>
    <n v="0"/>
    <x v="23"/>
    <n v="0"/>
    <x v="19"/>
    <n v="2"/>
    <s v=""/>
    <x v="30"/>
    <n v="0.49717532579643264"/>
  </r>
  <r>
    <x v="5700"/>
    <x v="27"/>
    <x v="3558"/>
    <n v="21"/>
    <n v="0"/>
    <x v="23"/>
    <n v="0"/>
    <x v="19"/>
    <n v="2"/>
    <s v=""/>
    <x v="30"/>
    <n v="0.49717532579643264"/>
  </r>
  <r>
    <x v="5701"/>
    <x v="27"/>
    <x v="326"/>
    <n v="20"/>
    <n v="0"/>
    <x v="23"/>
    <n v="0"/>
    <x v="19"/>
    <n v="2"/>
    <s v=""/>
    <x v="7"/>
    <n v="0.42182306727668634"/>
  </r>
  <r>
    <x v="5702"/>
    <x v="9"/>
    <x v="1211"/>
    <n v="20"/>
    <n v="0"/>
    <x v="23"/>
    <n v="0"/>
    <x v="19"/>
    <n v="2"/>
    <s v=""/>
    <x v="8"/>
    <n v="0.46836903009578096"/>
  </r>
  <r>
    <x v="5703"/>
    <x v="20"/>
    <x v="3559"/>
    <n v="20"/>
    <n v="0"/>
    <x v="23"/>
    <n v="0"/>
    <x v="19"/>
    <n v="2"/>
    <s v=""/>
    <x v="23"/>
    <n v="0.55485761417225832"/>
  </r>
  <r>
    <x v="5704"/>
    <x v="20"/>
    <x v="311"/>
    <n v="20"/>
    <n v="0"/>
    <x v="23"/>
    <n v="0"/>
    <x v="19"/>
    <n v="2"/>
    <s v=""/>
    <x v="8"/>
    <n v="0.46836903009511538"/>
  </r>
  <r>
    <x v="5705"/>
    <x v="9"/>
    <x v="1712"/>
    <n v="20"/>
    <n v="0"/>
    <x v="23"/>
    <n v="0"/>
    <x v="19"/>
    <n v="2"/>
    <s v=""/>
    <x v="8"/>
    <n v="0.46836903009578096"/>
  </r>
  <r>
    <x v="5706"/>
    <x v="21"/>
    <x v="537"/>
    <n v="20"/>
    <n v="0"/>
    <x v="24"/>
    <n v="0"/>
    <x v="19"/>
    <n v="2"/>
    <s v=""/>
    <x v="7"/>
    <n v="0.4218230672772858"/>
  </r>
  <r>
    <x v="5707"/>
    <x v="21"/>
    <x v="554"/>
    <n v="20"/>
    <n v="0"/>
    <x v="24"/>
    <n v="0"/>
    <x v="19"/>
    <n v="2"/>
    <s v=""/>
    <x v="30"/>
    <n v="0.49717532579572615"/>
  </r>
  <r>
    <x v="5708"/>
    <x v="37"/>
    <x v="1206"/>
    <n v="20"/>
    <n v="0"/>
    <x v="24"/>
    <n v="0"/>
    <x v="19"/>
    <n v="2"/>
    <s v=""/>
    <x v="23"/>
    <n v="0.55485761417225832"/>
  </r>
  <r>
    <x v="5709"/>
    <x v="29"/>
    <x v="295"/>
    <n v="22"/>
    <n v="0"/>
    <x v="25"/>
    <n v="0"/>
    <x v="19"/>
    <n v="2"/>
    <s v=""/>
    <x v="23"/>
    <n v="0.55485761417225832"/>
  </r>
  <r>
    <x v="5710"/>
    <x v="29"/>
    <x v="558"/>
    <n v="19"/>
    <n v="0"/>
    <x v="25"/>
    <n v="0"/>
    <x v="19"/>
    <n v="1"/>
    <s v=""/>
    <x v="8"/>
    <n v="0.46836903009511538"/>
  </r>
  <r>
    <x v="5711"/>
    <x v="20"/>
    <x v="3560"/>
    <n v="20"/>
    <n v="0"/>
    <x v="25"/>
    <n v="0"/>
    <x v="19"/>
    <n v="1"/>
    <s v=""/>
    <x v="8"/>
    <n v="0.46836903009578096"/>
  </r>
  <r>
    <x v="5712"/>
    <x v="9"/>
    <x v="1038"/>
    <n v="21"/>
    <n v="0"/>
    <x v="25"/>
    <n v="0"/>
    <x v="19"/>
    <n v="1"/>
    <s v=""/>
    <x v="8"/>
    <n v="0.46836903009511538"/>
  </r>
  <r>
    <x v="5713"/>
    <x v="21"/>
    <x v="380"/>
    <n v="20"/>
    <n v="0"/>
    <x v="26"/>
    <n v="0"/>
    <x v="19"/>
    <n v="1"/>
    <s v=""/>
    <x v="30"/>
    <n v="0.49717532579643264"/>
  </r>
  <r>
    <x v="5714"/>
    <x v="20"/>
    <x v="3561"/>
    <n v="21"/>
    <n v="0"/>
    <x v="26"/>
    <n v="0"/>
    <x v="19"/>
    <n v="1"/>
    <s v=""/>
    <x v="23"/>
    <n v="0.55485761417225832"/>
  </r>
  <r>
    <x v="5715"/>
    <x v="28"/>
    <x v="3562"/>
    <n v="24"/>
    <n v="0"/>
    <x v="26"/>
    <n v="0"/>
    <x v="19"/>
    <n v="1"/>
    <s v=""/>
    <x v="32"/>
    <n v="0.6450758799357188"/>
  </r>
  <r>
    <x v="5716"/>
    <x v="10"/>
    <x v="15"/>
    <n v="22"/>
    <n v="0"/>
    <x v="26"/>
    <n v="0"/>
    <x v="19"/>
    <n v="1"/>
    <s v=""/>
    <x v="9"/>
    <n v="0.54147289102336604"/>
  </r>
  <r>
    <x v="5717"/>
    <x v="29"/>
    <x v="2588"/>
    <n v="19"/>
    <n v="0"/>
    <x v="26"/>
    <n v="0"/>
    <x v="19"/>
    <n v="1"/>
    <s v=""/>
    <x v="8"/>
    <n v="0.46836903009578096"/>
  </r>
  <r>
    <x v="5718"/>
    <x v="19"/>
    <x v="3563"/>
    <n v="19"/>
    <n v="0"/>
    <x v="26"/>
    <n v="0"/>
    <x v="19"/>
    <n v="1"/>
    <s v=""/>
    <x v="8"/>
    <n v="0.46836903009511538"/>
  </r>
  <r>
    <x v="5719"/>
    <x v="20"/>
    <x v="2065"/>
    <n v="20"/>
    <n v="0"/>
    <x v="27"/>
    <n v="0"/>
    <x v="19"/>
    <n v="1"/>
    <s v=""/>
    <x v="8"/>
    <n v="0.46836903009578096"/>
  </r>
  <r>
    <x v="5720"/>
    <x v="19"/>
    <x v="3564"/>
    <n v="19"/>
    <n v="0"/>
    <x v="27"/>
    <n v="0"/>
    <x v="19"/>
    <n v="1"/>
    <s v=""/>
    <x v="23"/>
    <n v="0.55485761417225832"/>
  </r>
  <r>
    <x v="5721"/>
    <x v="10"/>
    <x v="676"/>
    <n v="21"/>
    <n v="0"/>
    <x v="27"/>
    <n v="0"/>
    <x v="19"/>
    <n v="1"/>
    <s v=""/>
    <x v="9"/>
    <n v="0.54147289102259655"/>
  </r>
  <r>
    <x v="5722"/>
    <x v="33"/>
    <x v="3565"/>
    <n v="24"/>
    <n v="0"/>
    <x v="28"/>
    <n v="0"/>
    <x v="19"/>
    <n v="1"/>
    <s v=""/>
    <x v="24"/>
    <n v="0.62867564570095857"/>
  </r>
  <r>
    <x v="5723"/>
    <x v="13"/>
    <x v="1482"/>
    <n v="25"/>
    <n v="0"/>
    <x v="27"/>
    <n v="0"/>
    <x v="19"/>
    <n v="1"/>
    <s v=""/>
    <x v="25"/>
    <n v="0.53847435740396876"/>
  </r>
  <r>
    <x v="5724"/>
    <x v="13"/>
    <x v="289"/>
    <n v="23"/>
    <n v="0"/>
    <x v="27"/>
    <n v="0"/>
    <x v="19"/>
    <n v="1"/>
    <s v=""/>
    <x v="10"/>
    <n v="0.47089889623829817"/>
  </r>
  <r>
    <x v="5725"/>
    <x v="38"/>
    <x v="194"/>
    <n v="21"/>
    <n v="0"/>
    <x v="28"/>
    <n v="0"/>
    <x v="19"/>
    <n v="1"/>
    <s v=""/>
    <x v="9"/>
    <n v="0.54147289102336604"/>
  </r>
  <r>
    <x v="5726"/>
    <x v="33"/>
    <x v="666"/>
    <n v="20"/>
    <n v="0"/>
    <x v="28"/>
    <n v="0"/>
    <x v="19"/>
    <n v="1"/>
    <s v=""/>
    <x v="9"/>
    <n v="0.54147289102259655"/>
  </r>
  <r>
    <x v="5727"/>
    <x v="33"/>
    <x v="3566"/>
    <n v="20"/>
    <n v="0"/>
    <x v="28"/>
    <n v="0"/>
    <x v="19"/>
    <n v="1"/>
    <s v=""/>
    <x v="9"/>
    <n v="0.54147289102336604"/>
  </r>
  <r>
    <x v="5728"/>
    <x v="33"/>
    <x v="2474"/>
    <n v="21"/>
    <n v="0"/>
    <x v="28"/>
    <n v="0"/>
    <x v="19"/>
    <n v="1"/>
    <s v=""/>
    <x v="9"/>
    <n v="0.54147289102336604"/>
  </r>
  <r>
    <x v="5729"/>
    <x v="11"/>
    <x v="289"/>
    <n v="22"/>
    <n v="0"/>
    <x v="34"/>
    <n v="0"/>
    <x v="19"/>
    <n v="1"/>
    <s v=""/>
    <x v="9"/>
    <n v="0.54147289102259655"/>
  </r>
  <r>
    <x v="5730"/>
    <x v="12"/>
    <x v="3567"/>
    <n v="24"/>
    <n v="0"/>
    <x v="28"/>
    <n v="0"/>
    <x v="19"/>
    <n v="1"/>
    <s v=""/>
    <x v="24"/>
    <n v="0.62867564570095857"/>
  </r>
  <r>
    <x v="5731"/>
    <x v="12"/>
    <x v="2516"/>
    <n v="24"/>
    <n v="0"/>
    <x v="28"/>
    <n v="0"/>
    <x v="19"/>
    <n v="1"/>
    <s v=""/>
    <x v="24"/>
    <n v="0.62867564570095857"/>
  </r>
  <r>
    <x v="5732"/>
    <x v="12"/>
    <x v="2466"/>
    <n v="24"/>
    <n v="0"/>
    <x v="28"/>
    <n v="0"/>
    <x v="19"/>
    <n v="1"/>
    <s v=""/>
    <x v="9"/>
    <n v="0.54147289102259655"/>
  </r>
  <r>
    <x v="5733"/>
    <x v="12"/>
    <x v="2099"/>
    <n v="23"/>
    <n v="0"/>
    <x v="28"/>
    <n v="0"/>
    <x v="19"/>
    <n v="1"/>
    <s v=""/>
    <x v="9"/>
    <n v="0.54147289102336604"/>
  </r>
  <r>
    <x v="5734"/>
    <x v="38"/>
    <x v="410"/>
    <n v="22"/>
    <n v="0"/>
    <x v="28"/>
    <n v="0"/>
    <x v="19"/>
    <n v="1"/>
    <s v=""/>
    <x v="9"/>
    <n v="0.54147289102336604"/>
  </r>
  <r>
    <x v="5735"/>
    <x v="38"/>
    <x v="142"/>
    <n v="22"/>
    <n v="0"/>
    <x v="34"/>
    <n v="0"/>
    <x v="19"/>
    <n v="1"/>
    <s v=""/>
    <x v="9"/>
    <n v="0.54147289102259655"/>
  </r>
  <r>
    <x v="5736"/>
    <x v="12"/>
    <x v="1404"/>
    <n v="23"/>
    <n v="0"/>
    <x v="34"/>
    <n v="0"/>
    <x v="19"/>
    <n v="1"/>
    <s v=""/>
    <x v="9"/>
    <n v="0.54147289102336604"/>
  </r>
  <r>
    <x v="5737"/>
    <x v="38"/>
    <x v="3568"/>
    <n v="24"/>
    <n v="0"/>
    <x v="34"/>
    <n v="0"/>
    <x v="19"/>
    <n v="1"/>
    <s v=""/>
    <x v="9"/>
    <n v="0.54147289102259655"/>
  </r>
  <r>
    <x v="5738"/>
    <x v="38"/>
    <x v="3569"/>
    <n v="23"/>
    <n v="0"/>
    <x v="34"/>
    <n v="0"/>
    <x v="19"/>
    <n v="1"/>
    <s v=""/>
    <x v="9"/>
    <n v="0.54147289102336604"/>
  </r>
  <r>
    <x v="5739"/>
    <x v="12"/>
    <x v="3570"/>
    <n v="23"/>
    <n v="0"/>
    <x v="34"/>
    <n v="0"/>
    <x v="19"/>
    <n v="1"/>
    <s v=""/>
    <x v="9"/>
    <n v="0.54147289102336604"/>
  </r>
  <r>
    <x v="5740"/>
    <x v="12"/>
    <x v="234"/>
    <n v="24"/>
    <n v="0"/>
    <x v="34"/>
    <n v="0"/>
    <x v="19"/>
    <n v="1"/>
    <s v=""/>
    <x v="9"/>
    <n v="0.54147289102259655"/>
  </r>
  <r>
    <x v="5741"/>
    <x v="12"/>
    <x v="3571"/>
    <n v="24"/>
    <n v="0"/>
    <x v="34"/>
    <n v="0"/>
    <x v="19"/>
    <n v="1"/>
    <s v=""/>
    <x v="9"/>
    <n v="0.54147289102336604"/>
  </r>
  <r>
    <x v="5742"/>
    <x v="12"/>
    <x v="1354"/>
    <n v="24"/>
    <n v="0"/>
    <x v="34"/>
    <n v="0"/>
    <x v="19"/>
    <n v="1"/>
    <s v=""/>
    <x v="9"/>
    <n v="0.54147289102336604"/>
  </r>
  <r>
    <x v="5743"/>
    <x v="38"/>
    <x v="3572"/>
    <n v="23"/>
    <n v="0"/>
    <x v="34"/>
    <n v="0"/>
    <x v="19"/>
    <n v="1"/>
    <s v=""/>
    <x v="9"/>
    <n v="0.54147289102259655"/>
  </r>
  <r>
    <x v="5744"/>
    <x v="38"/>
    <x v="3368"/>
    <n v="23"/>
    <n v="0"/>
    <x v="34"/>
    <n v="0"/>
    <x v="19"/>
    <n v="1"/>
    <s v=""/>
    <x v="9"/>
    <n v="0.54147289102336604"/>
  </r>
  <r>
    <x v="5745"/>
    <x v="38"/>
    <x v="1744"/>
    <n v="24"/>
    <n v="0"/>
    <x v="34"/>
    <n v="0"/>
    <x v="19"/>
    <n v="1"/>
    <s v=""/>
    <x v="9"/>
    <n v="0.54147289102336604"/>
  </r>
  <r>
    <x v="5746"/>
    <x v="38"/>
    <x v="2101"/>
    <n v="24"/>
    <n v="0"/>
    <x v="34"/>
    <n v="0"/>
    <x v="19"/>
    <n v="1"/>
    <s v=""/>
    <x v="24"/>
    <n v="0.62867564570006518"/>
  </r>
  <r>
    <x v="5747"/>
    <x v="12"/>
    <x v="3573"/>
    <n v="24"/>
    <n v="0"/>
    <x v="34"/>
    <n v="0"/>
    <x v="19"/>
    <n v="1"/>
    <s v=""/>
    <x v="9"/>
    <n v="0.54147289102336604"/>
  </r>
  <r>
    <x v="5748"/>
    <x v="11"/>
    <x v="3574"/>
    <n v="24"/>
    <n v="0"/>
    <x v="34"/>
    <n v="0"/>
    <x v="19"/>
    <n v="1"/>
    <s v=""/>
    <x v="9"/>
    <n v="0.54147289102259655"/>
  </r>
  <r>
    <x v="5749"/>
    <x v="46"/>
    <x v="285"/>
    <n v="24"/>
    <n v="0"/>
    <x v="29"/>
    <n v="0"/>
    <x v="19"/>
    <n v="1"/>
    <s v=""/>
    <x v="24"/>
    <n v="0.62867564570095857"/>
  </r>
  <r>
    <x v="5750"/>
    <x v="46"/>
    <x v="1809"/>
    <n v="24"/>
    <n v="0"/>
    <x v="34"/>
    <n v="0"/>
    <x v="19"/>
    <n v="1"/>
    <s v=""/>
    <x v="24"/>
    <n v="0.62867564570095857"/>
  </r>
  <r>
    <x v="5751"/>
    <x v="46"/>
    <x v="3575"/>
    <n v="24"/>
    <n v="0"/>
    <x v="29"/>
    <n v="0"/>
    <x v="19"/>
    <n v="1"/>
    <s v=""/>
    <x v="24"/>
    <n v="0.62867564570006518"/>
  </r>
  <r>
    <x v="5752"/>
    <x v="46"/>
    <x v="3576"/>
    <n v="24"/>
    <n v="0"/>
    <x v="29"/>
    <n v="0"/>
    <x v="19"/>
    <n v="1"/>
    <s v=""/>
    <x v="24"/>
    <n v="0.62867564570095857"/>
  </r>
  <r>
    <x v="5753"/>
    <x v="10"/>
    <x v="2164"/>
    <n v="24"/>
    <n v="0"/>
    <x v="29"/>
    <n v="0"/>
    <x v="19"/>
    <n v="1"/>
    <s v=""/>
    <x v="24"/>
    <n v="0.62867564570095857"/>
  </r>
  <r>
    <x v="5754"/>
    <x v="19"/>
    <x v="2870"/>
    <n v="26"/>
    <n v="0"/>
    <x v="29"/>
    <n v="0"/>
    <x v="19"/>
    <n v="1"/>
    <s v=""/>
    <x v="46"/>
    <n v="0.73099125107417584"/>
  </r>
  <r>
    <x v="5755"/>
    <x v="9"/>
    <x v="3577"/>
    <n v="26"/>
    <n v="0"/>
    <x v="29"/>
    <n v="0"/>
    <x v="19"/>
    <n v="1"/>
    <s v=""/>
    <x v="46"/>
    <n v="0.73099125107521468"/>
  </r>
  <r>
    <x v="5756"/>
    <x v="27"/>
    <x v="3578"/>
    <n v="26"/>
    <n v="0"/>
    <x v="29"/>
    <n v="0"/>
    <x v="19"/>
    <n v="1"/>
    <s v=""/>
    <x v="72"/>
    <n v="0.65054262468186141"/>
  </r>
  <r>
    <x v="5757"/>
    <x v="27"/>
    <x v="3579"/>
    <n v="25"/>
    <n v="0"/>
    <x v="30"/>
    <n v="0"/>
    <x v="19"/>
    <n v="1"/>
    <s v=""/>
    <x v="72"/>
    <n v="0.65054262468093693"/>
  </r>
  <r>
    <x v="5758"/>
    <x v="27"/>
    <x v="150"/>
    <n v="26"/>
    <n v="0"/>
    <x v="30"/>
    <n v="0"/>
    <x v="19"/>
    <n v="1"/>
    <s v=""/>
    <x v="37"/>
    <n v="0.76132283825675895"/>
  </r>
  <r>
    <x v="5759"/>
    <x v="27"/>
    <x v="3580"/>
    <n v="26"/>
    <n v="0"/>
    <x v="30"/>
    <n v="0"/>
    <x v="19"/>
    <n v="1"/>
    <s v=""/>
    <x v="37"/>
    <n v="0.76132283825675895"/>
  </r>
  <r>
    <x v="5760"/>
    <x v="9"/>
    <x v="509"/>
    <n v="28"/>
    <n v="0"/>
    <x v="31"/>
    <n v="0"/>
    <x v="19"/>
    <n v="1"/>
    <s v=""/>
    <x v="46"/>
    <n v="0.73099125107417584"/>
  </r>
  <r>
    <x v="5761"/>
    <x v="37"/>
    <x v="3581"/>
    <n v="27"/>
    <n v="0"/>
    <x v="31"/>
    <n v="0"/>
    <x v="19"/>
    <n v="1"/>
    <s v=""/>
    <x v="46"/>
    <n v="0.73099125107521468"/>
  </r>
  <r>
    <x v="5762"/>
    <x v="9"/>
    <x v="1863"/>
    <n v="27"/>
    <n v="0"/>
    <x v="31"/>
    <n v="0"/>
    <x v="19"/>
    <n v="1"/>
    <s v=""/>
    <x v="46"/>
    <n v="0.73099125107417584"/>
  </r>
  <r>
    <x v="5763"/>
    <x v="37"/>
    <x v="1312"/>
    <n v="28"/>
    <n v="0"/>
    <x v="32"/>
    <n v="0"/>
    <x v="19"/>
    <n v="1"/>
    <s v=""/>
    <x v="81"/>
    <n v="0.79834734548209629"/>
  </r>
  <r>
    <x v="5764"/>
    <x v="28"/>
    <x v="2646"/>
    <n v="29"/>
    <n v="0"/>
    <x v="33"/>
    <n v="0"/>
    <x v="19"/>
    <n v="1"/>
    <s v=""/>
    <x v="81"/>
    <n v="0.79834734548209629"/>
  </r>
  <r>
    <x v="5765"/>
    <x v="46"/>
    <x v="3582"/>
    <n v="30"/>
    <n v="0"/>
    <x v="33"/>
    <n v="0"/>
    <x v="19"/>
    <n v="1"/>
    <s v=""/>
    <x v="38"/>
    <n v="0.75501325157176546"/>
  </r>
  <r>
    <x v="5766"/>
    <x v="33"/>
    <x v="3457"/>
    <n v="29"/>
    <n v="0"/>
    <x v="33"/>
    <n v="0"/>
    <x v="19"/>
    <n v="1"/>
    <s v=""/>
    <x v="38"/>
    <n v="0.94376656446577978"/>
  </r>
  <r>
    <x v="5767"/>
    <x v="46"/>
    <x v="577"/>
    <n v="28"/>
    <n v="0"/>
    <x v="36"/>
    <n v="0"/>
    <x v="19"/>
    <n v="1"/>
    <s v=""/>
    <x v="38"/>
    <n v="0.7550132515728385"/>
  </r>
  <r>
    <x v="5768"/>
    <x v="46"/>
    <x v="1476"/>
    <n v="29"/>
    <n v="0"/>
    <x v="36"/>
    <n v="0"/>
    <x v="19"/>
    <n v="1"/>
    <s v=""/>
    <x v="38"/>
    <n v="0.75501325157176546"/>
  </r>
  <r>
    <x v="5769"/>
    <x v="33"/>
    <x v="930"/>
    <n v="30"/>
    <n v="0"/>
    <x v="37"/>
    <n v="0"/>
    <x v="19"/>
    <n v="1"/>
    <s v=""/>
    <x v="38"/>
    <n v="0.7550132515728385"/>
  </r>
  <r>
    <x v="5770"/>
    <x v="11"/>
    <x v="3583"/>
    <n v="31"/>
    <n v="0"/>
    <x v="38"/>
    <n v="0"/>
    <x v="19"/>
    <n v="1"/>
    <s v=""/>
    <x v="38"/>
    <n v="0.7550132515728385"/>
  </r>
  <r>
    <x v="5771"/>
    <x v="11"/>
    <x v="3584"/>
    <n v="32"/>
    <n v="0"/>
    <x v="38"/>
    <n v="0"/>
    <x v="19"/>
    <n v="1"/>
    <s v=""/>
    <x v="82"/>
    <n v="0.86106322977628691"/>
  </r>
  <r>
    <x v="5772"/>
    <x v="33"/>
    <x v="3585"/>
    <n v="31"/>
    <n v="0"/>
    <x v="38"/>
    <n v="0"/>
    <x v="19"/>
    <n v="1"/>
    <s v=""/>
    <x v="38"/>
    <n v="0.7550132515728385"/>
  </r>
  <r>
    <x v="5773"/>
    <x v="33"/>
    <x v="2324"/>
    <n v="30"/>
    <n v="0"/>
    <x v="39"/>
    <n v="0"/>
    <x v="19"/>
    <n v="2"/>
    <s v=""/>
    <x v="38"/>
    <n v="0.7550132515728385"/>
  </r>
  <r>
    <x v="5774"/>
    <x v="11"/>
    <x v="3586"/>
    <n v="31"/>
    <n v="0"/>
    <x v="39"/>
    <n v="0"/>
    <x v="19"/>
    <n v="2"/>
    <s v=""/>
    <x v="82"/>
    <n v="0.86106322977628691"/>
  </r>
  <r>
    <x v="5775"/>
    <x v="11"/>
    <x v="3587"/>
    <n v="32"/>
    <n v="0"/>
    <x v="40"/>
    <n v="0"/>
    <x v="19"/>
    <n v="2"/>
    <s v=""/>
    <x v="82"/>
    <n v="0.8610632297775106"/>
  </r>
  <r>
    <x v="5776"/>
    <x v="33"/>
    <x v="3588"/>
    <n v="34"/>
    <n v="0"/>
    <x v="40"/>
    <n v="0"/>
    <x v="19"/>
    <n v="2"/>
    <s v=""/>
    <x v="82"/>
    <n v="0.8610632297775106"/>
  </r>
  <r>
    <x v="5777"/>
    <x v="46"/>
    <x v="257"/>
    <n v="33"/>
    <n v="0"/>
    <x v="41"/>
    <n v="0"/>
    <x v="19"/>
    <n v="2"/>
    <s v=""/>
    <x v="82"/>
    <n v="0.86106322977628691"/>
  </r>
  <r>
    <x v="5778"/>
    <x v="10"/>
    <x v="3589"/>
    <n v="32"/>
    <n v="0"/>
    <x v="41"/>
    <n v="0"/>
    <x v="19"/>
    <n v="2"/>
    <s v=""/>
    <x v="82"/>
    <n v="0.8610632297775106"/>
  </r>
  <r>
    <x v="5779"/>
    <x v="33"/>
    <x v="3590"/>
    <n v="33"/>
    <n v="0"/>
    <x v="41"/>
    <n v="0"/>
    <x v="19"/>
    <n v="2"/>
    <s v=""/>
    <x v="82"/>
    <n v="0.86106322977628691"/>
  </r>
  <r>
    <x v="5780"/>
    <x v="46"/>
    <x v="839"/>
    <n v="34"/>
    <n v="0"/>
    <x v="42"/>
    <n v="0"/>
    <x v="19"/>
    <n v="2"/>
    <s v=""/>
    <x v="82"/>
    <n v="0.8610632297775106"/>
  </r>
  <r>
    <x v="5781"/>
    <x v="46"/>
    <x v="3591"/>
    <n v="35"/>
    <n v="0"/>
    <x v="42"/>
    <n v="0"/>
    <x v="19"/>
    <n v="2"/>
    <s v=""/>
    <x v="83"/>
    <n v="0.91638073554983168"/>
  </r>
  <r>
    <x v="5782"/>
    <x v="10"/>
    <x v="3592"/>
    <n v="34"/>
    <n v="0"/>
    <x v="43"/>
    <n v="0"/>
    <x v="19"/>
    <n v="2"/>
    <s v=""/>
    <x v="82"/>
    <n v="0.86106322977628691"/>
  </r>
  <r>
    <x v="5783"/>
    <x v="28"/>
    <x v="2248"/>
    <n v="34"/>
    <n v="0"/>
    <x v="66"/>
    <n v="0"/>
    <x v="19"/>
    <n v="2"/>
    <s v=""/>
    <x v="90"/>
    <n v="0.89194524434758993"/>
  </r>
  <r>
    <x v="5784"/>
    <x v="28"/>
    <x v="443"/>
    <n v="34"/>
    <n v="0"/>
    <x v="44"/>
    <n v="0"/>
    <x v="19"/>
    <n v="2"/>
    <s v=""/>
    <x v="91"/>
    <n v="0.9576768631175282"/>
  </r>
  <r>
    <x v="5785"/>
    <x v="28"/>
    <x v="3593"/>
    <n v="35"/>
    <n v="0"/>
    <x v="44"/>
    <n v="0"/>
    <x v="19"/>
    <n v="2"/>
    <s v=""/>
    <x v="91"/>
    <n v="0.95767686311616729"/>
  </r>
  <r>
    <x v="5786"/>
    <x v="46"/>
    <x v="1261"/>
    <n v="35"/>
    <n v="0"/>
    <x v="45"/>
    <n v="0"/>
    <x v="19"/>
    <n v="1"/>
    <s v=""/>
    <x v="83"/>
    <n v="0.91638073554983168"/>
  </r>
  <r>
    <x v="5787"/>
    <x v="10"/>
    <x v="3594"/>
    <n v="35"/>
    <n v="0"/>
    <x v="45"/>
    <n v="0"/>
    <x v="19"/>
    <n v="1"/>
    <s v=""/>
    <x v="83"/>
    <n v="0.91638073554983168"/>
  </r>
  <r>
    <x v="5788"/>
    <x v="10"/>
    <x v="3595"/>
    <n v="35"/>
    <n v="0"/>
    <x v="45"/>
    <n v="0"/>
    <x v="19"/>
    <n v="1"/>
    <s v=""/>
    <x v="83"/>
    <n v="0.91638073554852939"/>
  </r>
  <r>
    <x v="5789"/>
    <x v="10"/>
    <x v="2543"/>
    <n v="35"/>
    <n v="0"/>
    <x v="65"/>
    <n v="0"/>
    <x v="19"/>
    <n v="1"/>
    <s v=""/>
    <x v="83"/>
    <n v="0.91638073554983168"/>
  </r>
  <r>
    <x v="5790"/>
    <x v="10"/>
    <x v="1532"/>
    <n v="35"/>
    <n v="0"/>
    <x v="65"/>
    <n v="0"/>
    <x v="19"/>
    <n v="1"/>
    <s v=""/>
    <x v="83"/>
    <n v="0.91638073554983168"/>
  </r>
  <r>
    <x v="5791"/>
    <x v="33"/>
    <x v="1630"/>
    <n v="35"/>
    <n v="0"/>
    <x v="46"/>
    <n v="0"/>
    <x v="19"/>
    <n v="1"/>
    <s v=""/>
    <x v="83"/>
    <n v="0.91638073554852939"/>
  </r>
  <r>
    <x v="5792"/>
    <x v="46"/>
    <x v="2149"/>
    <n v="35"/>
    <n v="0"/>
    <x v="47"/>
    <n v="0"/>
    <x v="19"/>
    <n v="1"/>
    <s v=""/>
    <x v="83"/>
    <n v="0.91638073554983168"/>
  </r>
  <r>
    <x v="5793"/>
    <x v="33"/>
    <x v="3596"/>
    <n v="35"/>
    <n v="0"/>
    <x v="47"/>
    <n v="0"/>
    <x v="19"/>
    <n v="1"/>
    <s v=""/>
    <x v="84"/>
    <n v="0.97988182774592403"/>
  </r>
  <r>
    <x v="5794"/>
    <x v="33"/>
    <x v="1264"/>
    <n v="35"/>
    <n v="0"/>
    <x v="47"/>
    <n v="0"/>
    <x v="19"/>
    <n v="1"/>
    <s v=""/>
    <x v="84"/>
    <n v="0.97988182774731647"/>
  </r>
  <r>
    <x v="5795"/>
    <x v="11"/>
    <x v="1764"/>
    <n v="35"/>
    <n v="0"/>
    <x v="47"/>
    <n v="0"/>
    <x v="19"/>
    <n v="1"/>
    <s v=""/>
    <x v="84"/>
    <n v="0.97988182774731647"/>
  </r>
  <r>
    <x v="5796"/>
    <x v="38"/>
    <x v="968"/>
    <n v="35"/>
    <n v="0"/>
    <x v="64"/>
    <n v="0"/>
    <x v="19"/>
    <n v="1"/>
    <s v=""/>
    <x v="84"/>
    <n v="0.97988182774592403"/>
  </r>
  <r>
    <x v="5797"/>
    <x v="11"/>
    <x v="3597"/>
    <n v="35"/>
    <n v="0"/>
    <x v="64"/>
    <n v="0"/>
    <x v="19"/>
    <n v="1"/>
    <s v=""/>
    <x v="84"/>
    <n v="0.97988182774731647"/>
  </r>
  <r>
    <x v="5798"/>
    <x v="46"/>
    <x v="447"/>
    <n v="35"/>
    <n v="0"/>
    <x v="48"/>
    <n v="0"/>
    <x v="19"/>
    <n v="1"/>
    <s v=""/>
    <x v="84"/>
    <n v="0.97988182774731647"/>
  </r>
  <r>
    <x v="5799"/>
    <x v="28"/>
    <x v="2888"/>
    <n v="35"/>
    <n v="0"/>
    <x v="48"/>
    <n v="0"/>
    <x v="19"/>
    <n v="1"/>
    <s v=""/>
    <x v="121"/>
    <n v="0.99258008037330092"/>
  </r>
  <r>
    <x v="5800"/>
    <x v="10"/>
    <x v="3598"/>
    <n v="35"/>
    <n v="0"/>
    <x v="48"/>
    <n v="0"/>
    <x v="19"/>
    <n v="1"/>
    <s v=""/>
    <x v="84"/>
    <n v="0.97988182774731647"/>
  </r>
  <r>
    <x v="5801"/>
    <x v="10"/>
    <x v="2630"/>
    <n v="35"/>
    <n v="0"/>
    <x v="63"/>
    <n v="0"/>
    <x v="19"/>
    <n v="1"/>
    <s v=""/>
    <x v="84"/>
    <n v="0.97988182774731647"/>
  </r>
  <r>
    <x v="5802"/>
    <x v="33"/>
    <x v="3599"/>
    <n v="35"/>
    <n v="0"/>
    <x v="63"/>
    <n v="0"/>
    <x v="19"/>
    <n v="1"/>
    <s v=""/>
    <x v="84"/>
    <n v="0.97988182774592403"/>
  </r>
  <r>
    <x v="5803"/>
    <x v="33"/>
    <x v="3600"/>
    <n v="35"/>
    <n v="0"/>
    <x v="63"/>
    <n v="0"/>
    <x v="19"/>
    <n v="1"/>
    <s v=""/>
    <x v="84"/>
    <n v="0.97988182774731647"/>
  </r>
  <r>
    <x v="5804"/>
    <x v="33"/>
    <x v="1460"/>
    <n v="35"/>
    <n v="0"/>
    <x v="49"/>
    <n v="0"/>
    <x v="19"/>
    <n v="1"/>
    <s v=""/>
    <x v="146"/>
    <n v="1.0719450528453625"/>
  </r>
  <r>
    <x v="5805"/>
    <x v="11"/>
    <x v="3601"/>
    <n v="35"/>
    <n v="0"/>
    <x v="49"/>
    <n v="0"/>
    <x v="19"/>
    <n v="1"/>
    <s v=""/>
    <x v="146"/>
    <n v="1.0719450528468857"/>
  </r>
  <r>
    <x v="5806"/>
    <x v="33"/>
    <x v="1142"/>
    <n v="35"/>
    <n v="0"/>
    <x v="49"/>
    <n v="0"/>
    <x v="19"/>
    <n v="1"/>
    <s v=""/>
    <x v="146"/>
    <n v="1.0719450528468857"/>
  </r>
  <r>
    <x v="5807"/>
    <x v="11"/>
    <x v="956"/>
    <n v="35"/>
    <n v="0"/>
    <x v="50"/>
    <n v="0"/>
    <x v="19"/>
    <n v="1"/>
    <s v=""/>
    <x v="146"/>
    <n v="1.0719450528453625"/>
  </r>
  <r>
    <x v="5808"/>
    <x v="12"/>
    <x v="3602"/>
    <n v="35"/>
    <n v="0"/>
    <x v="50"/>
    <n v="0"/>
    <x v="19"/>
    <n v="1"/>
    <s v=""/>
    <x v="146"/>
    <n v="1.0719450528468857"/>
  </r>
  <r>
    <x v="5809"/>
    <x v="13"/>
    <x v="3603"/>
    <n v="35"/>
    <n v="0"/>
    <x v="51"/>
    <n v="0"/>
    <x v="19"/>
    <n v="1"/>
    <s v=""/>
    <x v="92"/>
    <n v="1.0084895317481271"/>
  </r>
  <r>
    <x v="5810"/>
    <x v="17"/>
    <x v="3604"/>
    <n v="35"/>
    <n v="0"/>
    <x v="51"/>
    <n v="0"/>
    <x v="19"/>
    <n v="1"/>
    <s v=""/>
    <x v="92"/>
    <n v="1.008489531746694"/>
  </r>
  <r>
    <x v="5811"/>
    <x v="17"/>
    <x v="3605"/>
    <n v="35"/>
    <n v="0"/>
    <x v="52"/>
    <n v="0"/>
    <x v="19"/>
    <n v="1"/>
    <s v=""/>
    <x v="92"/>
    <n v="1.0084895317481271"/>
  </r>
  <r>
    <x v="5812"/>
    <x v="17"/>
    <x v="3606"/>
    <n v="35"/>
    <n v="0"/>
    <x v="52"/>
    <n v="0"/>
    <x v="19"/>
    <n v="1"/>
    <s v=""/>
    <x v="92"/>
    <n v="1.0084895317481271"/>
  </r>
  <r>
    <x v="5813"/>
    <x v="14"/>
    <x v="1429"/>
    <n v="35"/>
    <n v="0"/>
    <x v="52"/>
    <n v="0"/>
    <x v="19"/>
    <n v="1"/>
    <s v=""/>
    <x v="92"/>
    <n v="1.008489531746694"/>
  </r>
  <r>
    <x v="5814"/>
    <x v="14"/>
    <x v="3607"/>
    <n v="35"/>
    <n v="0"/>
    <x v="53"/>
    <n v="0"/>
    <x v="19"/>
    <n v="1"/>
    <s v=""/>
    <x v="92"/>
    <n v="1.0084895317481271"/>
  </r>
  <r>
    <x v="5815"/>
    <x v="15"/>
    <x v="1430"/>
    <n v="35"/>
    <n v="0"/>
    <x v="53"/>
    <n v="0"/>
    <x v="19"/>
    <n v="1"/>
    <s v=""/>
    <x v="92"/>
    <n v="1.0084895317481271"/>
  </r>
  <r>
    <x v="5816"/>
    <x v="16"/>
    <x v="3608"/>
    <n v="35"/>
    <n v="0"/>
    <x v="53"/>
    <n v="0"/>
    <x v="19"/>
    <n v="1"/>
    <s v=""/>
    <x v="92"/>
    <n v="1.008489531746694"/>
  </r>
  <r>
    <x v="5817"/>
    <x v="16"/>
    <x v="2789"/>
    <n v="35"/>
    <n v="0"/>
    <x v="53"/>
    <n v="0"/>
    <x v="19"/>
    <n v="2"/>
    <s v=""/>
    <x v="141"/>
    <n v="1.0631111847139196"/>
  </r>
  <r>
    <x v="5818"/>
    <x v="16"/>
    <x v="1538"/>
    <n v="35"/>
    <n v="0"/>
    <x v="54"/>
    <n v="0"/>
    <x v="19"/>
    <n v="2"/>
    <s v=""/>
    <x v="141"/>
    <n v="1.0631111847124088"/>
  </r>
  <r>
    <x v="5819"/>
    <x v="16"/>
    <x v="3609"/>
    <n v="34"/>
    <n v="0"/>
    <x v="54"/>
    <n v="0"/>
    <x v="19"/>
    <n v="2"/>
    <s v=""/>
    <x v="141"/>
    <n v="1.0631111847139196"/>
  </r>
  <r>
    <x v="5820"/>
    <x v="39"/>
    <x v="1669"/>
    <n v="34"/>
    <n v="0"/>
    <x v="54"/>
    <n v="0"/>
    <x v="19"/>
    <n v="2"/>
    <s v=""/>
    <x v="127"/>
    <n v="1.058278861147038"/>
  </r>
  <r>
    <x v="5821"/>
    <x v="43"/>
    <x v="1669"/>
    <n v="34"/>
    <n v="0"/>
    <x v="55"/>
    <n v="0"/>
    <x v="19"/>
    <n v="2"/>
    <s v=""/>
    <x v="142"/>
    <n v="0.9688808751583543"/>
  </r>
  <r>
    <x v="5822"/>
    <x v="50"/>
    <x v="3610"/>
    <n v="32"/>
    <n v="0"/>
    <x v="55"/>
    <n v="0"/>
    <x v="19"/>
    <n v="2"/>
    <s v=""/>
    <x v="94"/>
    <n v="0.8475844603905609"/>
  </r>
  <r>
    <x v="5823"/>
    <x v="69"/>
    <x v="3606"/>
    <n v="32"/>
    <n v="0"/>
    <x v="55"/>
    <n v="0"/>
    <x v="19"/>
    <n v="2"/>
    <s v=""/>
    <x v="95"/>
    <n v="0.78186267068113224"/>
  </r>
  <r>
    <x v="5824"/>
    <x v="64"/>
    <x v="3611"/>
    <n v="32"/>
    <n v="0"/>
    <x v="55"/>
    <n v="0"/>
    <x v="19"/>
    <n v="2"/>
    <s v=""/>
    <x v="95"/>
    <n v="0.78186267068002113"/>
  </r>
  <r>
    <x v="5825"/>
    <x v="65"/>
    <x v="3612"/>
    <n v="32"/>
    <n v="0"/>
    <x v="55"/>
    <n v="0"/>
    <x v="19"/>
    <n v="2"/>
    <s v=""/>
    <x v="95"/>
    <n v="0.78186267068113224"/>
  </r>
  <r>
    <x v="5826"/>
    <x v="66"/>
    <x v="3613"/>
    <n v="32"/>
    <n v="0"/>
    <x v="55"/>
    <n v="0"/>
    <x v="19"/>
    <n v="1"/>
    <s v=""/>
    <x v="65"/>
    <n v="0.70027700069701426"/>
  </r>
  <r>
    <x v="5827"/>
    <x v="67"/>
    <x v="3614"/>
    <n v="32"/>
    <n v="0"/>
    <x v="55"/>
    <n v="0"/>
    <x v="19"/>
    <n v="1"/>
    <s v=""/>
    <x v="65"/>
    <n v="0.70027700069601906"/>
  </r>
  <r>
    <x v="5828"/>
    <x v="67"/>
    <x v="1906"/>
    <n v="32"/>
    <n v="0"/>
    <x v="55"/>
    <n v="0"/>
    <x v="19"/>
    <n v="1"/>
    <s v=""/>
    <x v="65"/>
    <n v="0.70027700069701426"/>
  </r>
  <r>
    <x v="5829"/>
    <x v="67"/>
    <x v="625"/>
    <n v="32"/>
    <n v="0"/>
    <x v="54"/>
    <n v="0"/>
    <x v="19"/>
    <n v="1"/>
    <s v=""/>
    <x v="65"/>
    <n v="0.70027700069601906"/>
  </r>
  <r>
    <x v="5830"/>
    <x v="67"/>
    <x v="3615"/>
    <n v="32"/>
    <n v="0"/>
    <x v="53"/>
    <n v="0"/>
    <x v="19"/>
    <n v="1"/>
    <s v=""/>
    <x v="65"/>
    <n v="0.70027700069701426"/>
  </r>
  <r>
    <x v="5831"/>
    <x v="67"/>
    <x v="1297"/>
    <n v="32"/>
    <n v="0"/>
    <x v="53"/>
    <n v="0"/>
    <x v="19"/>
    <n v="1"/>
    <s v=""/>
    <x v="66"/>
    <n v="0.65184363487294483"/>
  </r>
  <r>
    <x v="5832"/>
    <x v="67"/>
    <x v="952"/>
    <n v="32"/>
    <n v="0"/>
    <x v="52"/>
    <n v="0"/>
    <x v="19"/>
    <n v="2"/>
    <s v=""/>
    <x v="66"/>
    <n v="0.65184363487201857"/>
  </r>
  <r>
    <x v="5833"/>
    <x v="66"/>
    <x v="3616"/>
    <n v="32"/>
    <n v="0"/>
    <x v="52"/>
    <n v="0"/>
    <x v="19"/>
    <n v="2"/>
    <s v=""/>
    <x v="66"/>
    <n v="0.65184363487294483"/>
  </r>
  <r>
    <x v="5834"/>
    <x v="66"/>
    <x v="3617"/>
    <n v="32"/>
    <n v="0"/>
    <x v="51"/>
    <n v="0"/>
    <x v="19"/>
    <n v="2"/>
    <s v=""/>
    <x v="66"/>
    <n v="0.65184363487294483"/>
  </r>
  <r>
    <x v="5835"/>
    <x v="66"/>
    <x v="450"/>
    <n v="32"/>
    <n v="0"/>
    <x v="51"/>
    <n v="0"/>
    <x v="19"/>
    <n v="2"/>
    <s v=""/>
    <x v="66"/>
    <n v="0.65184363487201857"/>
  </r>
  <r>
    <x v="5836"/>
    <x v="65"/>
    <x v="3618"/>
    <n v="32"/>
    <n v="0"/>
    <x v="50"/>
    <n v="0"/>
    <x v="19"/>
    <n v="2"/>
    <s v=""/>
    <x v="67"/>
    <n v="0.71533489800991978"/>
  </r>
  <r>
    <x v="5837"/>
    <x v="64"/>
    <x v="1618"/>
    <n v="32"/>
    <n v="0"/>
    <x v="50"/>
    <n v="0"/>
    <x v="19"/>
    <n v="2"/>
    <s v=""/>
    <x v="67"/>
    <n v="0.71533489800991978"/>
  </r>
  <r>
    <x v="5838"/>
    <x v="64"/>
    <x v="2260"/>
    <n v="32"/>
    <n v="0"/>
    <x v="49"/>
    <n v="0"/>
    <x v="19"/>
    <n v="2"/>
    <s v=""/>
    <x v="68"/>
    <n v="0.68826879279395969"/>
  </r>
  <r>
    <x v="5839"/>
    <x v="64"/>
    <x v="1632"/>
    <n v="32"/>
    <n v="0"/>
    <x v="49"/>
    <n v="0"/>
    <x v="19"/>
    <n v="2"/>
    <s v=""/>
    <x v="68"/>
    <n v="0.6882687927949378"/>
  </r>
  <r>
    <x v="5840"/>
    <x v="64"/>
    <x v="808"/>
    <n v="32"/>
    <n v="0"/>
    <x v="48"/>
    <n v="0"/>
    <x v="19"/>
    <n v="2"/>
    <s v=""/>
    <x v="68"/>
    <n v="0.6882687927949378"/>
  </r>
  <r>
    <x v="5841"/>
    <x v="68"/>
    <x v="3619"/>
    <n v="32"/>
    <n v="0"/>
    <x v="48"/>
    <n v="0"/>
    <x v="19"/>
    <n v="2"/>
    <s v=""/>
    <x v="68"/>
    <n v="0.68826879279395969"/>
  </r>
  <r>
    <x v="5842"/>
    <x v="64"/>
    <x v="835"/>
    <n v="32"/>
    <n v="0"/>
    <x v="48"/>
    <n v="0"/>
    <x v="19"/>
    <n v="2"/>
    <s v=""/>
    <x v="68"/>
    <n v="0.6882687927949378"/>
  </r>
  <r>
    <x v="5843"/>
    <x v="68"/>
    <x v="3620"/>
    <n v="32"/>
    <n v="0"/>
    <x v="48"/>
    <n v="0"/>
    <x v="19"/>
    <n v="2"/>
    <s v=""/>
    <x v="68"/>
    <n v="0.68826879279395969"/>
  </r>
  <r>
    <x v="5844"/>
    <x v="68"/>
    <x v="2885"/>
    <n v="32"/>
    <n v="0"/>
    <x v="64"/>
    <n v="0"/>
    <x v="19"/>
    <n v="2"/>
    <s v=""/>
    <x v="68"/>
    <n v="0.6882687927949378"/>
  </r>
  <r>
    <x v="5845"/>
    <x v="68"/>
    <x v="3621"/>
    <n v="32"/>
    <n v="0"/>
    <x v="47"/>
    <n v="0"/>
    <x v="19"/>
    <n v="2"/>
    <s v=""/>
    <x v="69"/>
    <n v="0.66305501871053008"/>
  </r>
  <r>
    <x v="5846"/>
    <x v="68"/>
    <x v="1177"/>
    <n v="32"/>
    <n v="0"/>
    <x v="47"/>
    <n v="0"/>
    <x v="19"/>
    <n v="2"/>
    <s v=""/>
    <x v="69"/>
    <n v="0.66305501870958783"/>
  </r>
  <r>
    <x v="5847"/>
    <x v="69"/>
    <x v="3622"/>
    <n v="32"/>
    <n v="0"/>
    <x v="46"/>
    <n v="0"/>
    <x v="19"/>
    <n v="1"/>
    <s v=""/>
    <x v="69"/>
    <n v="0.66305501871053008"/>
  </r>
  <r>
    <x v="5848"/>
    <x v="69"/>
    <x v="2615"/>
    <n v="32"/>
    <n v="0"/>
    <x v="65"/>
    <n v="0"/>
    <x v="19"/>
    <n v="1"/>
    <s v=""/>
    <x v="69"/>
    <n v="0.66305501871053008"/>
  </r>
  <r>
    <x v="5849"/>
    <x v="69"/>
    <x v="3277"/>
    <n v="32"/>
    <n v="0"/>
    <x v="65"/>
    <n v="0"/>
    <x v="19"/>
    <n v="1"/>
    <s v=""/>
    <x v="69"/>
    <n v="0.66305501870958783"/>
  </r>
  <r>
    <x v="5850"/>
    <x v="69"/>
    <x v="984"/>
    <n v="32"/>
    <n v="0"/>
    <x v="44"/>
    <n v="0"/>
    <x v="19"/>
    <n v="2"/>
    <s v=""/>
    <x v="69"/>
    <n v="0.66305501871053008"/>
  </r>
  <r>
    <x v="5851"/>
    <x v="69"/>
    <x v="2880"/>
    <n v="32"/>
    <n v="0"/>
    <x v="66"/>
    <n v="0"/>
    <x v="19"/>
    <n v="1"/>
    <s v=""/>
    <x v="69"/>
    <n v="0.66305501871053008"/>
  </r>
  <r>
    <x v="5852"/>
    <x v="69"/>
    <x v="3481"/>
    <n v="32"/>
    <n v="0"/>
    <x v="43"/>
    <n v="0"/>
    <x v="19"/>
    <n v="1"/>
    <s v=""/>
    <x v="69"/>
    <n v="0.66305501870958783"/>
  </r>
  <r>
    <x v="5853"/>
    <x v="69"/>
    <x v="1256"/>
    <n v="32"/>
    <n v="0"/>
    <x v="43"/>
    <n v="0"/>
    <x v="19"/>
    <n v="1"/>
    <s v=""/>
    <x v="70"/>
    <n v="0.58501026777498077"/>
  </r>
  <r>
    <x v="5854"/>
    <x v="63"/>
    <x v="3623"/>
    <n v="32"/>
    <n v="0"/>
    <x v="42"/>
    <n v="0"/>
    <x v="19"/>
    <n v="1"/>
    <s v=""/>
    <x v="70"/>
    <n v="0.58501026777414944"/>
  </r>
  <r>
    <x v="5855"/>
    <x v="63"/>
    <x v="3517"/>
    <n v="32"/>
    <n v="0"/>
    <x v="42"/>
    <n v="0"/>
    <x v="19"/>
    <n v="1"/>
    <s v=""/>
    <x v="70"/>
    <n v="0.58501026777498077"/>
  </r>
  <r>
    <x v="5856"/>
    <x v="63"/>
    <x v="3624"/>
    <n v="32"/>
    <n v="0"/>
    <x v="41"/>
    <n v="0"/>
    <x v="19"/>
    <n v="1"/>
    <s v=""/>
    <x v="70"/>
    <n v="0.58501026777498077"/>
  </r>
  <r>
    <x v="5857"/>
    <x v="70"/>
    <x v="1930"/>
    <n v="32"/>
    <n v="0"/>
    <x v="41"/>
    <n v="0"/>
    <x v="19"/>
    <n v="1"/>
    <s v=""/>
    <x v="70"/>
    <n v="0.58501026777414944"/>
  </r>
  <r>
    <x v="5858"/>
    <x v="70"/>
    <x v="3625"/>
    <n v="32"/>
    <n v="0"/>
    <x v="39"/>
    <n v="0"/>
    <x v="19"/>
    <n v="1"/>
    <s v=""/>
    <x v="70"/>
    <n v="0.58501026777498077"/>
  </r>
  <r>
    <x v="5859"/>
    <x v="52"/>
    <x v="2873"/>
    <n v="28"/>
    <n v="0"/>
    <x v="39"/>
    <n v="0"/>
    <x v="19"/>
    <n v="1"/>
    <s v=""/>
    <x v="43"/>
    <n v="0.57478357709026207"/>
  </r>
  <r>
    <x v="5860"/>
    <x v="49"/>
    <x v="147"/>
    <n v="23"/>
    <n v="0"/>
    <x v="38"/>
    <n v="0"/>
    <x v="19"/>
    <n v="1"/>
    <s v=""/>
    <x v="43"/>
    <n v="0.57478357708944527"/>
  </r>
  <r>
    <x v="5861"/>
    <x v="54"/>
    <x v="1408"/>
    <n v="21"/>
    <n v="0"/>
    <x v="37"/>
    <n v="0"/>
    <x v="19"/>
    <n v="1"/>
    <s v=""/>
    <x v="45"/>
    <n v="0.5494078468951854"/>
  </r>
  <r>
    <x v="5862"/>
    <x v="48"/>
    <x v="1319"/>
    <n v="20"/>
    <n v="0"/>
    <x v="36"/>
    <n v="0"/>
    <x v="19"/>
    <n v="1"/>
    <s v=""/>
    <x v="45"/>
    <n v="0.5494078468951854"/>
  </r>
  <r>
    <x v="5863"/>
    <x v="55"/>
    <x v="1936"/>
    <n v="20"/>
    <n v="0"/>
    <x v="36"/>
    <n v="0"/>
    <x v="19"/>
    <n v="2"/>
    <s v=""/>
    <x v="45"/>
    <n v="0.54940784689440469"/>
  </r>
  <r>
    <x v="5864"/>
    <x v="47"/>
    <x v="204"/>
    <n v="20"/>
    <n v="0"/>
    <x v="33"/>
    <n v="0"/>
    <x v="19"/>
    <n v="2"/>
    <s v=""/>
    <x v="45"/>
    <n v="0.5494078468951854"/>
  </r>
  <r>
    <x v="5865"/>
    <x v="57"/>
    <x v="3626"/>
    <n v="20"/>
    <n v="0"/>
    <x v="32"/>
    <n v="0"/>
    <x v="19"/>
    <n v="2"/>
    <s v=""/>
    <x v="34"/>
    <n v="0.52480749554166961"/>
  </r>
  <r>
    <x v="5866"/>
    <x v="43"/>
    <x v="3627"/>
    <n v="20"/>
    <n v="0"/>
    <x v="32"/>
    <n v="0"/>
    <x v="19"/>
    <n v="2"/>
    <s v=""/>
    <x v="34"/>
    <n v="0.52480749554092376"/>
  </r>
  <r>
    <x v="5867"/>
    <x v="58"/>
    <x v="868"/>
    <n v="19"/>
    <n v="0"/>
    <x v="31"/>
    <n v="0"/>
    <x v="19"/>
    <n v="2"/>
    <s v=""/>
    <x v="34"/>
    <n v="0.52480749554166961"/>
  </r>
  <r>
    <x v="5868"/>
    <x v="59"/>
    <x v="2471"/>
    <n v="19"/>
    <n v="0"/>
    <x v="30"/>
    <n v="0"/>
    <x v="19"/>
    <n v="1"/>
    <s v=""/>
    <x v="35"/>
    <n v="0.46846531021056115"/>
  </r>
  <r>
    <x v="5869"/>
    <x v="45"/>
    <x v="3425"/>
    <n v="18"/>
    <n v="0"/>
    <x v="29"/>
    <n v="0"/>
    <x v="19"/>
    <n v="1"/>
    <s v=""/>
    <x v="35"/>
    <n v="0.46846531021122684"/>
  </r>
  <r>
    <x v="5870"/>
    <x v="16"/>
    <x v="2760"/>
    <n v="19"/>
    <n v="0"/>
    <x v="29"/>
    <n v="0"/>
    <x v="19"/>
    <n v="1"/>
    <s v=""/>
    <x v="10"/>
    <n v="0.47089889623829817"/>
  </r>
  <r>
    <x v="5871"/>
    <x v="14"/>
    <x v="1387"/>
    <n v="20"/>
    <n v="0"/>
    <x v="34"/>
    <n v="0"/>
    <x v="19"/>
    <n v="1"/>
    <s v=""/>
    <x v="10"/>
    <n v="0.47089889623762898"/>
  </r>
  <r>
    <x v="5872"/>
    <x v="13"/>
    <x v="3628"/>
    <n v="20"/>
    <n v="0"/>
    <x v="28"/>
    <n v="0"/>
    <x v="19"/>
    <n v="1"/>
    <s v=""/>
    <x v="10"/>
    <n v="0.47089889623829817"/>
  </r>
  <r>
    <x v="5873"/>
    <x v="18"/>
    <x v="304"/>
    <n v="20"/>
    <n v="0"/>
    <x v="28"/>
    <n v="0"/>
    <x v="19"/>
    <n v="1"/>
    <s v=""/>
    <x v="10"/>
    <n v="0.47089889623829817"/>
  </r>
  <r>
    <x v="5874"/>
    <x v="12"/>
    <x v="3629"/>
    <n v="19"/>
    <n v="0"/>
    <x v="27"/>
    <n v="0"/>
    <x v="19"/>
    <n v="1"/>
    <s v=""/>
    <x v="9"/>
    <n v="0.54147289102259655"/>
  </r>
  <r>
    <x v="5875"/>
    <x v="38"/>
    <x v="558"/>
    <n v="18"/>
    <n v="0"/>
    <x v="27"/>
    <n v="0"/>
    <x v="19"/>
    <n v="1"/>
    <s v=""/>
    <x v="27"/>
    <n v="0.4737035292996053"/>
  </r>
  <r>
    <x v="5876"/>
    <x v="11"/>
    <x v="1018"/>
    <n v="18"/>
    <n v="0"/>
    <x v="26"/>
    <n v="0"/>
    <x v="19"/>
    <n v="1"/>
    <s v=""/>
    <x v="27"/>
    <n v="0.4737035292996053"/>
  </r>
  <r>
    <x v="5877"/>
    <x v="33"/>
    <x v="3544"/>
    <n v="18"/>
    <n v="0"/>
    <x v="26"/>
    <n v="0"/>
    <x v="19"/>
    <n v="1"/>
    <s v=""/>
    <x v="27"/>
    <n v="0.47370352929893211"/>
  </r>
  <r>
    <x v="5878"/>
    <x v="33"/>
    <x v="1395"/>
    <n v="18"/>
    <n v="0"/>
    <x v="26"/>
    <n v="0"/>
    <x v="19"/>
    <n v="1"/>
    <s v=""/>
    <x v="27"/>
    <n v="0.4737035292996053"/>
  </r>
  <r>
    <x v="5879"/>
    <x v="46"/>
    <x v="3630"/>
    <n v="18"/>
    <n v="0"/>
    <x v="25"/>
    <n v="0"/>
    <x v="19"/>
    <n v="1"/>
    <s v=""/>
    <x v="27"/>
    <n v="0.47370352929893211"/>
  </r>
  <r>
    <x v="5880"/>
    <x v="10"/>
    <x v="1962"/>
    <n v="18"/>
    <n v="0"/>
    <x v="25"/>
    <n v="0"/>
    <x v="19"/>
    <n v="1"/>
    <s v=""/>
    <x v="27"/>
    <n v="0.4737035292996053"/>
  </r>
  <r>
    <x v="5881"/>
    <x v="10"/>
    <x v="2408"/>
    <n v="19"/>
    <n v="0"/>
    <x v="24"/>
    <n v="0"/>
    <x v="19"/>
    <n v="1"/>
    <s v=""/>
    <x v="27"/>
    <n v="0.4737035292996053"/>
  </r>
  <r>
    <x v="5882"/>
    <x v="10"/>
    <x v="2080"/>
    <n v="19"/>
    <n v="0"/>
    <x v="24"/>
    <n v="0"/>
    <x v="19"/>
    <n v="1"/>
    <s v=""/>
    <x v="27"/>
    <n v="0.47370352929893211"/>
  </r>
  <r>
    <x v="5883"/>
    <x v="28"/>
    <x v="3631"/>
    <n v="18"/>
    <n v="0"/>
    <x v="24"/>
    <n v="0"/>
    <x v="19"/>
    <n v="2"/>
    <s v=""/>
    <x v="8"/>
    <n v="0.46836903009578096"/>
  </r>
  <r>
    <x v="5884"/>
    <x v="28"/>
    <x v="3632"/>
    <n v="19"/>
    <n v="0"/>
    <x v="24"/>
    <n v="0"/>
    <x v="19"/>
    <n v="2"/>
    <s v=""/>
    <x v="8"/>
    <n v="0.46836903009578096"/>
  </r>
  <r>
    <x v="5885"/>
    <x v="10"/>
    <x v="3247"/>
    <n v="18"/>
    <n v="0"/>
    <x v="22"/>
    <n v="0"/>
    <x v="19"/>
    <n v="2"/>
    <s v=""/>
    <x v="27"/>
    <n v="0.47370352929893211"/>
  </r>
  <r>
    <x v="5886"/>
    <x v="10"/>
    <x v="3633"/>
    <n v="18"/>
    <n v="0"/>
    <x v="23"/>
    <n v="0"/>
    <x v="19"/>
    <n v="2"/>
    <s v=""/>
    <x v="12"/>
    <n v="0.40623395392138606"/>
  </r>
  <r>
    <x v="5887"/>
    <x v="10"/>
    <x v="3634"/>
    <n v="18"/>
    <n v="0"/>
    <x v="22"/>
    <n v="0"/>
    <x v="19"/>
    <n v="2"/>
    <s v=""/>
    <x v="12"/>
    <n v="0.40623395392138606"/>
  </r>
  <r>
    <x v="5888"/>
    <x v="28"/>
    <x v="3635"/>
    <n v="17"/>
    <n v="0"/>
    <x v="22"/>
    <n v="0"/>
    <x v="19"/>
    <n v="2"/>
    <s v=""/>
    <x v="18"/>
    <n v="0.40715096058880151"/>
  </r>
  <r>
    <x v="5889"/>
    <x v="28"/>
    <x v="29"/>
    <n v="18"/>
    <n v="0"/>
    <x v="22"/>
    <n v="0"/>
    <x v="19"/>
    <n v="2"/>
    <s v=""/>
    <x v="18"/>
    <n v="0.40715096058938011"/>
  </r>
  <r>
    <x v="5890"/>
    <x v="28"/>
    <x v="2213"/>
    <n v="18"/>
    <n v="0"/>
    <x v="22"/>
    <n v="0"/>
    <x v="19"/>
    <n v="2"/>
    <s v=""/>
    <x v="18"/>
    <n v="0.40715096058938011"/>
  </r>
  <r>
    <x v="5891"/>
    <x v="10"/>
    <x v="2964"/>
    <n v="18"/>
    <n v="0"/>
    <x v="22"/>
    <n v="0"/>
    <x v="19"/>
    <n v="2"/>
    <s v=""/>
    <x v="12"/>
    <n v="0.40623395392080874"/>
  </r>
  <r>
    <x v="5892"/>
    <x v="10"/>
    <x v="3636"/>
    <n v="18"/>
    <n v="0"/>
    <x v="22"/>
    <n v="0"/>
    <x v="19"/>
    <n v="2"/>
    <s v=""/>
    <x v="12"/>
    <n v="0.40623395392138606"/>
  </r>
  <r>
    <x v="5893"/>
    <x v="28"/>
    <x v="3637"/>
    <n v="16"/>
    <n v="0"/>
    <x v="22"/>
    <n v="0"/>
    <x v="19"/>
    <n v="2"/>
    <s v=""/>
    <x v="18"/>
    <n v="0.40715096058880151"/>
  </r>
  <r>
    <x v="5894"/>
    <x v="29"/>
    <x v="3638"/>
    <n v="16"/>
    <n v="0"/>
    <x v="22"/>
    <n v="0"/>
    <x v="19"/>
    <n v="2"/>
    <s v=""/>
    <x v="18"/>
    <n v="0.40715096058938011"/>
  </r>
  <r>
    <x v="5895"/>
    <x v="19"/>
    <x v="334"/>
    <n v="16"/>
    <n v="0"/>
    <x v="21"/>
    <n v="0"/>
    <x v="19"/>
    <n v="2"/>
    <s v=""/>
    <x v="18"/>
    <n v="0.40715096058938011"/>
  </r>
  <r>
    <x v="5896"/>
    <x v="19"/>
    <x v="2191"/>
    <n v="18"/>
    <n v="0"/>
    <x v="21"/>
    <n v="0"/>
    <x v="19"/>
    <n v="2"/>
    <s v=""/>
    <x v="18"/>
    <n v="0.40715096058880151"/>
  </r>
  <r>
    <x v="5897"/>
    <x v="29"/>
    <x v="3639"/>
    <n v="18"/>
    <n v="0"/>
    <x v="35"/>
    <n v="0"/>
    <x v="19"/>
    <n v="2"/>
    <s v=""/>
    <x v="18"/>
    <n v="0.40715096058938011"/>
  </r>
  <r>
    <x v="5898"/>
    <x v="29"/>
    <x v="902"/>
    <n v="18"/>
    <n v="0"/>
    <x v="35"/>
    <n v="0"/>
    <x v="19"/>
    <n v="2"/>
    <s v=""/>
    <x v="18"/>
    <n v="0.40715096058938011"/>
  </r>
  <r>
    <x v="5899"/>
    <x v="28"/>
    <x v="1048"/>
    <n v="17"/>
    <n v="0"/>
    <x v="35"/>
    <n v="0"/>
    <x v="19"/>
    <n v="2"/>
    <s v=""/>
    <x v="18"/>
    <n v="0.40715096058880151"/>
  </r>
  <r>
    <x v="5900"/>
    <x v="10"/>
    <x v="3640"/>
    <n v="18"/>
    <n v="0"/>
    <x v="35"/>
    <n v="0"/>
    <x v="19"/>
    <n v="2"/>
    <s v=""/>
    <x v="12"/>
    <n v="0.40623395392138606"/>
  </r>
  <r>
    <x v="5901"/>
    <x v="10"/>
    <x v="1046"/>
    <n v="16"/>
    <n v="0"/>
    <x v="35"/>
    <n v="0"/>
    <x v="19"/>
    <n v="2"/>
    <s v=""/>
    <x v="12"/>
    <n v="0.40623395392138606"/>
  </r>
  <r>
    <x v="5902"/>
    <x v="28"/>
    <x v="3641"/>
    <n v="16"/>
    <n v="0"/>
    <x v="35"/>
    <n v="0"/>
    <x v="19"/>
    <n v="2"/>
    <s v=""/>
    <x v="18"/>
    <n v="0.40715096058880151"/>
  </r>
  <r>
    <x v="5903"/>
    <x v="29"/>
    <x v="2969"/>
    <n v="16"/>
    <n v="0"/>
    <x v="35"/>
    <n v="0"/>
    <x v="19"/>
    <n v="2"/>
    <s v=""/>
    <x v="18"/>
    <n v="0.40715096058938011"/>
  </r>
  <r>
    <x v="5904"/>
    <x v="28"/>
    <x v="3642"/>
    <n v="15"/>
    <n v="0"/>
    <x v="35"/>
    <n v="0"/>
    <x v="19"/>
    <n v="2"/>
    <s v=""/>
    <x v="18"/>
    <n v="0.40715096058880151"/>
  </r>
  <r>
    <x v="5905"/>
    <x v="19"/>
    <x v="1078"/>
    <n v="14"/>
    <n v="0"/>
    <x v="35"/>
    <n v="0"/>
    <x v="19"/>
    <n v="2"/>
    <s v=""/>
    <x v="18"/>
    <n v="0.40715096058938011"/>
  </r>
  <r>
    <x v="5906"/>
    <x v="9"/>
    <x v="3643"/>
    <n v="16"/>
    <n v="0"/>
    <x v="35"/>
    <n v="0"/>
    <x v="19"/>
    <n v="2"/>
    <s v=""/>
    <x v="18"/>
    <n v="0.40715096058938011"/>
  </r>
  <r>
    <x v="5907"/>
    <x v="9"/>
    <x v="3644"/>
    <n v="15"/>
    <n v="0"/>
    <x v="35"/>
    <n v="0"/>
    <x v="19"/>
    <n v="1"/>
    <s v=""/>
    <x v="14"/>
    <n v="0.33446148391689318"/>
  </r>
  <r>
    <x v="5908"/>
    <x v="9"/>
    <x v="3002"/>
    <n v="16"/>
    <n v="0"/>
    <x v="35"/>
    <n v="0"/>
    <x v="19"/>
    <n v="2"/>
    <s v=""/>
    <x v="18"/>
    <n v="0.40715096058938011"/>
  </r>
  <r>
    <x v="5909"/>
    <x v="21"/>
    <x v="1074"/>
    <n v="16"/>
    <n v="0"/>
    <x v="35"/>
    <n v="0"/>
    <x v="19"/>
    <n v="2"/>
    <s v=""/>
    <x v="7"/>
    <n v="0.4218230672772858"/>
  </r>
  <r>
    <x v="5910"/>
    <x v="21"/>
    <x v="3645"/>
    <n v="16"/>
    <n v="0"/>
    <x v="35"/>
    <n v="0"/>
    <x v="19"/>
    <n v="2"/>
    <s v=""/>
    <x v="7"/>
    <n v="0.42182306727668634"/>
  </r>
  <r>
    <x v="5911"/>
    <x v="21"/>
    <x v="3646"/>
    <n v="16"/>
    <n v="0"/>
    <x v="35"/>
    <n v="0"/>
    <x v="19"/>
    <n v="2"/>
    <s v=""/>
    <x v="7"/>
    <n v="0.4218230672772858"/>
  </r>
  <r>
    <x v="5912"/>
    <x v="21"/>
    <x v="2926"/>
    <n v="16"/>
    <n v="0"/>
    <x v="35"/>
    <n v="0"/>
    <x v="19"/>
    <n v="2"/>
    <s v=""/>
    <x v="7"/>
    <n v="0.4218230672772858"/>
  </r>
  <r>
    <x v="5913"/>
    <x v="21"/>
    <x v="2972"/>
    <n v="15"/>
    <n v="0"/>
    <x v="20"/>
    <n v="0"/>
    <x v="19"/>
    <n v="2"/>
    <s v=""/>
    <x v="7"/>
    <n v="0.42182306727668634"/>
  </r>
  <r>
    <x v="5914"/>
    <x v="22"/>
    <x v="3647"/>
    <n v="14"/>
    <n v="0"/>
    <x v="19"/>
    <n v="0"/>
    <x v="19"/>
    <n v="2"/>
    <s v=""/>
    <x v="15"/>
    <n v="0.36131045625018482"/>
  </r>
  <r>
    <x v="5915"/>
    <x v="27"/>
    <x v="1079"/>
    <n v="14"/>
    <n v="0"/>
    <x v="19"/>
    <n v="0"/>
    <x v="19"/>
    <n v="2"/>
    <s v=""/>
    <x v="15"/>
    <n v="0.36131045625018482"/>
  </r>
  <r>
    <x v="5916"/>
    <x v="27"/>
    <x v="3648"/>
    <n v="14"/>
    <n v="0"/>
    <x v="19"/>
    <n v="0"/>
    <x v="19"/>
    <n v="2"/>
    <s v=""/>
    <x v="15"/>
    <n v="0.3613104562496714"/>
  </r>
  <r>
    <x v="5917"/>
    <x v="22"/>
    <x v="3649"/>
    <n v="15"/>
    <n v="0"/>
    <x v="19"/>
    <n v="0"/>
    <x v="19"/>
    <n v="2"/>
    <s v=""/>
    <x v="7"/>
    <n v="0.4218230672772858"/>
  </r>
  <r>
    <x v="5918"/>
    <x v="27"/>
    <x v="3650"/>
    <n v="14"/>
    <n v="0"/>
    <x v="19"/>
    <n v="0"/>
    <x v="19"/>
    <n v="2"/>
    <s v=""/>
    <x v="7"/>
    <n v="0.42182306727668634"/>
  </r>
  <r>
    <x v="5919"/>
    <x v="23"/>
    <x v="3651"/>
    <n v="14"/>
    <n v="0"/>
    <x v="18"/>
    <n v="0"/>
    <x v="19"/>
    <n v="2"/>
    <s v=""/>
    <x v="7"/>
    <n v="0.4218230672772858"/>
  </r>
  <r>
    <x v="5920"/>
    <x v="27"/>
    <x v="3652"/>
    <n v="14"/>
    <n v="0"/>
    <x v="19"/>
    <n v="0"/>
    <x v="19"/>
    <n v="2"/>
    <s v=""/>
    <x v="15"/>
    <n v="0.36131045625018482"/>
  </r>
  <r>
    <x v="5921"/>
    <x v="22"/>
    <x v="2949"/>
    <n v="12"/>
    <n v="0"/>
    <x v="18"/>
    <n v="0"/>
    <x v="19"/>
    <n v="2"/>
    <s v=""/>
    <x v="15"/>
    <n v="0.3613104562496714"/>
  </r>
  <r>
    <x v="5922"/>
    <x v="23"/>
    <x v="57"/>
    <n v="10"/>
    <n v="0"/>
    <x v="18"/>
    <n v="0"/>
    <x v="19"/>
    <n v="2"/>
    <s v=""/>
    <x v="15"/>
    <n v="0.36131045625018482"/>
  </r>
  <r>
    <x v="5923"/>
    <x v="23"/>
    <x v="99"/>
    <n v="12"/>
    <n v="0"/>
    <x v="18"/>
    <n v="0"/>
    <x v="19"/>
    <n v="2"/>
    <s v=""/>
    <x v="15"/>
    <n v="0.36131045625018482"/>
  </r>
  <r>
    <x v="5924"/>
    <x v="22"/>
    <x v="1072"/>
    <n v="13"/>
    <n v="0"/>
    <x v="18"/>
    <n v="0"/>
    <x v="19"/>
    <n v="2"/>
    <s v=""/>
    <x v="15"/>
    <n v="0.3613104562496714"/>
  </r>
  <r>
    <x v="5925"/>
    <x v="23"/>
    <x v="3653"/>
    <n v="12"/>
    <n v="0"/>
    <x v="17"/>
    <n v="0"/>
    <x v="19"/>
    <n v="2"/>
    <s v=""/>
    <x v="15"/>
    <n v="0.36131045625018482"/>
  </r>
  <r>
    <x v="5926"/>
    <x v="24"/>
    <x v="3654"/>
    <n v="10"/>
    <n v="0"/>
    <x v="18"/>
    <n v="0"/>
    <x v="19"/>
    <n v="2"/>
    <s v=""/>
    <x v="15"/>
    <n v="0.36131045625018482"/>
  </r>
  <r>
    <x v="5927"/>
    <x v="24"/>
    <x v="3655"/>
    <n v="11"/>
    <n v="0"/>
    <x v="18"/>
    <n v="0"/>
    <x v="19"/>
    <n v="2"/>
    <s v=""/>
    <x v="15"/>
    <n v="0.3613104562496714"/>
  </r>
  <r>
    <x v="5928"/>
    <x v="8"/>
    <x v="3653"/>
    <n v="10"/>
    <n v="0"/>
    <x v="18"/>
    <n v="0"/>
    <x v="19"/>
    <n v="2"/>
    <s v=""/>
    <x v="15"/>
    <n v="0.36131045625018482"/>
  </r>
  <r>
    <x v="5929"/>
    <x v="24"/>
    <x v="134"/>
    <n v="12"/>
    <n v="0"/>
    <x v="18"/>
    <n v="0"/>
    <x v="19"/>
    <n v="2"/>
    <s v=""/>
    <x v="15"/>
    <n v="0.3613104562496714"/>
  </r>
  <r>
    <x v="5930"/>
    <x v="25"/>
    <x v="3656"/>
    <n v="12"/>
    <n v="0"/>
    <x v="18"/>
    <n v="0"/>
    <x v="19"/>
    <n v="2"/>
    <s v=""/>
    <x v="5"/>
    <n v="0.3820225206212145"/>
  </r>
  <r>
    <x v="5931"/>
    <x v="26"/>
    <x v="3657"/>
    <n v="12"/>
    <n v="0"/>
    <x v="17"/>
    <n v="0"/>
    <x v="19"/>
    <n v="2"/>
    <s v=""/>
    <x v="5"/>
    <n v="0.3820225206212145"/>
  </r>
  <r>
    <x v="5932"/>
    <x v="6"/>
    <x v="3658"/>
    <n v="15"/>
    <n v="0"/>
    <x v="17"/>
    <n v="0"/>
    <x v="19"/>
    <n v="2"/>
    <s v=""/>
    <x v="6"/>
    <n v="0.44933326731647028"/>
  </r>
  <r>
    <x v="5933"/>
    <x v="26"/>
    <x v="1223"/>
    <n v="20"/>
    <n v="0"/>
    <x v="17"/>
    <n v="0"/>
    <x v="19"/>
    <n v="2"/>
    <s v=""/>
    <x v="6"/>
    <n v="0.44933326731710876"/>
  </r>
  <r>
    <x v="5934"/>
    <x v="7"/>
    <x v="329"/>
    <n v="20"/>
    <n v="0"/>
    <x v="17"/>
    <n v="0"/>
    <x v="19"/>
    <n v="2"/>
    <s v=""/>
    <x v="6"/>
    <n v="0.44933326731710876"/>
  </r>
  <r>
    <x v="5935"/>
    <x v="26"/>
    <x v="905"/>
    <n v="20"/>
    <n v="0"/>
    <x v="18"/>
    <n v="0"/>
    <x v="19"/>
    <n v="2"/>
    <s v=""/>
    <x v="6"/>
    <n v="0.44933326731647028"/>
  </r>
  <r>
    <x v="5936"/>
    <x v="6"/>
    <x v="3659"/>
    <n v="19"/>
    <n v="0"/>
    <x v="17"/>
    <n v="0"/>
    <x v="20"/>
    <n v="2"/>
    <s v=""/>
    <x v="6"/>
    <n v="0.44933326731710876"/>
  </r>
  <r>
    <x v="5937"/>
    <x v="6"/>
    <x v="341"/>
    <n v="20"/>
    <n v="0"/>
    <x v="18"/>
    <n v="0"/>
    <x v="19"/>
    <n v="2"/>
    <s v=""/>
    <x v="6"/>
    <n v="0.44933326731710876"/>
  </r>
  <r>
    <x v="5938"/>
    <x v="30"/>
    <x v="2954"/>
    <n v="20"/>
    <n v="0"/>
    <x v="18"/>
    <n v="0"/>
    <x v="19"/>
    <n v="2"/>
    <s v=""/>
    <x v="6"/>
    <n v="0.44933326731647028"/>
  </r>
  <r>
    <x v="5939"/>
    <x v="26"/>
    <x v="2396"/>
    <n v="22"/>
    <n v="0"/>
    <x v="19"/>
    <n v="0"/>
    <x v="19"/>
    <n v="2"/>
    <s v=""/>
    <x v="6"/>
    <n v="0.44933326731710876"/>
  </r>
  <r>
    <x v="5940"/>
    <x v="7"/>
    <x v="2299"/>
    <n v="22"/>
    <n v="0"/>
    <x v="19"/>
    <n v="0"/>
    <x v="19"/>
    <n v="1"/>
    <s v=""/>
    <x v="78"/>
    <n v="0.52064712229325982"/>
  </r>
  <r>
    <x v="5941"/>
    <x v="7"/>
    <x v="8"/>
    <n v="22"/>
    <n v="0"/>
    <x v="35"/>
    <n v="0"/>
    <x v="20"/>
    <n v="1"/>
    <s v=""/>
    <x v="6"/>
    <n v="0.44933326731647028"/>
  </r>
  <r>
    <x v="5942"/>
    <x v="7"/>
    <x v="3508"/>
    <n v="22"/>
    <n v="0"/>
    <x v="35"/>
    <n v="0"/>
    <x v="19"/>
    <n v="1"/>
    <s v=""/>
    <x v="6"/>
    <n v="0.44933326731710876"/>
  </r>
  <r>
    <x v="5943"/>
    <x v="7"/>
    <x v="1215"/>
    <n v="22"/>
    <n v="0"/>
    <x v="35"/>
    <n v="0"/>
    <x v="19"/>
    <n v="1"/>
    <s v=""/>
    <x v="78"/>
    <n v="0.52064712229251997"/>
  </r>
  <r>
    <x v="5944"/>
    <x v="7"/>
    <x v="3660"/>
    <n v="21"/>
    <n v="0"/>
    <x v="21"/>
    <n v="0"/>
    <x v="19"/>
    <n v="1"/>
    <s v=""/>
    <x v="78"/>
    <n v="0.52064712229325982"/>
  </r>
  <r>
    <x v="5945"/>
    <x v="7"/>
    <x v="3631"/>
    <n v="21"/>
    <n v="0"/>
    <x v="21"/>
    <n v="0"/>
    <x v="19"/>
    <n v="1"/>
    <s v=""/>
    <x v="78"/>
    <n v="0.52064712229325982"/>
  </r>
  <r>
    <x v="5946"/>
    <x v="25"/>
    <x v="2214"/>
    <n v="20"/>
    <n v="0"/>
    <x v="22"/>
    <n v="0"/>
    <x v="20"/>
    <n v="1"/>
    <s v=""/>
    <x v="78"/>
    <n v="0.52064712229251997"/>
  </r>
  <r>
    <x v="5947"/>
    <x v="24"/>
    <x v="3661"/>
    <n v="20"/>
    <n v="0"/>
    <x v="23"/>
    <n v="0"/>
    <x v="19"/>
    <n v="1"/>
    <s v=""/>
    <x v="30"/>
    <n v="0.49717532579643264"/>
  </r>
  <r>
    <x v="5948"/>
    <x v="8"/>
    <x v="3662"/>
    <n v="20"/>
    <n v="0"/>
    <x v="24"/>
    <n v="0"/>
    <x v="20"/>
    <n v="1"/>
    <s v=""/>
    <x v="30"/>
    <n v="0.49717532579643264"/>
  </r>
  <r>
    <x v="5949"/>
    <x v="23"/>
    <x v="231"/>
    <n v="20"/>
    <n v="0"/>
    <x v="24"/>
    <n v="0"/>
    <x v="20"/>
    <n v="1"/>
    <s v=""/>
    <x v="31"/>
    <n v="0.55607440718500378"/>
  </r>
  <r>
    <x v="5950"/>
    <x v="23"/>
    <x v="3663"/>
    <n v="20"/>
    <n v="0"/>
    <x v="24"/>
    <n v="0"/>
    <x v="20"/>
    <n v="1"/>
    <s v=""/>
    <x v="31"/>
    <n v="0.55607440718579404"/>
  </r>
  <r>
    <x v="5951"/>
    <x v="23"/>
    <x v="2218"/>
    <n v="20"/>
    <n v="0"/>
    <x v="25"/>
    <n v="0"/>
    <x v="20"/>
    <n v="1"/>
    <s v=""/>
    <x v="31"/>
    <n v="0.55607440718579404"/>
  </r>
  <r>
    <x v="5952"/>
    <x v="23"/>
    <x v="1519"/>
    <n v="21"/>
    <n v="0"/>
    <x v="25"/>
    <n v="0"/>
    <x v="20"/>
    <n v="1"/>
    <s v=""/>
    <x v="31"/>
    <n v="0.55607440718500378"/>
  </r>
  <r>
    <x v="5953"/>
    <x v="23"/>
    <x v="238"/>
    <n v="22"/>
    <n v="0"/>
    <x v="26"/>
    <n v="0"/>
    <x v="20"/>
    <n v="1"/>
    <s v=""/>
    <x v="31"/>
    <n v="0.55607440718579404"/>
  </r>
  <r>
    <x v="5954"/>
    <x v="23"/>
    <x v="919"/>
    <n v="22"/>
    <n v="0"/>
    <x v="26"/>
    <n v="0"/>
    <x v="20"/>
    <n v="1"/>
    <s v=""/>
    <x v="31"/>
    <n v="0.55607440718500378"/>
  </r>
  <r>
    <x v="5955"/>
    <x v="23"/>
    <x v="2319"/>
    <n v="22"/>
    <n v="0"/>
    <x v="27"/>
    <n v="0"/>
    <x v="20"/>
    <n v="1"/>
    <s v=""/>
    <x v="31"/>
    <n v="0.55607440718579404"/>
  </r>
  <r>
    <x v="5956"/>
    <x v="23"/>
    <x v="2503"/>
    <n v="24"/>
    <n v="0"/>
    <x v="28"/>
    <n v="0"/>
    <x v="19"/>
    <n v="1"/>
    <s v=""/>
    <x v="72"/>
    <n v="0.65054262468186141"/>
  </r>
  <r>
    <x v="5957"/>
    <x v="8"/>
    <x v="1200"/>
    <n v="24"/>
    <n v="0"/>
    <x v="28"/>
    <n v="0"/>
    <x v="20"/>
    <n v="1"/>
    <s v=""/>
    <x v="72"/>
    <n v="0.65054262468093693"/>
  </r>
  <r>
    <x v="5958"/>
    <x v="23"/>
    <x v="3664"/>
    <n v="24"/>
    <n v="0"/>
    <x v="34"/>
    <n v="0"/>
    <x v="19"/>
    <n v="1"/>
    <s v=""/>
    <x v="72"/>
    <n v="0.65054262468186141"/>
  </r>
  <r>
    <x v="5959"/>
    <x v="8"/>
    <x v="2865"/>
    <n v="24"/>
    <n v="0"/>
    <x v="29"/>
    <n v="0"/>
    <x v="20"/>
    <n v="1"/>
    <s v=""/>
    <x v="72"/>
    <n v="0.65054262468186141"/>
  </r>
  <r>
    <x v="5960"/>
    <x v="23"/>
    <x v="207"/>
    <n v="24"/>
    <n v="0"/>
    <x v="29"/>
    <n v="0"/>
    <x v="20"/>
    <n v="1"/>
    <s v=""/>
    <x v="72"/>
    <n v="0.65054262468093693"/>
  </r>
  <r>
    <x v="5961"/>
    <x v="24"/>
    <x v="2033"/>
    <n v="24"/>
    <n v="0"/>
    <x v="30"/>
    <n v="0"/>
    <x v="19"/>
    <n v="1"/>
    <s v=""/>
    <x v="37"/>
    <n v="0.76132283825675895"/>
  </r>
  <r>
    <x v="5962"/>
    <x v="25"/>
    <x v="3325"/>
    <n v="24"/>
    <n v="0"/>
    <x v="31"/>
    <n v="0"/>
    <x v="20"/>
    <n v="1"/>
    <s v=""/>
    <x v="73"/>
    <n v="0.7598062588976815"/>
  </r>
  <r>
    <x v="5963"/>
    <x v="25"/>
    <x v="3665"/>
    <n v="24"/>
    <n v="0"/>
    <x v="31"/>
    <n v="0"/>
    <x v="20"/>
    <n v="1"/>
    <s v=""/>
    <x v="73"/>
    <n v="0.7598062588966018"/>
  </r>
  <r>
    <x v="5964"/>
    <x v="7"/>
    <x v="3666"/>
    <n v="24"/>
    <n v="0"/>
    <x v="32"/>
    <n v="0"/>
    <x v="20"/>
    <n v="1"/>
    <s v=""/>
    <x v="73"/>
    <n v="0.7598062588976815"/>
  </r>
  <r>
    <x v="5965"/>
    <x v="8"/>
    <x v="3667"/>
    <n v="24"/>
    <n v="0"/>
    <x v="33"/>
    <n v="0"/>
    <x v="20"/>
    <n v="1"/>
    <s v=""/>
    <x v="37"/>
    <n v="0.76132283825675895"/>
  </r>
  <r>
    <x v="5966"/>
    <x v="21"/>
    <x v="3668"/>
    <n v="28"/>
    <n v="0"/>
    <x v="33"/>
    <n v="0"/>
    <x v="20"/>
    <n v="1"/>
    <s v=""/>
    <x v="120"/>
    <n v="0.82834787203348226"/>
  </r>
  <r>
    <x v="5967"/>
    <x v="20"/>
    <x v="3669"/>
    <n v="30"/>
    <n v="0"/>
    <x v="36"/>
    <n v="0"/>
    <x v="20"/>
    <n v="1"/>
    <s v=""/>
    <x v="81"/>
    <n v="0.79834734548209629"/>
  </r>
  <r>
    <x v="5968"/>
    <x v="20"/>
    <x v="3670"/>
    <n v="30"/>
    <n v="0"/>
    <x v="37"/>
    <n v="0"/>
    <x v="20"/>
    <n v="1"/>
    <s v=""/>
    <x v="81"/>
    <n v="0.79834734548096176"/>
  </r>
  <r>
    <x v="5969"/>
    <x v="19"/>
    <x v="3459"/>
    <n v="30"/>
    <n v="0"/>
    <x v="37"/>
    <n v="0"/>
    <x v="20"/>
    <n v="1"/>
    <s v=""/>
    <x v="81"/>
    <n v="0.79834734548209629"/>
  </r>
  <r>
    <x v="5970"/>
    <x v="19"/>
    <x v="2326"/>
    <n v="31"/>
    <n v="0"/>
    <x v="38"/>
    <n v="0"/>
    <x v="20"/>
    <n v="1"/>
    <s v=""/>
    <x v="90"/>
    <n v="0.89194524434758993"/>
  </r>
  <r>
    <x v="5971"/>
    <x v="20"/>
    <x v="635"/>
    <n v="32"/>
    <n v="0"/>
    <x v="38"/>
    <n v="0"/>
    <x v="20"/>
    <n v="1"/>
    <s v=""/>
    <x v="90"/>
    <n v="0.89194524434632239"/>
  </r>
  <r>
    <x v="5972"/>
    <x v="37"/>
    <x v="798"/>
    <n v="32"/>
    <n v="0"/>
    <x v="40"/>
    <n v="0"/>
    <x v="20"/>
    <n v="1"/>
    <s v=""/>
    <x v="90"/>
    <n v="0.89194524434758993"/>
  </r>
  <r>
    <x v="5973"/>
    <x v="20"/>
    <x v="1612"/>
    <n v="32"/>
    <n v="0"/>
    <x v="40"/>
    <n v="0"/>
    <x v="20"/>
    <n v="1"/>
    <s v=""/>
    <x v="90"/>
    <n v="0.89194524434758993"/>
  </r>
  <r>
    <x v="5974"/>
    <x v="20"/>
    <x v="3671"/>
    <n v="31"/>
    <n v="0"/>
    <x v="41"/>
    <n v="0"/>
    <x v="20"/>
    <n v="1"/>
    <s v=""/>
    <x v="90"/>
    <n v="0.89194524434632239"/>
  </r>
  <r>
    <x v="5975"/>
    <x v="37"/>
    <x v="1625"/>
    <n v="32"/>
    <n v="0"/>
    <x v="42"/>
    <n v="0"/>
    <x v="20"/>
    <n v="1"/>
    <s v=""/>
    <x v="90"/>
    <n v="0.89194524434758993"/>
  </r>
  <r>
    <x v="5976"/>
    <x v="9"/>
    <x v="1791"/>
    <n v="33"/>
    <n v="0"/>
    <x v="43"/>
    <n v="0"/>
    <x v="20"/>
    <n v="1"/>
    <s v=""/>
    <x v="91"/>
    <n v="0.9576768631175282"/>
  </r>
  <r>
    <x v="5977"/>
    <x v="9"/>
    <x v="3672"/>
    <n v="34"/>
    <n v="0"/>
    <x v="43"/>
    <n v="0"/>
    <x v="20"/>
    <n v="1"/>
    <s v=""/>
    <x v="91"/>
    <n v="0.95767686311616729"/>
  </r>
  <r>
    <x v="5978"/>
    <x v="9"/>
    <x v="3480"/>
    <n v="34"/>
    <n v="0"/>
    <x v="66"/>
    <n v="0"/>
    <x v="20"/>
    <n v="1"/>
    <s v=""/>
    <x v="91"/>
    <n v="0.9576768631175282"/>
  </r>
  <r>
    <x v="5979"/>
    <x v="9"/>
    <x v="1560"/>
    <n v="33"/>
    <n v="0"/>
    <x v="44"/>
    <n v="0"/>
    <x v="20"/>
    <n v="1"/>
    <s v=""/>
    <x v="91"/>
    <n v="0.95767686311616729"/>
  </r>
  <r>
    <x v="5980"/>
    <x v="9"/>
    <x v="2146"/>
    <n v="34"/>
    <n v="0"/>
    <x v="44"/>
    <n v="0"/>
    <x v="20"/>
    <n v="1"/>
    <s v=""/>
    <x v="91"/>
    <n v="0.9576768631175282"/>
  </r>
  <r>
    <x v="5981"/>
    <x v="37"/>
    <x v="947"/>
    <n v="34"/>
    <n v="0"/>
    <x v="65"/>
    <n v="0"/>
    <x v="20"/>
    <n v="1"/>
    <s v=""/>
    <x v="91"/>
    <n v="0.9576768631175282"/>
  </r>
  <r>
    <x v="5982"/>
    <x v="20"/>
    <x v="3673"/>
    <n v="34"/>
    <n v="0"/>
    <x v="65"/>
    <n v="0"/>
    <x v="20"/>
    <n v="1"/>
    <s v=""/>
    <x v="91"/>
    <n v="0.95767686311616729"/>
  </r>
  <r>
    <x v="5983"/>
    <x v="20"/>
    <x v="3674"/>
    <n v="34"/>
    <n v="0"/>
    <x v="46"/>
    <n v="0"/>
    <x v="20"/>
    <n v="1"/>
    <s v=""/>
    <x v="121"/>
    <n v="0.99258008037471146"/>
  </r>
  <r>
    <x v="5984"/>
    <x v="20"/>
    <x v="1764"/>
    <n v="34"/>
    <n v="0"/>
    <x v="47"/>
    <n v="0"/>
    <x v="20"/>
    <n v="1"/>
    <s v=""/>
    <x v="121"/>
    <n v="0.99258008037471146"/>
  </r>
  <r>
    <x v="5985"/>
    <x v="20"/>
    <x v="2256"/>
    <n v="34"/>
    <n v="0"/>
    <x v="47"/>
    <n v="0"/>
    <x v="20"/>
    <n v="1"/>
    <s v=""/>
    <x v="121"/>
    <n v="0.99258008037330092"/>
  </r>
  <r>
    <x v="5986"/>
    <x v="19"/>
    <x v="2330"/>
    <n v="35"/>
    <n v="0"/>
    <x v="64"/>
    <n v="0"/>
    <x v="20"/>
    <n v="1"/>
    <s v=""/>
    <x v="121"/>
    <n v="0.99258008037471146"/>
  </r>
  <r>
    <x v="5987"/>
    <x v="29"/>
    <x v="817"/>
    <n v="35"/>
    <n v="0"/>
    <x v="64"/>
    <n v="0"/>
    <x v="20"/>
    <n v="1"/>
    <s v=""/>
    <x v="121"/>
    <n v="0.99258008037471146"/>
  </r>
  <r>
    <x v="5988"/>
    <x v="28"/>
    <x v="3675"/>
    <n v="35"/>
    <n v="0"/>
    <x v="48"/>
    <n v="0"/>
    <x v="20"/>
    <n v="1"/>
    <s v=""/>
    <x v="121"/>
    <n v="0.99258008037330092"/>
  </r>
  <r>
    <x v="5989"/>
    <x v="28"/>
    <x v="3676"/>
    <n v="35"/>
    <n v="0"/>
    <x v="63"/>
    <n v="0"/>
    <x v="20"/>
    <n v="1"/>
    <s v=""/>
    <x v="121"/>
    <n v="0.99258008037471146"/>
  </r>
  <r>
    <x v="5990"/>
    <x v="28"/>
    <x v="1767"/>
    <n v="35"/>
    <n v="0"/>
    <x v="63"/>
    <n v="0"/>
    <x v="20"/>
    <n v="1"/>
    <s v=""/>
    <x v="121"/>
    <n v="0.99258008037471146"/>
  </r>
  <r>
    <x v="5991"/>
    <x v="10"/>
    <x v="3601"/>
    <n v="35"/>
    <n v="0"/>
    <x v="49"/>
    <n v="0"/>
    <x v="20"/>
    <n v="1"/>
    <s v=""/>
    <x v="146"/>
    <n v="1.0719450528453625"/>
  </r>
  <r>
    <x v="5992"/>
    <x v="46"/>
    <x v="2438"/>
    <n v="35"/>
    <n v="0"/>
    <x v="49"/>
    <n v="0"/>
    <x v="20"/>
    <n v="1"/>
    <s v=""/>
    <x v="146"/>
    <n v="1.0719450528468857"/>
  </r>
  <r>
    <x v="5993"/>
    <x v="33"/>
    <x v="454"/>
    <n v="35"/>
    <n v="0"/>
    <x v="50"/>
    <n v="0"/>
    <x v="20"/>
    <n v="1"/>
    <s v=""/>
    <x v="146"/>
    <n v="1.0719450528453625"/>
  </r>
  <r>
    <x v="5994"/>
    <x v="38"/>
    <x v="2893"/>
    <n v="35"/>
    <n v="0"/>
    <x v="50"/>
    <n v="0"/>
    <x v="20"/>
    <n v="1"/>
    <s v=""/>
    <x v="146"/>
    <n v="1.0719450528468857"/>
  </r>
  <r>
    <x v="5995"/>
    <x v="38"/>
    <x v="591"/>
    <n v="35"/>
    <n v="0"/>
    <x v="51"/>
    <n v="0"/>
    <x v="20"/>
    <n v="1"/>
    <s v=""/>
    <x v="146"/>
    <n v="1.0719450528468857"/>
  </r>
  <r>
    <x v="5996"/>
    <x v="38"/>
    <x v="1169"/>
    <n v="35"/>
    <n v="0"/>
    <x v="51"/>
    <n v="0"/>
    <x v="20"/>
    <n v="1"/>
    <s v=""/>
    <x v="146"/>
    <n v="1.0719450528453625"/>
  </r>
  <r>
    <x v="5997"/>
    <x v="18"/>
    <x v="3677"/>
    <n v="35"/>
    <n v="0"/>
    <x v="52"/>
    <n v="0"/>
    <x v="20"/>
    <n v="1"/>
    <s v=""/>
    <x v="92"/>
    <n v="1.0084895317481271"/>
  </r>
  <r>
    <x v="5998"/>
    <x v="18"/>
    <x v="3678"/>
    <n v="36"/>
    <n v="0"/>
    <x v="52"/>
    <n v="0"/>
    <x v="20"/>
    <n v="1"/>
    <s v=""/>
    <x v="141"/>
    <n v="1.0631111847139196"/>
  </r>
  <r>
    <x v="5999"/>
    <x v="13"/>
    <x v="2719"/>
    <n v="35"/>
    <n v="0"/>
    <x v="53"/>
    <n v="0"/>
    <x v="20"/>
    <n v="1"/>
    <s v=""/>
    <x v="141"/>
    <n v="1.0631111847124088"/>
  </r>
  <r>
    <x v="6000"/>
    <x v="59"/>
    <x v="3609"/>
    <n v="34"/>
    <n v="0"/>
    <x v="53"/>
    <n v="0"/>
    <x v="20"/>
    <n v="1"/>
    <s v=""/>
    <x v="127"/>
    <n v="1.058278861147038"/>
  </r>
  <r>
    <x v="6001"/>
    <x v="54"/>
    <x v="3679"/>
    <n v="32"/>
    <n v="0"/>
    <x v="54"/>
    <n v="0"/>
    <x v="20"/>
    <n v="2"/>
    <s v=""/>
    <x v="93"/>
    <n v="0.86798087788659029"/>
  </r>
  <r>
    <x v="6002"/>
    <x v="70"/>
    <x v="3522"/>
    <n v="32"/>
    <n v="0"/>
    <x v="54"/>
    <n v="0"/>
    <x v="20"/>
    <n v="2"/>
    <s v=""/>
    <x v="95"/>
    <n v="0.78186267068002113"/>
  </r>
  <r>
    <x v="6003"/>
    <x v="64"/>
    <x v="3613"/>
    <n v="32"/>
    <n v="0"/>
    <x v="55"/>
    <n v="0"/>
    <x v="20"/>
    <n v="2"/>
    <s v=""/>
    <x v="95"/>
    <n v="0.78186267068113224"/>
  </r>
  <r>
    <x v="6004"/>
    <x v="65"/>
    <x v="3680"/>
    <n v="32"/>
    <n v="0"/>
    <x v="55"/>
    <n v="0"/>
    <x v="20"/>
    <n v="2"/>
    <s v=""/>
    <x v="95"/>
    <n v="0.78186267068002113"/>
  </r>
  <r>
    <x v="6005"/>
    <x v="66"/>
    <x v="3681"/>
    <n v="32"/>
    <n v="0"/>
    <x v="55"/>
    <n v="0"/>
    <x v="20"/>
    <n v="2"/>
    <s v=""/>
    <x v="65"/>
    <n v="0.70027700069701426"/>
  </r>
  <r>
    <x v="6006"/>
    <x v="67"/>
    <x v="3604"/>
    <n v="32"/>
    <n v="0"/>
    <x v="55"/>
    <n v="0"/>
    <x v="20"/>
    <n v="1"/>
    <s v=""/>
    <x v="65"/>
    <n v="0.70027700069701426"/>
  </r>
  <r>
    <x v="6007"/>
    <x v="71"/>
    <x v="3603"/>
    <n v="32"/>
    <n v="0"/>
    <x v="54"/>
    <n v="0"/>
    <x v="20"/>
    <n v="1"/>
    <s v=""/>
    <x v="65"/>
    <n v="0.70027700069601906"/>
  </r>
  <r>
    <x v="6008"/>
    <x v="71"/>
    <x v="453"/>
    <n v="32"/>
    <n v="0"/>
    <x v="54"/>
    <n v="0"/>
    <x v="20"/>
    <n v="1"/>
    <s v=""/>
    <x v="65"/>
    <n v="0.70027700069701426"/>
  </r>
  <r>
    <x v="6009"/>
    <x v="71"/>
    <x v="2896"/>
    <n v="32"/>
    <n v="0"/>
    <x v="54"/>
    <n v="0"/>
    <x v="20"/>
    <n v="1"/>
    <s v=""/>
    <x v="65"/>
    <n v="0.70027700069701426"/>
  </r>
  <r>
    <x v="6010"/>
    <x v="67"/>
    <x v="3682"/>
    <n v="32"/>
    <n v="0"/>
    <x v="53"/>
    <n v="0"/>
    <x v="20"/>
    <n v="1"/>
    <s v=""/>
    <x v="65"/>
    <n v="0.70027700069601906"/>
  </r>
  <r>
    <x v="6011"/>
    <x v="67"/>
    <x v="962"/>
    <n v="32"/>
    <n v="0"/>
    <x v="52"/>
    <n v="0"/>
    <x v="20"/>
    <n v="1"/>
    <s v=""/>
    <x v="66"/>
    <n v="0.65184363487294483"/>
  </r>
  <r>
    <x v="6012"/>
    <x v="66"/>
    <x v="1534"/>
    <n v="32"/>
    <n v="0"/>
    <x v="52"/>
    <n v="0"/>
    <x v="20"/>
    <n v="2"/>
    <s v=""/>
    <x v="66"/>
    <n v="0.65184363487294483"/>
  </r>
  <r>
    <x v="6013"/>
    <x v="66"/>
    <x v="3407"/>
    <n v="32"/>
    <n v="0"/>
    <x v="51"/>
    <n v="0"/>
    <x v="20"/>
    <n v="2"/>
    <s v=""/>
    <x v="66"/>
    <n v="0.65184363487201857"/>
  </r>
  <r>
    <x v="6014"/>
    <x v="65"/>
    <x v="3348"/>
    <n v="32"/>
    <n v="0"/>
    <x v="50"/>
    <n v="0"/>
    <x v="19"/>
    <n v="2"/>
    <s v=""/>
    <x v="67"/>
    <n v="0.71533489800991978"/>
  </r>
  <r>
    <x v="6015"/>
    <x v="65"/>
    <x v="2434"/>
    <n v="32"/>
    <n v="0"/>
    <x v="49"/>
    <n v="0"/>
    <x v="19"/>
    <n v="2"/>
    <s v=""/>
    <x v="68"/>
    <n v="0.6882687927949378"/>
  </r>
  <r>
    <x v="6016"/>
    <x v="64"/>
    <x v="1762"/>
    <n v="32"/>
    <n v="0"/>
    <x v="49"/>
    <n v="0"/>
    <x v="19"/>
    <n v="2"/>
    <s v=""/>
    <x v="68"/>
    <n v="0.68826879279395969"/>
  </r>
  <r>
    <x v="6017"/>
    <x v="64"/>
    <x v="2634"/>
    <n v="32"/>
    <n v="0"/>
    <x v="63"/>
    <n v="0"/>
    <x v="19"/>
    <n v="2"/>
    <s v=""/>
    <x v="68"/>
    <n v="0.6882687927949378"/>
  </r>
  <r>
    <x v="6018"/>
    <x v="64"/>
    <x v="2570"/>
    <n v="32"/>
    <n v="0"/>
    <x v="63"/>
    <n v="0"/>
    <x v="19"/>
    <n v="2"/>
    <s v=""/>
    <x v="68"/>
    <n v="0.68826879279395969"/>
  </r>
  <r>
    <x v="6019"/>
    <x v="68"/>
    <x v="1919"/>
    <n v="32"/>
    <n v="0"/>
    <x v="48"/>
    <n v="0"/>
    <x v="19"/>
    <n v="2"/>
    <s v=""/>
    <x v="68"/>
    <n v="0.6882687927949378"/>
  </r>
  <r>
    <x v="6020"/>
    <x v="68"/>
    <x v="3480"/>
    <n v="32"/>
    <n v="0"/>
    <x v="64"/>
    <n v="0"/>
    <x v="19"/>
    <n v="2"/>
    <s v=""/>
    <x v="68"/>
    <n v="0.6882687927949378"/>
  </r>
  <r>
    <x v="6021"/>
    <x v="68"/>
    <x v="942"/>
    <n v="32"/>
    <n v="0"/>
    <x v="47"/>
    <n v="0"/>
    <x v="19"/>
    <n v="2"/>
    <s v=""/>
    <x v="68"/>
    <n v="0.68826879279395969"/>
  </r>
  <r>
    <x v="6022"/>
    <x v="68"/>
    <x v="3621"/>
    <n v="32"/>
    <n v="0"/>
    <x v="47"/>
    <n v="0"/>
    <x v="19"/>
    <n v="2"/>
    <s v=""/>
    <x v="69"/>
    <n v="0.66305501871053008"/>
  </r>
  <r>
    <x v="6023"/>
    <x v="69"/>
    <x v="3622"/>
    <n v="32"/>
    <n v="0"/>
    <x v="46"/>
    <n v="0"/>
    <x v="19"/>
    <n v="2"/>
    <s v=""/>
    <x v="69"/>
    <n v="0.66305501871053008"/>
  </r>
  <r>
    <x v="6024"/>
    <x v="69"/>
    <x v="3263"/>
    <n v="32"/>
    <n v="0"/>
    <x v="65"/>
    <n v="0"/>
    <x v="19"/>
    <n v="2"/>
    <s v=""/>
    <x v="69"/>
    <n v="0.66305501870958783"/>
  </r>
  <r>
    <x v="6025"/>
    <x v="69"/>
    <x v="2367"/>
    <n v="32"/>
    <n v="0"/>
    <x v="65"/>
    <n v="0"/>
    <x v="19"/>
    <n v="2"/>
    <s v=""/>
    <x v="69"/>
    <n v="0.66305501871053008"/>
  </r>
  <r>
    <x v="6026"/>
    <x v="69"/>
    <x v="2613"/>
    <n v="32"/>
    <n v="0"/>
    <x v="45"/>
    <n v="0"/>
    <x v="19"/>
    <n v="2"/>
    <s v=""/>
    <x v="69"/>
    <n v="0.66305501871053008"/>
  </r>
  <r>
    <x v="6027"/>
    <x v="69"/>
    <x v="3683"/>
    <n v="32"/>
    <n v="0"/>
    <x v="44"/>
    <n v="0"/>
    <x v="19"/>
    <n v="2"/>
    <s v=""/>
    <x v="69"/>
    <n v="0.66305501870958783"/>
  </r>
  <r>
    <x v="6028"/>
    <x v="69"/>
    <x v="1880"/>
    <n v="32"/>
    <n v="0"/>
    <x v="43"/>
    <n v="0"/>
    <x v="19"/>
    <n v="2"/>
    <s v=""/>
    <x v="69"/>
    <n v="0.66305501871053008"/>
  </r>
  <r>
    <x v="6029"/>
    <x v="69"/>
    <x v="2370"/>
    <n v="32"/>
    <n v="0"/>
    <x v="43"/>
    <n v="0"/>
    <x v="19"/>
    <n v="1"/>
    <s v=""/>
    <x v="70"/>
    <n v="0.58501026777414944"/>
  </r>
  <r>
    <x v="6030"/>
    <x v="63"/>
    <x v="1473"/>
    <n v="32"/>
    <n v="0"/>
    <x v="43"/>
    <n v="0"/>
    <x v="19"/>
    <n v="1"/>
    <s v=""/>
    <x v="70"/>
    <n v="0.58501026777498077"/>
  </r>
  <r>
    <x v="6031"/>
    <x v="63"/>
    <x v="3582"/>
    <n v="32"/>
    <n v="0"/>
    <x v="42"/>
    <n v="0"/>
    <x v="19"/>
    <n v="1"/>
    <s v=""/>
    <x v="70"/>
    <n v="0.58501026777498077"/>
  </r>
  <r>
    <x v="6032"/>
    <x v="63"/>
    <x v="2907"/>
    <n v="32"/>
    <n v="0"/>
    <x v="42"/>
    <n v="0"/>
    <x v="19"/>
    <n v="1"/>
    <s v=""/>
    <x v="70"/>
    <n v="0.58501026777414944"/>
  </r>
  <r>
    <x v="6033"/>
    <x v="70"/>
    <x v="2610"/>
    <n v="32"/>
    <n v="0"/>
    <x v="41"/>
    <n v="0"/>
    <x v="19"/>
    <n v="1"/>
    <s v=""/>
    <x v="70"/>
    <n v="0.58501026777498077"/>
  </r>
  <r>
    <x v="6034"/>
    <x v="70"/>
    <x v="3684"/>
    <n v="32"/>
    <n v="0"/>
    <x v="41"/>
    <n v="0"/>
    <x v="19"/>
    <n v="1"/>
    <s v=""/>
    <x v="70"/>
    <n v="0.58501026777498077"/>
  </r>
  <r>
    <x v="6035"/>
    <x v="52"/>
    <x v="3412"/>
    <n v="30"/>
    <n v="0"/>
    <x v="39"/>
    <n v="0"/>
    <x v="20"/>
    <n v="1"/>
    <s v=""/>
    <x v="42"/>
    <n v="0.66001158415545058"/>
  </r>
  <r>
    <x v="6036"/>
    <x v="51"/>
    <x v="508"/>
    <n v="30"/>
    <n v="0"/>
    <x v="39"/>
    <n v="0"/>
    <x v="19"/>
    <n v="1"/>
    <s v=""/>
    <x v="43"/>
    <n v="0.57478357709026207"/>
  </r>
  <r>
    <x v="6037"/>
    <x v="50"/>
    <x v="2029"/>
    <n v="26"/>
    <n v="0"/>
    <x v="39"/>
    <n v="0"/>
    <x v="19"/>
    <n v="1"/>
    <s v=""/>
    <x v="43"/>
    <n v="0.57478357709026207"/>
  </r>
  <r>
    <x v="6038"/>
    <x v="53"/>
    <x v="998"/>
    <n v="23"/>
    <n v="0"/>
    <x v="38"/>
    <n v="0"/>
    <x v="20"/>
    <n v="2"/>
    <s v=""/>
    <x v="43"/>
    <n v="0.57478357708944527"/>
  </r>
  <r>
    <x v="6039"/>
    <x v="72"/>
    <x v="2604"/>
    <n v="21"/>
    <n v="0"/>
    <x v="38"/>
    <n v="0"/>
    <x v="20"/>
    <n v="2"/>
    <s v=""/>
    <x v="71"/>
    <n v="0.61573121978534684"/>
  </r>
  <r>
    <x v="6040"/>
    <x v="48"/>
    <x v="3685"/>
    <n v="21"/>
    <n v="0"/>
    <x v="38"/>
    <n v="0"/>
    <x v="20"/>
    <n v="2"/>
    <s v=""/>
    <x v="71"/>
    <n v="0.61573121978534684"/>
  </r>
  <r>
    <x v="6041"/>
    <x v="48"/>
    <x v="153"/>
    <n v="21"/>
    <n v="0"/>
    <x v="37"/>
    <n v="0"/>
    <x v="20"/>
    <n v="2"/>
    <s v=""/>
    <x v="71"/>
    <n v="0.61573121978447176"/>
  </r>
  <r>
    <x v="6042"/>
    <x v="55"/>
    <x v="3686"/>
    <n v="21"/>
    <n v="0"/>
    <x v="37"/>
    <n v="0"/>
    <x v="20"/>
    <n v="2"/>
    <s v=""/>
    <x v="71"/>
    <n v="0.61573121978534684"/>
  </r>
  <r>
    <x v="6043"/>
    <x v="73"/>
    <x v="1002"/>
    <n v="21"/>
    <n v="0"/>
    <x v="36"/>
    <n v="0"/>
    <x v="20"/>
    <n v="2"/>
    <s v=""/>
    <x v="71"/>
    <n v="0.61573121978447176"/>
  </r>
  <r>
    <x v="6044"/>
    <x v="73"/>
    <x v="3687"/>
    <n v="20"/>
    <n v="0"/>
    <x v="36"/>
    <n v="0"/>
    <x v="20"/>
    <n v="2"/>
    <s v=""/>
    <x v="45"/>
    <n v="0.5494078468951854"/>
  </r>
  <r>
    <x v="6045"/>
    <x v="47"/>
    <x v="3323"/>
    <n v="20"/>
    <n v="0"/>
    <x v="33"/>
    <n v="0"/>
    <x v="20"/>
    <n v="1"/>
    <s v=""/>
    <x v="45"/>
    <n v="0.5494078468951854"/>
  </r>
  <r>
    <x v="6046"/>
    <x v="47"/>
    <x v="2165"/>
    <n v="20"/>
    <n v="0"/>
    <x v="33"/>
    <n v="0"/>
    <x v="20"/>
    <n v="1"/>
    <s v=""/>
    <x v="45"/>
    <n v="0.54940784689440469"/>
  </r>
  <r>
    <x v="6047"/>
    <x v="47"/>
    <x v="3487"/>
    <n v="20"/>
    <n v="0"/>
    <x v="33"/>
    <n v="0"/>
    <x v="20"/>
    <n v="1"/>
    <s v=""/>
    <x v="45"/>
    <n v="0.5494078468951854"/>
  </r>
  <r>
    <x v="6048"/>
    <x v="47"/>
    <x v="3421"/>
    <n v="20"/>
    <n v="0"/>
    <x v="32"/>
    <n v="0"/>
    <x v="20"/>
    <n v="1"/>
    <s v=""/>
    <x v="45"/>
    <n v="0.5494078468951854"/>
  </r>
  <r>
    <x v="6049"/>
    <x v="56"/>
    <x v="1974"/>
    <n v="20"/>
    <n v="0"/>
    <x v="31"/>
    <n v="0"/>
    <x v="20"/>
    <n v="1"/>
    <s v=""/>
    <x v="34"/>
    <n v="0.52480749554092376"/>
  </r>
  <r>
    <x v="6050"/>
    <x v="57"/>
    <x v="3307"/>
    <n v="20"/>
    <n v="0"/>
    <x v="31"/>
    <n v="0"/>
    <x v="20"/>
    <n v="1"/>
    <s v=""/>
    <x v="34"/>
    <n v="0.52480749554166961"/>
  </r>
  <r>
    <x v="6051"/>
    <x v="57"/>
    <x v="3688"/>
    <n v="20"/>
    <n v="0"/>
    <x v="31"/>
    <n v="0"/>
    <x v="20"/>
    <n v="1"/>
    <s v=""/>
    <x v="34"/>
    <n v="0.52480749554166961"/>
  </r>
  <r>
    <x v="6052"/>
    <x v="43"/>
    <x v="1938"/>
    <n v="20"/>
    <n v="0"/>
    <x v="31"/>
    <n v="0"/>
    <x v="20"/>
    <n v="1"/>
    <s v=""/>
    <x v="34"/>
    <n v="0.52480749554092376"/>
  </r>
  <r>
    <x v="6053"/>
    <x v="58"/>
    <x v="3689"/>
    <n v="19"/>
    <n v="0"/>
    <x v="31"/>
    <n v="0"/>
    <x v="20"/>
    <n v="1"/>
    <s v=""/>
    <x v="34"/>
    <n v="0.52480749554166961"/>
  </r>
  <r>
    <x v="6054"/>
    <x v="40"/>
    <x v="1249"/>
    <n v="19"/>
    <n v="0"/>
    <x v="31"/>
    <n v="0"/>
    <x v="20"/>
    <n v="1"/>
    <s v=""/>
    <x v="33"/>
    <n v="0.54120772977657772"/>
  </r>
  <r>
    <x v="6055"/>
    <x v="59"/>
    <x v="3690"/>
    <n v="19"/>
    <n v="0"/>
    <x v="30"/>
    <n v="0"/>
    <x v="20"/>
    <n v="1"/>
    <s v=""/>
    <x v="33"/>
    <n v="0.54120772977734677"/>
  </r>
  <r>
    <x v="6056"/>
    <x v="60"/>
    <x v="1692"/>
    <n v="19"/>
    <n v="0"/>
    <x v="30"/>
    <n v="0"/>
    <x v="20"/>
    <n v="1"/>
    <s v=""/>
    <x v="33"/>
    <n v="0.54120772977734677"/>
  </r>
  <r>
    <x v="6057"/>
    <x v="60"/>
    <x v="3691"/>
    <n v="18"/>
    <n v="0"/>
    <x v="29"/>
    <n v="0"/>
    <x v="20"/>
    <n v="1"/>
    <s v=""/>
    <x v="33"/>
    <n v="0.54120772977657772"/>
  </r>
  <r>
    <x v="6058"/>
    <x v="45"/>
    <x v="2692"/>
    <n v="18"/>
    <n v="0"/>
    <x v="29"/>
    <n v="0"/>
    <x v="20"/>
    <n v="1"/>
    <s v=""/>
    <x v="35"/>
    <n v="0.46846531021122684"/>
  </r>
  <r>
    <x v="6059"/>
    <x v="39"/>
    <x v="3692"/>
    <n v="18"/>
    <n v="0"/>
    <x v="29"/>
    <n v="0"/>
    <x v="20"/>
    <n v="1"/>
    <s v=""/>
    <x v="35"/>
    <n v="0.46846531021122684"/>
  </r>
  <r>
    <x v="6060"/>
    <x v="16"/>
    <x v="3693"/>
    <n v="19"/>
    <n v="0"/>
    <x v="29"/>
    <n v="0"/>
    <x v="20"/>
    <n v="1"/>
    <s v=""/>
    <x v="10"/>
    <n v="0.47089889623762898"/>
  </r>
  <r>
    <x v="6061"/>
    <x v="16"/>
    <x v="419"/>
    <n v="19"/>
    <n v="0"/>
    <x v="29"/>
    <n v="0"/>
    <x v="20"/>
    <n v="1"/>
    <s v=""/>
    <x v="10"/>
    <n v="0.47089889623829817"/>
  </r>
  <r>
    <x v="6062"/>
    <x v="16"/>
    <x v="3694"/>
    <n v="19"/>
    <n v="0"/>
    <x v="29"/>
    <n v="0"/>
    <x v="20"/>
    <n v="1"/>
    <s v=""/>
    <x v="10"/>
    <n v="0.47089889623829817"/>
  </r>
  <r>
    <x v="6063"/>
    <x v="16"/>
    <x v="3695"/>
    <n v="19"/>
    <n v="0"/>
    <x v="34"/>
    <n v="0"/>
    <x v="20"/>
    <n v="1"/>
    <s v=""/>
    <x v="10"/>
    <n v="0.47089889623762898"/>
  </r>
  <r>
    <x v="6064"/>
    <x v="15"/>
    <x v="3696"/>
    <n v="20"/>
    <n v="0"/>
    <x v="34"/>
    <n v="0"/>
    <x v="20"/>
    <n v="1"/>
    <s v=""/>
    <x v="10"/>
    <n v="0.47089889623829817"/>
  </r>
  <r>
    <x v="6065"/>
    <x v="14"/>
    <x v="235"/>
    <n v="20"/>
    <n v="0"/>
    <x v="34"/>
    <n v="0"/>
    <x v="20"/>
    <n v="1"/>
    <s v=""/>
    <x v="10"/>
    <n v="0.47089889623829817"/>
  </r>
  <r>
    <x v="6066"/>
    <x v="17"/>
    <x v="675"/>
    <n v="21"/>
    <n v="0"/>
    <x v="34"/>
    <n v="0"/>
    <x v="20"/>
    <n v="1"/>
    <s v=""/>
    <x v="10"/>
    <n v="0.47089889623762898"/>
  </r>
  <r>
    <x v="6067"/>
    <x v="17"/>
    <x v="394"/>
    <n v="20"/>
    <n v="0"/>
    <x v="28"/>
    <n v="0"/>
    <x v="20"/>
    <n v="1"/>
    <s v=""/>
    <x v="10"/>
    <n v="0.47089889623829817"/>
  </r>
  <r>
    <x v="6068"/>
    <x v="13"/>
    <x v="2038"/>
    <n v="20"/>
    <n v="0"/>
    <x v="28"/>
    <n v="0"/>
    <x v="20"/>
    <n v="1"/>
    <s v=""/>
    <x v="10"/>
    <n v="0.47089889623762898"/>
  </r>
  <r>
    <x v="6069"/>
    <x v="12"/>
    <x v="2598"/>
    <n v="20"/>
    <n v="0"/>
    <x v="34"/>
    <n v="0"/>
    <x v="20"/>
    <n v="1"/>
    <s v=""/>
    <x v="9"/>
    <n v="0.54147289102336604"/>
  </r>
  <r>
    <x v="6070"/>
    <x v="18"/>
    <x v="1358"/>
    <n v="21"/>
    <n v="0"/>
    <x v="28"/>
    <n v="0"/>
    <x v="20"/>
    <n v="1"/>
    <s v=""/>
    <x v="10"/>
    <n v="0.47089889623829817"/>
  </r>
  <r>
    <x v="6071"/>
    <x v="18"/>
    <x v="3697"/>
    <n v="22"/>
    <n v="0"/>
    <x v="28"/>
    <n v="0"/>
    <x v="20"/>
    <n v="1"/>
    <s v=""/>
    <x v="10"/>
    <n v="0.47089889623762898"/>
  </r>
  <r>
    <x v="6072"/>
    <x v="13"/>
    <x v="1012"/>
    <n v="21"/>
    <n v="0"/>
    <x v="28"/>
    <n v="0"/>
    <x v="20"/>
    <n v="1"/>
    <s v=""/>
    <x v="10"/>
    <n v="0.47089889623829817"/>
  </r>
  <r>
    <x v="6073"/>
    <x v="18"/>
    <x v="1486"/>
    <n v="20"/>
    <n v="0"/>
    <x v="28"/>
    <n v="0"/>
    <x v="20"/>
    <n v="1"/>
    <s v=""/>
    <x v="10"/>
    <n v="0.47089889623829817"/>
  </r>
  <r>
    <x v="6074"/>
    <x v="11"/>
    <x v="1399"/>
    <n v="18"/>
    <n v="0"/>
    <x v="28"/>
    <n v="0"/>
    <x v="20"/>
    <n v="1"/>
    <s v=""/>
    <x v="27"/>
    <n v="0.47370352929893211"/>
  </r>
  <r>
    <x v="6075"/>
    <x v="11"/>
    <x v="2078"/>
    <n v="18"/>
    <n v="0"/>
    <x v="27"/>
    <n v="0"/>
    <x v="20"/>
    <n v="1"/>
    <s v=""/>
    <x v="9"/>
    <n v="0.54147289102336604"/>
  </r>
  <r>
    <x v="6076"/>
    <x v="11"/>
    <x v="1696"/>
    <n v="20"/>
    <n v="0"/>
    <x v="27"/>
    <n v="0"/>
    <x v="20"/>
    <n v="1"/>
    <s v=""/>
    <x v="9"/>
    <n v="0.54147289102336604"/>
  </r>
  <r>
    <x v="6077"/>
    <x v="11"/>
    <x v="3698"/>
    <n v="20"/>
    <n v="0"/>
    <x v="27"/>
    <n v="0"/>
    <x v="20"/>
    <n v="1"/>
    <s v=""/>
    <x v="9"/>
    <n v="0.54147289102259655"/>
  </r>
  <r>
    <x v="6078"/>
    <x v="11"/>
    <x v="1589"/>
    <n v="19"/>
    <n v="0"/>
    <x v="27"/>
    <n v="0"/>
    <x v="20"/>
    <n v="1"/>
    <s v=""/>
    <x v="9"/>
    <n v="0.54147289102336604"/>
  </r>
  <r>
    <x v="6079"/>
    <x v="33"/>
    <x v="3510"/>
    <n v="18"/>
    <n v="0"/>
    <x v="26"/>
    <n v="0"/>
    <x v="20"/>
    <n v="1"/>
    <s v=""/>
    <x v="27"/>
    <n v="0.47370352929893211"/>
  </r>
  <r>
    <x v="6080"/>
    <x v="46"/>
    <x v="1400"/>
    <n v="18"/>
    <n v="0"/>
    <x v="26"/>
    <n v="0"/>
    <x v="20"/>
    <n v="1"/>
    <s v=""/>
    <x v="27"/>
    <n v="0.4737035292996053"/>
  </r>
  <r>
    <x v="6081"/>
    <x v="33"/>
    <x v="3699"/>
    <n v="18"/>
    <n v="0"/>
    <x v="27"/>
    <n v="0"/>
    <x v="20"/>
    <n v="1"/>
    <s v=""/>
    <x v="9"/>
    <n v="0.54147289102336604"/>
  </r>
  <r>
    <x v="6082"/>
    <x v="46"/>
    <x v="381"/>
    <n v="18"/>
    <n v="0"/>
    <x v="26"/>
    <n v="0"/>
    <x v="20"/>
    <n v="1"/>
    <s v=""/>
    <x v="27"/>
    <n v="0.47370352929893211"/>
  </r>
  <r>
    <x v="6083"/>
    <x v="46"/>
    <x v="3700"/>
    <n v="18"/>
    <n v="0"/>
    <x v="26"/>
    <n v="0"/>
    <x v="20"/>
    <n v="2"/>
    <s v=""/>
    <x v="27"/>
    <n v="0.4737035292996053"/>
  </r>
  <r>
    <x v="6084"/>
    <x v="46"/>
    <x v="558"/>
    <n v="18"/>
    <n v="0"/>
    <x v="26"/>
    <n v="0"/>
    <x v="20"/>
    <n v="2"/>
    <s v=""/>
    <x v="27"/>
    <n v="0.4737035292996053"/>
  </r>
  <r>
    <x v="6085"/>
    <x v="10"/>
    <x v="1592"/>
    <n v="18"/>
    <n v="0"/>
    <x v="26"/>
    <n v="0"/>
    <x v="20"/>
    <n v="2"/>
    <s v=""/>
    <x v="27"/>
    <n v="0.47370352929893211"/>
  </r>
  <r>
    <x v="6086"/>
    <x v="33"/>
    <x v="2286"/>
    <n v="18"/>
    <n v="0"/>
    <x v="26"/>
    <n v="0"/>
    <x v="20"/>
    <n v="2"/>
    <s v=""/>
    <x v="9"/>
    <n v="0.54147289102336604"/>
  </r>
  <r>
    <x v="6087"/>
    <x v="46"/>
    <x v="2077"/>
    <n v="18"/>
    <n v="0"/>
    <x v="26"/>
    <n v="0"/>
    <x v="20"/>
    <n v="2"/>
    <s v=""/>
    <x v="9"/>
    <n v="0.54147289102336604"/>
  </r>
  <r>
    <x v="6088"/>
    <x v="46"/>
    <x v="3701"/>
    <n v="18"/>
    <n v="0"/>
    <x v="26"/>
    <n v="0"/>
    <x v="20"/>
    <n v="2"/>
    <s v=""/>
    <x v="27"/>
    <n v="0.47370352929893211"/>
  </r>
  <r>
    <x v="6089"/>
    <x v="46"/>
    <x v="2588"/>
    <n v="18"/>
    <n v="0"/>
    <x v="26"/>
    <n v="0"/>
    <x v="20"/>
    <n v="2"/>
    <s v=""/>
    <x v="27"/>
    <n v="0.4737035292996053"/>
  </r>
  <r>
    <x v="6090"/>
    <x v="10"/>
    <x v="1395"/>
    <n v="18"/>
    <n v="0"/>
    <x v="26"/>
    <n v="0"/>
    <x v="20"/>
    <n v="2"/>
    <s v=""/>
    <x v="27"/>
    <n v="0.4737035292996053"/>
  </r>
  <r>
    <x v="6091"/>
    <x v="10"/>
    <x v="554"/>
    <n v="18"/>
    <n v="0"/>
    <x v="25"/>
    <n v="0"/>
    <x v="20"/>
    <n v="2"/>
    <s v=""/>
    <x v="27"/>
    <n v="0.47370352929893211"/>
  </r>
  <r>
    <x v="6092"/>
    <x v="28"/>
    <x v="3702"/>
    <n v="18"/>
    <n v="0"/>
    <x v="25"/>
    <n v="0"/>
    <x v="20"/>
    <n v="2"/>
    <s v=""/>
    <x v="8"/>
    <n v="0.46836903009578096"/>
  </r>
  <r>
    <x v="6093"/>
    <x v="28"/>
    <x v="3490"/>
    <n v="18"/>
    <n v="0"/>
    <x v="25"/>
    <n v="0"/>
    <x v="20"/>
    <n v="2"/>
    <s v=""/>
    <x v="8"/>
    <n v="0.46836903009511538"/>
  </r>
  <r>
    <x v="6094"/>
    <x v="28"/>
    <x v="1699"/>
    <n v="18"/>
    <n v="0"/>
    <x v="25"/>
    <n v="0"/>
    <x v="20"/>
    <n v="2"/>
    <s v=""/>
    <x v="8"/>
    <n v="0.46836903009578096"/>
  </r>
  <r>
    <x v="6095"/>
    <x v="10"/>
    <x v="3703"/>
    <n v="17"/>
    <n v="0"/>
    <x v="25"/>
    <n v="0"/>
    <x v="20"/>
    <n v="2"/>
    <s v=""/>
    <x v="27"/>
    <n v="0.4737035292996053"/>
  </r>
  <r>
    <x v="6096"/>
    <x v="10"/>
    <x v="3704"/>
    <n v="17"/>
    <n v="0"/>
    <x v="25"/>
    <n v="0"/>
    <x v="20"/>
    <n v="2"/>
    <s v=""/>
    <x v="27"/>
    <n v="0.47370352929893211"/>
  </r>
  <r>
    <x v="6097"/>
    <x v="10"/>
    <x v="2065"/>
    <n v="17"/>
    <n v="0"/>
    <x v="24"/>
    <n v="0"/>
    <x v="20"/>
    <n v="2"/>
    <s v=""/>
    <x v="27"/>
    <n v="0.4737035292996053"/>
  </r>
  <r>
    <x v="6098"/>
    <x v="10"/>
    <x v="2390"/>
    <n v="17"/>
    <n v="0"/>
    <x v="24"/>
    <n v="0"/>
    <x v="20"/>
    <n v="2"/>
    <s v=""/>
    <x v="27"/>
    <n v="0.4737035292996053"/>
  </r>
  <r>
    <x v="6099"/>
    <x v="10"/>
    <x v="1020"/>
    <n v="16"/>
    <n v="0"/>
    <x v="24"/>
    <n v="0"/>
    <x v="20"/>
    <n v="2"/>
    <s v=""/>
    <x v="27"/>
    <n v="0.47370352929893211"/>
  </r>
  <r>
    <x v="6100"/>
    <x v="28"/>
    <x v="2847"/>
    <n v="17"/>
    <n v="0"/>
    <x v="24"/>
    <n v="0"/>
    <x v="20"/>
    <n v="2"/>
    <s v=""/>
    <x v="8"/>
    <n v="0.46836903009578096"/>
  </r>
  <r>
    <x v="6101"/>
    <x v="28"/>
    <x v="2672"/>
    <n v="17"/>
    <n v="0"/>
    <x v="24"/>
    <n v="0"/>
    <x v="20"/>
    <n v="2"/>
    <s v=""/>
    <x v="8"/>
    <n v="0.46836903009578096"/>
  </r>
  <r>
    <x v="6102"/>
    <x v="28"/>
    <x v="3705"/>
    <n v="17"/>
    <n v="0"/>
    <x v="25"/>
    <n v="0"/>
    <x v="20"/>
    <n v="2"/>
    <s v=""/>
    <x v="8"/>
    <n v="0.46836903009511538"/>
  </r>
  <r>
    <x v="6103"/>
    <x v="29"/>
    <x v="3553"/>
    <n v="18"/>
    <n v="0"/>
    <x v="25"/>
    <n v="0"/>
    <x v="20"/>
    <n v="2"/>
    <s v=""/>
    <x v="8"/>
    <n v="0.46836903009578096"/>
  </r>
  <r>
    <x v="6104"/>
    <x v="29"/>
    <x v="3706"/>
    <n v="18"/>
    <n v="0"/>
    <x v="24"/>
    <n v="0"/>
    <x v="20"/>
    <n v="2"/>
    <s v=""/>
    <x v="8"/>
    <n v="0.46836903009511538"/>
  </r>
  <r>
    <x v="6105"/>
    <x v="28"/>
    <x v="1023"/>
    <n v="18"/>
    <n v="0"/>
    <x v="24"/>
    <n v="0"/>
    <x v="20"/>
    <n v="2"/>
    <s v=""/>
    <x v="8"/>
    <n v="0.46836903009578096"/>
  </r>
  <r>
    <x v="6106"/>
    <x v="29"/>
    <x v="3707"/>
    <n v="17"/>
    <n v="0"/>
    <x v="24"/>
    <n v="0"/>
    <x v="20"/>
    <n v="2"/>
    <s v=""/>
    <x v="8"/>
    <n v="0.46836903009578096"/>
  </r>
  <r>
    <x v="6107"/>
    <x v="29"/>
    <x v="2592"/>
    <n v="17"/>
    <n v="0"/>
    <x v="24"/>
    <n v="0"/>
    <x v="20"/>
    <n v="2"/>
    <s v=""/>
    <x v="8"/>
    <n v="0.46836903009511538"/>
  </r>
  <r>
    <x v="6108"/>
    <x v="29"/>
    <x v="3708"/>
    <n v="17"/>
    <n v="0"/>
    <x v="24"/>
    <n v="0"/>
    <x v="20"/>
    <n v="2"/>
    <s v=""/>
    <x v="8"/>
    <n v="0.46836903009578096"/>
  </r>
  <r>
    <x v="6109"/>
    <x v="29"/>
    <x v="2061"/>
    <n v="17"/>
    <n v="0"/>
    <x v="24"/>
    <n v="0"/>
    <x v="20"/>
    <n v="2"/>
    <s v=""/>
    <x v="8"/>
    <n v="0.46836903009578096"/>
  </r>
  <r>
    <x v="6110"/>
    <x v="29"/>
    <x v="3709"/>
    <n v="17"/>
    <n v="0"/>
    <x v="24"/>
    <n v="0"/>
    <x v="20"/>
    <n v="2"/>
    <s v=""/>
    <x v="8"/>
    <n v="0.46836903009511538"/>
  </r>
  <r>
    <x v="6111"/>
    <x v="29"/>
    <x v="2839"/>
    <n v="17"/>
    <n v="0"/>
    <x v="24"/>
    <n v="0"/>
    <x v="20"/>
    <n v="2"/>
    <s v=""/>
    <x v="8"/>
    <n v="0.46836903009578096"/>
  </r>
  <r>
    <x v="6112"/>
    <x v="19"/>
    <x v="2835"/>
    <n v="18"/>
    <n v="0"/>
    <x v="24"/>
    <n v="0"/>
    <x v="20"/>
    <n v="2"/>
    <s v=""/>
    <x v="8"/>
    <n v="0.46836903009578096"/>
  </r>
  <r>
    <x v="6113"/>
    <x v="19"/>
    <x v="3247"/>
    <n v="17"/>
    <n v="0"/>
    <x v="24"/>
    <n v="0"/>
    <x v="20"/>
    <n v="1"/>
    <s v=""/>
    <x v="8"/>
    <n v="0.46836903009511538"/>
  </r>
  <r>
    <x v="6114"/>
    <x v="19"/>
    <x v="3710"/>
    <n v="17"/>
    <n v="0"/>
    <x v="24"/>
    <n v="0"/>
    <x v="20"/>
    <n v="1"/>
    <s v=""/>
    <x v="8"/>
    <n v="0.46836903009578096"/>
  </r>
  <r>
    <x v="6115"/>
    <x v="19"/>
    <x v="2844"/>
    <n v="17"/>
    <n v="0"/>
    <x v="24"/>
    <n v="0"/>
    <x v="20"/>
    <n v="1"/>
    <s v=""/>
    <x v="8"/>
    <n v="0.46836903009578096"/>
  </r>
  <r>
    <x v="6116"/>
    <x v="20"/>
    <x v="2293"/>
    <n v="17"/>
    <n v="0"/>
    <x v="24"/>
    <n v="0"/>
    <x v="20"/>
    <n v="2"/>
    <s v=""/>
    <x v="8"/>
    <n v="0.46836903009511538"/>
  </r>
  <r>
    <x v="6117"/>
    <x v="37"/>
    <x v="3557"/>
    <n v="17"/>
    <n v="0"/>
    <x v="24"/>
    <n v="0"/>
    <x v="20"/>
    <n v="2"/>
    <s v=""/>
    <x v="8"/>
    <n v="0.46836903009578096"/>
  </r>
  <r>
    <x v="6118"/>
    <x v="20"/>
    <x v="2290"/>
    <n v="17"/>
    <n v="0"/>
    <x v="23"/>
    <n v="0"/>
    <x v="20"/>
    <n v="2"/>
    <s v=""/>
    <x v="8"/>
    <n v="0.46836903009511538"/>
  </r>
  <r>
    <x v="6119"/>
    <x v="37"/>
    <x v="187"/>
    <n v="18"/>
    <n v="0"/>
    <x v="24"/>
    <n v="0"/>
    <x v="20"/>
    <n v="2"/>
    <s v=""/>
    <x v="8"/>
    <n v="0.46836903009578096"/>
  </r>
  <r>
    <x v="6120"/>
    <x v="9"/>
    <x v="3711"/>
    <n v="18"/>
    <n v="0"/>
    <x v="23"/>
    <n v="0"/>
    <x v="20"/>
    <n v="2"/>
    <s v=""/>
    <x v="8"/>
    <n v="0.46836903009578096"/>
  </r>
  <r>
    <x v="6121"/>
    <x v="37"/>
    <x v="1029"/>
    <n v="18"/>
    <n v="0"/>
    <x v="23"/>
    <n v="0"/>
    <x v="20"/>
    <n v="2"/>
    <s v=""/>
    <x v="18"/>
    <n v="0.40715096058880151"/>
  </r>
  <r>
    <x v="6122"/>
    <x v="9"/>
    <x v="3712"/>
    <n v="20"/>
    <n v="0"/>
    <x v="22"/>
    <n v="0"/>
    <x v="20"/>
    <n v="2"/>
    <s v=""/>
    <x v="18"/>
    <n v="0.40715096058938011"/>
  </r>
  <r>
    <x v="6123"/>
    <x v="21"/>
    <x v="3711"/>
    <n v="21"/>
    <n v="0"/>
    <x v="23"/>
    <n v="0"/>
    <x v="20"/>
    <n v="2"/>
    <s v=""/>
    <x v="30"/>
    <n v="0.49717532579643264"/>
  </r>
  <r>
    <x v="6124"/>
    <x v="21"/>
    <x v="879"/>
    <n v="20"/>
    <n v="0"/>
    <x v="22"/>
    <n v="0"/>
    <x v="20"/>
    <n v="2"/>
    <s v=""/>
    <x v="30"/>
    <n v="0.49717532579572615"/>
  </r>
  <r>
    <x v="6125"/>
    <x v="37"/>
    <x v="2507"/>
    <n v="20"/>
    <n v="0"/>
    <x v="23"/>
    <n v="0"/>
    <x v="20"/>
    <n v="2"/>
    <s v=""/>
    <x v="23"/>
    <n v="0.55485761417225832"/>
  </r>
  <r>
    <x v="6126"/>
    <x v="19"/>
    <x v="3713"/>
    <n v="20"/>
    <n v="0"/>
    <x v="22"/>
    <n v="0"/>
    <x v="20"/>
    <n v="2"/>
    <s v=""/>
    <x v="23"/>
    <n v="0.55485761417225832"/>
  </r>
  <r>
    <x v="6127"/>
    <x v="20"/>
    <x v="3714"/>
    <n v="20"/>
    <n v="0"/>
    <x v="23"/>
    <n v="0"/>
    <x v="20"/>
    <n v="2"/>
    <s v=""/>
    <x v="8"/>
    <n v="0.46836903009511538"/>
  </r>
  <r>
    <x v="6128"/>
    <x v="9"/>
    <x v="3715"/>
    <n v="21"/>
    <n v="0"/>
    <x v="22"/>
    <n v="0"/>
    <x v="20"/>
    <n v="2"/>
    <s v=""/>
    <x v="8"/>
    <n v="0.46836903009578096"/>
  </r>
  <r>
    <x v="6129"/>
    <x v="27"/>
    <x v="2181"/>
    <n v="22"/>
    <n v="0"/>
    <x v="23"/>
    <n v="0"/>
    <x v="20"/>
    <n v="2"/>
    <s v=""/>
    <x v="30"/>
    <n v="0.49717532579572615"/>
  </r>
  <r>
    <x v="6130"/>
    <x v="27"/>
    <x v="1699"/>
    <n v="20"/>
    <n v="0"/>
    <x v="23"/>
    <n v="0"/>
    <x v="20"/>
    <n v="2"/>
    <s v=""/>
    <x v="30"/>
    <n v="0.49717532579643264"/>
  </r>
  <r>
    <x v="6131"/>
    <x v="9"/>
    <x v="3716"/>
    <n v="20"/>
    <n v="0"/>
    <x v="24"/>
    <n v="0"/>
    <x v="20"/>
    <n v="2"/>
    <s v=""/>
    <x v="23"/>
    <n v="0.55485761417225832"/>
  </r>
  <r>
    <x v="6132"/>
    <x v="37"/>
    <x v="2050"/>
    <n v="20"/>
    <n v="0"/>
    <x v="24"/>
    <n v="0"/>
    <x v="20"/>
    <n v="2"/>
    <s v=""/>
    <x v="23"/>
    <n v="0.55485761417146984"/>
  </r>
  <r>
    <x v="6133"/>
    <x v="9"/>
    <x v="3717"/>
    <n v="20"/>
    <n v="0"/>
    <x v="24"/>
    <n v="0"/>
    <x v="20"/>
    <n v="1"/>
    <s v=""/>
    <x v="8"/>
    <n v="0.46836903009578096"/>
  </r>
  <r>
    <x v="6134"/>
    <x v="27"/>
    <x v="3718"/>
    <n v="20"/>
    <n v="0"/>
    <x v="24"/>
    <n v="0"/>
    <x v="20"/>
    <n v="1"/>
    <s v=""/>
    <x v="30"/>
    <n v="0.49717532579643264"/>
  </r>
  <r>
    <x v="6135"/>
    <x v="27"/>
    <x v="2283"/>
    <n v="20"/>
    <n v="0"/>
    <x v="25"/>
    <n v="0"/>
    <x v="20"/>
    <n v="1"/>
    <s v=""/>
    <x v="30"/>
    <n v="0.49717532579572615"/>
  </r>
  <r>
    <x v="6136"/>
    <x v="9"/>
    <x v="3719"/>
    <n v="22"/>
    <n v="0"/>
    <x v="25"/>
    <n v="0"/>
    <x v="20"/>
    <n v="1"/>
    <s v=""/>
    <x v="23"/>
    <n v="0.55485761417225832"/>
  </r>
  <r>
    <x v="6137"/>
    <x v="37"/>
    <x v="3720"/>
    <n v="22"/>
    <n v="0"/>
    <x v="26"/>
    <n v="0"/>
    <x v="20"/>
    <n v="1"/>
    <s v=""/>
    <x v="23"/>
    <n v="0.55485761417225832"/>
  </r>
  <r>
    <x v="6138"/>
    <x v="37"/>
    <x v="1581"/>
    <n v="22"/>
    <n v="0"/>
    <x v="26"/>
    <n v="0"/>
    <x v="20"/>
    <n v="1"/>
    <s v=""/>
    <x v="23"/>
    <n v="0.55485761417146984"/>
  </r>
  <r>
    <x v="6139"/>
    <x v="37"/>
    <x v="3696"/>
    <n v="22"/>
    <n v="0"/>
    <x v="26"/>
    <n v="0"/>
    <x v="20"/>
    <n v="1"/>
    <s v=""/>
    <x v="23"/>
    <n v="0.55485761417225832"/>
  </r>
  <r>
    <x v="6140"/>
    <x v="37"/>
    <x v="241"/>
    <n v="22"/>
    <n v="0"/>
    <x v="26"/>
    <n v="0"/>
    <x v="20"/>
    <n v="1"/>
    <s v=""/>
    <x v="23"/>
    <n v="0.55485761417225832"/>
  </r>
  <r>
    <x v="6141"/>
    <x v="20"/>
    <x v="3382"/>
    <n v="24"/>
    <n v="0"/>
    <x v="27"/>
    <n v="0"/>
    <x v="20"/>
    <n v="1"/>
    <s v=""/>
    <x v="32"/>
    <n v="0.6450758799357188"/>
  </r>
  <r>
    <x v="6142"/>
    <x v="20"/>
    <x v="253"/>
    <n v="24"/>
    <n v="0"/>
    <x v="27"/>
    <n v="0"/>
    <x v="20"/>
    <n v="1"/>
    <s v=""/>
    <x v="32"/>
    <n v="0.64507587993663551"/>
  </r>
  <r>
    <x v="6143"/>
    <x v="19"/>
    <x v="3567"/>
    <n v="24"/>
    <n v="0"/>
    <x v="27"/>
    <n v="0"/>
    <x v="20"/>
    <n v="1"/>
    <s v=""/>
    <x v="32"/>
    <n v="0.6450758799357188"/>
  </r>
  <r>
    <x v="6144"/>
    <x v="20"/>
    <x v="3721"/>
    <n v="24"/>
    <n v="0"/>
    <x v="28"/>
    <n v="0"/>
    <x v="20"/>
    <n v="1"/>
    <s v=""/>
    <x v="23"/>
    <n v="0.55485761417225832"/>
  </r>
  <r>
    <x v="6145"/>
    <x v="20"/>
    <x v="3722"/>
    <n v="24"/>
    <n v="0"/>
    <x v="28"/>
    <n v="0"/>
    <x v="20"/>
    <n v="1"/>
    <s v=""/>
    <x v="32"/>
    <n v="0.64507587993663551"/>
  </r>
  <r>
    <x v="6146"/>
    <x v="20"/>
    <x v="3722"/>
    <n v="24"/>
    <n v="0"/>
    <x v="28"/>
    <n v="0"/>
    <x v="20"/>
    <n v="1"/>
    <s v=""/>
    <x v="32"/>
    <n v="0.6450758799357188"/>
  </r>
  <r>
    <x v="6147"/>
    <x v="19"/>
    <x v="1938"/>
    <n v="24"/>
    <n v="0"/>
    <x v="34"/>
    <n v="0"/>
    <x v="20"/>
    <n v="1"/>
    <s v=""/>
    <x v="32"/>
    <n v="0.64507587993663551"/>
  </r>
  <r>
    <x v="6148"/>
    <x v="20"/>
    <x v="3723"/>
    <n v="24"/>
    <n v="0"/>
    <x v="34"/>
    <n v="0"/>
    <x v="20"/>
    <n v="1"/>
    <s v=""/>
    <x v="32"/>
    <n v="0.64507587993663551"/>
  </r>
  <r>
    <x v="6149"/>
    <x v="29"/>
    <x v="3724"/>
    <n v="24"/>
    <n v="0"/>
    <x v="29"/>
    <n v="0"/>
    <x v="20"/>
    <n v="1"/>
    <s v=""/>
    <x v="32"/>
    <n v="0.6450758799357188"/>
  </r>
  <r>
    <x v="6150"/>
    <x v="28"/>
    <x v="3725"/>
    <n v="25"/>
    <n v="0"/>
    <x v="29"/>
    <n v="0"/>
    <x v="20"/>
    <n v="1"/>
    <s v=""/>
    <x v="32"/>
    <n v="0.64507587993663551"/>
  </r>
  <r>
    <x v="6151"/>
    <x v="10"/>
    <x v="3726"/>
    <n v="25"/>
    <n v="0"/>
    <x v="29"/>
    <n v="0"/>
    <x v="20"/>
    <n v="1"/>
    <s v=""/>
    <x v="24"/>
    <n v="0.62867564570095857"/>
  </r>
  <r>
    <x v="6152"/>
    <x v="46"/>
    <x v="3317"/>
    <n v="24"/>
    <n v="0"/>
    <x v="29"/>
    <n v="0"/>
    <x v="20"/>
    <n v="1"/>
    <s v=""/>
    <x v="24"/>
    <n v="0.62867564570006518"/>
  </r>
  <r>
    <x v="6153"/>
    <x v="46"/>
    <x v="1199"/>
    <n v="24"/>
    <n v="0"/>
    <x v="30"/>
    <n v="0"/>
    <x v="20"/>
    <n v="1"/>
    <s v=""/>
    <x v="24"/>
    <n v="0.62867564570095857"/>
  </r>
  <r>
    <x v="6154"/>
    <x v="46"/>
    <x v="3322"/>
    <n v="25"/>
    <n v="0"/>
    <x v="30"/>
    <n v="0"/>
    <x v="20"/>
    <n v="1"/>
    <s v=""/>
    <x v="24"/>
    <n v="0.62867564570006518"/>
  </r>
  <r>
    <x v="6155"/>
    <x v="10"/>
    <x v="3727"/>
    <n v="26"/>
    <n v="0"/>
    <x v="31"/>
    <n v="0"/>
    <x v="20"/>
    <n v="1"/>
    <s v=""/>
    <x v="77"/>
    <n v="0.71582545748444248"/>
  </r>
  <r>
    <x v="6156"/>
    <x v="10"/>
    <x v="3728"/>
    <n v="26"/>
    <n v="0"/>
    <x v="31"/>
    <n v="0"/>
    <x v="20"/>
    <n v="1"/>
    <s v=""/>
    <x v="77"/>
    <n v="0.71582545748444248"/>
  </r>
  <r>
    <x v="6157"/>
    <x v="28"/>
    <x v="3729"/>
    <n v="26"/>
    <n v="0"/>
    <x v="31"/>
    <n v="0"/>
    <x v="20"/>
    <n v="1"/>
    <s v=""/>
    <x v="46"/>
    <n v="0.73099125107417584"/>
  </r>
  <r>
    <x v="6158"/>
    <x v="10"/>
    <x v="3730"/>
    <n v="26"/>
    <n v="0"/>
    <x v="32"/>
    <n v="0"/>
    <x v="20"/>
    <n v="1"/>
    <s v=""/>
    <x v="77"/>
    <n v="0.71582545748444248"/>
  </r>
  <r>
    <x v="6159"/>
    <x v="29"/>
    <x v="3731"/>
    <n v="26"/>
    <n v="0"/>
    <x v="32"/>
    <n v="0"/>
    <x v="20"/>
    <n v="1"/>
    <s v=""/>
    <x v="46"/>
    <n v="0.73099125107521468"/>
  </r>
  <r>
    <x v="6160"/>
    <x v="29"/>
    <x v="3290"/>
    <n v="26"/>
    <n v="0"/>
    <x v="32"/>
    <n v="0"/>
    <x v="20"/>
    <n v="1"/>
    <s v=""/>
    <x v="46"/>
    <n v="0.73099125107417584"/>
  </r>
  <r>
    <x v="6161"/>
    <x v="29"/>
    <x v="3732"/>
    <n v="26"/>
    <n v="0"/>
    <x v="33"/>
    <n v="0"/>
    <x v="20"/>
    <n v="1"/>
    <s v=""/>
    <x v="46"/>
    <n v="0.73099125107521468"/>
  </r>
  <r>
    <x v="6162"/>
    <x v="29"/>
    <x v="3733"/>
    <n v="27"/>
    <n v="0"/>
    <x v="33"/>
    <n v="0"/>
    <x v="20"/>
    <n v="1"/>
    <s v=""/>
    <x v="46"/>
    <n v="0.73099125107521468"/>
  </r>
  <r>
    <x v="6163"/>
    <x v="10"/>
    <x v="1125"/>
    <n v="28"/>
    <n v="0"/>
    <x v="33"/>
    <n v="0"/>
    <x v="20"/>
    <n v="1"/>
    <s v=""/>
    <x v="77"/>
    <n v="0.71582545748342519"/>
  </r>
  <r>
    <x v="6164"/>
    <x v="33"/>
    <x v="3734"/>
    <n v="28"/>
    <n v="0"/>
    <x v="36"/>
    <n v="0"/>
    <x v="20"/>
    <n v="1"/>
    <s v=""/>
    <x v="77"/>
    <n v="0.71582545748444248"/>
  </r>
  <r>
    <x v="6165"/>
    <x v="33"/>
    <x v="3735"/>
    <n v="28"/>
    <n v="0"/>
    <x v="36"/>
    <n v="0"/>
    <x v="20"/>
    <n v="1"/>
    <s v=""/>
    <x v="77"/>
    <n v="0.71582545748444248"/>
  </r>
  <r>
    <x v="6166"/>
    <x v="33"/>
    <x v="2116"/>
    <n v="28"/>
    <n v="0"/>
    <x v="37"/>
    <n v="0"/>
    <x v="20"/>
    <n v="1"/>
    <s v=""/>
    <x v="38"/>
    <n v="0.75501325157176546"/>
  </r>
  <r>
    <x v="6167"/>
    <x v="12"/>
    <x v="1876"/>
    <n v="29"/>
    <n v="0"/>
    <x v="38"/>
    <n v="0"/>
    <x v="20"/>
    <n v="1"/>
    <s v=""/>
    <x v="38"/>
    <n v="0.7550132515728385"/>
  </r>
  <r>
    <x v="6168"/>
    <x v="18"/>
    <x v="929"/>
    <n v="29"/>
    <n v="0"/>
    <x v="38"/>
    <n v="0"/>
    <x v="20"/>
    <n v="1"/>
    <s v=""/>
    <x v="126"/>
    <n v="0.6766785433512954"/>
  </r>
  <r>
    <x v="6169"/>
    <x v="18"/>
    <x v="3736"/>
    <n v="29"/>
    <n v="0"/>
    <x v="38"/>
    <n v="0"/>
    <x v="20"/>
    <n v="1"/>
    <s v=""/>
    <x v="126"/>
    <n v="0.67667854335225697"/>
  </r>
  <r>
    <x v="6170"/>
    <x v="13"/>
    <x v="2371"/>
    <n v="28"/>
    <n v="0"/>
    <x v="39"/>
    <n v="0"/>
    <x v="20"/>
    <n v="1"/>
    <s v=""/>
    <x v="126"/>
    <n v="0.67667854335225697"/>
  </r>
  <r>
    <x v="6171"/>
    <x v="13"/>
    <x v="3737"/>
    <n v="29"/>
    <n v="0"/>
    <x v="39"/>
    <n v="0"/>
    <x v="20"/>
    <n v="1"/>
    <s v=""/>
    <x v="126"/>
    <n v="0.6766785433512954"/>
  </r>
  <r>
    <x v="6172"/>
    <x v="13"/>
    <x v="1527"/>
    <n v="30"/>
    <n v="0"/>
    <x v="39"/>
    <n v="0"/>
    <x v="20"/>
    <n v="2"/>
    <s v=""/>
    <x v="126"/>
    <n v="0.67667854335225697"/>
  </r>
  <r>
    <x v="6173"/>
    <x v="13"/>
    <x v="3670"/>
    <n v="30"/>
    <n v="0"/>
    <x v="40"/>
    <n v="0"/>
    <x v="20"/>
    <n v="2"/>
    <s v=""/>
    <x v="126"/>
    <n v="0.67667854335225697"/>
  </r>
  <r>
    <x v="6174"/>
    <x v="13"/>
    <x v="3738"/>
    <n v="30"/>
    <n v="0"/>
    <x v="40"/>
    <n v="0"/>
    <x v="20"/>
    <n v="2"/>
    <s v=""/>
    <x v="126"/>
    <n v="0.6766785433512954"/>
  </r>
  <r>
    <x v="6175"/>
    <x v="13"/>
    <x v="3739"/>
    <n v="30"/>
    <n v="0"/>
    <x v="40"/>
    <n v="0"/>
    <x v="20"/>
    <n v="2"/>
    <s v=""/>
    <x v="126"/>
    <n v="0.67667854335225697"/>
  </r>
  <r>
    <x v="6176"/>
    <x v="13"/>
    <x v="1181"/>
    <n v="30"/>
    <n v="0"/>
    <x v="41"/>
    <n v="0"/>
    <x v="20"/>
    <n v="2"/>
    <s v=""/>
    <x v="123"/>
    <n v="0.76296741879019903"/>
  </r>
  <r>
    <x v="6177"/>
    <x v="13"/>
    <x v="2640"/>
    <n v="31"/>
    <n v="0"/>
    <x v="41"/>
    <n v="0"/>
    <x v="20"/>
    <n v="2"/>
    <s v=""/>
    <x v="123"/>
    <n v="0.76296741878911478"/>
  </r>
  <r>
    <x v="6178"/>
    <x v="18"/>
    <x v="1759"/>
    <n v="31"/>
    <n v="0"/>
    <x v="42"/>
    <n v="0"/>
    <x v="20"/>
    <n v="2"/>
    <s v=""/>
    <x v="123"/>
    <n v="0.76296741879019903"/>
  </r>
  <r>
    <x v="6179"/>
    <x v="18"/>
    <x v="1180"/>
    <n v="32"/>
    <n v="0"/>
    <x v="41"/>
    <n v="0"/>
    <x v="20"/>
    <n v="2"/>
    <s v=""/>
    <x v="123"/>
    <n v="0.76296741878911478"/>
  </r>
  <r>
    <x v="6180"/>
    <x v="18"/>
    <x v="3330"/>
    <n v="33"/>
    <n v="0"/>
    <x v="42"/>
    <n v="0"/>
    <x v="20"/>
    <n v="2"/>
    <s v=""/>
    <x v="123"/>
    <n v="0.76296741879019903"/>
  </r>
  <r>
    <x v="6181"/>
    <x v="12"/>
    <x v="583"/>
    <n v="34"/>
    <n v="0"/>
    <x v="43"/>
    <n v="0"/>
    <x v="20"/>
    <n v="2"/>
    <s v=""/>
    <x v="82"/>
    <n v="0.8610632297775106"/>
  </r>
  <r>
    <x v="6182"/>
    <x v="12"/>
    <x v="1622"/>
    <n v="34"/>
    <n v="0"/>
    <x v="43"/>
    <n v="0"/>
    <x v="20"/>
    <n v="2"/>
    <s v=""/>
    <x v="82"/>
    <n v="0.86106322977628691"/>
  </r>
  <r>
    <x v="6183"/>
    <x v="38"/>
    <x v="3740"/>
    <n v="34"/>
    <n v="0"/>
    <x v="43"/>
    <n v="0"/>
    <x v="20"/>
    <n v="2"/>
    <s v=""/>
    <x v="82"/>
    <n v="0.8610632297775106"/>
  </r>
  <r>
    <x v="6184"/>
    <x v="12"/>
    <x v="3741"/>
    <n v="34"/>
    <n v="0"/>
    <x v="66"/>
    <n v="0"/>
    <x v="20"/>
    <n v="2"/>
    <s v=""/>
    <x v="82"/>
    <n v="0.8610632297775106"/>
  </r>
  <r>
    <x v="6185"/>
    <x v="38"/>
    <x v="2616"/>
    <n v="35"/>
    <n v="0"/>
    <x v="66"/>
    <n v="0"/>
    <x v="20"/>
    <n v="2"/>
    <s v=""/>
    <x v="83"/>
    <n v="0.91638073554852939"/>
  </r>
  <r>
    <x v="6186"/>
    <x v="38"/>
    <x v="1420"/>
    <n v="35"/>
    <n v="0"/>
    <x v="66"/>
    <n v="0"/>
    <x v="20"/>
    <n v="2"/>
    <s v=""/>
    <x v="83"/>
    <n v="0.91638073554983168"/>
  </r>
  <r>
    <x v="6187"/>
    <x v="38"/>
    <x v="1419"/>
    <n v="35"/>
    <n v="0"/>
    <x v="44"/>
    <n v="0"/>
    <x v="20"/>
    <n v="2"/>
    <s v=""/>
    <x v="83"/>
    <n v="0.91638073554983168"/>
  </r>
  <r>
    <x v="6188"/>
    <x v="12"/>
    <x v="1258"/>
    <n v="35"/>
    <n v="0"/>
    <x v="45"/>
    <n v="0"/>
    <x v="20"/>
    <n v="2"/>
    <s v=""/>
    <x v="83"/>
    <n v="0.91638073554852939"/>
  </r>
  <r>
    <x v="6189"/>
    <x v="12"/>
    <x v="3479"/>
    <n v="35"/>
    <n v="0"/>
    <x v="65"/>
    <n v="0"/>
    <x v="20"/>
    <n v="2"/>
    <s v=""/>
    <x v="83"/>
    <n v="0.91638073554983168"/>
  </r>
  <r>
    <x v="6190"/>
    <x v="38"/>
    <x v="1134"/>
    <n v="35"/>
    <n v="0"/>
    <x v="65"/>
    <n v="0"/>
    <x v="20"/>
    <n v="2"/>
    <s v=""/>
    <x v="83"/>
    <n v="0.91638073554983168"/>
  </r>
  <r>
    <x v="6191"/>
    <x v="12"/>
    <x v="1890"/>
    <n v="35"/>
    <n v="0"/>
    <x v="65"/>
    <n v="0"/>
    <x v="20"/>
    <n v="1"/>
    <s v=""/>
    <x v="83"/>
    <n v="0.91638073554852939"/>
  </r>
  <r>
    <x v="6192"/>
    <x v="12"/>
    <x v="1636"/>
    <n v="35"/>
    <n v="0"/>
    <x v="46"/>
    <n v="0"/>
    <x v="20"/>
    <n v="1"/>
    <s v=""/>
    <x v="83"/>
    <n v="0.91638073554983168"/>
  </r>
  <r>
    <x v="6193"/>
    <x v="18"/>
    <x v="3338"/>
    <n v="35"/>
    <n v="0"/>
    <x v="65"/>
    <n v="0"/>
    <x v="20"/>
    <n v="1"/>
    <s v=""/>
    <x v="122"/>
    <n v="0.82788903361787736"/>
  </r>
  <r>
    <x v="6194"/>
    <x v="18"/>
    <x v="3742"/>
    <n v="35"/>
    <n v="0"/>
    <x v="47"/>
    <n v="0"/>
    <x v="20"/>
    <n v="1"/>
    <s v=""/>
    <x v="122"/>
    <n v="0.82788903361905386"/>
  </r>
  <r>
    <x v="6195"/>
    <x v="13"/>
    <x v="1422"/>
    <n v="34"/>
    <n v="0"/>
    <x v="47"/>
    <n v="0"/>
    <x v="20"/>
    <n v="1"/>
    <s v=""/>
    <x v="122"/>
    <n v="0.82788903361905386"/>
  </r>
  <r>
    <x v="6196"/>
    <x v="13"/>
    <x v="3272"/>
    <n v="35"/>
    <n v="0"/>
    <x v="47"/>
    <n v="0"/>
    <x v="20"/>
    <n v="1"/>
    <s v=""/>
    <x v="122"/>
    <n v="0.82788903361787736"/>
  </r>
  <r>
    <x v="6197"/>
    <x v="17"/>
    <x v="3743"/>
    <n v="32"/>
    <n v="0"/>
    <x v="47"/>
    <n v="0"/>
    <x v="20"/>
    <n v="1"/>
    <s v=""/>
    <x v="85"/>
    <n v="0.91427418917244219"/>
  </r>
  <r>
    <x v="6198"/>
    <x v="17"/>
    <x v="490"/>
    <n v="32"/>
    <n v="0"/>
    <x v="64"/>
    <n v="0"/>
    <x v="20"/>
    <n v="1"/>
    <s v=""/>
    <x v="85"/>
    <n v="0.91427418917244219"/>
  </r>
  <r>
    <x v="6199"/>
    <x v="17"/>
    <x v="1675"/>
    <n v="32"/>
    <n v="0"/>
    <x v="64"/>
    <n v="0"/>
    <x v="20"/>
    <n v="1"/>
    <s v=""/>
    <x v="85"/>
    <n v="0.91427418917114289"/>
  </r>
  <r>
    <x v="6200"/>
    <x v="17"/>
    <x v="3744"/>
    <n v="32"/>
    <n v="0"/>
    <x v="64"/>
    <n v="0"/>
    <x v="20"/>
    <n v="1"/>
    <s v=""/>
    <x v="85"/>
    <n v="0.91427418917244219"/>
  </r>
  <r>
    <x v="6201"/>
    <x v="14"/>
    <x v="1674"/>
    <n v="32"/>
    <n v="0"/>
    <x v="48"/>
    <n v="0"/>
    <x v="20"/>
    <n v="1"/>
    <s v=""/>
    <x v="85"/>
    <n v="0.91427418917244219"/>
  </r>
  <r>
    <x v="6202"/>
    <x v="15"/>
    <x v="2620"/>
    <n v="31"/>
    <n v="0"/>
    <x v="48"/>
    <n v="0"/>
    <x v="20"/>
    <n v="1"/>
    <s v=""/>
    <x v="85"/>
    <n v="0.91427418917114289"/>
  </r>
  <r>
    <x v="6203"/>
    <x v="16"/>
    <x v="2631"/>
    <n v="30"/>
    <n v="0"/>
    <x v="48"/>
    <n v="0"/>
    <x v="20"/>
    <n v="1"/>
    <s v=""/>
    <x v="85"/>
    <n v="0.91427418917244219"/>
  </r>
  <r>
    <x v="6204"/>
    <x v="16"/>
    <x v="451"/>
    <n v="30"/>
    <n v="0"/>
    <x v="48"/>
    <n v="0"/>
    <x v="20"/>
    <n v="1"/>
    <s v=""/>
    <x v="85"/>
    <n v="0.91427418917114289"/>
  </r>
  <r>
    <x v="6205"/>
    <x v="15"/>
    <x v="1897"/>
    <n v="32"/>
    <n v="0"/>
    <x v="63"/>
    <n v="0"/>
    <x v="20"/>
    <n v="1"/>
    <s v=""/>
    <x v="85"/>
    <n v="0.91427418917244219"/>
  </r>
  <r>
    <x v="6206"/>
    <x v="39"/>
    <x v="3616"/>
    <n v="31"/>
    <n v="0"/>
    <x v="63"/>
    <n v="0"/>
    <x v="20"/>
    <n v="1"/>
    <s v=""/>
    <x v="86"/>
    <n v="0.92062331548613963"/>
  </r>
  <r>
    <x v="6207"/>
    <x v="39"/>
    <x v="2799"/>
    <n v="32"/>
    <n v="0"/>
    <x v="63"/>
    <n v="0"/>
    <x v="20"/>
    <n v="1"/>
    <s v=""/>
    <x v="86"/>
    <n v="0.92062331548483134"/>
  </r>
  <r>
    <x v="6208"/>
    <x v="45"/>
    <x v="3616"/>
    <n v="32"/>
    <n v="0"/>
    <x v="63"/>
    <n v="0"/>
    <x v="20"/>
    <n v="1"/>
    <s v=""/>
    <x v="86"/>
    <n v="0.92062331548613963"/>
  </r>
  <r>
    <x v="6209"/>
    <x v="60"/>
    <x v="3745"/>
    <n v="32"/>
    <n v="0"/>
    <x v="49"/>
    <n v="0"/>
    <x v="20"/>
    <n v="1"/>
    <s v=""/>
    <x v="86"/>
    <n v="0.92062331548613963"/>
  </r>
  <r>
    <x v="6210"/>
    <x v="60"/>
    <x v="1424"/>
    <n v="32"/>
    <n v="0"/>
    <x v="49"/>
    <n v="0"/>
    <x v="20"/>
    <n v="1"/>
    <s v=""/>
    <x v="86"/>
    <n v="0.92062331548483134"/>
  </r>
  <r>
    <x v="6211"/>
    <x v="57"/>
    <x v="3746"/>
    <n v="32"/>
    <n v="0"/>
    <x v="49"/>
    <n v="0"/>
    <x v="20"/>
    <n v="1"/>
    <s v=""/>
    <x v="143"/>
    <n v="0.87406305585235777"/>
  </r>
  <r>
    <x v="6212"/>
    <x v="49"/>
    <x v="3477"/>
    <n v="28"/>
    <n v="0"/>
    <x v="49"/>
    <n v="0"/>
    <x v="20"/>
    <n v="1"/>
    <s v=""/>
    <x v="89"/>
    <n v="0.78729166289849184"/>
  </r>
  <r>
    <x v="6213"/>
    <x v="52"/>
    <x v="2888"/>
    <n v="30"/>
    <n v="0"/>
    <x v="49"/>
    <n v="0"/>
    <x v="20"/>
    <n v="1"/>
    <s v=""/>
    <x v="89"/>
    <n v="0.78729166289737296"/>
  </r>
  <r>
    <x v="6214"/>
    <x v="70"/>
    <x v="3532"/>
    <n v="32"/>
    <n v="0"/>
    <x v="50"/>
    <n v="0"/>
    <x v="20"/>
    <n v="1"/>
    <s v=""/>
    <x v="67"/>
    <n v="0.71533489800991978"/>
  </r>
  <r>
    <x v="6215"/>
    <x v="63"/>
    <x v="1423"/>
    <n v="32"/>
    <n v="0"/>
    <x v="50"/>
    <n v="0"/>
    <x v="20"/>
    <n v="1"/>
    <s v=""/>
    <x v="67"/>
    <n v="0.71533489800991978"/>
  </r>
  <r>
    <x v="6216"/>
    <x v="69"/>
    <x v="3747"/>
    <n v="32"/>
    <n v="0"/>
    <x v="50"/>
    <n v="0"/>
    <x v="20"/>
    <n v="1"/>
    <s v=""/>
    <x v="67"/>
    <n v="0.71533489800890315"/>
  </r>
  <r>
    <x v="6217"/>
    <x v="68"/>
    <x v="2628"/>
    <n v="32"/>
    <n v="0"/>
    <x v="49"/>
    <n v="0"/>
    <x v="20"/>
    <n v="1"/>
    <s v=""/>
    <x v="67"/>
    <n v="0.71533489800991978"/>
  </r>
  <r>
    <x v="6218"/>
    <x v="68"/>
    <x v="1263"/>
    <n v="32"/>
    <n v="0"/>
    <x v="49"/>
    <n v="0"/>
    <x v="20"/>
    <n v="1"/>
    <s v=""/>
    <x v="67"/>
    <n v="0.71533489800890315"/>
  </r>
  <r>
    <x v="6219"/>
    <x v="68"/>
    <x v="831"/>
    <n v="32"/>
    <n v="0"/>
    <x v="49"/>
    <n v="0"/>
    <x v="20"/>
    <n v="1"/>
    <s v=""/>
    <x v="68"/>
    <n v="0.6882687927949378"/>
  </r>
  <r>
    <x v="6220"/>
    <x v="64"/>
    <x v="810"/>
    <n v="32"/>
    <n v="0"/>
    <x v="63"/>
    <n v="0"/>
    <x v="20"/>
    <n v="1"/>
    <s v=""/>
    <x v="68"/>
    <n v="0.6882687927949378"/>
  </r>
  <r>
    <x v="6221"/>
    <x v="68"/>
    <x v="1637"/>
    <n v="32"/>
    <n v="0"/>
    <x v="63"/>
    <n v="0"/>
    <x v="20"/>
    <n v="1"/>
    <s v=""/>
    <x v="68"/>
    <n v="0.68826879279395969"/>
  </r>
  <r>
    <x v="6222"/>
    <x v="64"/>
    <x v="2569"/>
    <n v="32"/>
    <n v="0"/>
    <x v="63"/>
    <n v="0"/>
    <x v="20"/>
    <n v="1"/>
    <s v=""/>
    <x v="68"/>
    <n v="0.6882687927949378"/>
  </r>
  <r>
    <x v="6223"/>
    <x v="64"/>
    <x v="2259"/>
    <n v="32"/>
    <n v="0"/>
    <x v="48"/>
    <n v="0"/>
    <x v="20"/>
    <n v="1"/>
    <s v=""/>
    <x v="68"/>
    <n v="0.6882687927949378"/>
  </r>
  <r>
    <x v="6224"/>
    <x v="68"/>
    <x v="2458"/>
    <n v="32"/>
    <n v="0"/>
    <x v="64"/>
    <n v="0"/>
    <x v="20"/>
    <n v="1"/>
    <s v=""/>
    <x v="68"/>
    <n v="0.68826879279395969"/>
  </r>
  <r>
    <x v="6225"/>
    <x v="68"/>
    <x v="631"/>
    <n v="32"/>
    <n v="0"/>
    <x v="64"/>
    <n v="0"/>
    <x v="20"/>
    <n v="1"/>
    <s v=""/>
    <x v="68"/>
    <n v="0.6882687927949378"/>
  </r>
  <r>
    <x v="6226"/>
    <x v="68"/>
    <x v="1258"/>
    <n v="32"/>
    <n v="0"/>
    <x v="47"/>
    <n v="0"/>
    <x v="20"/>
    <n v="1"/>
    <s v=""/>
    <x v="68"/>
    <n v="0.6882687927949378"/>
  </r>
  <r>
    <x v="6227"/>
    <x v="68"/>
    <x v="3748"/>
    <n v="32"/>
    <n v="0"/>
    <x v="47"/>
    <n v="0"/>
    <x v="20"/>
    <n v="1"/>
    <s v=""/>
    <x v="69"/>
    <n v="0.66305501870958783"/>
  </r>
  <r>
    <x v="6228"/>
    <x v="68"/>
    <x v="800"/>
    <n v="32"/>
    <n v="0"/>
    <x v="46"/>
    <n v="0"/>
    <x v="20"/>
    <n v="1"/>
    <s v=""/>
    <x v="69"/>
    <n v="0.66305501871053008"/>
  </r>
  <r>
    <x v="6229"/>
    <x v="69"/>
    <x v="3749"/>
    <n v="32"/>
    <n v="0"/>
    <x v="65"/>
    <n v="0"/>
    <x v="20"/>
    <n v="1"/>
    <s v=""/>
    <x v="69"/>
    <n v="0.66305501870958783"/>
  </r>
  <r>
    <x v="6230"/>
    <x v="69"/>
    <x v="1624"/>
    <n v="32"/>
    <n v="0"/>
    <x v="65"/>
    <n v="0"/>
    <x v="20"/>
    <n v="1"/>
    <s v=""/>
    <x v="69"/>
    <n v="0.66305501871053008"/>
  </r>
  <r>
    <x v="6231"/>
    <x v="69"/>
    <x v="3750"/>
    <n v="32"/>
    <n v="0"/>
    <x v="44"/>
    <n v="0"/>
    <x v="20"/>
    <n v="1"/>
    <s v=""/>
    <x v="69"/>
    <n v="0.66305501871053008"/>
  </r>
  <r>
    <x v="6232"/>
    <x v="69"/>
    <x v="3751"/>
    <n v="32"/>
    <n v="0"/>
    <x v="44"/>
    <n v="0"/>
    <x v="20"/>
    <n v="1"/>
    <s v=""/>
    <x v="69"/>
    <n v="0.66305501870958783"/>
  </r>
  <r>
    <x v="6233"/>
    <x v="69"/>
    <x v="1925"/>
    <n v="32"/>
    <n v="0"/>
    <x v="66"/>
    <n v="0"/>
    <x v="20"/>
    <n v="1"/>
    <s v=""/>
    <x v="69"/>
    <n v="0.66305501871053008"/>
  </r>
  <r>
    <x v="6234"/>
    <x v="69"/>
    <x v="1183"/>
    <n v="32"/>
    <n v="0"/>
    <x v="43"/>
    <n v="0"/>
    <x v="20"/>
    <n v="1"/>
    <s v=""/>
    <x v="70"/>
    <n v="0.58501026777498077"/>
  </r>
  <r>
    <x v="6235"/>
    <x v="69"/>
    <x v="2123"/>
    <n v="32"/>
    <n v="0"/>
    <x v="43"/>
    <n v="0"/>
    <x v="20"/>
    <n v="1"/>
    <s v=""/>
    <x v="70"/>
    <n v="0.58501026777414944"/>
  </r>
  <r>
    <x v="6236"/>
    <x v="63"/>
    <x v="3411"/>
    <n v="32"/>
    <n v="0"/>
    <x v="42"/>
    <n v="0"/>
    <x v="20"/>
    <n v="1"/>
    <s v=""/>
    <x v="70"/>
    <n v="0.58501026777498077"/>
  </r>
  <r>
    <x v="6237"/>
    <x v="63"/>
    <x v="2371"/>
    <n v="32"/>
    <n v="0"/>
    <x v="41"/>
    <n v="0"/>
    <x v="20"/>
    <n v="1"/>
    <s v=""/>
    <x v="70"/>
    <n v="0.58501026777498077"/>
  </r>
  <r>
    <x v="6238"/>
    <x v="63"/>
    <x v="2117"/>
    <n v="32"/>
    <n v="0"/>
    <x v="41"/>
    <n v="0"/>
    <x v="20"/>
    <n v="1"/>
    <s v=""/>
    <x v="70"/>
    <n v="0.58501026777414944"/>
  </r>
  <r>
    <x v="6239"/>
    <x v="70"/>
    <x v="2115"/>
    <n v="32"/>
    <n v="0"/>
    <x v="40"/>
    <n v="0"/>
    <x v="20"/>
    <n v="1"/>
    <s v=""/>
    <x v="70"/>
    <n v="0.58501026777498077"/>
  </r>
  <r>
    <x v="6240"/>
    <x v="52"/>
    <x v="3752"/>
    <n v="30"/>
    <n v="0"/>
    <x v="39"/>
    <n v="0"/>
    <x v="20"/>
    <n v="1"/>
    <s v=""/>
    <x v="43"/>
    <n v="0.57478357709026207"/>
  </r>
  <r>
    <x v="6241"/>
    <x v="50"/>
    <x v="3753"/>
    <n v="26"/>
    <n v="0"/>
    <x v="39"/>
    <n v="0"/>
    <x v="20"/>
    <n v="1"/>
    <s v=""/>
    <x v="43"/>
    <n v="0.57478357708944527"/>
  </r>
  <r>
    <x v="6242"/>
    <x v="49"/>
    <x v="1572"/>
    <n v="21"/>
    <n v="0"/>
    <x v="38"/>
    <n v="0"/>
    <x v="20"/>
    <n v="2"/>
    <s v=""/>
    <x v="43"/>
    <n v="0.57478357709026207"/>
  </r>
  <r>
    <x v="6243"/>
    <x v="54"/>
    <x v="2321"/>
    <n v="21"/>
    <n v="0"/>
    <x v="37"/>
    <n v="0"/>
    <x v="20"/>
    <n v="2"/>
    <s v=""/>
    <x v="45"/>
    <n v="0.54940784689440469"/>
  </r>
  <r>
    <x v="6244"/>
    <x v="55"/>
    <x v="208"/>
    <n v="20"/>
    <n v="0"/>
    <x v="37"/>
    <n v="0"/>
    <x v="20"/>
    <n v="2"/>
    <s v=""/>
    <x v="45"/>
    <n v="0.5494078468951854"/>
  </r>
  <r>
    <x v="6245"/>
    <x v="55"/>
    <x v="1574"/>
    <n v="20"/>
    <n v="0"/>
    <x v="36"/>
    <n v="0"/>
    <x v="20"/>
    <n v="2"/>
    <s v=""/>
    <x v="45"/>
    <n v="0.5494078468951854"/>
  </r>
  <r>
    <x v="6246"/>
    <x v="73"/>
    <x v="2164"/>
    <n v="20"/>
    <n v="0"/>
    <x v="33"/>
    <n v="0"/>
    <x v="20"/>
    <n v="2"/>
    <s v=""/>
    <x v="45"/>
    <n v="0.54940784689440469"/>
  </r>
  <r>
    <x v="6247"/>
    <x v="47"/>
    <x v="3754"/>
    <n v="20"/>
    <n v="0"/>
    <x v="33"/>
    <n v="0"/>
    <x v="20"/>
    <n v="2"/>
    <s v=""/>
    <x v="45"/>
    <n v="0.5494078468951854"/>
  </r>
  <r>
    <x v="6248"/>
    <x v="56"/>
    <x v="1803"/>
    <n v="20"/>
    <n v="0"/>
    <x v="32"/>
    <n v="0"/>
    <x v="20"/>
    <n v="2"/>
    <s v=""/>
    <x v="34"/>
    <n v="0.52480749554166961"/>
  </r>
  <r>
    <x v="6249"/>
    <x v="56"/>
    <x v="3755"/>
    <n v="20"/>
    <n v="0"/>
    <x v="31"/>
    <n v="0"/>
    <x v="20"/>
    <n v="1"/>
    <s v=""/>
    <x v="34"/>
    <n v="0.52480749554092376"/>
  </r>
  <r>
    <x v="6250"/>
    <x v="57"/>
    <x v="2464"/>
    <n v="20"/>
    <n v="0"/>
    <x v="31"/>
    <n v="0"/>
    <x v="20"/>
    <n v="1"/>
    <s v=""/>
    <x v="34"/>
    <n v="0.52480749554166961"/>
  </r>
  <r>
    <x v="6251"/>
    <x v="42"/>
    <x v="519"/>
    <n v="20"/>
    <n v="0"/>
    <x v="30"/>
    <n v="0"/>
    <x v="20"/>
    <n v="1"/>
    <s v=""/>
    <x v="34"/>
    <n v="0.52480749554166961"/>
  </r>
  <r>
    <x v="6252"/>
    <x v="41"/>
    <x v="3756"/>
    <n v="20"/>
    <n v="0"/>
    <x v="29"/>
    <n v="0"/>
    <x v="20"/>
    <n v="1"/>
    <s v=""/>
    <x v="35"/>
    <n v="0.46846531021056115"/>
  </r>
  <r>
    <x v="6253"/>
    <x v="60"/>
    <x v="1698"/>
    <n v="19"/>
    <n v="0"/>
    <x v="29"/>
    <n v="0"/>
    <x v="20"/>
    <n v="1"/>
    <s v=""/>
    <x v="35"/>
    <n v="0.46846531021122684"/>
  </r>
  <r>
    <x v="6254"/>
    <x v="16"/>
    <x v="666"/>
    <n v="19"/>
    <n v="0"/>
    <x v="29"/>
    <n v="0"/>
    <x v="20"/>
    <n v="1"/>
    <s v=""/>
    <x v="10"/>
    <n v="0.47089889623762898"/>
  </r>
  <r>
    <x v="6255"/>
    <x v="17"/>
    <x v="1517"/>
    <n v="19"/>
    <n v="0"/>
    <x v="28"/>
    <n v="0"/>
    <x v="20"/>
    <n v="1"/>
    <s v=""/>
    <x v="11"/>
    <n v="0.41395713821677216"/>
  </r>
  <r>
    <x v="6256"/>
    <x v="18"/>
    <x v="1590"/>
    <n v="18"/>
    <n v="0"/>
    <x v="28"/>
    <n v="0"/>
    <x v="20"/>
    <n v="1"/>
    <s v=""/>
    <x v="11"/>
    <n v="0.41395713821677216"/>
  </r>
  <r>
    <x v="6257"/>
    <x v="38"/>
    <x v="3700"/>
    <n v="18"/>
    <n v="0"/>
    <x v="28"/>
    <n v="0"/>
    <x v="20"/>
    <n v="1"/>
    <s v=""/>
    <x v="27"/>
    <n v="0.47370352929893211"/>
  </r>
  <r>
    <x v="6258"/>
    <x v="11"/>
    <x v="3757"/>
    <n v="18"/>
    <n v="0"/>
    <x v="27"/>
    <n v="0"/>
    <x v="20"/>
    <n v="1"/>
    <s v=""/>
    <x v="27"/>
    <n v="0.4737035292996053"/>
  </r>
  <r>
    <x v="6259"/>
    <x v="11"/>
    <x v="161"/>
    <n v="18"/>
    <n v="0"/>
    <x v="26"/>
    <n v="0"/>
    <x v="20"/>
    <n v="1"/>
    <s v=""/>
    <x v="27"/>
    <n v="0.4737035292996053"/>
  </r>
  <r>
    <x v="6260"/>
    <x v="33"/>
    <x v="3758"/>
    <n v="18"/>
    <n v="0"/>
    <x v="26"/>
    <n v="0"/>
    <x v="20"/>
    <n v="1"/>
    <s v=""/>
    <x v="27"/>
    <n v="0.47370352929893211"/>
  </r>
  <r>
    <x v="6261"/>
    <x v="46"/>
    <x v="3759"/>
    <n v="18"/>
    <n v="0"/>
    <x v="25"/>
    <n v="0"/>
    <x v="20"/>
    <n v="1"/>
    <s v=""/>
    <x v="27"/>
    <n v="0.4737035292996053"/>
  </r>
  <r>
    <x v="6262"/>
    <x v="10"/>
    <x v="2047"/>
    <n v="18"/>
    <n v="0"/>
    <x v="25"/>
    <n v="0"/>
    <x v="20"/>
    <n v="1"/>
    <s v=""/>
    <x v="27"/>
    <n v="0.4737035292996053"/>
  </r>
  <r>
    <x v="6263"/>
    <x v="46"/>
    <x v="3542"/>
    <n v="18"/>
    <n v="0"/>
    <x v="25"/>
    <n v="0"/>
    <x v="20"/>
    <n v="1"/>
    <s v=""/>
    <x v="27"/>
    <n v="0.47370352929893211"/>
  </r>
  <r>
    <x v="6264"/>
    <x v="10"/>
    <x v="2081"/>
    <n v="18"/>
    <n v="0"/>
    <x v="25"/>
    <n v="0"/>
    <x v="20"/>
    <n v="2"/>
    <s v=""/>
    <x v="27"/>
    <n v="0.4737035292996053"/>
  </r>
  <r>
    <x v="6265"/>
    <x v="10"/>
    <x v="1396"/>
    <n v="18"/>
    <n v="0"/>
    <x v="24"/>
    <n v="0"/>
    <x v="20"/>
    <n v="2"/>
    <s v=""/>
    <x v="27"/>
    <n v="0.4737035292996053"/>
  </r>
  <r>
    <x v="6266"/>
    <x v="10"/>
    <x v="2680"/>
    <n v="18"/>
    <n v="0"/>
    <x v="24"/>
    <n v="0"/>
    <x v="20"/>
    <n v="2"/>
    <s v=""/>
    <x v="27"/>
    <n v="0.47370352929893211"/>
  </r>
  <r>
    <x v="6267"/>
    <x v="10"/>
    <x v="1344"/>
    <n v="18"/>
    <n v="0"/>
    <x v="24"/>
    <n v="0"/>
    <x v="20"/>
    <n v="2"/>
    <s v=""/>
    <x v="27"/>
    <n v="0.4737035292996053"/>
  </r>
  <r>
    <x v="6268"/>
    <x v="10"/>
    <x v="553"/>
    <n v="18"/>
    <n v="0"/>
    <x v="24"/>
    <n v="0"/>
    <x v="20"/>
    <n v="2"/>
    <s v=""/>
    <x v="27"/>
    <n v="0.47370352929893211"/>
  </r>
  <r>
    <x v="6269"/>
    <x v="28"/>
    <x v="2086"/>
    <n v="18"/>
    <n v="0"/>
    <x v="24"/>
    <n v="0"/>
    <x v="20"/>
    <n v="2"/>
    <s v=""/>
    <x v="8"/>
    <n v="0.46836903009578096"/>
  </r>
  <r>
    <x v="6270"/>
    <x v="28"/>
    <x v="3760"/>
    <n v="18"/>
    <n v="0"/>
    <x v="24"/>
    <n v="0"/>
    <x v="20"/>
    <n v="2"/>
    <s v=""/>
    <x v="8"/>
    <n v="0.46836903009578096"/>
  </r>
  <r>
    <x v="6271"/>
    <x v="28"/>
    <x v="537"/>
    <n v="18"/>
    <n v="0"/>
    <x v="23"/>
    <n v="0"/>
    <x v="20"/>
    <n v="2"/>
    <s v=""/>
    <x v="18"/>
    <n v="0.40715096058880151"/>
  </r>
  <r>
    <x v="6272"/>
    <x v="10"/>
    <x v="3496"/>
    <n v="18"/>
    <n v="0"/>
    <x v="23"/>
    <n v="0"/>
    <x v="20"/>
    <n v="2"/>
    <s v=""/>
    <x v="27"/>
    <n v="0.4737035292996053"/>
  </r>
  <r>
    <x v="6273"/>
    <x v="10"/>
    <x v="2960"/>
    <n v="18"/>
    <n v="0"/>
    <x v="23"/>
    <n v="0"/>
    <x v="20"/>
    <n v="2"/>
    <s v=""/>
    <x v="12"/>
    <n v="0.40623395392138606"/>
  </r>
  <r>
    <x v="6274"/>
    <x v="10"/>
    <x v="906"/>
    <n v="18"/>
    <n v="0"/>
    <x v="23"/>
    <n v="0"/>
    <x v="20"/>
    <n v="2"/>
    <s v=""/>
    <x v="12"/>
    <n v="0.40623395392080874"/>
  </r>
  <r>
    <x v="6275"/>
    <x v="46"/>
    <x v="3497"/>
    <n v="18"/>
    <n v="0"/>
    <x v="22"/>
    <n v="0"/>
    <x v="20"/>
    <n v="2"/>
    <s v=""/>
    <x v="27"/>
    <n v="0.4737035292996053"/>
  </r>
  <r>
    <x v="6276"/>
    <x v="46"/>
    <x v="3761"/>
    <n v="18"/>
    <n v="0"/>
    <x v="23"/>
    <n v="0"/>
    <x v="20"/>
    <n v="2"/>
    <s v=""/>
    <x v="12"/>
    <n v="0.40623395392138606"/>
  </r>
  <r>
    <x v="6277"/>
    <x v="10"/>
    <x v="3762"/>
    <n v="18"/>
    <n v="0"/>
    <x v="22"/>
    <n v="0"/>
    <x v="20"/>
    <n v="2"/>
    <s v=""/>
    <x v="27"/>
    <n v="0.47370352929893211"/>
  </r>
  <r>
    <x v="6278"/>
    <x v="10"/>
    <x v="891"/>
    <n v="18"/>
    <n v="0"/>
    <x v="23"/>
    <n v="0"/>
    <x v="20"/>
    <n v="2"/>
    <s v=""/>
    <x v="27"/>
    <n v="0.4737035292996053"/>
  </r>
  <r>
    <x v="6279"/>
    <x v="10"/>
    <x v="3639"/>
    <n v="17"/>
    <n v="0"/>
    <x v="22"/>
    <n v="0"/>
    <x v="20"/>
    <n v="2"/>
    <s v=""/>
    <x v="12"/>
    <n v="0.40623395392080874"/>
  </r>
  <r>
    <x v="6280"/>
    <x v="10"/>
    <x v="3636"/>
    <n v="18"/>
    <n v="0"/>
    <x v="22"/>
    <n v="0"/>
    <x v="20"/>
    <n v="2"/>
    <s v=""/>
    <x v="12"/>
    <n v="0.40623395392138606"/>
  </r>
  <r>
    <x v="6281"/>
    <x v="10"/>
    <x v="2210"/>
    <n v="18"/>
    <n v="0"/>
    <x v="22"/>
    <n v="0"/>
    <x v="20"/>
    <n v="2"/>
    <s v=""/>
    <x v="12"/>
    <n v="0.40623395392138606"/>
  </r>
  <r>
    <x v="6282"/>
    <x v="10"/>
    <x v="1036"/>
    <n v="18"/>
    <n v="0"/>
    <x v="22"/>
    <n v="0"/>
    <x v="20"/>
    <n v="2"/>
    <s v=""/>
    <x v="12"/>
    <n v="0.40623395392080874"/>
  </r>
  <r>
    <x v="6283"/>
    <x v="46"/>
    <x v="3763"/>
    <n v="16"/>
    <n v="0"/>
    <x v="22"/>
    <n v="0"/>
    <x v="20"/>
    <n v="2"/>
    <s v=""/>
    <x v="12"/>
    <n v="0.40623395392138606"/>
  </r>
  <r>
    <x v="6284"/>
    <x v="46"/>
    <x v="3764"/>
    <n v="17"/>
    <n v="0"/>
    <x v="21"/>
    <n v="0"/>
    <x v="20"/>
    <n v="2"/>
    <s v=""/>
    <x v="12"/>
    <n v="0.40623395392138606"/>
  </r>
  <r>
    <x v="6285"/>
    <x v="46"/>
    <x v="3765"/>
    <n v="17"/>
    <n v="0"/>
    <x v="21"/>
    <n v="0"/>
    <x v="20"/>
    <n v="2"/>
    <s v=""/>
    <x v="12"/>
    <n v="0.40623395392080874"/>
  </r>
  <r>
    <x v="6286"/>
    <x v="46"/>
    <x v="3764"/>
    <n v="17"/>
    <n v="0"/>
    <x v="21"/>
    <n v="0"/>
    <x v="20"/>
    <n v="2"/>
    <s v=""/>
    <x v="12"/>
    <n v="0.40623395392138606"/>
  </r>
  <r>
    <x v="6287"/>
    <x v="46"/>
    <x v="1031"/>
    <n v="16"/>
    <n v="0"/>
    <x v="21"/>
    <n v="0"/>
    <x v="20"/>
    <n v="2"/>
    <s v=""/>
    <x v="12"/>
    <n v="0.40623395392138606"/>
  </r>
  <r>
    <x v="6288"/>
    <x v="46"/>
    <x v="31"/>
    <n v="16"/>
    <n v="0"/>
    <x v="21"/>
    <n v="0"/>
    <x v="20"/>
    <n v="2"/>
    <s v=""/>
    <x v="12"/>
    <n v="0.40623395392080874"/>
  </r>
  <r>
    <x v="6289"/>
    <x v="28"/>
    <x v="341"/>
    <n v="15"/>
    <n v="0"/>
    <x v="21"/>
    <n v="0"/>
    <x v="20"/>
    <n v="2"/>
    <s v=""/>
    <x v="18"/>
    <n v="0.40715096058938011"/>
  </r>
  <r>
    <x v="6290"/>
    <x v="28"/>
    <x v="3766"/>
    <n v="16"/>
    <n v="0"/>
    <x v="21"/>
    <n v="0"/>
    <x v="20"/>
    <n v="2"/>
    <s v=""/>
    <x v="18"/>
    <n v="0.40715096058938011"/>
  </r>
  <r>
    <x v="6291"/>
    <x v="10"/>
    <x v="1048"/>
    <n v="16"/>
    <n v="0"/>
    <x v="21"/>
    <n v="0"/>
    <x v="20"/>
    <n v="2"/>
    <s v=""/>
    <x v="12"/>
    <n v="0.40623395392080874"/>
  </r>
  <r>
    <x v="6292"/>
    <x v="28"/>
    <x v="1716"/>
    <n v="16"/>
    <n v="0"/>
    <x v="35"/>
    <n v="0"/>
    <x v="20"/>
    <n v="2"/>
    <s v=""/>
    <x v="18"/>
    <n v="0.40715096058938011"/>
  </r>
  <r>
    <x v="6293"/>
    <x v="28"/>
    <x v="768"/>
    <n v="16"/>
    <n v="0"/>
    <x v="35"/>
    <n v="0"/>
    <x v="20"/>
    <n v="2"/>
    <s v=""/>
    <x v="18"/>
    <n v="0.40715096058880151"/>
  </r>
  <r>
    <x v="6294"/>
    <x v="29"/>
    <x v="1042"/>
    <n v="15"/>
    <n v="0"/>
    <x v="35"/>
    <n v="0"/>
    <x v="20"/>
    <n v="2"/>
    <s v=""/>
    <x v="18"/>
    <n v="0.40715096058938011"/>
  </r>
  <r>
    <x v="6295"/>
    <x v="19"/>
    <x v="3767"/>
    <n v="14"/>
    <n v="0"/>
    <x v="35"/>
    <n v="0"/>
    <x v="20"/>
    <n v="1"/>
    <s v=""/>
    <x v="18"/>
    <n v="0.40715096058938011"/>
  </r>
  <r>
    <x v="6296"/>
    <x v="37"/>
    <x v="3243"/>
    <n v="14"/>
    <n v="0"/>
    <x v="35"/>
    <n v="0"/>
    <x v="20"/>
    <n v="1"/>
    <s v=""/>
    <x v="14"/>
    <n v="0.33446148391689318"/>
  </r>
  <r>
    <x v="6297"/>
    <x v="21"/>
    <x v="3768"/>
    <n v="14"/>
    <n v="0"/>
    <x v="35"/>
    <n v="0"/>
    <x v="20"/>
    <n v="2"/>
    <s v=""/>
    <x v="15"/>
    <n v="0.36131045625018482"/>
  </r>
  <r>
    <x v="6298"/>
    <x v="21"/>
    <x v="3650"/>
    <n v="15"/>
    <n v="0"/>
    <x v="35"/>
    <n v="0"/>
    <x v="20"/>
    <n v="2"/>
    <s v=""/>
    <x v="7"/>
    <n v="0.4218230672772858"/>
  </r>
  <r>
    <x v="6299"/>
    <x v="9"/>
    <x v="1063"/>
    <n v="15"/>
    <n v="0"/>
    <x v="35"/>
    <n v="0"/>
    <x v="20"/>
    <n v="2"/>
    <s v=""/>
    <x v="18"/>
    <n v="0.40715096058880151"/>
  </r>
  <r>
    <x v="6300"/>
    <x v="21"/>
    <x v="3769"/>
    <n v="16"/>
    <n v="0"/>
    <x v="35"/>
    <n v="0"/>
    <x v="20"/>
    <n v="2"/>
    <s v=""/>
    <x v="7"/>
    <n v="0.4218230672772858"/>
  </r>
  <r>
    <x v="6301"/>
    <x v="27"/>
    <x v="753"/>
    <n v="14"/>
    <n v="0"/>
    <x v="35"/>
    <n v="0"/>
    <x v="20"/>
    <n v="2"/>
    <s v=""/>
    <x v="15"/>
    <n v="0.36131045625018482"/>
  </r>
  <r>
    <x v="6302"/>
    <x v="27"/>
    <x v="3770"/>
    <n v="15"/>
    <n v="0"/>
    <x v="19"/>
    <n v="0"/>
    <x v="20"/>
    <n v="2"/>
    <s v=""/>
    <x v="7"/>
    <n v="0.42182306727668634"/>
  </r>
  <r>
    <x v="6303"/>
    <x v="27"/>
    <x v="3645"/>
    <n v="15"/>
    <n v="0"/>
    <x v="20"/>
    <n v="0"/>
    <x v="20"/>
    <n v="2"/>
    <s v=""/>
    <x v="7"/>
    <n v="0.4218230672772858"/>
  </r>
  <r>
    <x v="6304"/>
    <x v="21"/>
    <x v="3771"/>
    <n v="16"/>
    <n v="0"/>
    <x v="19"/>
    <n v="0"/>
    <x v="20"/>
    <n v="2"/>
    <s v=""/>
    <x v="7"/>
    <n v="0.42182306727668634"/>
  </r>
  <r>
    <x v="6305"/>
    <x v="27"/>
    <x v="3772"/>
    <n v="16"/>
    <n v="0"/>
    <x v="20"/>
    <n v="0"/>
    <x v="20"/>
    <n v="2"/>
    <s v=""/>
    <x v="7"/>
    <n v="0.4218230672772858"/>
  </r>
  <r>
    <x v="6306"/>
    <x v="27"/>
    <x v="3773"/>
    <n v="14"/>
    <n v="0"/>
    <x v="19"/>
    <n v="0"/>
    <x v="20"/>
    <n v="2"/>
    <s v=""/>
    <x v="7"/>
    <n v="0.4218230672772858"/>
  </r>
  <r>
    <x v="6307"/>
    <x v="27"/>
    <x v="3774"/>
    <n v="14"/>
    <n v="0"/>
    <x v="19"/>
    <n v="0"/>
    <x v="20"/>
    <n v="2"/>
    <s v=""/>
    <x v="7"/>
    <n v="0.42182306727668634"/>
  </r>
  <r>
    <x v="6308"/>
    <x v="27"/>
    <x v="3774"/>
    <n v="14"/>
    <n v="0"/>
    <x v="19"/>
    <n v="0"/>
    <x v="20"/>
    <n v="2"/>
    <s v=""/>
    <x v="7"/>
    <n v="0.4218230672772858"/>
  </r>
  <r>
    <x v="6309"/>
    <x v="27"/>
    <x v="3002"/>
    <n v="14"/>
    <n v="0"/>
    <x v="19"/>
    <n v="0"/>
    <x v="20"/>
    <n v="2"/>
    <s v=""/>
    <x v="7"/>
    <n v="0.4218230672772858"/>
  </r>
  <r>
    <x v="6310"/>
    <x v="21"/>
    <x v="3775"/>
    <n v="15"/>
    <n v="0"/>
    <x v="19"/>
    <n v="0"/>
    <x v="20"/>
    <n v="2"/>
    <s v=""/>
    <x v="7"/>
    <n v="0.42182306727668634"/>
  </r>
  <r>
    <x v="6311"/>
    <x v="27"/>
    <x v="3776"/>
    <n v="14"/>
    <n v="0"/>
    <x v="19"/>
    <n v="0"/>
    <x v="20"/>
    <n v="2"/>
    <s v=""/>
    <x v="15"/>
    <n v="0.36131045625018482"/>
  </r>
  <r>
    <x v="6312"/>
    <x v="22"/>
    <x v="3777"/>
    <n v="12"/>
    <n v="0"/>
    <x v="19"/>
    <n v="0"/>
    <x v="20"/>
    <n v="2"/>
    <s v=""/>
    <x v="15"/>
    <n v="0.36131045625018482"/>
  </r>
  <r>
    <x v="6313"/>
    <x v="22"/>
    <x v="3778"/>
    <n v="11"/>
    <n v="0"/>
    <x v="19"/>
    <n v="0"/>
    <x v="20"/>
    <n v="2"/>
    <s v=""/>
    <x v="15"/>
    <n v="0.3613104562496714"/>
  </r>
  <r>
    <x v="6314"/>
    <x v="22"/>
    <x v="3008"/>
    <n v="8"/>
    <n v="0"/>
    <x v="19"/>
    <n v="0"/>
    <x v="20"/>
    <n v="2"/>
    <s v=""/>
    <x v="15"/>
    <n v="0.36131045625018482"/>
  </r>
  <r>
    <x v="6315"/>
    <x v="23"/>
    <x v="3779"/>
    <n v="12"/>
    <n v="0"/>
    <x v="19"/>
    <n v="0"/>
    <x v="20"/>
    <n v="2"/>
    <s v=""/>
    <x v="15"/>
    <n v="0.36131045625018482"/>
  </r>
  <r>
    <x v="6316"/>
    <x v="8"/>
    <x v="3780"/>
    <n v="12"/>
    <n v="0"/>
    <x v="19"/>
    <n v="0"/>
    <x v="20"/>
    <n v="2"/>
    <s v=""/>
    <x v="15"/>
    <n v="0.3613104562496714"/>
  </r>
  <r>
    <x v="6317"/>
    <x v="23"/>
    <x v="3000"/>
    <n v="14"/>
    <n v="0"/>
    <x v="18"/>
    <n v="0"/>
    <x v="20"/>
    <n v="2"/>
    <s v=""/>
    <x v="15"/>
    <n v="0.36131045625018482"/>
  </r>
  <r>
    <x v="6318"/>
    <x v="8"/>
    <x v="3013"/>
    <n v="16"/>
    <n v="0"/>
    <x v="19"/>
    <n v="0"/>
    <x v="20"/>
    <n v="2"/>
    <s v=""/>
    <x v="15"/>
    <n v="0.3613104562496714"/>
  </r>
  <r>
    <x v="6319"/>
    <x v="7"/>
    <x v="3781"/>
    <n v="14"/>
    <n v="0"/>
    <x v="18"/>
    <n v="0"/>
    <x v="20"/>
    <n v="2"/>
    <s v=""/>
    <x v="5"/>
    <n v="0.3820225206212145"/>
  </r>
  <r>
    <x v="6320"/>
    <x v="26"/>
    <x v="3782"/>
    <n v="18"/>
    <n v="0"/>
    <x v="18"/>
    <n v="0"/>
    <x v="20"/>
    <n v="2"/>
    <s v=""/>
    <x v="6"/>
    <n v="0.44933326731710876"/>
  </r>
  <r>
    <x v="6321"/>
    <x v="25"/>
    <x v="3783"/>
    <n v="20"/>
    <n v="0"/>
    <x v="18"/>
    <n v="0"/>
    <x v="20"/>
    <n v="2"/>
    <s v=""/>
    <x v="6"/>
    <n v="0.44933326731647028"/>
  </r>
  <r>
    <x v="6322"/>
    <x v="24"/>
    <x v="3784"/>
    <n v="22"/>
    <n v="0"/>
    <x v="19"/>
    <n v="0"/>
    <x v="20"/>
    <n v="2"/>
    <s v=""/>
    <x v="7"/>
    <n v="0.4218230672772858"/>
  </r>
  <r>
    <x v="6323"/>
    <x v="24"/>
    <x v="3234"/>
    <n v="21"/>
    <n v="0"/>
    <x v="19"/>
    <n v="0"/>
    <x v="20"/>
    <n v="2"/>
    <s v=""/>
    <x v="7"/>
    <n v="0.4218230672772858"/>
  </r>
  <r>
    <x v="6324"/>
    <x v="25"/>
    <x v="3785"/>
    <n v="20"/>
    <n v="0"/>
    <x v="19"/>
    <n v="0"/>
    <x v="20"/>
    <n v="2"/>
    <s v=""/>
    <x v="6"/>
    <n v="0.44933326731647028"/>
  </r>
  <r>
    <x v="6325"/>
    <x v="7"/>
    <x v="1221"/>
    <n v="20"/>
    <n v="0"/>
    <x v="19"/>
    <n v="0"/>
    <x v="20"/>
    <n v="2"/>
    <s v=""/>
    <x v="6"/>
    <n v="0.44933326731710876"/>
  </r>
  <r>
    <x v="6326"/>
    <x v="7"/>
    <x v="1955"/>
    <n v="22"/>
    <n v="0"/>
    <x v="20"/>
    <n v="0"/>
    <x v="20"/>
    <n v="2"/>
    <s v=""/>
    <x v="6"/>
    <n v="0.44933326731710876"/>
  </r>
  <r>
    <x v="6327"/>
    <x v="25"/>
    <x v="882"/>
    <n v="21"/>
    <n v="0"/>
    <x v="20"/>
    <n v="0"/>
    <x v="20"/>
    <n v="2"/>
    <s v=""/>
    <x v="78"/>
    <n v="0.52064712229251997"/>
  </r>
  <r>
    <x v="6328"/>
    <x v="24"/>
    <x v="3786"/>
    <n v="20"/>
    <n v="0"/>
    <x v="20"/>
    <n v="0"/>
    <x v="20"/>
    <n v="2"/>
    <s v=""/>
    <x v="30"/>
    <n v="0.49717532579643264"/>
  </r>
  <r>
    <x v="6329"/>
    <x v="24"/>
    <x v="2295"/>
    <n v="21"/>
    <n v="0"/>
    <x v="35"/>
    <n v="0"/>
    <x v="20"/>
    <n v="1"/>
    <s v=""/>
    <x v="30"/>
    <n v="0.49717532579572615"/>
  </r>
  <r>
    <x v="6330"/>
    <x v="7"/>
    <x v="2084"/>
    <n v="22"/>
    <n v="0"/>
    <x v="21"/>
    <n v="0"/>
    <x v="20"/>
    <n v="1"/>
    <s v=""/>
    <x v="78"/>
    <n v="0.52064712229325982"/>
  </r>
  <r>
    <x v="6331"/>
    <x v="7"/>
    <x v="3787"/>
    <n v="21"/>
    <n v="0"/>
    <x v="21"/>
    <n v="0"/>
    <x v="20"/>
    <n v="1"/>
    <s v=""/>
    <x v="78"/>
    <n v="0.52064712229325982"/>
  </r>
  <r>
    <x v="6332"/>
    <x v="24"/>
    <x v="1704"/>
    <n v="20"/>
    <n v="0"/>
    <x v="22"/>
    <n v="0"/>
    <x v="20"/>
    <n v="1"/>
    <s v=""/>
    <x v="30"/>
    <n v="0.49717532579572615"/>
  </r>
  <r>
    <x v="6333"/>
    <x v="23"/>
    <x v="1589"/>
    <n v="20"/>
    <n v="0"/>
    <x v="22"/>
    <n v="0"/>
    <x v="20"/>
    <n v="1"/>
    <s v=""/>
    <x v="31"/>
    <n v="0.55607440718579404"/>
  </r>
  <r>
    <x v="6334"/>
    <x v="22"/>
    <x v="3543"/>
    <n v="20"/>
    <n v="0"/>
    <x v="22"/>
    <n v="0"/>
    <x v="20"/>
    <n v="1"/>
    <s v=""/>
    <x v="30"/>
    <n v="0.49717532579643264"/>
  </r>
  <r>
    <x v="6335"/>
    <x v="22"/>
    <x v="3788"/>
    <n v="20"/>
    <n v="0"/>
    <x v="22"/>
    <n v="0"/>
    <x v="20"/>
    <n v="1"/>
    <s v=""/>
    <x v="30"/>
    <n v="0.49717532579572615"/>
  </r>
  <r>
    <x v="6336"/>
    <x v="27"/>
    <x v="3629"/>
    <n v="20"/>
    <n v="0"/>
    <x v="24"/>
    <n v="0"/>
    <x v="20"/>
    <n v="1"/>
    <s v=""/>
    <x v="31"/>
    <n v="0.55607440718579404"/>
  </r>
  <r>
    <x v="6337"/>
    <x v="27"/>
    <x v="2512"/>
    <n v="21"/>
    <n v="0"/>
    <x v="24"/>
    <n v="0"/>
    <x v="20"/>
    <n v="1"/>
    <s v=""/>
    <x v="31"/>
    <n v="0.55607440718579404"/>
  </r>
  <r>
    <x v="6338"/>
    <x v="27"/>
    <x v="2098"/>
    <n v="21"/>
    <n v="0"/>
    <x v="24"/>
    <n v="0"/>
    <x v="20"/>
    <n v="1"/>
    <s v=""/>
    <x v="31"/>
    <n v="0.55607440718500378"/>
  </r>
  <r>
    <x v="6339"/>
    <x v="27"/>
    <x v="1586"/>
    <n v="20"/>
    <n v="0"/>
    <x v="25"/>
    <n v="0"/>
    <x v="20"/>
    <n v="1"/>
    <s v=""/>
    <x v="31"/>
    <n v="0.55607440718579404"/>
  </r>
  <r>
    <x v="6340"/>
    <x v="21"/>
    <x v="1697"/>
    <n v="22"/>
    <n v="0"/>
    <x v="26"/>
    <n v="0"/>
    <x v="20"/>
    <n v="1"/>
    <s v=""/>
    <x v="31"/>
    <n v="0.55607440718579404"/>
  </r>
  <r>
    <x v="6341"/>
    <x v="21"/>
    <x v="3789"/>
    <n v="22"/>
    <n v="0"/>
    <x v="26"/>
    <n v="0"/>
    <x v="20"/>
    <n v="1"/>
    <s v=""/>
    <x v="31"/>
    <n v="0.55607440718500378"/>
  </r>
  <r>
    <x v="6342"/>
    <x v="9"/>
    <x v="3224"/>
    <n v="22"/>
    <n v="0"/>
    <x v="27"/>
    <n v="0"/>
    <x v="20"/>
    <n v="1"/>
    <s v=""/>
    <x v="23"/>
    <n v="0.55485761417225832"/>
  </r>
  <r>
    <x v="6343"/>
    <x v="9"/>
    <x v="2505"/>
    <n v="23"/>
    <n v="0"/>
    <x v="27"/>
    <n v="0"/>
    <x v="20"/>
    <n v="1"/>
    <s v=""/>
    <x v="23"/>
    <n v="0.55485761417146984"/>
  </r>
  <r>
    <x v="6344"/>
    <x v="23"/>
    <x v="2221"/>
    <n v="22"/>
    <n v="0"/>
    <x v="28"/>
    <n v="0"/>
    <x v="20"/>
    <n v="1"/>
    <s v=""/>
    <x v="31"/>
    <n v="0.55607440718579404"/>
  </r>
  <r>
    <x v="6345"/>
    <x v="3"/>
    <x v="2661"/>
    <n v="27"/>
    <n v="0"/>
    <x v="28"/>
    <n v="0"/>
    <x v="20"/>
    <n v="1"/>
    <s v=""/>
    <x v="97"/>
    <n v="0.64234250756402278"/>
  </r>
  <r>
    <x v="6346"/>
    <x v="61"/>
    <x v="206"/>
    <n v="29"/>
    <n v="0"/>
    <x v="28"/>
    <n v="0"/>
    <x v="20"/>
    <n v="1"/>
    <s v=""/>
    <x v="97"/>
    <n v="0.64234250756310995"/>
  </r>
  <r>
    <x v="6347"/>
    <x v="1"/>
    <x v="3685"/>
    <n v="30"/>
    <n v="0"/>
    <x v="28"/>
    <n v="0"/>
    <x v="20"/>
    <n v="1"/>
    <s v=""/>
    <x v="48"/>
    <n v="0.74009072722967773"/>
  </r>
  <r>
    <x v="6348"/>
    <x v="1"/>
    <x v="2703"/>
    <n v="30"/>
    <n v="0"/>
    <x v="29"/>
    <n v="0"/>
    <x v="20"/>
    <n v="1"/>
    <s v=""/>
    <x v="48"/>
    <n v="0.74009072722967773"/>
  </r>
  <r>
    <x v="6349"/>
    <x v="61"/>
    <x v="1189"/>
    <n v="29"/>
    <n v="0"/>
    <x v="29"/>
    <n v="0"/>
    <x v="20"/>
    <n v="1"/>
    <s v=""/>
    <x v="48"/>
    <n v="0.74009072722862601"/>
  </r>
  <r>
    <x v="6350"/>
    <x v="35"/>
    <x v="3582"/>
    <n v="30"/>
    <n v="0"/>
    <x v="30"/>
    <n v="0"/>
    <x v="20"/>
    <n v="1"/>
    <s v=""/>
    <x v="49"/>
    <n v="0.9250162353706961"/>
  </r>
  <r>
    <x v="6351"/>
    <x v="2"/>
    <x v="3790"/>
    <n v="32"/>
    <n v="0"/>
    <x v="31"/>
    <n v="0"/>
    <x v="20"/>
    <n v="1"/>
    <s v=""/>
    <x v="50"/>
    <n v="1.0045737680737621"/>
  </r>
  <r>
    <x v="6352"/>
    <x v="2"/>
    <x v="2641"/>
    <n v="32"/>
    <n v="0"/>
    <x v="33"/>
    <n v="0"/>
    <x v="20"/>
    <n v="1"/>
    <s v=""/>
    <x v="50"/>
    <n v="1.0045737680723343"/>
  </r>
  <r>
    <x v="6353"/>
    <x v="35"/>
    <x v="3354"/>
    <n v="32"/>
    <n v="0"/>
    <x v="33"/>
    <n v="0"/>
    <x v="20"/>
    <n v="1"/>
    <s v=""/>
    <x v="50"/>
    <n v="1.0045737680737621"/>
  </r>
  <r>
    <x v="6354"/>
    <x v="2"/>
    <x v="3791"/>
    <n v="33"/>
    <n v="0"/>
    <x v="36"/>
    <n v="0"/>
    <x v="20"/>
    <n v="1"/>
    <s v=""/>
    <x v="50"/>
    <n v="1.0045737680723343"/>
  </r>
  <r>
    <x v="6355"/>
    <x v="35"/>
    <x v="3792"/>
    <n v="36"/>
    <n v="0"/>
    <x v="37"/>
    <n v="0"/>
    <x v="20"/>
    <n v="2"/>
    <s v=""/>
    <x v="50"/>
    <n v="1.0045737680737621"/>
  </r>
  <r>
    <x v="6356"/>
    <x v="35"/>
    <x v="1890"/>
    <n v="36"/>
    <n v="0"/>
    <x v="39"/>
    <n v="0"/>
    <x v="20"/>
    <n v="2"/>
    <s v=""/>
    <x v="51"/>
    <n v="1.061900423169333"/>
  </r>
  <r>
    <x v="6357"/>
    <x v="2"/>
    <x v="3596"/>
    <n v="36"/>
    <n v="0"/>
    <x v="39"/>
    <n v="0"/>
    <x v="20"/>
    <n v="2"/>
    <s v=""/>
    <x v="52"/>
    <n v="1.1322608592744476"/>
  </r>
  <r>
    <x v="6358"/>
    <x v="35"/>
    <x v="1638"/>
    <n v="36"/>
    <n v="0"/>
    <x v="41"/>
    <n v="0"/>
    <x v="20"/>
    <n v="2"/>
    <s v=""/>
    <x v="52"/>
    <n v="1.1322608592760566"/>
  </r>
  <r>
    <x v="6359"/>
    <x v="3"/>
    <x v="2566"/>
    <n v="36"/>
    <n v="0"/>
    <x v="42"/>
    <n v="0"/>
    <x v="20"/>
    <n v="1"/>
    <s v=""/>
    <x v="52"/>
    <n v="1.1322608592760566"/>
  </r>
  <r>
    <x v="6360"/>
    <x v="3"/>
    <x v="3793"/>
    <n v="36"/>
    <n v="0"/>
    <x v="43"/>
    <n v="0"/>
    <x v="20"/>
    <n v="1"/>
    <s v=""/>
    <x v="52"/>
    <n v="1.1322608592744476"/>
  </r>
  <r>
    <x v="6361"/>
    <x v="36"/>
    <x v="3794"/>
    <n v="34"/>
    <n v="0"/>
    <x v="43"/>
    <n v="0"/>
    <x v="20"/>
    <n v="1"/>
    <s v=""/>
    <x v="54"/>
    <n v="1.2101874380977529"/>
  </r>
  <r>
    <x v="6362"/>
    <x v="31"/>
    <x v="3606"/>
    <n v="36"/>
    <n v="0"/>
    <x v="66"/>
    <n v="0"/>
    <x v="20"/>
    <n v="1"/>
    <s v=""/>
    <x v="54"/>
    <n v="1.2101874380977529"/>
  </r>
  <r>
    <x v="6363"/>
    <x v="4"/>
    <x v="1428"/>
    <n v="36"/>
    <n v="0"/>
    <x v="44"/>
    <n v="0"/>
    <x v="20"/>
    <n v="1"/>
    <s v=""/>
    <x v="54"/>
    <n v="1.2101874380960331"/>
  </r>
  <r>
    <x v="6364"/>
    <x v="4"/>
    <x v="1537"/>
    <n v="36"/>
    <n v="0"/>
    <x v="65"/>
    <n v="0"/>
    <x v="20"/>
    <n v="1"/>
    <s v=""/>
    <x v="54"/>
    <n v="1.2101874380977529"/>
  </r>
  <r>
    <x v="6365"/>
    <x v="31"/>
    <x v="1270"/>
    <n v="35"/>
    <n v="0"/>
    <x v="47"/>
    <n v="0"/>
    <x v="20"/>
    <n v="1"/>
    <s v=""/>
    <x v="54"/>
    <n v="1.2101874380977529"/>
  </r>
  <r>
    <x v="6366"/>
    <x v="31"/>
    <x v="2361"/>
    <n v="35"/>
    <n v="0"/>
    <x v="47"/>
    <n v="0"/>
    <x v="20"/>
    <n v="1"/>
    <s v=""/>
    <x v="54"/>
    <n v="1.2101874380960331"/>
  </r>
  <r>
    <x v="6367"/>
    <x v="62"/>
    <x v="3795"/>
    <n v="36"/>
    <n v="0"/>
    <x v="48"/>
    <n v="0"/>
    <x v="20"/>
    <n v="1"/>
    <s v=""/>
    <x v="55"/>
    <n v="1.2104970535038035"/>
  </r>
  <r>
    <x v="6368"/>
    <x v="62"/>
    <x v="2789"/>
    <n v="36"/>
    <n v="0"/>
    <x v="63"/>
    <n v="0"/>
    <x v="20"/>
    <n v="1"/>
    <s v=""/>
    <x v="55"/>
    <n v="1.2104970535020834"/>
  </r>
  <r>
    <x v="6369"/>
    <x v="62"/>
    <x v="3607"/>
    <n v="36"/>
    <n v="0"/>
    <x v="49"/>
    <n v="0"/>
    <x v="20"/>
    <n v="1"/>
    <s v=""/>
    <x v="54"/>
    <n v="1.2101874380977529"/>
  </r>
  <r>
    <x v="6370"/>
    <x v="5"/>
    <x v="1646"/>
    <n v="36"/>
    <n v="0"/>
    <x v="50"/>
    <n v="0"/>
    <x v="20"/>
    <n v="1"/>
    <s v=""/>
    <x v="55"/>
    <n v="1.2104970535038035"/>
  </r>
  <r>
    <x v="6371"/>
    <x v="6"/>
    <x v="3402"/>
    <n v="35"/>
    <n v="0"/>
    <x v="51"/>
    <n v="0"/>
    <x v="20"/>
    <n v="1"/>
    <s v=""/>
    <x v="56"/>
    <n v="1.2225778624192698"/>
  </r>
  <r>
    <x v="6372"/>
    <x v="30"/>
    <x v="3796"/>
    <n v="34"/>
    <n v="0"/>
    <x v="52"/>
    <n v="0"/>
    <x v="20"/>
    <n v="1"/>
    <s v=""/>
    <x v="57"/>
    <n v="1.2958577528868092"/>
  </r>
  <r>
    <x v="6373"/>
    <x v="26"/>
    <x v="1438"/>
    <n v="34"/>
    <n v="0"/>
    <x v="53"/>
    <n v="0"/>
    <x v="20"/>
    <n v="1"/>
    <s v=""/>
    <x v="57"/>
    <n v="1.2958577528868092"/>
  </r>
  <r>
    <x v="6374"/>
    <x v="30"/>
    <x v="1550"/>
    <n v="34"/>
    <n v="0"/>
    <x v="54"/>
    <n v="0"/>
    <x v="20"/>
    <n v="1"/>
    <s v=""/>
    <x v="57"/>
    <n v="1.2958577528849677"/>
  </r>
  <r>
    <x v="6375"/>
    <x v="26"/>
    <x v="3797"/>
    <n v="34"/>
    <n v="0"/>
    <x v="55"/>
    <n v="0"/>
    <x v="20"/>
    <n v="1"/>
    <s v=""/>
    <x v="57"/>
    <n v="1.2958577528868092"/>
  </r>
  <r>
    <x v="6376"/>
    <x v="30"/>
    <x v="3798"/>
    <n v="34"/>
    <n v="0"/>
    <x v="55"/>
    <n v="0"/>
    <x v="20"/>
    <n v="1"/>
    <s v=""/>
    <x v="58"/>
    <n v="1.3878494939099455"/>
  </r>
  <r>
    <x v="6377"/>
    <x v="26"/>
    <x v="3799"/>
    <n v="34"/>
    <n v="0"/>
    <x v="56"/>
    <n v="0"/>
    <x v="20"/>
    <n v="1"/>
    <s v=""/>
    <x v="58"/>
    <n v="1.3878494939079733"/>
  </r>
  <r>
    <x v="6378"/>
    <x v="26"/>
    <x v="3800"/>
    <n v="34"/>
    <n v="0"/>
    <x v="57"/>
    <n v="0"/>
    <x v="20"/>
    <n v="1"/>
    <s v=""/>
    <x v="57"/>
    <n v="1.2958577528868092"/>
  </r>
  <r>
    <x v="6379"/>
    <x v="8"/>
    <x v="3801"/>
    <n v="33"/>
    <n v="0"/>
    <x v="58"/>
    <n v="0"/>
    <x v="20"/>
    <n v="1"/>
    <s v=""/>
    <x v="105"/>
    <n v="1.3253826869414695"/>
  </r>
  <r>
    <x v="6380"/>
    <x v="40"/>
    <x v="617"/>
    <n v="34"/>
    <n v="0"/>
    <x v="59"/>
    <n v="0"/>
    <x v="20"/>
    <n v="1"/>
    <s v=""/>
    <x v="138"/>
    <n v="1.2060458294194065"/>
  </r>
  <r>
    <x v="6381"/>
    <x v="54"/>
    <x v="3470"/>
    <n v="32"/>
    <n v="0"/>
    <x v="59"/>
    <n v="0"/>
    <x v="20"/>
    <n v="1"/>
    <s v=""/>
    <x v="60"/>
    <n v="1.0931394113461002"/>
  </r>
  <r>
    <x v="6382"/>
    <x v="51"/>
    <x v="3802"/>
    <n v="32"/>
    <n v="0"/>
    <x v="60"/>
    <n v="0"/>
    <x v="20"/>
    <n v="1"/>
    <s v=""/>
    <x v="61"/>
    <n v="0.83840813885274057"/>
  </r>
  <r>
    <x v="6383"/>
    <x v="69"/>
    <x v="1436"/>
    <n v="32"/>
    <n v="0"/>
    <x v="61"/>
    <n v="0"/>
    <x v="20"/>
    <n v="1"/>
    <s v=""/>
    <x v="62"/>
    <n v="0.79733338853543945"/>
  </r>
  <r>
    <x v="6384"/>
    <x v="65"/>
    <x v="3803"/>
    <n v="32"/>
    <n v="0"/>
    <x v="61"/>
    <n v="0"/>
    <x v="20"/>
    <n v="1"/>
    <s v=""/>
    <x v="63"/>
    <n v="0.82626969590010402"/>
  </r>
  <r>
    <x v="6385"/>
    <x v="66"/>
    <x v="2797"/>
    <n v="32"/>
    <n v="0"/>
    <x v="61"/>
    <n v="0"/>
    <x v="20"/>
    <n v="1"/>
    <s v=""/>
    <x v="107"/>
    <n v="0.76211832199373342"/>
  </r>
  <r>
    <x v="6386"/>
    <x v="67"/>
    <x v="3804"/>
    <n v="32"/>
    <n v="0"/>
    <x v="60"/>
    <n v="0"/>
    <x v="20"/>
    <n v="1"/>
    <s v=""/>
    <x v="64"/>
    <n v="0.7176000496818955"/>
  </r>
  <r>
    <x v="6387"/>
    <x v="71"/>
    <x v="621"/>
    <n v="32"/>
    <n v="0"/>
    <x v="59"/>
    <n v="0"/>
    <x v="20"/>
    <n v="1"/>
    <s v=""/>
    <x v="64"/>
    <n v="0.7176000496818955"/>
  </r>
  <r>
    <x v="6388"/>
    <x v="71"/>
    <x v="2441"/>
    <n v="32"/>
    <n v="0"/>
    <x v="59"/>
    <n v="0"/>
    <x v="20"/>
    <n v="1"/>
    <s v=""/>
    <x v="64"/>
    <n v="0.71760004968087576"/>
  </r>
  <r>
    <x v="6389"/>
    <x v="71"/>
    <x v="1644"/>
    <n v="32"/>
    <n v="0"/>
    <x v="59"/>
    <n v="0"/>
    <x v="20"/>
    <n v="1"/>
    <s v=""/>
    <x v="64"/>
    <n v="0.7176000496818955"/>
  </r>
  <r>
    <x v="6390"/>
    <x v="71"/>
    <x v="3805"/>
    <n v="32"/>
    <n v="0"/>
    <x v="57"/>
    <n v="0"/>
    <x v="20"/>
    <n v="1"/>
    <s v=""/>
    <x v="65"/>
    <n v="0.70027700069701426"/>
  </r>
  <r>
    <x v="6391"/>
    <x v="71"/>
    <x v="3806"/>
    <n v="32"/>
    <n v="0"/>
    <x v="57"/>
    <n v="0"/>
    <x v="20"/>
    <n v="2"/>
    <s v=""/>
    <x v="65"/>
    <n v="0.70027700069601906"/>
  </r>
  <r>
    <x v="6392"/>
    <x v="71"/>
    <x v="3615"/>
    <n v="32"/>
    <n v="0"/>
    <x v="55"/>
    <n v="0"/>
    <x v="20"/>
    <n v="2"/>
    <s v=""/>
    <x v="65"/>
    <n v="0.70027700069701426"/>
  </r>
  <r>
    <x v="6393"/>
    <x v="71"/>
    <x v="3807"/>
    <n v="32"/>
    <n v="0"/>
    <x v="53"/>
    <n v="0"/>
    <x v="20"/>
    <n v="2"/>
    <s v=""/>
    <x v="66"/>
    <n v="0.65184363487201857"/>
  </r>
  <r>
    <x v="6394"/>
    <x v="66"/>
    <x v="949"/>
    <n v="32"/>
    <n v="0"/>
    <x v="53"/>
    <n v="0"/>
    <x v="20"/>
    <n v="2"/>
    <s v=""/>
    <x v="66"/>
    <n v="0.65184363487294483"/>
  </r>
  <r>
    <x v="6395"/>
    <x v="65"/>
    <x v="3271"/>
    <n v="32"/>
    <n v="0"/>
    <x v="52"/>
    <n v="0"/>
    <x v="20"/>
    <n v="2"/>
    <s v=""/>
    <x v="67"/>
    <n v="0.71533489800991978"/>
  </r>
  <r>
    <x v="6396"/>
    <x v="65"/>
    <x v="3674"/>
    <n v="32"/>
    <n v="0"/>
    <x v="51"/>
    <n v="0"/>
    <x v="20"/>
    <n v="2"/>
    <s v=""/>
    <x v="67"/>
    <n v="0.71533489800890315"/>
  </r>
  <r>
    <x v="6397"/>
    <x v="65"/>
    <x v="973"/>
    <n v="32"/>
    <n v="0"/>
    <x v="49"/>
    <n v="0"/>
    <x v="20"/>
    <n v="2"/>
    <s v=""/>
    <x v="68"/>
    <n v="0.6882687927949378"/>
  </r>
  <r>
    <x v="6398"/>
    <x v="64"/>
    <x v="3808"/>
    <n v="32"/>
    <n v="0"/>
    <x v="63"/>
    <n v="0"/>
    <x v="20"/>
    <n v="2"/>
    <s v=""/>
    <x v="68"/>
    <n v="0.6882687927949378"/>
  </r>
  <r>
    <x v="6399"/>
    <x v="64"/>
    <x v="584"/>
    <n v="32"/>
    <n v="0"/>
    <x v="48"/>
    <n v="0"/>
    <x v="20"/>
    <n v="2"/>
    <s v=""/>
    <x v="68"/>
    <n v="0.68826879279395969"/>
  </r>
  <r>
    <x v="6400"/>
    <x v="64"/>
    <x v="2139"/>
    <n v="32"/>
    <n v="0"/>
    <x v="64"/>
    <n v="0"/>
    <x v="20"/>
    <n v="2"/>
    <s v=""/>
    <x v="69"/>
    <n v="0.66305501871053008"/>
  </r>
  <r>
    <x v="6401"/>
    <x v="68"/>
    <x v="582"/>
    <n v="32"/>
    <n v="0"/>
    <x v="47"/>
    <n v="0"/>
    <x v="20"/>
    <n v="2"/>
    <s v=""/>
    <x v="69"/>
    <n v="0.66305501871053008"/>
  </r>
  <r>
    <x v="6402"/>
    <x v="68"/>
    <x v="2881"/>
    <n v="32"/>
    <n v="0"/>
    <x v="46"/>
    <n v="0"/>
    <x v="20"/>
    <n v="2"/>
    <s v=""/>
    <x v="69"/>
    <n v="0.66305501870958783"/>
  </r>
  <r>
    <x v="6403"/>
    <x v="69"/>
    <x v="3809"/>
    <n v="32"/>
    <n v="0"/>
    <x v="65"/>
    <n v="0"/>
    <x v="20"/>
    <n v="2"/>
    <s v=""/>
    <x v="69"/>
    <n v="0.66305501871053008"/>
  </r>
  <r>
    <x v="6404"/>
    <x v="69"/>
    <x v="2158"/>
    <n v="32"/>
    <n v="0"/>
    <x v="45"/>
    <n v="0"/>
    <x v="20"/>
    <n v="2"/>
    <s v=""/>
    <x v="70"/>
    <n v="0.58501026777414944"/>
  </r>
  <r>
    <x v="6405"/>
    <x v="69"/>
    <x v="1527"/>
    <n v="32"/>
    <n v="0"/>
    <x v="66"/>
    <n v="0"/>
    <x v="20"/>
    <n v="2"/>
    <s v=""/>
    <x v="70"/>
    <n v="0.58501026777498077"/>
  </r>
  <r>
    <x v="6406"/>
    <x v="69"/>
    <x v="3810"/>
    <n v="32"/>
    <n v="0"/>
    <x v="43"/>
    <n v="0"/>
    <x v="20"/>
    <n v="2"/>
    <s v=""/>
    <x v="70"/>
    <n v="0.58501026777498077"/>
  </r>
  <r>
    <x v="6407"/>
    <x v="69"/>
    <x v="3811"/>
    <n v="32"/>
    <n v="0"/>
    <x v="43"/>
    <n v="0"/>
    <x v="20"/>
    <n v="2"/>
    <s v=""/>
    <x v="70"/>
    <n v="0.58501026777414944"/>
  </r>
  <r>
    <x v="6408"/>
    <x v="63"/>
    <x v="3812"/>
    <n v="32"/>
    <n v="0"/>
    <x v="41"/>
    <n v="0"/>
    <x v="20"/>
    <n v="2"/>
    <s v=""/>
    <x v="70"/>
    <n v="0.58501026777498077"/>
  </r>
  <r>
    <x v="6409"/>
    <x v="63"/>
    <x v="992"/>
    <n v="32"/>
    <n v="0"/>
    <x v="41"/>
    <n v="0"/>
    <x v="20"/>
    <n v="2"/>
    <s v=""/>
    <x v="70"/>
    <n v="0.58501026777498077"/>
  </r>
  <r>
    <x v="6410"/>
    <x v="52"/>
    <x v="3813"/>
    <n v="32"/>
    <n v="0"/>
    <x v="41"/>
    <n v="0"/>
    <x v="20"/>
    <n v="2"/>
    <s v=""/>
    <x v="42"/>
    <n v="0.66001158415545058"/>
  </r>
  <r>
    <x v="6411"/>
    <x v="51"/>
    <x v="1862"/>
    <n v="30"/>
    <n v="0"/>
    <x v="39"/>
    <n v="0"/>
    <x v="20"/>
    <n v="2"/>
    <s v=""/>
    <x v="43"/>
    <n v="0.57478357709026207"/>
  </r>
  <r>
    <x v="6412"/>
    <x v="50"/>
    <x v="3814"/>
    <n v="26"/>
    <n v="0"/>
    <x v="39"/>
    <n v="0"/>
    <x v="20"/>
    <n v="2"/>
    <s v=""/>
    <x v="43"/>
    <n v="0.57478357709026207"/>
  </r>
  <r>
    <x v="6413"/>
    <x v="49"/>
    <x v="1799"/>
    <n v="21"/>
    <n v="0"/>
    <x v="38"/>
    <n v="0"/>
    <x v="20"/>
    <n v="2"/>
    <s v=""/>
    <x v="43"/>
    <n v="0.57478357708944527"/>
  </r>
  <r>
    <x v="6414"/>
    <x v="54"/>
    <x v="1194"/>
    <n v="21"/>
    <n v="0"/>
    <x v="38"/>
    <n v="0"/>
    <x v="20"/>
    <n v="2"/>
    <s v=""/>
    <x v="71"/>
    <n v="0.61573121978534684"/>
  </r>
  <r>
    <x v="6415"/>
    <x v="55"/>
    <x v="2273"/>
    <n v="20"/>
    <n v="0"/>
    <x v="37"/>
    <n v="0"/>
    <x v="20"/>
    <n v="2"/>
    <s v=""/>
    <x v="45"/>
    <n v="0.5494078468951854"/>
  </r>
  <r>
    <x v="6416"/>
    <x v="55"/>
    <x v="2657"/>
    <n v="20"/>
    <n v="0"/>
    <x v="37"/>
    <n v="0"/>
    <x v="20"/>
    <n v="2"/>
    <s v=""/>
    <x v="45"/>
    <n v="0.54940784689440469"/>
  </r>
  <r>
    <x v="6417"/>
    <x v="55"/>
    <x v="2655"/>
    <n v="21"/>
    <n v="0"/>
    <x v="36"/>
    <n v="0"/>
    <x v="20"/>
    <n v="2"/>
    <s v=""/>
    <x v="71"/>
    <n v="0.61573121978534684"/>
  </r>
  <r>
    <x v="6418"/>
    <x v="73"/>
    <x v="3438"/>
    <n v="21"/>
    <n v="0"/>
    <x v="33"/>
    <n v="0"/>
    <x v="20"/>
    <n v="2"/>
    <s v=""/>
    <x v="71"/>
    <n v="0.61573121978447176"/>
  </r>
  <r>
    <x v="6419"/>
    <x v="73"/>
    <x v="2273"/>
    <n v="20"/>
    <n v="0"/>
    <x v="33"/>
    <n v="0"/>
    <x v="20"/>
    <n v="2"/>
    <s v=""/>
    <x v="45"/>
    <n v="0.5494078468951854"/>
  </r>
  <r>
    <x v="6420"/>
    <x v="47"/>
    <x v="2605"/>
    <n v="20"/>
    <n v="0"/>
    <x v="33"/>
    <n v="0"/>
    <x v="20"/>
    <n v="2"/>
    <s v=""/>
    <x v="45"/>
    <n v="0.5494078468951854"/>
  </r>
  <r>
    <x v="6421"/>
    <x v="47"/>
    <x v="2601"/>
    <n v="20"/>
    <n v="0"/>
    <x v="32"/>
    <n v="0"/>
    <x v="20"/>
    <n v="1"/>
    <s v=""/>
    <x v="45"/>
    <n v="0.54940784689440469"/>
  </r>
  <r>
    <x v="6422"/>
    <x v="47"/>
    <x v="2425"/>
    <n v="20"/>
    <n v="0"/>
    <x v="31"/>
    <n v="0"/>
    <x v="20"/>
    <n v="1"/>
    <s v=""/>
    <x v="45"/>
    <n v="0.5494078468951854"/>
  </r>
  <r>
    <x v="6423"/>
    <x v="57"/>
    <x v="3815"/>
    <n v="20"/>
    <n v="0"/>
    <x v="31"/>
    <n v="0"/>
    <x v="20"/>
    <n v="1"/>
    <s v=""/>
    <x v="34"/>
    <n v="0.52480749554166961"/>
  </r>
  <r>
    <x v="6424"/>
    <x v="44"/>
    <x v="1371"/>
    <n v="20"/>
    <n v="0"/>
    <x v="31"/>
    <n v="0"/>
    <x v="20"/>
    <n v="1"/>
    <s v=""/>
    <x v="108"/>
    <n v="0.46238134514289142"/>
  </r>
  <r>
    <x v="6425"/>
    <x v="41"/>
    <x v="1326"/>
    <n v="20"/>
    <n v="0"/>
    <x v="30"/>
    <n v="0"/>
    <x v="20"/>
    <n v="1"/>
    <s v=""/>
    <x v="35"/>
    <n v="0.46846531021122684"/>
  </r>
  <r>
    <x v="6426"/>
    <x v="60"/>
    <x v="11"/>
    <n v="19"/>
    <n v="0"/>
    <x v="30"/>
    <n v="0"/>
    <x v="20"/>
    <n v="1"/>
    <s v=""/>
    <x v="35"/>
    <n v="0.46846531021122684"/>
  </r>
  <r>
    <x v="6427"/>
    <x v="16"/>
    <x v="1014"/>
    <n v="19"/>
    <n v="0"/>
    <x v="29"/>
    <n v="0"/>
    <x v="20"/>
    <n v="1"/>
    <s v=""/>
    <x v="10"/>
    <n v="0.47089889623762898"/>
  </r>
  <r>
    <x v="6428"/>
    <x v="14"/>
    <x v="252"/>
    <n v="20"/>
    <n v="0"/>
    <x v="29"/>
    <n v="0"/>
    <x v="20"/>
    <n v="1"/>
    <s v=""/>
    <x v="10"/>
    <n v="0.47089889623829817"/>
  </r>
  <r>
    <x v="6429"/>
    <x v="14"/>
    <x v="418"/>
    <n v="20"/>
    <n v="0"/>
    <x v="29"/>
    <n v="0"/>
    <x v="20"/>
    <n v="1"/>
    <s v=""/>
    <x v="10"/>
    <n v="0.47089889623762898"/>
  </r>
  <r>
    <x v="6430"/>
    <x v="14"/>
    <x v="1818"/>
    <n v="20"/>
    <n v="0"/>
    <x v="34"/>
    <n v="0"/>
    <x v="20"/>
    <n v="1"/>
    <s v=""/>
    <x v="10"/>
    <n v="0.47089889623829817"/>
  </r>
  <r>
    <x v="6431"/>
    <x v="14"/>
    <x v="246"/>
    <n v="20"/>
    <n v="0"/>
    <x v="28"/>
    <n v="0"/>
    <x v="20"/>
    <n v="1"/>
    <s v=""/>
    <x v="10"/>
    <n v="0.47089889623829817"/>
  </r>
  <r>
    <x v="6432"/>
    <x v="17"/>
    <x v="1117"/>
    <n v="20"/>
    <n v="0"/>
    <x v="28"/>
    <n v="0"/>
    <x v="20"/>
    <n v="1"/>
    <s v=""/>
    <x v="10"/>
    <n v="0.47089889623762898"/>
  </r>
  <r>
    <x v="6433"/>
    <x v="18"/>
    <x v="1390"/>
    <n v="20"/>
    <n v="0"/>
    <x v="28"/>
    <n v="0"/>
    <x v="20"/>
    <n v="1"/>
    <s v=""/>
    <x v="10"/>
    <n v="0.47089889623829817"/>
  </r>
  <r>
    <x v="6434"/>
    <x v="38"/>
    <x v="1487"/>
    <n v="18"/>
    <n v="0"/>
    <x v="27"/>
    <n v="0"/>
    <x v="20"/>
    <n v="1"/>
    <s v=""/>
    <x v="27"/>
    <n v="0.4737035292996053"/>
  </r>
  <r>
    <x v="6435"/>
    <x v="33"/>
    <x v="3816"/>
    <n v="18"/>
    <n v="0"/>
    <x v="26"/>
    <n v="0"/>
    <x v="20"/>
    <n v="1"/>
    <s v=""/>
    <x v="27"/>
    <n v="0.47370352929893211"/>
  </r>
  <r>
    <x v="6436"/>
    <x v="33"/>
    <x v="1493"/>
    <n v="18"/>
    <n v="0"/>
    <x v="26"/>
    <n v="0"/>
    <x v="20"/>
    <n v="1"/>
    <s v=""/>
    <x v="27"/>
    <n v="0.4737035292996053"/>
  </r>
  <r>
    <x v="6437"/>
    <x v="46"/>
    <x v="3817"/>
    <n v="18"/>
    <n v="0"/>
    <x v="26"/>
    <n v="0"/>
    <x v="20"/>
    <n v="1"/>
    <s v=""/>
    <x v="27"/>
    <n v="0.4737035292996053"/>
  </r>
  <r>
    <x v="6438"/>
    <x v="33"/>
    <x v="380"/>
    <n v="18"/>
    <n v="0"/>
    <x v="26"/>
    <n v="0"/>
    <x v="20"/>
    <n v="1"/>
    <s v=""/>
    <x v="27"/>
    <n v="0.47370352929893211"/>
  </r>
  <r>
    <x v="6439"/>
    <x v="46"/>
    <x v="3818"/>
    <n v="18"/>
    <n v="0"/>
    <x v="26"/>
    <n v="0"/>
    <x v="20"/>
    <n v="1"/>
    <s v=""/>
    <x v="27"/>
    <n v="0.4737035292996053"/>
  </r>
  <r>
    <x v="6440"/>
    <x v="46"/>
    <x v="1339"/>
    <n v="18"/>
    <n v="0"/>
    <x v="26"/>
    <n v="0"/>
    <x v="20"/>
    <n v="1"/>
    <s v=""/>
    <x v="27"/>
    <n v="0.4737035292996053"/>
  </r>
  <r>
    <x v="6441"/>
    <x v="33"/>
    <x v="1740"/>
    <n v="18"/>
    <n v="0"/>
    <x v="25"/>
    <n v="0"/>
    <x v="20"/>
    <n v="1"/>
    <s v=""/>
    <x v="27"/>
    <n v="0.47370352929893211"/>
  </r>
  <r>
    <x v="6442"/>
    <x v="33"/>
    <x v="1488"/>
    <n v="18"/>
    <n v="0"/>
    <x v="25"/>
    <n v="0"/>
    <x v="20"/>
    <n v="1"/>
    <s v=""/>
    <x v="27"/>
    <n v="0.4737035292996053"/>
  </r>
  <r>
    <x v="6443"/>
    <x v="46"/>
    <x v="2175"/>
    <n v="18"/>
    <n v="0"/>
    <x v="24"/>
    <n v="0"/>
    <x v="20"/>
    <n v="1"/>
    <s v=""/>
    <x v="27"/>
    <n v="0.47370352929893211"/>
  </r>
  <r>
    <x v="6444"/>
    <x v="10"/>
    <x v="2061"/>
    <n v="18"/>
    <n v="0"/>
    <x v="25"/>
    <n v="0"/>
    <x v="20"/>
    <n v="2"/>
    <s v=""/>
    <x v="27"/>
    <n v="0.4737035292996053"/>
  </r>
  <r>
    <x v="6445"/>
    <x v="28"/>
    <x v="3819"/>
    <n v="18"/>
    <n v="0"/>
    <x v="25"/>
    <n v="0"/>
    <x v="20"/>
    <n v="2"/>
    <s v=""/>
    <x v="8"/>
    <n v="0.46836903009578096"/>
  </r>
  <r>
    <x v="6446"/>
    <x v="29"/>
    <x v="1038"/>
    <n v="18"/>
    <n v="0"/>
    <x v="24"/>
    <n v="0"/>
    <x v="20"/>
    <n v="2"/>
    <s v=""/>
    <x v="8"/>
    <n v="0.46836903009511538"/>
  </r>
  <r>
    <x v="6447"/>
    <x v="10"/>
    <x v="3820"/>
    <n v="18"/>
    <n v="0"/>
    <x v="25"/>
    <n v="0"/>
    <x v="20"/>
    <n v="1"/>
    <s v=""/>
    <x v="27"/>
    <n v="0.4737035292996053"/>
  </r>
  <r>
    <x v="6448"/>
    <x v="28"/>
    <x v="2288"/>
    <n v="18"/>
    <n v="0"/>
    <x v="25"/>
    <n v="0"/>
    <x v="20"/>
    <n v="1"/>
    <s v=""/>
    <x v="8"/>
    <n v="0.46836903009578096"/>
  </r>
  <r>
    <x v="6449"/>
    <x v="28"/>
    <x v="1738"/>
    <n v="18"/>
    <n v="0"/>
    <x v="24"/>
    <n v="0"/>
    <x v="20"/>
    <n v="2"/>
    <s v=""/>
    <x v="8"/>
    <n v="0.46836903009511538"/>
  </r>
  <r>
    <x v="6450"/>
    <x v="10"/>
    <x v="3821"/>
    <n v="18"/>
    <n v="0"/>
    <x v="24"/>
    <n v="0"/>
    <x v="20"/>
    <n v="1"/>
    <s v=""/>
    <x v="27"/>
    <n v="0.4737035292996053"/>
  </r>
  <r>
    <x v="6451"/>
    <x v="46"/>
    <x v="2169"/>
    <n v="18"/>
    <n v="0"/>
    <x v="24"/>
    <n v="0"/>
    <x v="20"/>
    <n v="1"/>
    <s v=""/>
    <x v="27"/>
    <n v="0.4737035292996053"/>
  </r>
  <r>
    <x v="6452"/>
    <x v="46"/>
    <x v="1699"/>
    <n v="18"/>
    <n v="0"/>
    <x v="24"/>
    <n v="0"/>
    <x v="21"/>
    <n v="2"/>
    <s v=""/>
    <x v="27"/>
    <n v="0.47370352929893211"/>
  </r>
  <r>
    <x v="6453"/>
    <x v="46"/>
    <x v="2676"/>
    <n v="17"/>
    <n v="0"/>
    <x v="24"/>
    <n v="0"/>
    <x v="20"/>
    <n v="2"/>
    <s v=""/>
    <x v="27"/>
    <n v="0.4737035292996053"/>
  </r>
  <r>
    <x v="6454"/>
    <x v="10"/>
    <x v="316"/>
    <n v="18"/>
    <n v="0"/>
    <x v="24"/>
    <n v="0"/>
    <x v="20"/>
    <n v="2"/>
    <s v=""/>
    <x v="27"/>
    <n v="0.47370352929893211"/>
  </r>
  <r>
    <x v="6455"/>
    <x v="10"/>
    <x v="889"/>
    <n v="18"/>
    <n v="0"/>
    <x v="24"/>
    <n v="0"/>
    <x v="20"/>
    <n v="2"/>
    <s v=""/>
    <x v="27"/>
    <n v="0.4737035292996053"/>
  </r>
  <r>
    <x v="6456"/>
    <x v="28"/>
    <x v="3496"/>
    <n v="18"/>
    <n v="0"/>
    <x v="24"/>
    <n v="0"/>
    <x v="20"/>
    <n v="2"/>
    <s v=""/>
    <x v="8"/>
    <n v="0.46836903009578096"/>
  </r>
  <r>
    <x v="6457"/>
    <x v="10"/>
    <x v="3822"/>
    <n v="18"/>
    <n v="0"/>
    <x v="24"/>
    <n v="0"/>
    <x v="20"/>
    <n v="2"/>
    <s v=""/>
    <x v="27"/>
    <n v="0.47370352929893211"/>
  </r>
  <r>
    <x v="6458"/>
    <x v="28"/>
    <x v="3823"/>
    <n v="18"/>
    <n v="0"/>
    <x v="24"/>
    <n v="0"/>
    <x v="20"/>
    <n v="2"/>
    <s v=""/>
    <x v="8"/>
    <n v="0.46836903009578096"/>
  </r>
  <r>
    <x v="6459"/>
    <x v="28"/>
    <x v="2053"/>
    <n v="18"/>
    <n v="0"/>
    <x v="24"/>
    <n v="0"/>
    <x v="20"/>
    <n v="2"/>
    <s v=""/>
    <x v="8"/>
    <n v="0.46836903009578096"/>
  </r>
  <r>
    <x v="6460"/>
    <x v="28"/>
    <x v="2070"/>
    <n v="17"/>
    <n v="0"/>
    <x v="24"/>
    <n v="0"/>
    <x v="20"/>
    <n v="2"/>
    <s v=""/>
    <x v="8"/>
    <n v="0.46836903009511538"/>
  </r>
  <r>
    <x v="6461"/>
    <x v="10"/>
    <x v="3232"/>
    <n v="16"/>
    <n v="0"/>
    <x v="24"/>
    <n v="0"/>
    <x v="20"/>
    <n v="1"/>
    <s v=""/>
    <x v="27"/>
    <n v="0.4737035292996053"/>
  </r>
  <r>
    <x v="6462"/>
    <x v="28"/>
    <x v="3824"/>
    <n v="17"/>
    <n v="0"/>
    <x v="24"/>
    <n v="0"/>
    <x v="20"/>
    <n v="1"/>
    <s v=""/>
    <x v="8"/>
    <n v="0.46836903009578096"/>
  </r>
  <r>
    <x v="6463"/>
    <x v="28"/>
    <x v="887"/>
    <n v="17"/>
    <n v="0"/>
    <x v="24"/>
    <n v="0"/>
    <x v="20"/>
    <n v="1"/>
    <s v=""/>
    <x v="8"/>
    <n v="0.46836903009511538"/>
  </r>
  <r>
    <x v="6464"/>
    <x v="29"/>
    <x v="3377"/>
    <n v="18"/>
    <n v="0"/>
    <x v="24"/>
    <n v="0"/>
    <x v="20"/>
    <n v="1"/>
    <s v=""/>
    <x v="8"/>
    <n v="0.46836903009578096"/>
  </r>
  <r>
    <x v="6465"/>
    <x v="28"/>
    <x v="3825"/>
    <n v="18"/>
    <n v="0"/>
    <x v="24"/>
    <n v="0"/>
    <x v="20"/>
    <n v="1"/>
    <s v=""/>
    <x v="8"/>
    <n v="0.46836903009578096"/>
  </r>
  <r>
    <x v="6466"/>
    <x v="28"/>
    <x v="1026"/>
    <n v="16"/>
    <n v="0"/>
    <x v="24"/>
    <n v="0"/>
    <x v="20"/>
    <n v="1"/>
    <s v=""/>
    <x v="8"/>
    <n v="0.46836903009511538"/>
  </r>
  <r>
    <x v="6467"/>
    <x v="29"/>
    <x v="325"/>
    <n v="17"/>
    <n v="0"/>
    <x v="24"/>
    <n v="0"/>
    <x v="20"/>
    <n v="2"/>
    <s v=""/>
    <x v="8"/>
    <n v="0.46836903009578096"/>
  </r>
  <r>
    <x v="6468"/>
    <x v="29"/>
    <x v="27"/>
    <n v="17"/>
    <n v="0"/>
    <x v="24"/>
    <n v="0"/>
    <x v="20"/>
    <n v="2"/>
    <s v=""/>
    <x v="8"/>
    <n v="0.46836903009511538"/>
  </r>
  <r>
    <x v="6469"/>
    <x v="28"/>
    <x v="3762"/>
    <n v="17"/>
    <n v="0"/>
    <x v="24"/>
    <n v="0"/>
    <x v="20"/>
    <n v="2"/>
    <s v=""/>
    <x v="8"/>
    <n v="0.46836903009578096"/>
  </r>
  <r>
    <x v="6470"/>
    <x v="10"/>
    <x v="2084"/>
    <n v="17"/>
    <n v="0"/>
    <x v="24"/>
    <n v="0"/>
    <x v="20"/>
    <n v="2"/>
    <s v=""/>
    <x v="27"/>
    <n v="0.4737035292996053"/>
  </r>
  <r>
    <x v="6471"/>
    <x v="28"/>
    <x v="2846"/>
    <n v="16"/>
    <n v="0"/>
    <x v="24"/>
    <n v="0"/>
    <x v="21"/>
    <n v="2"/>
    <s v=""/>
    <x v="8"/>
    <n v="0.46836903009511538"/>
  </r>
  <r>
    <x v="6472"/>
    <x v="28"/>
    <x v="3826"/>
    <n v="16"/>
    <n v="0"/>
    <x v="23"/>
    <n v="0"/>
    <x v="20"/>
    <n v="2"/>
    <s v=""/>
    <x v="8"/>
    <n v="0.46836903009578096"/>
  </r>
  <r>
    <x v="6473"/>
    <x v="28"/>
    <x v="2290"/>
    <n v="16"/>
    <n v="0"/>
    <x v="23"/>
    <n v="0"/>
    <x v="20"/>
    <n v="2"/>
    <s v=""/>
    <x v="8"/>
    <n v="0.46836903009578096"/>
  </r>
  <r>
    <x v="6474"/>
    <x v="28"/>
    <x v="889"/>
    <n v="16"/>
    <n v="0"/>
    <x v="23"/>
    <n v="0"/>
    <x v="21"/>
    <n v="2"/>
    <s v=""/>
    <x v="8"/>
    <n v="0.46836903009511538"/>
  </r>
  <r>
    <x v="6475"/>
    <x v="29"/>
    <x v="2060"/>
    <n v="16"/>
    <n v="0"/>
    <x v="23"/>
    <n v="0"/>
    <x v="20"/>
    <n v="2"/>
    <s v=""/>
    <x v="8"/>
    <n v="0.46836903009578096"/>
  </r>
  <r>
    <x v="6476"/>
    <x v="28"/>
    <x v="3827"/>
    <n v="16"/>
    <n v="0"/>
    <x v="23"/>
    <n v="0"/>
    <x v="20"/>
    <n v="2"/>
    <s v=""/>
    <x v="8"/>
    <n v="0.46836903009578096"/>
  </r>
  <r>
    <x v="6477"/>
    <x v="29"/>
    <x v="3762"/>
    <n v="16"/>
    <n v="0"/>
    <x v="23"/>
    <n v="0"/>
    <x v="20"/>
    <n v="2"/>
    <s v=""/>
    <x v="8"/>
    <n v="0.46836903009511538"/>
  </r>
  <r>
    <x v="6478"/>
    <x v="28"/>
    <x v="3508"/>
    <n v="16"/>
    <n v="0"/>
    <x v="23"/>
    <n v="0"/>
    <x v="20"/>
    <n v="2"/>
    <s v=""/>
    <x v="18"/>
    <n v="0.40715096058938011"/>
  </r>
  <r>
    <x v="6479"/>
    <x v="28"/>
    <x v="2060"/>
    <n v="16"/>
    <n v="0"/>
    <x v="23"/>
    <n v="0"/>
    <x v="21"/>
    <n v="2"/>
    <s v=""/>
    <x v="8"/>
    <n v="0.46836903009511538"/>
  </r>
  <r>
    <x v="6480"/>
    <x v="28"/>
    <x v="1947"/>
    <n v="17"/>
    <n v="0"/>
    <x v="23"/>
    <n v="0"/>
    <x v="20"/>
    <n v="2"/>
    <s v=""/>
    <x v="8"/>
    <n v="0.46836903009578096"/>
  </r>
  <r>
    <x v="6481"/>
    <x v="10"/>
    <x v="541"/>
    <n v="16"/>
    <n v="0"/>
    <x v="22"/>
    <n v="0"/>
    <x v="20"/>
    <n v="2"/>
    <s v=""/>
    <x v="12"/>
    <n v="0.40623395392138606"/>
  </r>
  <r>
    <x v="6482"/>
    <x v="10"/>
    <x v="3828"/>
    <n v="16"/>
    <n v="0"/>
    <x v="23"/>
    <n v="0"/>
    <x v="21"/>
    <n v="2"/>
    <s v=""/>
    <x v="12"/>
    <n v="0.40623395392080874"/>
  </r>
  <r>
    <x v="6483"/>
    <x v="10"/>
    <x v="1068"/>
    <n v="14"/>
    <n v="0"/>
    <x v="22"/>
    <n v="0"/>
    <x v="20"/>
    <n v="2"/>
    <s v=""/>
    <x v="12"/>
    <n v="0.40623395392138606"/>
  </r>
  <r>
    <x v="6484"/>
    <x v="28"/>
    <x v="3829"/>
    <n v="14"/>
    <n v="0"/>
    <x v="23"/>
    <n v="0"/>
    <x v="20"/>
    <n v="2"/>
    <s v=""/>
    <x v="18"/>
    <n v="0.40715096058938011"/>
  </r>
  <r>
    <x v="6485"/>
    <x v="28"/>
    <x v="2187"/>
    <n v="15"/>
    <n v="0"/>
    <x v="22"/>
    <n v="0"/>
    <x v="20"/>
    <n v="2"/>
    <s v=""/>
    <x v="18"/>
    <n v="0.40715096058880151"/>
  </r>
  <r>
    <x v="6486"/>
    <x v="29"/>
    <x v="2959"/>
    <n v="16"/>
    <n v="0"/>
    <x v="22"/>
    <n v="0"/>
    <x v="20"/>
    <n v="2"/>
    <s v=""/>
    <x v="18"/>
    <n v="0.40715096058938011"/>
  </r>
  <r>
    <x v="6487"/>
    <x v="28"/>
    <x v="3830"/>
    <n v="16"/>
    <n v="0"/>
    <x v="22"/>
    <n v="0"/>
    <x v="21"/>
    <n v="2"/>
    <s v=""/>
    <x v="18"/>
    <n v="0.40715096058938011"/>
  </r>
  <r>
    <x v="6488"/>
    <x v="10"/>
    <x v="3831"/>
    <n v="16"/>
    <n v="0"/>
    <x v="22"/>
    <n v="0"/>
    <x v="20"/>
    <n v="2"/>
    <s v=""/>
    <x v="27"/>
    <n v="0.47370352929893211"/>
  </r>
  <r>
    <x v="6489"/>
    <x v="28"/>
    <x v="3832"/>
    <n v="15"/>
    <n v="0"/>
    <x v="21"/>
    <n v="0"/>
    <x v="20"/>
    <n v="2"/>
    <s v=""/>
    <x v="18"/>
    <n v="0.40715096058938011"/>
  </r>
  <r>
    <x v="6490"/>
    <x v="10"/>
    <x v="3833"/>
    <n v="15"/>
    <n v="0"/>
    <x v="21"/>
    <n v="0"/>
    <x v="21"/>
    <n v="2"/>
    <s v=""/>
    <x v="12"/>
    <n v="0.40623395392138606"/>
  </r>
  <r>
    <x v="6491"/>
    <x v="10"/>
    <x v="3834"/>
    <n v="15"/>
    <n v="0"/>
    <x v="21"/>
    <n v="0"/>
    <x v="21"/>
    <n v="2"/>
    <s v=""/>
    <x v="12"/>
    <n v="0.40623395392080874"/>
  </r>
  <r>
    <x v="6492"/>
    <x v="28"/>
    <x v="2964"/>
    <n v="14"/>
    <n v="0"/>
    <x v="21"/>
    <n v="0"/>
    <x v="21"/>
    <n v="2"/>
    <s v=""/>
    <x v="18"/>
    <n v="0.40715096058938011"/>
  </r>
  <r>
    <x v="6493"/>
    <x v="10"/>
    <x v="890"/>
    <n v="15"/>
    <n v="0"/>
    <x v="21"/>
    <n v="0"/>
    <x v="20"/>
    <n v="2"/>
    <s v=""/>
    <x v="27"/>
    <n v="0.47370352929893211"/>
  </r>
  <r>
    <x v="6494"/>
    <x v="28"/>
    <x v="3835"/>
    <n v="14"/>
    <n v="0"/>
    <x v="21"/>
    <n v="0"/>
    <x v="21"/>
    <n v="2"/>
    <s v=""/>
    <x v="18"/>
    <n v="0.40715096058938011"/>
  </r>
  <r>
    <x v="6495"/>
    <x v="37"/>
    <x v="3836"/>
    <n v="14"/>
    <n v="0"/>
    <x v="21"/>
    <n v="0"/>
    <x v="20"/>
    <n v="2"/>
    <s v=""/>
    <x v="18"/>
    <n v="0.40715096058938011"/>
  </r>
  <r>
    <x v="6496"/>
    <x v="9"/>
    <x v="3837"/>
    <n v="12"/>
    <n v="0"/>
    <x v="21"/>
    <n v="0"/>
    <x v="21"/>
    <n v="2"/>
    <s v=""/>
    <x v="14"/>
    <n v="0.33446148391689318"/>
  </r>
  <r>
    <x v="6497"/>
    <x v="27"/>
    <x v="2998"/>
    <n v="13"/>
    <n v="0"/>
    <x v="21"/>
    <n v="0"/>
    <x v="20"/>
    <n v="2"/>
    <s v=""/>
    <x v="7"/>
    <n v="0.4218230672772858"/>
  </r>
  <r>
    <x v="6498"/>
    <x v="21"/>
    <x v="3838"/>
    <n v="15"/>
    <n v="0"/>
    <x v="21"/>
    <n v="0"/>
    <x v="21"/>
    <n v="2"/>
    <s v=""/>
    <x v="7"/>
    <n v="0.4218230672772858"/>
  </r>
  <r>
    <x v="6499"/>
    <x v="22"/>
    <x v="138"/>
    <n v="20"/>
    <n v="0"/>
    <x v="35"/>
    <n v="0"/>
    <x v="21"/>
    <n v="2"/>
    <s v=""/>
    <x v="7"/>
    <n v="0.42182306727668634"/>
  </r>
  <r>
    <x v="6500"/>
    <x v="23"/>
    <x v="3637"/>
    <n v="20"/>
    <n v="0"/>
    <x v="35"/>
    <n v="0"/>
    <x v="21"/>
    <n v="2"/>
    <s v=""/>
    <x v="7"/>
    <n v="0.4218230672772858"/>
  </r>
  <r>
    <x v="6501"/>
    <x v="22"/>
    <x v="3631"/>
    <n v="21"/>
    <n v="0"/>
    <x v="35"/>
    <n v="0"/>
    <x v="21"/>
    <n v="2"/>
    <s v=""/>
    <x v="30"/>
    <n v="0.49717532579643264"/>
  </r>
  <r>
    <x v="6502"/>
    <x v="21"/>
    <x v="2296"/>
    <n v="20"/>
    <n v="0"/>
    <x v="35"/>
    <n v="0"/>
    <x v="20"/>
    <n v="2"/>
    <s v=""/>
    <x v="30"/>
    <n v="0.49717532579572615"/>
  </r>
  <r>
    <x v="6503"/>
    <x v="27"/>
    <x v="3375"/>
    <n v="21"/>
    <n v="0"/>
    <x v="35"/>
    <n v="0"/>
    <x v="21"/>
    <n v="2"/>
    <s v=""/>
    <x v="30"/>
    <n v="0.49717532579643264"/>
  </r>
  <r>
    <x v="6504"/>
    <x v="23"/>
    <x v="3839"/>
    <n v="20"/>
    <n v="0"/>
    <x v="35"/>
    <n v="0"/>
    <x v="21"/>
    <n v="2"/>
    <s v=""/>
    <x v="7"/>
    <n v="0.42182306727668634"/>
  </r>
  <r>
    <x v="6505"/>
    <x v="23"/>
    <x v="3828"/>
    <n v="20"/>
    <n v="0"/>
    <x v="35"/>
    <n v="0"/>
    <x v="21"/>
    <n v="2"/>
    <s v=""/>
    <x v="7"/>
    <n v="0.4218230672772858"/>
  </r>
  <r>
    <x v="6506"/>
    <x v="22"/>
    <x v="3840"/>
    <n v="21"/>
    <n v="0"/>
    <x v="21"/>
    <n v="0"/>
    <x v="21"/>
    <n v="2"/>
    <s v=""/>
    <x v="30"/>
    <n v="0.49717532579643264"/>
  </r>
  <r>
    <x v="6507"/>
    <x v="23"/>
    <x v="2289"/>
    <n v="20"/>
    <n v="0"/>
    <x v="21"/>
    <n v="0"/>
    <x v="21"/>
    <n v="2"/>
    <s v=""/>
    <x v="30"/>
    <n v="0.49717532579572615"/>
  </r>
  <r>
    <x v="6508"/>
    <x v="23"/>
    <x v="1217"/>
    <n v="21"/>
    <n v="0"/>
    <x v="22"/>
    <n v="0"/>
    <x v="21"/>
    <n v="2"/>
    <s v=""/>
    <x v="30"/>
    <n v="0.49717532579643264"/>
  </r>
  <r>
    <x v="6509"/>
    <x v="23"/>
    <x v="3841"/>
    <n v="22"/>
    <n v="0"/>
    <x v="22"/>
    <n v="0"/>
    <x v="21"/>
    <n v="2"/>
    <s v=""/>
    <x v="7"/>
    <n v="0.4218230672772858"/>
  </r>
  <r>
    <x v="6510"/>
    <x v="22"/>
    <x v="2071"/>
    <n v="22"/>
    <n v="0"/>
    <x v="22"/>
    <n v="0"/>
    <x v="21"/>
    <n v="1"/>
    <s v=""/>
    <x v="30"/>
    <n v="0.49717532579572615"/>
  </r>
  <r>
    <x v="6511"/>
    <x v="22"/>
    <x v="3842"/>
    <n v="20"/>
    <n v="0"/>
    <x v="22"/>
    <n v="0"/>
    <x v="21"/>
    <n v="1"/>
    <s v=""/>
    <x v="30"/>
    <n v="0.49717532579643264"/>
  </r>
  <r>
    <x v="6512"/>
    <x v="21"/>
    <x v="3843"/>
    <n v="20"/>
    <n v="0"/>
    <x v="23"/>
    <n v="0"/>
    <x v="21"/>
    <n v="1"/>
    <s v=""/>
    <x v="30"/>
    <n v="0.49717532579643264"/>
  </r>
  <r>
    <x v="6513"/>
    <x v="21"/>
    <x v="3844"/>
    <n v="20"/>
    <n v="0"/>
    <x v="23"/>
    <n v="0"/>
    <x v="21"/>
    <n v="1"/>
    <s v=""/>
    <x v="30"/>
    <n v="0.49717532579572615"/>
  </r>
  <r>
    <x v="6514"/>
    <x v="27"/>
    <x v="3845"/>
    <n v="21"/>
    <n v="0"/>
    <x v="24"/>
    <n v="0"/>
    <x v="21"/>
    <n v="1"/>
    <s v=""/>
    <x v="30"/>
    <n v="0.49717532579643264"/>
  </r>
  <r>
    <x v="6515"/>
    <x v="23"/>
    <x v="3218"/>
    <n v="21"/>
    <n v="0"/>
    <x v="24"/>
    <n v="0"/>
    <x v="21"/>
    <n v="1"/>
    <s v=""/>
    <x v="30"/>
    <n v="0.49717532579643264"/>
  </r>
  <r>
    <x v="6516"/>
    <x v="27"/>
    <x v="2585"/>
    <n v="20"/>
    <n v="0"/>
    <x v="24"/>
    <n v="0"/>
    <x v="21"/>
    <n v="1"/>
    <s v=""/>
    <x v="31"/>
    <n v="0.55607440718500378"/>
  </r>
  <r>
    <x v="6517"/>
    <x v="9"/>
    <x v="1595"/>
    <n v="20"/>
    <n v="0"/>
    <x v="24"/>
    <n v="0"/>
    <x v="21"/>
    <n v="1"/>
    <s v=""/>
    <x v="23"/>
    <n v="0.55485761417225832"/>
  </r>
  <r>
    <x v="6518"/>
    <x v="20"/>
    <x v="3846"/>
    <n v="20"/>
    <n v="0"/>
    <x v="24"/>
    <n v="0"/>
    <x v="21"/>
    <n v="1"/>
    <s v=""/>
    <x v="23"/>
    <n v="0.55485761417146984"/>
  </r>
  <r>
    <x v="6519"/>
    <x v="37"/>
    <x v="3847"/>
    <n v="20"/>
    <n v="0"/>
    <x v="25"/>
    <n v="0"/>
    <x v="21"/>
    <n v="1"/>
    <s v=""/>
    <x v="8"/>
    <n v="0.46836903009578096"/>
  </r>
  <r>
    <x v="6520"/>
    <x v="20"/>
    <x v="1595"/>
    <n v="20"/>
    <n v="0"/>
    <x v="25"/>
    <n v="0"/>
    <x v="21"/>
    <n v="1"/>
    <s v=""/>
    <x v="23"/>
    <n v="0.55485761417225832"/>
  </r>
  <r>
    <x v="6521"/>
    <x v="20"/>
    <x v="3697"/>
    <n v="21"/>
    <n v="0"/>
    <x v="26"/>
    <n v="0"/>
    <x v="21"/>
    <n v="1"/>
    <s v=""/>
    <x v="23"/>
    <n v="0.55485761417146984"/>
  </r>
  <r>
    <x v="6522"/>
    <x v="19"/>
    <x v="1821"/>
    <n v="22"/>
    <n v="0"/>
    <x v="26"/>
    <n v="0"/>
    <x v="21"/>
    <n v="1"/>
    <s v=""/>
    <x v="23"/>
    <n v="0.55485761417225832"/>
  </r>
  <r>
    <x v="6523"/>
    <x v="19"/>
    <x v="2475"/>
    <n v="22"/>
    <n v="0"/>
    <x v="26"/>
    <n v="0"/>
    <x v="21"/>
    <n v="1"/>
    <s v=""/>
    <x v="23"/>
    <n v="0.55485761417225832"/>
  </r>
  <r>
    <x v="6524"/>
    <x v="19"/>
    <x v="675"/>
    <n v="22"/>
    <n v="0"/>
    <x v="26"/>
    <n v="0"/>
    <x v="21"/>
    <n v="1"/>
    <s v=""/>
    <x v="23"/>
    <n v="0.55485761417146984"/>
  </r>
  <r>
    <x v="6525"/>
    <x v="29"/>
    <x v="676"/>
    <n v="22"/>
    <n v="0"/>
    <x v="27"/>
    <n v="0"/>
    <x v="21"/>
    <n v="1"/>
    <s v=""/>
    <x v="23"/>
    <n v="0.55485761417225832"/>
  </r>
  <r>
    <x v="6526"/>
    <x v="29"/>
    <x v="919"/>
    <n v="22"/>
    <n v="0"/>
    <x v="27"/>
    <n v="0"/>
    <x v="21"/>
    <n v="1"/>
    <s v=""/>
    <x v="23"/>
    <n v="0.55485761417225832"/>
  </r>
  <r>
    <x v="6527"/>
    <x v="29"/>
    <x v="685"/>
    <n v="23"/>
    <n v="0"/>
    <x v="27"/>
    <n v="0"/>
    <x v="21"/>
    <n v="1"/>
    <s v=""/>
    <x v="23"/>
    <n v="0.55485761417146984"/>
  </r>
  <r>
    <x v="6528"/>
    <x v="29"/>
    <x v="16"/>
    <n v="23"/>
    <n v="0"/>
    <x v="28"/>
    <n v="0"/>
    <x v="21"/>
    <n v="1"/>
    <s v=""/>
    <x v="23"/>
    <n v="0.55485761417225832"/>
  </r>
  <r>
    <x v="6529"/>
    <x v="29"/>
    <x v="3224"/>
    <n v="22"/>
    <n v="0"/>
    <x v="28"/>
    <n v="0"/>
    <x v="21"/>
    <n v="1"/>
    <s v=""/>
    <x v="23"/>
    <n v="0.55485761417146984"/>
  </r>
  <r>
    <x v="6530"/>
    <x v="29"/>
    <x v="3848"/>
    <n v="23"/>
    <n v="0"/>
    <x v="34"/>
    <n v="0"/>
    <x v="21"/>
    <n v="1"/>
    <s v=""/>
    <x v="23"/>
    <n v="0.55485761417225832"/>
  </r>
  <r>
    <x v="6531"/>
    <x v="29"/>
    <x v="717"/>
    <n v="24"/>
    <n v="0"/>
    <x v="28"/>
    <n v="0"/>
    <x v="21"/>
    <n v="1"/>
    <s v=""/>
    <x v="32"/>
    <n v="0.64507587993663551"/>
  </r>
  <r>
    <x v="6532"/>
    <x v="28"/>
    <x v="2858"/>
    <n v="24"/>
    <n v="0"/>
    <x v="34"/>
    <n v="0"/>
    <x v="21"/>
    <n v="1"/>
    <s v=""/>
    <x v="32"/>
    <n v="0.6450758799357188"/>
  </r>
  <r>
    <x v="6533"/>
    <x v="33"/>
    <x v="1574"/>
    <n v="25"/>
    <n v="0"/>
    <x v="34"/>
    <n v="0"/>
    <x v="21"/>
    <n v="1"/>
    <s v=""/>
    <x v="24"/>
    <n v="0.62867564570095857"/>
  </r>
  <r>
    <x v="6534"/>
    <x v="11"/>
    <x v="3297"/>
    <n v="25"/>
    <n v="0"/>
    <x v="29"/>
    <n v="0"/>
    <x v="21"/>
    <n v="1"/>
    <s v=""/>
    <x v="24"/>
    <n v="0.62867564570095857"/>
  </r>
  <r>
    <x v="6535"/>
    <x v="11"/>
    <x v="689"/>
    <n v="25"/>
    <n v="0"/>
    <x v="29"/>
    <n v="0"/>
    <x v="21"/>
    <n v="1"/>
    <s v=""/>
    <x v="24"/>
    <n v="0.62867564570006518"/>
  </r>
  <r>
    <x v="6536"/>
    <x v="38"/>
    <x v="3687"/>
    <n v="26"/>
    <n v="0"/>
    <x v="29"/>
    <n v="0"/>
    <x v="21"/>
    <n v="1"/>
    <s v=""/>
    <x v="24"/>
    <n v="0.62867564570095857"/>
  </r>
  <r>
    <x v="6537"/>
    <x v="11"/>
    <x v="690"/>
    <n v="26"/>
    <n v="0"/>
    <x v="29"/>
    <n v="0"/>
    <x v="21"/>
    <n v="1"/>
    <s v=""/>
    <x v="24"/>
    <n v="0.62867564570095857"/>
  </r>
  <r>
    <x v="6538"/>
    <x v="33"/>
    <x v="3849"/>
    <n v="26"/>
    <n v="0"/>
    <x v="30"/>
    <n v="0"/>
    <x v="21"/>
    <n v="1"/>
    <s v=""/>
    <x v="77"/>
    <n v="0.71582545748342519"/>
  </r>
  <r>
    <x v="6539"/>
    <x v="33"/>
    <x v="3850"/>
    <n v="25"/>
    <n v="0"/>
    <x v="30"/>
    <n v="0"/>
    <x v="21"/>
    <n v="1"/>
    <s v=""/>
    <x v="24"/>
    <n v="0.62867564570095857"/>
  </r>
  <r>
    <x v="6540"/>
    <x v="46"/>
    <x v="3851"/>
    <n v="25"/>
    <n v="0"/>
    <x v="31"/>
    <n v="0"/>
    <x v="21"/>
    <n v="1"/>
    <s v=""/>
    <x v="24"/>
    <n v="0.62867564570095857"/>
  </r>
  <r>
    <x v="6541"/>
    <x v="33"/>
    <x v="3432"/>
    <n v="25"/>
    <n v="0"/>
    <x v="31"/>
    <n v="0"/>
    <x v="21"/>
    <n v="1"/>
    <s v=""/>
    <x v="24"/>
    <n v="0.62867564570006518"/>
  </r>
  <r>
    <x v="6542"/>
    <x v="46"/>
    <x v="3435"/>
    <n v="26"/>
    <n v="0"/>
    <x v="31"/>
    <n v="0"/>
    <x v="21"/>
    <n v="1"/>
    <s v=""/>
    <x v="77"/>
    <n v="0.71582545748444248"/>
  </r>
  <r>
    <x v="6543"/>
    <x v="28"/>
    <x v="1479"/>
    <n v="26"/>
    <n v="0"/>
    <x v="31"/>
    <n v="0"/>
    <x v="21"/>
    <n v="1"/>
    <s v=""/>
    <x v="46"/>
    <n v="0.73099125107417584"/>
  </r>
  <r>
    <x v="6544"/>
    <x v="29"/>
    <x v="3852"/>
    <n v="26"/>
    <n v="0"/>
    <x v="31"/>
    <n v="0"/>
    <x v="21"/>
    <n v="1"/>
    <s v=""/>
    <x v="46"/>
    <n v="0.73099125107521468"/>
  </r>
  <r>
    <x v="6545"/>
    <x v="29"/>
    <x v="3290"/>
    <n v="26"/>
    <n v="0"/>
    <x v="32"/>
    <n v="0"/>
    <x v="21"/>
    <n v="1"/>
    <s v=""/>
    <x v="46"/>
    <n v="0.73099125107521468"/>
  </r>
  <r>
    <x v="6546"/>
    <x v="29"/>
    <x v="2702"/>
    <n v="26"/>
    <n v="0"/>
    <x v="32"/>
    <n v="0"/>
    <x v="21"/>
    <n v="1"/>
    <s v=""/>
    <x v="46"/>
    <n v="0.73099125107417584"/>
  </r>
  <r>
    <x v="6547"/>
    <x v="19"/>
    <x v="1602"/>
    <n v="26"/>
    <n v="0"/>
    <x v="32"/>
    <n v="0"/>
    <x v="21"/>
    <n v="1"/>
    <s v=""/>
    <x v="46"/>
    <n v="0.73099125107521468"/>
  </r>
  <r>
    <x v="6548"/>
    <x v="19"/>
    <x v="3853"/>
    <n v="27"/>
    <n v="0"/>
    <x v="33"/>
    <n v="0"/>
    <x v="21"/>
    <n v="1"/>
    <s v=""/>
    <x v="46"/>
    <n v="0.73099125107521468"/>
  </r>
  <r>
    <x v="6549"/>
    <x v="10"/>
    <x v="3854"/>
    <n v="28"/>
    <n v="0"/>
    <x v="33"/>
    <n v="0"/>
    <x v="21"/>
    <n v="1"/>
    <s v=""/>
    <x v="38"/>
    <n v="0.75501325157176546"/>
  </r>
  <r>
    <x v="6550"/>
    <x v="11"/>
    <x v="2268"/>
    <n v="30"/>
    <n v="0"/>
    <x v="33"/>
    <n v="0"/>
    <x v="21"/>
    <n v="1"/>
    <s v=""/>
    <x v="38"/>
    <n v="0.7550132515728385"/>
  </r>
  <r>
    <x v="6551"/>
    <x v="12"/>
    <x v="1255"/>
    <n v="30"/>
    <n v="0"/>
    <x v="36"/>
    <n v="0"/>
    <x v="21"/>
    <n v="1"/>
    <s v=""/>
    <x v="38"/>
    <n v="0.7550132515728385"/>
  </r>
  <r>
    <x v="6552"/>
    <x v="38"/>
    <x v="1126"/>
    <n v="28"/>
    <n v="0"/>
    <x v="36"/>
    <n v="0"/>
    <x v="21"/>
    <n v="1"/>
    <s v=""/>
    <x v="38"/>
    <n v="0.75501325157176546"/>
  </r>
  <r>
    <x v="6553"/>
    <x v="46"/>
    <x v="3855"/>
    <n v="28"/>
    <n v="0"/>
    <x v="37"/>
    <n v="0"/>
    <x v="21"/>
    <n v="1"/>
    <s v=""/>
    <x v="77"/>
    <n v="0.71582545748444248"/>
  </r>
  <r>
    <x v="6554"/>
    <x v="46"/>
    <x v="3856"/>
    <n v="29"/>
    <n v="0"/>
    <x v="37"/>
    <n v="0"/>
    <x v="21"/>
    <n v="1"/>
    <s v=""/>
    <x v="38"/>
    <n v="0.75501325157176546"/>
  </r>
  <r>
    <x v="6555"/>
    <x v="11"/>
    <x v="3857"/>
    <n v="30"/>
    <n v="0"/>
    <x v="38"/>
    <n v="0"/>
    <x v="21"/>
    <n v="1"/>
    <s v=""/>
    <x v="38"/>
    <n v="0.7550132515728385"/>
  </r>
  <r>
    <x v="6556"/>
    <x v="33"/>
    <x v="1474"/>
    <n v="30"/>
    <n v="0"/>
    <x v="39"/>
    <n v="0"/>
    <x v="21"/>
    <n v="1"/>
    <s v=""/>
    <x v="38"/>
    <n v="0.7550132515728385"/>
  </r>
  <r>
    <x v="6557"/>
    <x v="33"/>
    <x v="852"/>
    <n v="30"/>
    <n v="0"/>
    <x v="39"/>
    <n v="0"/>
    <x v="21"/>
    <n v="2"/>
    <s v=""/>
    <x v="38"/>
    <n v="0.75501325157176546"/>
  </r>
  <r>
    <x v="6558"/>
    <x v="11"/>
    <x v="2123"/>
    <n v="30"/>
    <n v="0"/>
    <x v="39"/>
    <n v="0"/>
    <x v="21"/>
    <n v="2"/>
    <s v=""/>
    <x v="38"/>
    <n v="0.7550132515728385"/>
  </r>
  <r>
    <x v="6559"/>
    <x v="33"/>
    <x v="3858"/>
    <n v="32"/>
    <n v="0"/>
    <x v="39"/>
    <n v="0"/>
    <x v="21"/>
    <n v="2"/>
    <s v=""/>
    <x v="82"/>
    <n v="0.8610632297775106"/>
  </r>
  <r>
    <x v="6560"/>
    <x v="33"/>
    <x v="1990"/>
    <n v="32"/>
    <n v="0"/>
    <x v="40"/>
    <n v="0"/>
    <x v="21"/>
    <n v="2"/>
    <s v=""/>
    <x v="82"/>
    <n v="0.86106322977628691"/>
  </r>
  <r>
    <x v="6561"/>
    <x v="33"/>
    <x v="2613"/>
    <n v="32"/>
    <n v="0"/>
    <x v="40"/>
    <n v="0"/>
    <x v="21"/>
    <n v="2"/>
    <s v=""/>
    <x v="82"/>
    <n v="0.8610632297775106"/>
  </r>
  <r>
    <x v="6562"/>
    <x v="33"/>
    <x v="3397"/>
    <n v="32"/>
    <n v="0"/>
    <x v="41"/>
    <n v="0"/>
    <x v="21"/>
    <n v="2"/>
    <s v=""/>
    <x v="82"/>
    <n v="0.8610632297775106"/>
  </r>
  <r>
    <x v="6563"/>
    <x v="33"/>
    <x v="3859"/>
    <n v="33"/>
    <n v="0"/>
    <x v="42"/>
    <n v="0"/>
    <x v="21"/>
    <n v="2"/>
    <s v=""/>
    <x v="82"/>
    <n v="0.86106322977628691"/>
  </r>
  <r>
    <x v="6564"/>
    <x v="10"/>
    <x v="2572"/>
    <n v="34"/>
    <n v="0"/>
    <x v="42"/>
    <n v="0"/>
    <x v="21"/>
    <n v="2"/>
    <s v=""/>
    <x v="82"/>
    <n v="0.8610632297775106"/>
  </r>
  <r>
    <x v="6565"/>
    <x v="10"/>
    <x v="3860"/>
    <n v="34"/>
    <n v="0"/>
    <x v="43"/>
    <n v="0"/>
    <x v="21"/>
    <n v="2"/>
    <s v=""/>
    <x v="82"/>
    <n v="0.8610632297775106"/>
  </r>
  <r>
    <x v="6566"/>
    <x v="10"/>
    <x v="3861"/>
    <n v="34"/>
    <n v="0"/>
    <x v="43"/>
    <n v="0"/>
    <x v="21"/>
    <n v="2"/>
    <s v=""/>
    <x v="82"/>
    <n v="0.86106322977628691"/>
  </r>
  <r>
    <x v="6567"/>
    <x v="46"/>
    <x v="2247"/>
    <n v="34"/>
    <n v="0"/>
    <x v="43"/>
    <n v="0"/>
    <x v="21"/>
    <n v="2"/>
    <s v=""/>
    <x v="82"/>
    <n v="0.8610632297775106"/>
  </r>
  <r>
    <x v="6568"/>
    <x v="46"/>
    <x v="942"/>
    <n v="35"/>
    <n v="0"/>
    <x v="66"/>
    <n v="0"/>
    <x v="21"/>
    <n v="2"/>
    <s v=""/>
    <x v="83"/>
    <n v="0.91638073554852939"/>
  </r>
  <r>
    <x v="6569"/>
    <x v="10"/>
    <x v="3672"/>
    <n v="35"/>
    <n v="0"/>
    <x v="44"/>
    <n v="0"/>
    <x v="21"/>
    <n v="2"/>
    <s v=""/>
    <x v="83"/>
    <n v="0.91638073554983168"/>
  </r>
  <r>
    <x v="6570"/>
    <x v="10"/>
    <x v="803"/>
    <n v="35"/>
    <n v="0"/>
    <x v="44"/>
    <n v="0"/>
    <x v="21"/>
    <n v="2"/>
    <s v=""/>
    <x v="83"/>
    <n v="0.91638073554983168"/>
  </r>
  <r>
    <x v="6571"/>
    <x v="10"/>
    <x v="632"/>
    <n v="35"/>
    <n v="0"/>
    <x v="44"/>
    <n v="0"/>
    <x v="21"/>
    <n v="2"/>
    <s v=""/>
    <x v="83"/>
    <n v="0.91638073554852939"/>
  </r>
  <r>
    <x v="6572"/>
    <x v="46"/>
    <x v="1300"/>
    <n v="35"/>
    <n v="0"/>
    <x v="65"/>
    <n v="0"/>
    <x v="21"/>
    <n v="1"/>
    <s v=""/>
    <x v="83"/>
    <n v="0.91638073554983168"/>
  </r>
  <r>
    <x v="6573"/>
    <x v="46"/>
    <x v="1558"/>
    <n v="35"/>
    <n v="0"/>
    <x v="65"/>
    <n v="0"/>
    <x v="21"/>
    <n v="1"/>
    <s v=""/>
    <x v="83"/>
    <n v="0.91638073554983168"/>
  </r>
  <r>
    <x v="6574"/>
    <x v="33"/>
    <x v="585"/>
    <n v="35"/>
    <n v="0"/>
    <x v="65"/>
    <n v="0"/>
    <x v="21"/>
    <n v="1"/>
    <s v=""/>
    <x v="83"/>
    <n v="0.91638073554852939"/>
  </r>
  <r>
    <x v="6575"/>
    <x v="46"/>
    <x v="946"/>
    <n v="35"/>
    <n v="0"/>
    <x v="46"/>
    <n v="0"/>
    <x v="21"/>
    <n v="1"/>
    <s v=""/>
    <x v="83"/>
    <n v="0.91638073554983168"/>
  </r>
  <r>
    <x v="6576"/>
    <x v="33"/>
    <x v="2329"/>
    <n v="35"/>
    <n v="0"/>
    <x v="46"/>
    <n v="0"/>
    <x v="21"/>
    <n v="1"/>
    <s v=""/>
    <x v="83"/>
    <n v="0.91638073554983168"/>
  </r>
  <r>
    <x v="6577"/>
    <x v="33"/>
    <x v="2568"/>
    <n v="35"/>
    <n v="0"/>
    <x v="47"/>
    <n v="0"/>
    <x v="21"/>
    <n v="1"/>
    <s v=""/>
    <x v="84"/>
    <n v="0.97988182774592403"/>
  </r>
  <r>
    <x v="6578"/>
    <x v="11"/>
    <x v="1763"/>
    <n v="35"/>
    <n v="0"/>
    <x v="47"/>
    <n v="0"/>
    <x v="21"/>
    <n v="1"/>
    <s v=""/>
    <x v="84"/>
    <n v="0.97988182774731647"/>
  </r>
  <r>
    <x v="6579"/>
    <x v="38"/>
    <x v="3862"/>
    <n v="35"/>
    <n v="0"/>
    <x v="47"/>
    <n v="0"/>
    <x v="21"/>
    <n v="1"/>
    <s v=""/>
    <x v="84"/>
    <n v="0.97988182774592403"/>
  </r>
  <r>
    <x v="6580"/>
    <x v="12"/>
    <x v="2547"/>
    <n v="35"/>
    <n v="0"/>
    <x v="47"/>
    <n v="0"/>
    <x v="21"/>
    <n v="1"/>
    <s v=""/>
    <x v="84"/>
    <n v="0.97988182774731647"/>
  </r>
  <r>
    <x v="6581"/>
    <x v="12"/>
    <x v="1916"/>
    <n v="35"/>
    <n v="0"/>
    <x v="64"/>
    <n v="0"/>
    <x v="21"/>
    <n v="1"/>
    <s v=""/>
    <x v="84"/>
    <n v="0.97988182774731647"/>
  </r>
  <r>
    <x v="6582"/>
    <x v="12"/>
    <x v="2330"/>
    <n v="35"/>
    <n v="0"/>
    <x v="48"/>
    <n v="0"/>
    <x v="21"/>
    <n v="1"/>
    <s v=""/>
    <x v="84"/>
    <n v="0.97988182774592403"/>
  </r>
  <r>
    <x v="6583"/>
    <x v="12"/>
    <x v="589"/>
    <n v="35"/>
    <n v="0"/>
    <x v="48"/>
    <n v="0"/>
    <x v="21"/>
    <n v="1"/>
    <s v=""/>
    <x v="84"/>
    <n v="0.97988182774731647"/>
  </r>
  <r>
    <x v="6584"/>
    <x v="13"/>
    <x v="2736"/>
    <n v="36"/>
    <n v="0"/>
    <x v="48"/>
    <n v="0"/>
    <x v="21"/>
    <n v="1"/>
    <s v=""/>
    <x v="85"/>
    <n v="0.91427418917244219"/>
  </r>
  <r>
    <x v="6585"/>
    <x v="12"/>
    <x v="2565"/>
    <n v="35"/>
    <n v="0"/>
    <x v="48"/>
    <n v="0"/>
    <x v="21"/>
    <n v="1"/>
    <s v=""/>
    <x v="84"/>
    <n v="0.97988182774592403"/>
  </r>
  <r>
    <x v="6586"/>
    <x v="13"/>
    <x v="3863"/>
    <n v="34"/>
    <n v="0"/>
    <x v="63"/>
    <n v="0"/>
    <x v="21"/>
    <n v="1"/>
    <s v=""/>
    <x v="85"/>
    <n v="0.91427418917244219"/>
  </r>
  <r>
    <x v="6587"/>
    <x v="13"/>
    <x v="1297"/>
    <n v="35"/>
    <n v="0"/>
    <x v="63"/>
    <n v="0"/>
    <x v="21"/>
    <n v="1"/>
    <s v=""/>
    <x v="85"/>
    <n v="0.91427418917244219"/>
  </r>
  <r>
    <x v="6588"/>
    <x v="17"/>
    <x v="486"/>
    <n v="35"/>
    <n v="0"/>
    <x v="49"/>
    <n v="0"/>
    <x v="21"/>
    <n v="1"/>
    <s v=""/>
    <x v="85"/>
    <n v="0.91427418917114289"/>
  </r>
  <r>
    <x v="6589"/>
    <x v="13"/>
    <x v="3864"/>
    <n v="35"/>
    <n v="0"/>
    <x v="49"/>
    <n v="0"/>
    <x v="21"/>
    <n v="1"/>
    <s v=""/>
    <x v="85"/>
    <n v="0.91427418917244219"/>
  </r>
  <r>
    <x v="6590"/>
    <x v="18"/>
    <x v="2625"/>
    <n v="36"/>
    <n v="0"/>
    <x v="50"/>
    <n v="0"/>
    <x v="21"/>
    <n v="1"/>
    <s v=""/>
    <x v="92"/>
    <n v="1.0084895317481271"/>
  </r>
  <r>
    <x v="6591"/>
    <x v="13"/>
    <x v="2554"/>
    <n v="35"/>
    <n v="0"/>
    <x v="50"/>
    <n v="0"/>
    <x v="21"/>
    <n v="1"/>
    <s v=""/>
    <x v="92"/>
    <n v="1.008489531746694"/>
  </r>
  <r>
    <x v="6592"/>
    <x v="13"/>
    <x v="3794"/>
    <n v="35"/>
    <n v="0"/>
    <x v="50"/>
    <n v="0"/>
    <x v="21"/>
    <n v="1"/>
    <s v=""/>
    <x v="92"/>
    <n v="1.0084895317481271"/>
  </r>
  <r>
    <x v="6593"/>
    <x v="13"/>
    <x v="1555"/>
    <n v="35"/>
    <n v="0"/>
    <x v="50"/>
    <n v="0"/>
    <x v="21"/>
    <n v="1"/>
    <s v=""/>
    <x v="92"/>
    <n v="1.008489531746694"/>
  </r>
  <r>
    <x v="6594"/>
    <x v="17"/>
    <x v="2008"/>
    <n v="35"/>
    <n v="0"/>
    <x v="51"/>
    <n v="0"/>
    <x v="21"/>
    <n v="1"/>
    <s v=""/>
    <x v="92"/>
    <n v="1.0084895317481271"/>
  </r>
  <r>
    <x v="6595"/>
    <x v="14"/>
    <x v="3605"/>
    <n v="35"/>
    <n v="0"/>
    <x v="51"/>
    <n v="0"/>
    <x v="21"/>
    <n v="1"/>
    <s v=""/>
    <x v="92"/>
    <n v="1.0084895317481271"/>
  </r>
  <r>
    <x v="6596"/>
    <x v="42"/>
    <x v="3806"/>
    <n v="34"/>
    <n v="0"/>
    <x v="52"/>
    <n v="0"/>
    <x v="21"/>
    <n v="1"/>
    <s v=""/>
    <x v="88"/>
    <n v="0.91330625009869149"/>
  </r>
  <r>
    <x v="6597"/>
    <x v="53"/>
    <x v="2627"/>
    <n v="32"/>
    <n v="0"/>
    <x v="52"/>
    <n v="0"/>
    <x v="21"/>
    <n v="2"/>
    <s v=""/>
    <x v="94"/>
    <n v="0.8475844603905609"/>
  </r>
  <r>
    <x v="6598"/>
    <x v="70"/>
    <x v="2011"/>
    <n v="32"/>
    <n v="0"/>
    <x v="52"/>
    <n v="0"/>
    <x v="21"/>
    <n v="2"/>
    <s v=""/>
    <x v="95"/>
    <n v="0.78186267068113224"/>
  </r>
  <r>
    <x v="6599"/>
    <x v="68"/>
    <x v="2331"/>
    <n v="32"/>
    <n v="0"/>
    <x v="53"/>
    <n v="0"/>
    <x v="21"/>
    <n v="2"/>
    <s v=""/>
    <x v="67"/>
    <n v="0.71533489800890315"/>
  </r>
  <r>
    <x v="6600"/>
    <x v="64"/>
    <x v="1899"/>
    <n v="32"/>
    <n v="0"/>
    <x v="53"/>
    <n v="0"/>
    <x v="21"/>
    <n v="2"/>
    <s v=""/>
    <x v="67"/>
    <n v="0.71533489800991978"/>
  </r>
  <r>
    <x v="6601"/>
    <x v="64"/>
    <x v="3865"/>
    <n v="32"/>
    <n v="0"/>
    <x v="52"/>
    <n v="0"/>
    <x v="21"/>
    <n v="1"/>
    <s v=""/>
    <x v="67"/>
    <n v="0.71533489800991978"/>
  </r>
  <r>
    <x v="6602"/>
    <x v="66"/>
    <x v="3866"/>
    <n v="32"/>
    <n v="0"/>
    <x v="52"/>
    <n v="0"/>
    <x v="21"/>
    <n v="1"/>
    <s v=""/>
    <x v="65"/>
    <n v="0.70027700069601906"/>
  </r>
  <r>
    <x v="6603"/>
    <x v="66"/>
    <x v="824"/>
    <n v="32"/>
    <n v="0"/>
    <x v="52"/>
    <n v="0"/>
    <x v="21"/>
    <n v="1"/>
    <s v=""/>
    <x v="66"/>
    <n v="0.65184363487294483"/>
  </r>
  <r>
    <x v="6604"/>
    <x v="66"/>
    <x v="3867"/>
    <n v="32"/>
    <n v="0"/>
    <x v="52"/>
    <n v="0"/>
    <x v="21"/>
    <n v="1"/>
    <s v=""/>
    <x v="66"/>
    <n v="0.65184363487201857"/>
  </r>
  <r>
    <x v="6605"/>
    <x v="66"/>
    <x v="2550"/>
    <n v="32"/>
    <n v="0"/>
    <x v="52"/>
    <n v="0"/>
    <x v="21"/>
    <n v="1"/>
    <s v=""/>
    <x v="66"/>
    <n v="0.65184363487294483"/>
  </r>
  <r>
    <x v="6606"/>
    <x v="66"/>
    <x v="488"/>
    <n v="32"/>
    <n v="0"/>
    <x v="51"/>
    <n v="0"/>
    <x v="21"/>
    <n v="1"/>
    <s v=""/>
    <x v="66"/>
    <n v="0.65184363487294483"/>
  </r>
  <r>
    <x v="6607"/>
    <x v="65"/>
    <x v="3868"/>
    <n v="32"/>
    <n v="0"/>
    <x v="50"/>
    <n v="0"/>
    <x v="21"/>
    <n v="1"/>
    <s v=""/>
    <x v="67"/>
    <n v="0.71533489800890315"/>
  </r>
  <r>
    <x v="6608"/>
    <x v="65"/>
    <x v="827"/>
    <n v="32"/>
    <n v="0"/>
    <x v="50"/>
    <n v="0"/>
    <x v="21"/>
    <n v="2"/>
    <s v=""/>
    <x v="67"/>
    <n v="0.71533489800991978"/>
  </r>
  <r>
    <x v="6609"/>
    <x v="64"/>
    <x v="2633"/>
    <n v="32"/>
    <n v="0"/>
    <x v="49"/>
    <n v="0"/>
    <x v="21"/>
    <n v="2"/>
    <s v=""/>
    <x v="67"/>
    <n v="0.71533489800991978"/>
  </r>
  <r>
    <x v="6610"/>
    <x v="65"/>
    <x v="810"/>
    <n v="32"/>
    <n v="0"/>
    <x v="63"/>
    <n v="0"/>
    <x v="21"/>
    <n v="2"/>
    <s v=""/>
    <x v="68"/>
    <n v="0.68826879279395969"/>
  </r>
  <r>
    <x v="6611"/>
    <x v="64"/>
    <x v="3869"/>
    <n v="32"/>
    <n v="0"/>
    <x v="63"/>
    <n v="0"/>
    <x v="21"/>
    <n v="2"/>
    <s v=""/>
    <x v="68"/>
    <n v="0.6882687927949378"/>
  </r>
  <r>
    <x v="6612"/>
    <x v="64"/>
    <x v="807"/>
    <n v="32"/>
    <n v="0"/>
    <x v="48"/>
    <n v="0"/>
    <x v="21"/>
    <n v="2"/>
    <s v=""/>
    <x v="68"/>
    <n v="0.6882687927949378"/>
  </r>
  <r>
    <x v="6613"/>
    <x v="64"/>
    <x v="974"/>
    <n v="32"/>
    <n v="0"/>
    <x v="48"/>
    <n v="0"/>
    <x v="21"/>
    <n v="2"/>
    <s v=""/>
    <x v="68"/>
    <n v="0.68826879279395969"/>
  </r>
  <r>
    <x v="6614"/>
    <x v="64"/>
    <x v="806"/>
    <n v="32"/>
    <n v="0"/>
    <x v="64"/>
    <n v="0"/>
    <x v="21"/>
    <n v="2"/>
    <s v=""/>
    <x v="68"/>
    <n v="0.6882687927949378"/>
  </r>
  <r>
    <x v="6615"/>
    <x v="68"/>
    <x v="804"/>
    <n v="32"/>
    <n v="0"/>
    <x v="64"/>
    <n v="0"/>
    <x v="21"/>
    <n v="2"/>
    <s v=""/>
    <x v="68"/>
    <n v="0.6882687927949378"/>
  </r>
  <r>
    <x v="6616"/>
    <x v="68"/>
    <x v="2153"/>
    <n v="32"/>
    <n v="0"/>
    <x v="47"/>
    <n v="0"/>
    <x v="21"/>
    <n v="2"/>
    <s v=""/>
    <x v="68"/>
    <n v="0.68826879279395969"/>
  </r>
  <r>
    <x v="6617"/>
    <x v="68"/>
    <x v="1468"/>
    <n v="32"/>
    <n v="0"/>
    <x v="47"/>
    <n v="0"/>
    <x v="21"/>
    <n v="2"/>
    <s v=""/>
    <x v="69"/>
    <n v="0.66305501871053008"/>
  </r>
  <r>
    <x v="6618"/>
    <x v="69"/>
    <x v="2140"/>
    <n v="32"/>
    <n v="0"/>
    <x v="46"/>
    <n v="0"/>
    <x v="21"/>
    <n v="2"/>
    <s v=""/>
    <x v="69"/>
    <n v="0.66305501870958783"/>
  </r>
  <r>
    <x v="6619"/>
    <x v="69"/>
    <x v="1922"/>
    <n v="32"/>
    <n v="0"/>
    <x v="65"/>
    <n v="0"/>
    <x v="21"/>
    <n v="2"/>
    <s v=""/>
    <x v="69"/>
    <n v="0.66305501871053008"/>
  </r>
  <r>
    <x v="6620"/>
    <x v="69"/>
    <x v="3870"/>
    <n v="32"/>
    <n v="0"/>
    <x v="65"/>
    <n v="0"/>
    <x v="21"/>
    <n v="2"/>
    <s v=""/>
    <x v="69"/>
    <n v="0.66305501871053008"/>
  </r>
  <r>
    <x v="6621"/>
    <x v="69"/>
    <x v="2537"/>
    <n v="32"/>
    <n v="0"/>
    <x v="45"/>
    <n v="0"/>
    <x v="21"/>
    <n v="2"/>
    <s v=""/>
    <x v="69"/>
    <n v="0.66305501870958783"/>
  </r>
  <r>
    <x v="6622"/>
    <x v="69"/>
    <x v="2131"/>
    <n v="32"/>
    <n v="0"/>
    <x v="44"/>
    <n v="0"/>
    <x v="21"/>
    <n v="2"/>
    <s v=""/>
    <x v="69"/>
    <n v="0.66305501871053008"/>
  </r>
  <r>
    <x v="6623"/>
    <x v="69"/>
    <x v="847"/>
    <n v="32"/>
    <n v="0"/>
    <x v="44"/>
    <n v="0"/>
    <x v="21"/>
    <n v="2"/>
    <s v=""/>
    <x v="69"/>
    <n v="0.66305501871053008"/>
  </r>
  <r>
    <x v="6624"/>
    <x v="69"/>
    <x v="3871"/>
    <n v="32"/>
    <n v="0"/>
    <x v="66"/>
    <n v="0"/>
    <x v="20"/>
    <n v="1"/>
    <s v=""/>
    <x v="69"/>
    <n v="0.66305501870958783"/>
  </r>
  <r>
    <x v="6625"/>
    <x v="69"/>
    <x v="2806"/>
    <n v="32"/>
    <n v="0"/>
    <x v="43"/>
    <n v="0"/>
    <x v="20"/>
    <n v="1"/>
    <s v=""/>
    <x v="70"/>
    <n v="0.58501026777498077"/>
  </r>
  <r>
    <x v="6626"/>
    <x v="69"/>
    <x v="1758"/>
    <n v="32"/>
    <n v="0"/>
    <x v="43"/>
    <n v="0"/>
    <x v="20"/>
    <n v="1"/>
    <s v=""/>
    <x v="70"/>
    <n v="0.58501026777498077"/>
  </r>
  <r>
    <x v="6627"/>
    <x v="63"/>
    <x v="3872"/>
    <n v="32"/>
    <n v="0"/>
    <x v="42"/>
    <n v="0"/>
    <x v="20"/>
    <n v="2"/>
    <s v=""/>
    <x v="70"/>
    <n v="0.58501026777414944"/>
  </r>
  <r>
    <x v="6628"/>
    <x v="63"/>
    <x v="3458"/>
    <n v="32"/>
    <n v="0"/>
    <x v="41"/>
    <n v="0"/>
    <x v="20"/>
    <n v="2"/>
    <s v=""/>
    <x v="70"/>
    <n v="0.58501026777498077"/>
  </r>
  <r>
    <x v="6629"/>
    <x v="63"/>
    <x v="3873"/>
    <n v="32"/>
    <n v="0"/>
    <x v="41"/>
    <n v="0"/>
    <x v="20"/>
    <n v="2"/>
    <s v=""/>
    <x v="70"/>
    <n v="0.58501026777414944"/>
  </r>
  <r>
    <x v="6630"/>
    <x v="70"/>
    <x v="1187"/>
    <n v="32"/>
    <n v="0"/>
    <x v="40"/>
    <n v="0"/>
    <x v="20"/>
    <n v="1"/>
    <s v=""/>
    <x v="70"/>
    <n v="0.58501026777498077"/>
  </r>
  <r>
    <x v="6631"/>
    <x v="70"/>
    <x v="2115"/>
    <n v="32"/>
    <n v="0"/>
    <x v="40"/>
    <n v="0"/>
    <x v="20"/>
    <n v="1"/>
    <s v=""/>
    <x v="70"/>
    <n v="0.58501026777498077"/>
  </r>
  <r>
    <x v="6632"/>
    <x v="52"/>
    <x v="1866"/>
    <n v="30"/>
    <n v="0"/>
    <x v="39"/>
    <n v="0"/>
    <x v="20"/>
    <n v="1"/>
    <s v=""/>
    <x v="43"/>
    <n v="0.57478357708944527"/>
  </r>
  <r>
    <x v="6633"/>
    <x v="50"/>
    <x v="3874"/>
    <n v="26"/>
    <n v="0"/>
    <x v="39"/>
    <n v="0"/>
    <x v="20"/>
    <n v="1"/>
    <s v=""/>
    <x v="43"/>
    <n v="0.57478357709026207"/>
  </r>
  <r>
    <x v="6634"/>
    <x v="72"/>
    <x v="3875"/>
    <n v="21"/>
    <n v="0"/>
    <x v="37"/>
    <n v="0"/>
    <x v="20"/>
    <n v="2"/>
    <s v=""/>
    <x v="71"/>
    <n v="0.61573121978534684"/>
  </r>
  <r>
    <x v="6635"/>
    <x v="54"/>
    <x v="3295"/>
    <n v="20"/>
    <n v="0"/>
    <x v="37"/>
    <n v="0"/>
    <x v="20"/>
    <n v="2"/>
    <s v=""/>
    <x v="45"/>
    <n v="0.54940784689440469"/>
  </r>
  <r>
    <x v="6636"/>
    <x v="55"/>
    <x v="1936"/>
    <n v="20"/>
    <n v="0"/>
    <x v="36"/>
    <n v="0"/>
    <x v="20"/>
    <n v="2"/>
    <s v=""/>
    <x v="45"/>
    <n v="0.5494078468951854"/>
  </r>
  <r>
    <x v="6637"/>
    <x v="47"/>
    <x v="2747"/>
    <n v="20"/>
    <n v="0"/>
    <x v="36"/>
    <n v="0"/>
    <x v="20"/>
    <n v="2"/>
    <s v=""/>
    <x v="45"/>
    <n v="0.5494078468951854"/>
  </r>
  <r>
    <x v="6638"/>
    <x v="57"/>
    <x v="2316"/>
    <n v="20"/>
    <n v="0"/>
    <x v="32"/>
    <n v="0"/>
    <x v="20"/>
    <n v="2"/>
    <s v=""/>
    <x v="34"/>
    <n v="0.52480749554092376"/>
  </r>
  <r>
    <x v="6639"/>
    <x v="43"/>
    <x v="267"/>
    <n v="20"/>
    <n v="0"/>
    <x v="32"/>
    <n v="0"/>
    <x v="20"/>
    <n v="2"/>
    <s v=""/>
    <x v="34"/>
    <n v="0.52480749554166961"/>
  </r>
  <r>
    <x v="6640"/>
    <x v="42"/>
    <x v="3565"/>
    <n v="20"/>
    <n v="0"/>
    <x v="31"/>
    <n v="0"/>
    <x v="20"/>
    <n v="2"/>
    <s v=""/>
    <x v="34"/>
    <n v="0.52480749554166961"/>
  </r>
  <r>
    <x v="6641"/>
    <x v="40"/>
    <x v="3876"/>
    <n v="19"/>
    <n v="0"/>
    <x v="30"/>
    <n v="0"/>
    <x v="20"/>
    <n v="1"/>
    <s v=""/>
    <x v="35"/>
    <n v="0.46846531021056115"/>
  </r>
  <r>
    <x v="6642"/>
    <x v="45"/>
    <x v="235"/>
    <n v="19"/>
    <n v="0"/>
    <x v="29"/>
    <n v="0"/>
    <x v="20"/>
    <n v="1"/>
    <s v=""/>
    <x v="35"/>
    <n v="0.46846531021122684"/>
  </r>
  <r>
    <x v="6643"/>
    <x v="16"/>
    <x v="2383"/>
    <n v="19"/>
    <n v="0"/>
    <x v="29"/>
    <n v="0"/>
    <x v="20"/>
    <n v="1"/>
    <s v=""/>
    <x v="10"/>
    <n v="0.47089889623762898"/>
  </r>
  <r>
    <x v="6644"/>
    <x v="17"/>
    <x v="2280"/>
    <n v="20"/>
    <n v="0"/>
    <x v="34"/>
    <n v="0"/>
    <x v="20"/>
    <n v="1"/>
    <s v=""/>
    <x v="10"/>
    <n v="0.47089889623829817"/>
  </r>
  <r>
    <x v="6645"/>
    <x v="13"/>
    <x v="1118"/>
    <n v="20"/>
    <n v="0"/>
    <x v="28"/>
    <n v="0"/>
    <x v="20"/>
    <n v="1"/>
    <s v=""/>
    <x v="10"/>
    <n v="0.47089889623829817"/>
  </r>
  <r>
    <x v="6646"/>
    <x v="12"/>
    <x v="2419"/>
    <n v="20"/>
    <n v="0"/>
    <x v="28"/>
    <n v="0"/>
    <x v="20"/>
    <n v="1"/>
    <s v=""/>
    <x v="9"/>
    <n v="0.54147289102259655"/>
  </r>
  <r>
    <x v="6647"/>
    <x v="38"/>
    <x v="379"/>
    <n v="18"/>
    <n v="0"/>
    <x v="27"/>
    <n v="0"/>
    <x v="21"/>
    <n v="1"/>
    <s v=""/>
    <x v="27"/>
    <n v="0.4737035292996053"/>
  </r>
  <r>
    <x v="6648"/>
    <x v="33"/>
    <x v="2065"/>
    <n v="18"/>
    <n v="0"/>
    <x v="26"/>
    <n v="0"/>
    <x v="21"/>
    <n v="1"/>
    <s v=""/>
    <x v="27"/>
    <n v="0.4737035292996053"/>
  </r>
  <r>
    <x v="6649"/>
    <x v="46"/>
    <x v="1501"/>
    <n v="18"/>
    <n v="0"/>
    <x v="26"/>
    <n v="0"/>
    <x v="20"/>
    <n v="1"/>
    <s v=""/>
    <x v="27"/>
    <n v="0.47370352929893211"/>
  </r>
  <r>
    <x v="6650"/>
    <x v="10"/>
    <x v="2289"/>
    <n v="18"/>
    <n v="0"/>
    <x v="25"/>
    <n v="0"/>
    <x v="21"/>
    <n v="1"/>
    <s v=""/>
    <x v="27"/>
    <n v="0.4737035292996053"/>
  </r>
  <r>
    <x v="6651"/>
    <x v="46"/>
    <x v="311"/>
    <n v="18"/>
    <n v="0"/>
    <x v="24"/>
    <n v="0"/>
    <x v="21"/>
    <n v="1"/>
    <s v=""/>
    <x v="27"/>
    <n v="0.4737035292996053"/>
  </r>
  <r>
    <x v="6652"/>
    <x v="46"/>
    <x v="3877"/>
    <n v="18"/>
    <n v="0"/>
    <x v="24"/>
    <n v="0"/>
    <x v="21"/>
    <n v="2"/>
    <s v=""/>
    <x v="27"/>
    <n v="0.47370352929893211"/>
  </r>
  <r>
    <x v="6653"/>
    <x v="10"/>
    <x v="1946"/>
    <n v="18"/>
    <n v="0"/>
    <x v="24"/>
    <n v="0"/>
    <x v="21"/>
    <n v="2"/>
    <s v=""/>
    <x v="27"/>
    <n v="0.4737035292996053"/>
  </r>
  <r>
    <x v="6654"/>
    <x v="10"/>
    <x v="3878"/>
    <n v="18"/>
    <n v="0"/>
    <x v="23"/>
    <n v="0"/>
    <x v="21"/>
    <n v="2"/>
    <s v=""/>
    <x v="12"/>
    <n v="0.40623395392080874"/>
  </r>
  <r>
    <x v="6655"/>
    <x v="10"/>
    <x v="3879"/>
    <n v="18"/>
    <n v="0"/>
    <x v="23"/>
    <n v="0"/>
    <x v="21"/>
    <n v="2"/>
    <s v=""/>
    <x v="27"/>
    <n v="0.4737035292996053"/>
  </r>
  <r>
    <x v="6656"/>
    <x v="10"/>
    <x v="3880"/>
    <n v="18"/>
    <n v="0"/>
    <x v="22"/>
    <n v="0"/>
    <x v="21"/>
    <n v="1"/>
    <s v=""/>
    <x v="27"/>
    <n v="0.4737035292996053"/>
  </r>
  <r>
    <x v="6657"/>
    <x v="10"/>
    <x v="535"/>
    <n v="18"/>
    <n v="0"/>
    <x v="23"/>
    <n v="0"/>
    <x v="21"/>
    <n v="1"/>
    <s v=""/>
    <x v="12"/>
    <n v="0.40623395392080874"/>
  </r>
  <r>
    <x v="6658"/>
    <x v="46"/>
    <x v="1058"/>
    <n v="18"/>
    <n v="0"/>
    <x v="22"/>
    <n v="0"/>
    <x v="21"/>
    <n v="1"/>
    <s v=""/>
    <x v="27"/>
    <n v="0.4737035292996053"/>
  </r>
  <r>
    <x v="6659"/>
    <x v="46"/>
    <x v="542"/>
    <n v="18"/>
    <n v="0"/>
    <x v="22"/>
    <n v="0"/>
    <x v="21"/>
    <n v="2"/>
    <s v=""/>
    <x v="12"/>
    <n v="0.40623395392138606"/>
  </r>
  <r>
    <x v="6660"/>
    <x v="10"/>
    <x v="3881"/>
    <n v="18"/>
    <n v="0"/>
    <x v="22"/>
    <n v="0"/>
    <x v="21"/>
    <n v="2"/>
    <s v=""/>
    <x v="12"/>
    <n v="0.40623395392080874"/>
  </r>
  <r>
    <x v="6661"/>
    <x v="10"/>
    <x v="2958"/>
    <n v="17"/>
    <n v="0"/>
    <x v="22"/>
    <n v="0"/>
    <x v="21"/>
    <n v="2"/>
    <s v=""/>
    <x v="12"/>
    <n v="0.40623395392138606"/>
  </r>
  <r>
    <x v="6662"/>
    <x v="29"/>
    <x v="898"/>
    <n v="16"/>
    <n v="0"/>
    <x v="22"/>
    <n v="0"/>
    <x v="21"/>
    <n v="2"/>
    <s v=""/>
    <x v="18"/>
    <n v="0.40715096058938011"/>
  </r>
  <r>
    <x v="6663"/>
    <x v="28"/>
    <x v="901"/>
    <n v="18"/>
    <n v="0"/>
    <x v="22"/>
    <n v="0"/>
    <x v="21"/>
    <n v="2"/>
    <s v=""/>
    <x v="18"/>
    <n v="0.40715096058880151"/>
  </r>
  <r>
    <x v="6664"/>
    <x v="28"/>
    <x v="3882"/>
    <n v="17"/>
    <n v="0"/>
    <x v="22"/>
    <n v="0"/>
    <x v="21"/>
    <n v="2"/>
    <s v=""/>
    <x v="18"/>
    <n v="0.40715096058938011"/>
  </r>
  <r>
    <x v="6665"/>
    <x v="28"/>
    <x v="902"/>
    <n v="18"/>
    <n v="0"/>
    <x v="22"/>
    <n v="0"/>
    <x v="21"/>
    <n v="2"/>
    <s v=""/>
    <x v="18"/>
    <n v="0.40715096058938011"/>
  </r>
  <r>
    <x v="6666"/>
    <x v="10"/>
    <x v="3883"/>
    <n v="18"/>
    <n v="0"/>
    <x v="21"/>
    <n v="0"/>
    <x v="21"/>
    <n v="2"/>
    <s v=""/>
    <x v="12"/>
    <n v="0.40623395392080874"/>
  </r>
  <r>
    <x v="6667"/>
    <x v="10"/>
    <x v="2959"/>
    <n v="18"/>
    <n v="0"/>
    <x v="21"/>
    <n v="0"/>
    <x v="21"/>
    <n v="2"/>
    <s v=""/>
    <x v="12"/>
    <n v="0.40623395392138606"/>
  </r>
  <r>
    <x v="6668"/>
    <x v="46"/>
    <x v="3884"/>
    <n v="18"/>
    <n v="0"/>
    <x v="35"/>
    <n v="0"/>
    <x v="21"/>
    <n v="2"/>
    <s v=""/>
    <x v="27"/>
    <n v="0.47370352929893211"/>
  </r>
  <r>
    <x v="6669"/>
    <x v="10"/>
    <x v="541"/>
    <n v="18"/>
    <n v="0"/>
    <x v="35"/>
    <n v="0"/>
    <x v="21"/>
    <n v="2"/>
    <s v=""/>
    <x v="12"/>
    <n v="0.40623395392138606"/>
  </r>
  <r>
    <x v="6670"/>
    <x v="10"/>
    <x v="2190"/>
    <n v="16"/>
    <n v="0"/>
    <x v="35"/>
    <n v="0"/>
    <x v="21"/>
    <n v="2"/>
    <s v=""/>
    <x v="12"/>
    <n v="0.40623395392138606"/>
  </r>
  <r>
    <x v="6671"/>
    <x v="10"/>
    <x v="3885"/>
    <n v="16"/>
    <n v="0"/>
    <x v="35"/>
    <n v="0"/>
    <x v="21"/>
    <n v="2"/>
    <s v=""/>
    <x v="12"/>
    <n v="0.40623395392080874"/>
  </r>
  <r>
    <x v="6672"/>
    <x v="20"/>
    <x v="3886"/>
    <n v="15"/>
    <n v="0"/>
    <x v="35"/>
    <n v="0"/>
    <x v="21"/>
    <n v="2"/>
    <s v=""/>
    <x v="18"/>
    <n v="0.40715096058938011"/>
  </r>
  <r>
    <x v="6673"/>
    <x v="20"/>
    <x v="3887"/>
    <n v="14"/>
    <n v="0"/>
    <x v="35"/>
    <n v="0"/>
    <x v="21"/>
    <n v="2"/>
    <s v=""/>
    <x v="14"/>
    <n v="0.33446148391736852"/>
  </r>
  <r>
    <x v="6674"/>
    <x v="9"/>
    <x v="51"/>
    <n v="16"/>
    <n v="0"/>
    <x v="35"/>
    <n v="0"/>
    <x v="21"/>
    <n v="2"/>
    <s v=""/>
    <x v="18"/>
    <n v="0.40715096058880151"/>
  </r>
  <r>
    <x v="6675"/>
    <x v="9"/>
    <x v="1087"/>
    <n v="16"/>
    <n v="0"/>
    <x v="35"/>
    <n v="0"/>
    <x v="21"/>
    <n v="2"/>
    <s v=""/>
    <x v="18"/>
    <n v="0.40715096058938011"/>
  </r>
  <r>
    <x v="6676"/>
    <x v="21"/>
    <x v="3888"/>
    <n v="16"/>
    <n v="0"/>
    <x v="35"/>
    <n v="0"/>
    <x v="21"/>
    <n v="2"/>
    <s v=""/>
    <x v="7"/>
    <n v="0.4218230672772858"/>
  </r>
  <r>
    <x v="6677"/>
    <x v="37"/>
    <x v="3889"/>
    <n v="17"/>
    <n v="0"/>
    <x v="35"/>
    <n v="0"/>
    <x v="21"/>
    <n v="2"/>
    <s v=""/>
    <x v="18"/>
    <n v="0.40715096058880151"/>
  </r>
  <r>
    <x v="6678"/>
    <x v="37"/>
    <x v="3890"/>
    <n v="16"/>
    <n v="0"/>
    <x v="35"/>
    <n v="0"/>
    <x v="21"/>
    <n v="2"/>
    <s v=""/>
    <x v="18"/>
    <n v="0.40715096058938011"/>
  </r>
  <r>
    <x v="6679"/>
    <x v="21"/>
    <x v="33"/>
    <n v="16"/>
    <n v="0"/>
    <x v="35"/>
    <n v="0"/>
    <x v="21"/>
    <n v="2"/>
    <s v=""/>
    <x v="7"/>
    <n v="0.42182306727668634"/>
  </r>
  <r>
    <x v="6680"/>
    <x v="9"/>
    <x v="1235"/>
    <n v="16"/>
    <n v="0"/>
    <x v="35"/>
    <n v="0"/>
    <x v="21"/>
    <n v="2"/>
    <s v=""/>
    <x v="18"/>
    <n v="0.40715096058938011"/>
  </r>
  <r>
    <x v="6681"/>
    <x v="27"/>
    <x v="3891"/>
    <n v="15"/>
    <n v="0"/>
    <x v="20"/>
    <n v="0"/>
    <x v="21"/>
    <n v="2"/>
    <s v=""/>
    <x v="7"/>
    <n v="0.4218230672772858"/>
  </r>
  <r>
    <x v="6682"/>
    <x v="27"/>
    <x v="3892"/>
    <n v="16"/>
    <n v="0"/>
    <x v="19"/>
    <n v="0"/>
    <x v="21"/>
    <n v="2"/>
    <s v=""/>
    <x v="15"/>
    <n v="0.3613104562496714"/>
  </r>
  <r>
    <x v="6683"/>
    <x v="27"/>
    <x v="3836"/>
    <n v="16"/>
    <n v="0"/>
    <x v="19"/>
    <n v="0"/>
    <x v="21"/>
    <n v="2"/>
    <s v=""/>
    <x v="7"/>
    <n v="0.4218230672772858"/>
  </r>
  <r>
    <x v="6684"/>
    <x v="27"/>
    <x v="3893"/>
    <n v="14"/>
    <n v="0"/>
    <x v="19"/>
    <n v="0"/>
    <x v="21"/>
    <n v="2"/>
    <s v=""/>
    <x v="15"/>
    <n v="0.36131045625018482"/>
  </r>
  <r>
    <x v="6685"/>
    <x v="27"/>
    <x v="2995"/>
    <n v="14"/>
    <n v="0"/>
    <x v="19"/>
    <n v="0"/>
    <x v="21"/>
    <n v="2"/>
    <s v=""/>
    <x v="15"/>
    <n v="0.3613104562496714"/>
  </r>
  <r>
    <x v="6686"/>
    <x v="22"/>
    <x v="3894"/>
    <n v="11"/>
    <n v="0"/>
    <x v="19"/>
    <n v="0"/>
    <x v="21"/>
    <n v="2"/>
    <s v=""/>
    <x v="15"/>
    <n v="0.36131045625018482"/>
  </r>
  <r>
    <x v="6687"/>
    <x v="22"/>
    <x v="100"/>
    <n v="13"/>
    <n v="0"/>
    <x v="18"/>
    <n v="0"/>
    <x v="21"/>
    <n v="2"/>
    <s v=""/>
    <x v="15"/>
    <n v="0.36131045625018482"/>
  </r>
  <r>
    <x v="6688"/>
    <x v="27"/>
    <x v="3643"/>
    <n v="16"/>
    <n v="0"/>
    <x v="19"/>
    <n v="0"/>
    <x v="21"/>
    <n v="2"/>
    <s v=""/>
    <x v="7"/>
    <n v="0.42182306727668634"/>
  </r>
  <r>
    <x v="6689"/>
    <x v="22"/>
    <x v="1234"/>
    <n v="14"/>
    <n v="0"/>
    <x v="18"/>
    <n v="0"/>
    <x v="21"/>
    <n v="2"/>
    <s v=""/>
    <x v="15"/>
    <n v="0.36131045625018482"/>
  </r>
  <r>
    <x v="6690"/>
    <x v="22"/>
    <x v="3887"/>
    <n v="14"/>
    <n v="0"/>
    <x v="18"/>
    <n v="0"/>
    <x v="21"/>
    <n v="2"/>
    <s v=""/>
    <x v="15"/>
    <n v="0.36131045625018482"/>
  </r>
  <r>
    <x v="6691"/>
    <x v="22"/>
    <x v="3895"/>
    <n v="13"/>
    <n v="0"/>
    <x v="18"/>
    <n v="0"/>
    <x v="21"/>
    <n v="2"/>
    <s v=""/>
    <x v="15"/>
    <n v="0.3613104562496714"/>
  </r>
  <r>
    <x v="6692"/>
    <x v="23"/>
    <x v="3184"/>
    <n v="14"/>
    <n v="0"/>
    <x v="18"/>
    <n v="0"/>
    <x v="21"/>
    <n v="2"/>
    <s v=""/>
    <x v="15"/>
    <n v="0.36131045625018482"/>
  </r>
  <r>
    <x v="6693"/>
    <x v="23"/>
    <x v="763"/>
    <n v="12"/>
    <n v="0"/>
    <x v="17"/>
    <n v="0"/>
    <x v="21"/>
    <n v="2"/>
    <s v=""/>
    <x v="15"/>
    <n v="0.3613104562496714"/>
  </r>
  <r>
    <x v="6694"/>
    <x v="22"/>
    <x v="3013"/>
    <n v="12"/>
    <n v="0"/>
    <x v="17"/>
    <n v="0"/>
    <x v="21"/>
    <n v="2"/>
    <s v=""/>
    <x v="15"/>
    <n v="0.36131045625018482"/>
  </r>
  <r>
    <x v="6695"/>
    <x v="23"/>
    <x v="3896"/>
    <n v="12"/>
    <n v="0"/>
    <x v="17"/>
    <n v="0"/>
    <x v="21"/>
    <n v="2"/>
    <s v=""/>
    <x v="15"/>
    <n v="0.36131045625018482"/>
  </r>
  <r>
    <x v="6696"/>
    <x v="24"/>
    <x v="3897"/>
    <n v="13"/>
    <n v="0"/>
    <x v="17"/>
    <n v="0"/>
    <x v="21"/>
    <n v="2"/>
    <s v=""/>
    <x v="15"/>
    <n v="0.3613104562496714"/>
  </r>
  <r>
    <x v="6697"/>
    <x v="8"/>
    <x v="3898"/>
    <n v="11"/>
    <n v="0"/>
    <x v="18"/>
    <n v="0"/>
    <x v="21"/>
    <n v="2"/>
    <s v=""/>
    <x v="15"/>
    <n v="0.36131045625018482"/>
  </r>
  <r>
    <x v="6698"/>
    <x v="24"/>
    <x v="3899"/>
    <n v="10"/>
    <n v="0"/>
    <x v="18"/>
    <n v="0"/>
    <x v="21"/>
    <n v="2"/>
    <s v=""/>
    <x v="15"/>
    <n v="0.36131045625018482"/>
  </r>
  <r>
    <x v="6699"/>
    <x v="25"/>
    <x v="3900"/>
    <n v="8"/>
    <n v="0"/>
    <x v="18"/>
    <n v="0"/>
    <x v="21"/>
    <n v="2"/>
    <s v=""/>
    <x v="5"/>
    <n v="0.3820225206206716"/>
  </r>
  <r>
    <x v="6700"/>
    <x v="26"/>
    <x v="83"/>
    <n v="4"/>
    <n v="0"/>
    <x v="18"/>
    <n v="0"/>
    <x v="21"/>
    <n v="2"/>
    <s v=""/>
    <x v="5"/>
    <n v="0.3820225206212145"/>
  </r>
  <r>
    <x v="6701"/>
    <x v="26"/>
    <x v="3777"/>
    <n v="14"/>
    <n v="0"/>
    <x v="18"/>
    <n v="0"/>
    <x v="21"/>
    <n v="2"/>
    <s v=""/>
    <x v="5"/>
    <n v="0.3820225206212145"/>
  </r>
  <r>
    <x v="6702"/>
    <x v="6"/>
    <x v="3168"/>
    <n v="14"/>
    <n v="0"/>
    <x v="18"/>
    <n v="0"/>
    <x v="21"/>
    <n v="2"/>
    <s v=""/>
    <x v="5"/>
    <n v="0.3820225206206716"/>
  </r>
  <r>
    <x v="6703"/>
    <x v="5"/>
    <x v="3901"/>
    <n v="20"/>
    <n v="0"/>
    <x v="18"/>
    <n v="0"/>
    <x v="21"/>
    <n v="2"/>
    <s v=""/>
    <x v="29"/>
    <n v="0.46859040734498492"/>
  </r>
  <r>
    <x v="6704"/>
    <x v="6"/>
    <x v="740"/>
    <n v="22"/>
    <n v="0"/>
    <x v="17"/>
    <n v="0"/>
    <x v="21"/>
    <n v="2"/>
    <s v=""/>
    <x v="78"/>
    <n v="0.52064712229251997"/>
  </r>
  <r>
    <x v="6705"/>
    <x v="6"/>
    <x v="3640"/>
    <n v="22"/>
    <n v="0"/>
    <x v="17"/>
    <n v="0"/>
    <x v="21"/>
    <n v="2"/>
    <s v=""/>
    <x v="6"/>
    <n v="0.44933326731710876"/>
  </r>
  <r>
    <x v="6706"/>
    <x v="6"/>
    <x v="185"/>
    <n v="21"/>
    <n v="0"/>
    <x v="17"/>
    <n v="0"/>
    <x v="21"/>
    <n v="2"/>
    <s v=""/>
    <x v="6"/>
    <n v="0.44933326731710876"/>
  </r>
  <r>
    <x v="6707"/>
    <x v="6"/>
    <x v="3902"/>
    <n v="21"/>
    <n v="0"/>
    <x v="17"/>
    <n v="0"/>
    <x v="21"/>
    <n v="2"/>
    <s v=""/>
    <x v="6"/>
    <n v="0.44933326731647028"/>
  </r>
  <r>
    <x v="6708"/>
    <x v="6"/>
    <x v="1038"/>
    <n v="22"/>
    <n v="0"/>
    <x v="18"/>
    <n v="0"/>
    <x v="21"/>
    <n v="2"/>
    <s v=""/>
    <x v="78"/>
    <n v="0.52064712229325982"/>
  </r>
  <r>
    <x v="6709"/>
    <x v="30"/>
    <x v="3903"/>
    <n v="21"/>
    <n v="0"/>
    <x v="19"/>
    <n v="0"/>
    <x v="21"/>
    <n v="2"/>
    <s v=""/>
    <x v="78"/>
    <n v="0.52064712229325982"/>
  </r>
  <r>
    <x v="6710"/>
    <x v="26"/>
    <x v="3249"/>
    <n v="20"/>
    <n v="0"/>
    <x v="19"/>
    <n v="0"/>
    <x v="21"/>
    <n v="2"/>
    <s v=""/>
    <x v="78"/>
    <n v="0.52064712229251997"/>
  </r>
  <r>
    <x v="6711"/>
    <x v="25"/>
    <x v="3904"/>
    <n v="20"/>
    <n v="0"/>
    <x v="35"/>
    <n v="0"/>
    <x v="21"/>
    <n v="2"/>
    <s v=""/>
    <x v="78"/>
    <n v="0.52064712229325982"/>
  </r>
  <r>
    <x v="6712"/>
    <x v="24"/>
    <x v="2487"/>
    <n v="20"/>
    <n v="0"/>
    <x v="35"/>
    <n v="0"/>
    <x v="21"/>
    <n v="1"/>
    <s v=""/>
    <x v="31"/>
    <n v="0.55607440718579404"/>
  </r>
  <r>
    <x v="6713"/>
    <x v="8"/>
    <x v="1342"/>
    <n v="20"/>
    <n v="0"/>
    <x v="35"/>
    <n v="0"/>
    <x v="21"/>
    <n v="1"/>
    <s v=""/>
    <x v="31"/>
    <n v="0.55607440718500378"/>
  </r>
  <r>
    <x v="6714"/>
    <x v="23"/>
    <x v="681"/>
    <n v="22"/>
    <n v="0"/>
    <x v="21"/>
    <n v="0"/>
    <x v="21"/>
    <n v="1"/>
    <s v=""/>
    <x v="31"/>
    <n v="0.55607440718579404"/>
  </r>
  <r>
    <x v="6715"/>
    <x v="8"/>
    <x v="385"/>
    <n v="21"/>
    <n v="0"/>
    <x v="22"/>
    <n v="0"/>
    <x v="21"/>
    <n v="1"/>
    <s v=""/>
    <x v="31"/>
    <n v="0.55607440718579404"/>
  </r>
  <r>
    <x v="6716"/>
    <x v="23"/>
    <x v="2663"/>
    <n v="20"/>
    <n v="0"/>
    <x v="22"/>
    <n v="0"/>
    <x v="21"/>
    <n v="1"/>
    <s v=""/>
    <x v="31"/>
    <n v="0.55607440718500378"/>
  </r>
  <r>
    <x v="6717"/>
    <x v="23"/>
    <x v="237"/>
    <n v="22"/>
    <n v="0"/>
    <x v="23"/>
    <n v="0"/>
    <x v="21"/>
    <n v="1"/>
    <s v=""/>
    <x v="31"/>
    <n v="0.55607440718579404"/>
  </r>
  <r>
    <x v="6718"/>
    <x v="23"/>
    <x v="142"/>
    <n v="22"/>
    <n v="0"/>
    <x v="24"/>
    <n v="0"/>
    <x v="21"/>
    <n v="1"/>
    <s v=""/>
    <x v="31"/>
    <n v="0.55607440718500378"/>
  </r>
  <r>
    <x v="6719"/>
    <x v="23"/>
    <x v="3905"/>
    <n v="23"/>
    <n v="0"/>
    <x v="25"/>
    <n v="0"/>
    <x v="21"/>
    <n v="1"/>
    <s v=""/>
    <x v="31"/>
    <n v="0.55607440718579404"/>
  </r>
  <r>
    <x v="6720"/>
    <x v="22"/>
    <x v="16"/>
    <n v="23"/>
    <n v="0"/>
    <x v="25"/>
    <n v="0"/>
    <x v="21"/>
    <n v="1"/>
    <s v=""/>
    <x v="31"/>
    <n v="0.55607440718579404"/>
  </r>
  <r>
    <x v="6721"/>
    <x v="22"/>
    <x v="3906"/>
    <n v="22"/>
    <n v="0"/>
    <x v="26"/>
    <n v="0"/>
    <x v="21"/>
    <n v="1"/>
    <s v=""/>
    <x v="31"/>
    <n v="0.55607440718500378"/>
  </r>
  <r>
    <x v="6722"/>
    <x v="23"/>
    <x v="17"/>
    <n v="22"/>
    <n v="0"/>
    <x v="26"/>
    <n v="0"/>
    <x v="21"/>
    <n v="1"/>
    <s v=""/>
    <x v="31"/>
    <n v="0.55607440718579404"/>
  </r>
  <r>
    <x v="6723"/>
    <x v="23"/>
    <x v="2466"/>
    <n v="23"/>
    <n v="0"/>
    <x v="27"/>
    <n v="0"/>
    <x v="21"/>
    <n v="1"/>
    <s v=""/>
    <x v="31"/>
    <n v="0.55607440718579404"/>
  </r>
  <r>
    <x v="6724"/>
    <x v="27"/>
    <x v="1007"/>
    <n v="24"/>
    <n v="0"/>
    <x v="27"/>
    <n v="0"/>
    <x v="21"/>
    <n v="1"/>
    <s v=""/>
    <x v="72"/>
    <n v="0.65054262468093693"/>
  </r>
  <r>
    <x v="6725"/>
    <x v="27"/>
    <x v="2661"/>
    <n v="24"/>
    <n v="0"/>
    <x v="28"/>
    <n v="0"/>
    <x v="21"/>
    <n v="1"/>
    <s v=""/>
    <x v="72"/>
    <n v="0.65054262468186141"/>
  </r>
  <r>
    <x v="6726"/>
    <x v="21"/>
    <x v="3907"/>
    <n v="24"/>
    <n v="0"/>
    <x v="28"/>
    <n v="0"/>
    <x v="21"/>
    <n v="1"/>
    <s v=""/>
    <x v="72"/>
    <n v="0.65054262468186141"/>
  </r>
  <r>
    <x v="6727"/>
    <x v="9"/>
    <x v="1121"/>
    <n v="24"/>
    <n v="0"/>
    <x v="34"/>
    <n v="0"/>
    <x v="21"/>
    <n v="1"/>
    <s v=""/>
    <x v="32"/>
    <n v="0.6450758799357188"/>
  </r>
  <r>
    <x v="6728"/>
    <x v="37"/>
    <x v="3578"/>
    <n v="25"/>
    <n v="0"/>
    <x v="29"/>
    <n v="0"/>
    <x v="21"/>
    <n v="1"/>
    <s v=""/>
    <x v="32"/>
    <n v="0.64507587993663551"/>
  </r>
  <r>
    <x v="6729"/>
    <x v="37"/>
    <x v="3908"/>
    <n v="26"/>
    <n v="0"/>
    <x v="29"/>
    <n v="0"/>
    <x v="21"/>
    <n v="1"/>
    <s v=""/>
    <x v="46"/>
    <n v="0.73099125107417584"/>
  </r>
  <r>
    <x v="6730"/>
    <x v="37"/>
    <x v="3875"/>
    <n v="26"/>
    <n v="0"/>
    <x v="30"/>
    <n v="0"/>
    <x v="21"/>
    <n v="1"/>
    <s v=""/>
    <x v="46"/>
    <n v="0.73099125107521468"/>
  </r>
  <r>
    <x v="6731"/>
    <x v="37"/>
    <x v="3417"/>
    <n v="26"/>
    <n v="0"/>
    <x v="31"/>
    <n v="0"/>
    <x v="21"/>
    <n v="1"/>
    <s v=""/>
    <x v="46"/>
    <n v="0.73099125107521468"/>
  </r>
  <r>
    <x v="6732"/>
    <x v="37"/>
    <x v="3909"/>
    <n v="26"/>
    <n v="0"/>
    <x v="31"/>
    <n v="0"/>
    <x v="21"/>
    <n v="1"/>
    <s v=""/>
    <x v="46"/>
    <n v="0.73099125107417584"/>
  </r>
  <r>
    <x v="6733"/>
    <x v="9"/>
    <x v="2525"/>
    <n v="26"/>
    <n v="0"/>
    <x v="31"/>
    <n v="0"/>
    <x v="21"/>
    <n v="1"/>
    <s v=""/>
    <x v="46"/>
    <n v="0.73099125107521468"/>
  </r>
  <r>
    <x v="6734"/>
    <x v="9"/>
    <x v="2461"/>
    <n v="26"/>
    <n v="0"/>
    <x v="32"/>
    <n v="0"/>
    <x v="21"/>
    <n v="1"/>
    <s v=""/>
    <x v="46"/>
    <n v="0.73099125107521468"/>
  </r>
  <r>
    <x v="6735"/>
    <x v="9"/>
    <x v="3910"/>
    <n v="27"/>
    <n v="0"/>
    <x v="32"/>
    <n v="0"/>
    <x v="21"/>
    <n v="1"/>
    <s v=""/>
    <x v="46"/>
    <n v="0.73099125107417584"/>
  </r>
  <r>
    <x v="6736"/>
    <x v="27"/>
    <x v="2528"/>
    <n v="26"/>
    <n v="0"/>
    <x v="33"/>
    <n v="0"/>
    <x v="21"/>
    <n v="1"/>
    <s v=""/>
    <x v="37"/>
    <n v="0.76132283825675895"/>
  </r>
  <r>
    <x v="6737"/>
    <x v="23"/>
    <x v="3911"/>
    <n v="26"/>
    <n v="0"/>
    <x v="33"/>
    <n v="0"/>
    <x v="21"/>
    <n v="1"/>
    <s v=""/>
    <x v="120"/>
    <n v="0.82834787203465932"/>
  </r>
  <r>
    <x v="6738"/>
    <x v="32"/>
    <x v="3912"/>
    <n v="24"/>
    <n v="0"/>
    <x v="36"/>
    <n v="0"/>
    <x v="21"/>
    <n v="1"/>
    <s v=""/>
    <x v="74"/>
    <n v="0.90001579657561448"/>
  </r>
  <r>
    <x v="6739"/>
    <x v="3"/>
    <x v="932"/>
    <n v="29"/>
    <n v="0"/>
    <x v="37"/>
    <n v="0"/>
    <x v="21"/>
    <n v="1"/>
    <s v=""/>
    <x v="49"/>
    <n v="0.9250162353706961"/>
  </r>
  <r>
    <x v="6740"/>
    <x v="3"/>
    <x v="847"/>
    <n v="31"/>
    <n v="0"/>
    <x v="37"/>
    <n v="0"/>
    <x v="21"/>
    <n v="1"/>
    <s v=""/>
    <x v="50"/>
    <n v="1.0045737680737621"/>
  </r>
  <r>
    <x v="6741"/>
    <x v="35"/>
    <x v="2326"/>
    <n v="32"/>
    <n v="0"/>
    <x v="38"/>
    <n v="0"/>
    <x v="21"/>
    <n v="1"/>
    <s v=""/>
    <x v="50"/>
    <n v="1.0045737680723343"/>
  </r>
  <r>
    <x v="6742"/>
    <x v="3"/>
    <x v="3913"/>
    <n v="34"/>
    <n v="0"/>
    <x v="39"/>
    <n v="0"/>
    <x v="21"/>
    <n v="1"/>
    <s v=""/>
    <x v="50"/>
    <n v="1.0045737680737621"/>
  </r>
  <r>
    <x v="6743"/>
    <x v="35"/>
    <x v="2886"/>
    <n v="36"/>
    <n v="0"/>
    <x v="39"/>
    <n v="0"/>
    <x v="21"/>
    <n v="1"/>
    <s v=""/>
    <x v="51"/>
    <n v="1.061900423167824"/>
  </r>
  <r>
    <x v="6744"/>
    <x v="35"/>
    <x v="3674"/>
    <n v="36"/>
    <n v="0"/>
    <x v="41"/>
    <n v="0"/>
    <x v="21"/>
    <n v="1"/>
    <s v=""/>
    <x v="52"/>
    <n v="1.1322608592760566"/>
  </r>
  <r>
    <x v="6745"/>
    <x v="35"/>
    <x v="3914"/>
    <n v="36"/>
    <n v="0"/>
    <x v="42"/>
    <n v="0"/>
    <x v="21"/>
    <n v="1"/>
    <s v=""/>
    <x v="52"/>
    <n v="1.1322608592760566"/>
  </r>
  <r>
    <x v="6746"/>
    <x v="2"/>
    <x v="3915"/>
    <n v="36"/>
    <n v="0"/>
    <x v="43"/>
    <n v="0"/>
    <x v="21"/>
    <n v="1"/>
    <s v=""/>
    <x v="52"/>
    <n v="1.1322608592744476"/>
  </r>
  <r>
    <x v="6747"/>
    <x v="3"/>
    <x v="3916"/>
    <n v="36"/>
    <n v="0"/>
    <x v="66"/>
    <n v="0"/>
    <x v="21"/>
    <n v="1"/>
    <s v=""/>
    <x v="135"/>
    <n v="1.2215187811511028"/>
  </r>
  <r>
    <x v="6748"/>
    <x v="31"/>
    <x v="2362"/>
    <n v="35"/>
    <n v="0"/>
    <x v="44"/>
    <n v="0"/>
    <x v="21"/>
    <n v="1"/>
    <s v=""/>
    <x v="54"/>
    <n v="1.2101874380977529"/>
  </r>
  <r>
    <x v="6749"/>
    <x v="4"/>
    <x v="3917"/>
    <n v="36"/>
    <n v="0"/>
    <x v="45"/>
    <n v="0"/>
    <x v="21"/>
    <n v="1"/>
    <s v=""/>
    <x v="54"/>
    <n v="1.2101874380960331"/>
  </r>
  <r>
    <x v="6750"/>
    <x v="4"/>
    <x v="1537"/>
    <n v="36"/>
    <n v="0"/>
    <x v="65"/>
    <n v="0"/>
    <x v="21"/>
    <n v="1"/>
    <s v=""/>
    <x v="54"/>
    <n v="1.2101874380977529"/>
  </r>
  <r>
    <x v="6751"/>
    <x v="4"/>
    <x v="3400"/>
    <n v="35"/>
    <n v="0"/>
    <x v="46"/>
    <n v="0"/>
    <x v="21"/>
    <n v="1"/>
    <s v=""/>
    <x v="54"/>
    <n v="1.2101874380977529"/>
  </r>
  <r>
    <x v="6752"/>
    <x v="4"/>
    <x v="3476"/>
    <n v="36"/>
    <n v="0"/>
    <x v="47"/>
    <n v="0"/>
    <x v="21"/>
    <n v="1"/>
    <s v=""/>
    <x v="54"/>
    <n v="1.2101874380960331"/>
  </r>
  <r>
    <x v="6753"/>
    <x v="4"/>
    <x v="2719"/>
    <n v="36"/>
    <n v="0"/>
    <x v="48"/>
    <n v="0"/>
    <x v="21"/>
    <n v="1"/>
    <s v=""/>
    <x v="55"/>
    <n v="1.2104970535038035"/>
  </r>
  <r>
    <x v="6754"/>
    <x v="5"/>
    <x v="1294"/>
    <n v="35"/>
    <n v="0"/>
    <x v="48"/>
    <n v="0"/>
    <x v="21"/>
    <n v="1"/>
    <s v=""/>
    <x v="55"/>
    <n v="1.2104970535020834"/>
  </r>
  <r>
    <x v="6755"/>
    <x v="5"/>
    <x v="1538"/>
    <n v="36"/>
    <n v="0"/>
    <x v="49"/>
    <n v="0"/>
    <x v="21"/>
    <n v="1"/>
    <s v=""/>
    <x v="55"/>
    <n v="1.2104970535038035"/>
  </r>
  <r>
    <x v="6756"/>
    <x v="5"/>
    <x v="3468"/>
    <n v="35"/>
    <n v="0"/>
    <x v="49"/>
    <n v="0"/>
    <x v="21"/>
    <n v="1"/>
    <s v=""/>
    <x v="55"/>
    <n v="1.2104970535038035"/>
  </r>
  <r>
    <x v="6757"/>
    <x v="6"/>
    <x v="1552"/>
    <n v="35"/>
    <n v="0"/>
    <x v="50"/>
    <n v="0"/>
    <x v="21"/>
    <n v="1"/>
    <s v=""/>
    <x v="56"/>
    <n v="1.2225778624192698"/>
  </r>
  <r>
    <x v="6758"/>
    <x v="30"/>
    <x v="3267"/>
    <n v="34"/>
    <n v="0"/>
    <x v="52"/>
    <n v="0"/>
    <x v="21"/>
    <n v="1"/>
    <s v=""/>
    <x v="57"/>
    <n v="1.2958577528868092"/>
  </r>
  <r>
    <x v="6759"/>
    <x v="26"/>
    <x v="604"/>
    <n v="34"/>
    <n v="0"/>
    <x v="52"/>
    <n v="0"/>
    <x v="21"/>
    <n v="1"/>
    <s v=""/>
    <x v="57"/>
    <n v="1.2958577528868092"/>
  </r>
  <r>
    <x v="6760"/>
    <x v="26"/>
    <x v="2730"/>
    <n v="34"/>
    <n v="0"/>
    <x v="53"/>
    <n v="0"/>
    <x v="21"/>
    <n v="1"/>
    <s v=""/>
    <x v="57"/>
    <n v="1.2958577528849677"/>
  </r>
  <r>
    <x v="6761"/>
    <x v="26"/>
    <x v="3918"/>
    <n v="34"/>
    <n v="0"/>
    <x v="54"/>
    <n v="0"/>
    <x v="21"/>
    <n v="1"/>
    <s v=""/>
    <x v="57"/>
    <n v="1.2958577528868092"/>
  </r>
  <r>
    <x v="6762"/>
    <x v="26"/>
    <x v="3919"/>
    <n v="33"/>
    <n v="0"/>
    <x v="55"/>
    <n v="0"/>
    <x v="21"/>
    <n v="1"/>
    <s v=""/>
    <x v="58"/>
    <n v="1.3878494939099455"/>
  </r>
  <r>
    <x v="6763"/>
    <x v="30"/>
    <x v="2345"/>
    <n v="34"/>
    <n v="0"/>
    <x v="55"/>
    <n v="0"/>
    <x v="21"/>
    <n v="1"/>
    <s v=""/>
    <x v="58"/>
    <n v="1.3878494939079733"/>
  </r>
  <r>
    <x v="6764"/>
    <x v="37"/>
    <x v="1277"/>
    <n v="34"/>
    <n v="0"/>
    <x v="57"/>
    <n v="0"/>
    <x v="21"/>
    <n v="1"/>
    <s v=""/>
    <x v="114"/>
    <n v="1.1675550050762342"/>
  </r>
  <r>
    <x v="6765"/>
    <x v="43"/>
    <x v="619"/>
    <n v="34"/>
    <n v="0"/>
    <x v="57"/>
    <n v="0"/>
    <x v="21"/>
    <n v="1"/>
    <s v=""/>
    <x v="144"/>
    <n v="1.0854412464774661"/>
  </r>
  <r>
    <x v="6766"/>
    <x v="49"/>
    <x v="3920"/>
    <n v="32"/>
    <n v="0"/>
    <x v="59"/>
    <n v="0"/>
    <x v="21"/>
    <n v="1"/>
    <s v=""/>
    <x v="61"/>
    <n v="0.83840813885274057"/>
  </r>
  <r>
    <x v="6767"/>
    <x v="70"/>
    <x v="601"/>
    <n v="32"/>
    <n v="0"/>
    <x v="59"/>
    <n v="0"/>
    <x v="21"/>
    <n v="1"/>
    <s v=""/>
    <x v="62"/>
    <n v="0.79733338853543945"/>
  </r>
  <r>
    <x v="6768"/>
    <x v="64"/>
    <x v="1778"/>
    <n v="32"/>
    <n v="0"/>
    <x v="60"/>
    <n v="0"/>
    <x v="21"/>
    <n v="1"/>
    <s v=""/>
    <x v="62"/>
    <n v="0.79733338853430635"/>
  </r>
  <r>
    <x v="6769"/>
    <x v="66"/>
    <x v="3921"/>
    <n v="32"/>
    <n v="0"/>
    <x v="59"/>
    <n v="0"/>
    <x v="21"/>
    <n v="1"/>
    <s v=""/>
    <x v="107"/>
    <n v="0.76211832199481644"/>
  </r>
  <r>
    <x v="6770"/>
    <x v="67"/>
    <x v="1148"/>
    <n v="32"/>
    <n v="0"/>
    <x v="59"/>
    <n v="0"/>
    <x v="21"/>
    <n v="1"/>
    <s v=""/>
    <x v="64"/>
    <n v="0.7176000496818955"/>
  </r>
  <r>
    <x v="6771"/>
    <x v="67"/>
    <x v="3468"/>
    <n v="32"/>
    <n v="0"/>
    <x v="59"/>
    <n v="0"/>
    <x v="21"/>
    <n v="1"/>
    <s v=""/>
    <x v="64"/>
    <n v="0.71760004968087576"/>
  </r>
  <r>
    <x v="6772"/>
    <x v="71"/>
    <x v="3922"/>
    <n v="32"/>
    <n v="0"/>
    <x v="59"/>
    <n v="0"/>
    <x v="21"/>
    <n v="1"/>
    <s v=""/>
    <x v="64"/>
    <n v="0.7176000496818955"/>
  </r>
  <r>
    <x v="6773"/>
    <x v="71"/>
    <x v="3923"/>
    <n v="32"/>
    <n v="0"/>
    <x v="58"/>
    <n v="0"/>
    <x v="21"/>
    <n v="1"/>
    <s v=""/>
    <x v="64"/>
    <n v="0.7176000496818955"/>
  </r>
  <r>
    <x v="6774"/>
    <x v="71"/>
    <x v="3924"/>
    <n v="32"/>
    <n v="0"/>
    <x v="57"/>
    <n v="0"/>
    <x v="21"/>
    <n v="1"/>
    <s v=""/>
    <x v="65"/>
    <n v="0.70027700069601906"/>
  </r>
  <r>
    <x v="6775"/>
    <x v="71"/>
    <x v="1642"/>
    <n v="32"/>
    <n v="0"/>
    <x v="57"/>
    <n v="0"/>
    <x v="21"/>
    <n v="1"/>
    <s v=""/>
    <x v="65"/>
    <n v="0.70027700069701426"/>
  </r>
  <r>
    <x v="6776"/>
    <x v="71"/>
    <x v="3406"/>
    <n v="32"/>
    <n v="0"/>
    <x v="56"/>
    <n v="0"/>
    <x v="21"/>
    <n v="2"/>
    <s v=""/>
    <x v="65"/>
    <n v="0.70027700069701426"/>
  </r>
  <r>
    <x v="6777"/>
    <x v="71"/>
    <x v="1903"/>
    <n v="32"/>
    <n v="0"/>
    <x v="55"/>
    <n v="0"/>
    <x v="21"/>
    <n v="2"/>
    <s v=""/>
    <x v="65"/>
    <n v="0.70027700069601906"/>
  </r>
  <r>
    <x v="6778"/>
    <x v="67"/>
    <x v="2560"/>
    <n v="32"/>
    <n v="0"/>
    <x v="54"/>
    <n v="0"/>
    <x v="21"/>
    <n v="2"/>
    <s v=""/>
    <x v="66"/>
    <n v="0.65184363487294483"/>
  </r>
  <r>
    <x v="6779"/>
    <x v="66"/>
    <x v="3407"/>
    <n v="32"/>
    <n v="0"/>
    <x v="53"/>
    <n v="0"/>
    <x v="21"/>
    <n v="2"/>
    <s v=""/>
    <x v="66"/>
    <n v="0.65184363487201857"/>
  </r>
  <r>
    <x v="6780"/>
    <x v="66"/>
    <x v="3532"/>
    <n v="32"/>
    <n v="0"/>
    <x v="51"/>
    <n v="0"/>
    <x v="21"/>
    <n v="2"/>
    <s v=""/>
    <x v="66"/>
    <n v="0.65184363487294483"/>
  </r>
  <r>
    <x v="6781"/>
    <x v="65"/>
    <x v="2364"/>
    <n v="32"/>
    <n v="0"/>
    <x v="50"/>
    <n v="0"/>
    <x v="21"/>
    <n v="2"/>
    <s v=""/>
    <x v="68"/>
    <n v="0.6882687927949378"/>
  </r>
  <r>
    <x v="6782"/>
    <x v="64"/>
    <x v="2902"/>
    <n v="32"/>
    <n v="0"/>
    <x v="49"/>
    <n v="0"/>
    <x v="21"/>
    <n v="2"/>
    <s v=""/>
    <x v="68"/>
    <n v="0.68826879279395969"/>
  </r>
  <r>
    <x v="6783"/>
    <x v="64"/>
    <x v="1467"/>
    <n v="32"/>
    <n v="0"/>
    <x v="48"/>
    <n v="0"/>
    <x v="21"/>
    <n v="2"/>
    <s v=""/>
    <x v="68"/>
    <n v="0.6882687927949378"/>
  </r>
  <r>
    <x v="6784"/>
    <x v="68"/>
    <x v="1177"/>
    <n v="32"/>
    <n v="0"/>
    <x v="64"/>
    <n v="0"/>
    <x v="21"/>
    <n v="2"/>
    <s v=""/>
    <x v="69"/>
    <n v="0.66305501871053008"/>
  </r>
  <r>
    <x v="6785"/>
    <x v="68"/>
    <x v="1416"/>
    <n v="32"/>
    <n v="0"/>
    <x v="47"/>
    <n v="0"/>
    <x v="21"/>
    <n v="2"/>
    <s v=""/>
    <x v="69"/>
    <n v="0.66305501870958783"/>
  </r>
  <r>
    <x v="6786"/>
    <x v="69"/>
    <x v="1612"/>
    <n v="32"/>
    <n v="0"/>
    <x v="65"/>
    <n v="0"/>
    <x v="21"/>
    <n v="2"/>
    <s v=""/>
    <x v="69"/>
    <n v="0.66305501871053008"/>
  </r>
  <r>
    <x v="6787"/>
    <x v="69"/>
    <x v="936"/>
    <n v="32"/>
    <n v="0"/>
    <x v="44"/>
    <n v="0"/>
    <x v="21"/>
    <n v="2"/>
    <s v=""/>
    <x v="69"/>
    <n v="0.66305501871053008"/>
  </r>
  <r>
    <x v="6788"/>
    <x v="69"/>
    <x v="987"/>
    <n v="32"/>
    <n v="0"/>
    <x v="44"/>
    <n v="0"/>
    <x v="21"/>
    <n v="2"/>
    <s v=""/>
    <x v="70"/>
    <n v="0.58501026777414944"/>
  </r>
  <r>
    <x v="6789"/>
    <x v="69"/>
    <x v="2160"/>
    <n v="32"/>
    <n v="0"/>
    <x v="66"/>
    <n v="0"/>
    <x v="21"/>
    <n v="2"/>
    <s v=""/>
    <x v="70"/>
    <n v="0.58501026777498077"/>
  </r>
  <r>
    <x v="6790"/>
    <x v="69"/>
    <x v="2371"/>
    <n v="32"/>
    <n v="0"/>
    <x v="43"/>
    <n v="0"/>
    <x v="21"/>
    <n v="2"/>
    <s v=""/>
    <x v="70"/>
    <n v="0.58501026777498077"/>
  </r>
  <r>
    <x v="6791"/>
    <x v="63"/>
    <x v="3457"/>
    <n v="32"/>
    <n v="0"/>
    <x v="42"/>
    <n v="0"/>
    <x v="21"/>
    <n v="2"/>
    <s v=""/>
    <x v="70"/>
    <n v="0.58501026777414944"/>
  </r>
  <r>
    <x v="6792"/>
    <x v="70"/>
    <x v="2531"/>
    <n v="32"/>
    <n v="0"/>
    <x v="41"/>
    <n v="0"/>
    <x v="21"/>
    <n v="2"/>
    <s v=""/>
    <x v="70"/>
    <n v="0.58501026777498077"/>
  </r>
  <r>
    <x v="6793"/>
    <x v="52"/>
    <x v="3925"/>
    <n v="30"/>
    <n v="0"/>
    <x v="40"/>
    <n v="0"/>
    <x v="21"/>
    <n v="2"/>
    <s v=""/>
    <x v="43"/>
    <n v="0.57478357708944527"/>
  </r>
  <r>
    <x v="6794"/>
    <x v="50"/>
    <x v="3926"/>
    <n v="26"/>
    <n v="0"/>
    <x v="39"/>
    <n v="0"/>
    <x v="21"/>
    <n v="2"/>
    <s v=""/>
    <x v="43"/>
    <n v="0.57478357709026207"/>
  </r>
  <r>
    <x v="6795"/>
    <x v="49"/>
    <x v="3927"/>
    <n v="21"/>
    <n v="0"/>
    <x v="39"/>
    <n v="0"/>
    <x v="21"/>
    <n v="2"/>
    <s v=""/>
    <x v="43"/>
    <n v="0.57478357709026207"/>
  </r>
  <r>
    <x v="6796"/>
    <x v="72"/>
    <x v="3685"/>
    <n v="21"/>
    <n v="0"/>
    <x v="38"/>
    <n v="0"/>
    <x v="21"/>
    <n v="2"/>
    <s v=""/>
    <x v="71"/>
    <n v="0.61573121978447176"/>
  </r>
  <r>
    <x v="6797"/>
    <x v="54"/>
    <x v="1318"/>
    <n v="21"/>
    <n v="0"/>
    <x v="37"/>
    <n v="0"/>
    <x v="21"/>
    <n v="2"/>
    <s v=""/>
    <x v="45"/>
    <n v="0.5494078468951854"/>
  </r>
  <r>
    <x v="6798"/>
    <x v="55"/>
    <x v="3725"/>
    <n v="20"/>
    <n v="0"/>
    <x v="37"/>
    <n v="0"/>
    <x v="21"/>
    <n v="2"/>
    <s v=""/>
    <x v="45"/>
    <n v="0.5494078468951854"/>
  </r>
  <r>
    <x v="6799"/>
    <x v="55"/>
    <x v="2602"/>
    <n v="20"/>
    <n v="0"/>
    <x v="36"/>
    <n v="0"/>
    <x v="21"/>
    <n v="2"/>
    <s v=""/>
    <x v="45"/>
    <n v="0.54940784689440469"/>
  </r>
  <r>
    <x v="6800"/>
    <x v="55"/>
    <x v="1573"/>
    <n v="21"/>
    <n v="0"/>
    <x v="33"/>
    <n v="0"/>
    <x v="21"/>
    <n v="2"/>
    <s v=""/>
    <x v="45"/>
    <n v="0.5494078468951854"/>
  </r>
  <r>
    <x v="6801"/>
    <x v="73"/>
    <x v="3293"/>
    <n v="20"/>
    <n v="0"/>
    <x v="33"/>
    <n v="0"/>
    <x v="21"/>
    <n v="2"/>
    <s v=""/>
    <x v="45"/>
    <n v="0.5494078468951854"/>
  </r>
  <r>
    <x v="6802"/>
    <x v="73"/>
    <x v="3928"/>
    <n v="20"/>
    <n v="0"/>
    <x v="33"/>
    <n v="0"/>
    <x v="21"/>
    <n v="2"/>
    <s v=""/>
    <x v="45"/>
    <n v="0.54940784689440469"/>
  </r>
  <r>
    <x v="6803"/>
    <x v="47"/>
    <x v="209"/>
    <n v="20"/>
    <n v="0"/>
    <x v="32"/>
    <n v="0"/>
    <x v="21"/>
    <n v="1"/>
    <s v=""/>
    <x v="45"/>
    <n v="0.5494078468951854"/>
  </r>
  <r>
    <x v="6804"/>
    <x v="47"/>
    <x v="3754"/>
    <n v="20"/>
    <n v="0"/>
    <x v="32"/>
    <n v="0"/>
    <x v="21"/>
    <n v="1"/>
    <s v=""/>
    <x v="45"/>
    <n v="0.54940784689440469"/>
  </r>
  <r>
    <x v="6805"/>
    <x v="56"/>
    <x v="3431"/>
    <n v="20"/>
    <n v="0"/>
    <x v="32"/>
    <n v="0"/>
    <x v="21"/>
    <n v="1"/>
    <s v=""/>
    <x v="34"/>
    <n v="0.52480749554166961"/>
  </r>
  <r>
    <x v="6806"/>
    <x v="56"/>
    <x v="3384"/>
    <n v="20"/>
    <n v="0"/>
    <x v="31"/>
    <n v="0"/>
    <x v="21"/>
    <n v="1"/>
    <s v=""/>
    <x v="34"/>
    <n v="0.52480749554166961"/>
  </r>
  <r>
    <x v="6807"/>
    <x v="56"/>
    <x v="3929"/>
    <n v="20"/>
    <n v="0"/>
    <x v="30"/>
    <n v="0"/>
    <x v="21"/>
    <n v="1"/>
    <s v=""/>
    <x v="34"/>
    <n v="0.52480749554092376"/>
  </r>
  <r>
    <x v="6808"/>
    <x v="43"/>
    <x v="3930"/>
    <n v="20"/>
    <n v="0"/>
    <x v="30"/>
    <n v="0"/>
    <x v="21"/>
    <n v="1"/>
    <s v=""/>
    <x v="34"/>
    <n v="0.52480749554166961"/>
  </r>
  <r>
    <x v="6809"/>
    <x v="41"/>
    <x v="418"/>
    <n v="19"/>
    <n v="0"/>
    <x v="30"/>
    <n v="0"/>
    <x v="21"/>
    <n v="1"/>
    <s v=""/>
    <x v="35"/>
    <n v="0.46846531021122684"/>
  </r>
  <r>
    <x v="6810"/>
    <x v="60"/>
    <x v="1376"/>
    <n v="19"/>
    <n v="0"/>
    <x v="29"/>
    <n v="0"/>
    <x v="21"/>
    <n v="1"/>
    <s v=""/>
    <x v="35"/>
    <n v="0.46846531021056115"/>
  </r>
  <r>
    <x v="6811"/>
    <x v="16"/>
    <x v="2476"/>
    <n v="19"/>
    <n v="0"/>
    <x v="30"/>
    <n v="0"/>
    <x v="21"/>
    <n v="1"/>
    <s v=""/>
    <x v="10"/>
    <n v="0.47089889623829817"/>
  </r>
  <r>
    <x v="6812"/>
    <x v="16"/>
    <x v="1367"/>
    <n v="20"/>
    <n v="0"/>
    <x v="29"/>
    <n v="0"/>
    <x v="21"/>
    <n v="1"/>
    <s v=""/>
    <x v="10"/>
    <n v="0.47089889623829817"/>
  </r>
  <r>
    <x v="6813"/>
    <x v="16"/>
    <x v="3931"/>
    <n v="19"/>
    <n v="0"/>
    <x v="29"/>
    <n v="0"/>
    <x v="21"/>
    <n v="1"/>
    <s v=""/>
    <x v="10"/>
    <n v="0.47089889623762898"/>
  </r>
  <r>
    <x v="6814"/>
    <x v="16"/>
    <x v="2221"/>
    <n v="19"/>
    <n v="0"/>
    <x v="34"/>
    <n v="0"/>
    <x v="21"/>
    <n v="1"/>
    <s v=""/>
    <x v="10"/>
    <n v="0.47089889623829817"/>
  </r>
  <r>
    <x v="6815"/>
    <x v="15"/>
    <x v="405"/>
    <n v="20"/>
    <n v="0"/>
    <x v="34"/>
    <n v="0"/>
    <x v="21"/>
    <n v="1"/>
    <s v=""/>
    <x v="10"/>
    <n v="0.47089889623829817"/>
  </r>
  <r>
    <x v="6816"/>
    <x v="14"/>
    <x v="679"/>
    <n v="20"/>
    <n v="0"/>
    <x v="28"/>
    <n v="0"/>
    <x v="21"/>
    <n v="1"/>
    <s v=""/>
    <x v="10"/>
    <n v="0.47089889623762898"/>
  </r>
  <r>
    <x v="6817"/>
    <x v="14"/>
    <x v="2758"/>
    <n v="20"/>
    <n v="0"/>
    <x v="28"/>
    <n v="0"/>
    <x v="21"/>
    <n v="1"/>
    <s v=""/>
    <x v="10"/>
    <n v="0.47089889623829817"/>
  </r>
  <r>
    <x v="6818"/>
    <x v="13"/>
    <x v="3663"/>
    <n v="20"/>
    <n v="0"/>
    <x v="28"/>
    <n v="0"/>
    <x v="21"/>
    <n v="1"/>
    <s v=""/>
    <x v="10"/>
    <n v="0.47089889623762898"/>
  </r>
  <r>
    <x v="6819"/>
    <x v="12"/>
    <x v="1596"/>
    <n v="20"/>
    <n v="0"/>
    <x v="28"/>
    <n v="0"/>
    <x v="21"/>
    <n v="1"/>
    <s v=""/>
    <x v="9"/>
    <n v="0.54147289102336604"/>
  </r>
  <r>
    <x v="6820"/>
    <x v="11"/>
    <x v="307"/>
    <n v="18"/>
    <n v="0"/>
    <x v="27"/>
    <n v="0"/>
    <x v="21"/>
    <n v="1"/>
    <s v=""/>
    <x v="27"/>
    <n v="0.4737035292996053"/>
  </r>
  <r>
    <x v="6821"/>
    <x v="11"/>
    <x v="1738"/>
    <n v="18"/>
    <n v="0"/>
    <x v="27"/>
    <n v="0"/>
    <x v="21"/>
    <n v="1"/>
    <s v=""/>
    <x v="27"/>
    <n v="0.47370352929893211"/>
  </r>
  <r>
    <x v="6822"/>
    <x v="33"/>
    <x v="1596"/>
    <n v="18"/>
    <n v="0"/>
    <x v="27"/>
    <n v="0"/>
    <x v="21"/>
    <n v="1"/>
    <s v=""/>
    <x v="9"/>
    <n v="0.54147289102336604"/>
  </r>
  <r>
    <x v="6823"/>
    <x v="11"/>
    <x v="3226"/>
    <n v="20"/>
    <n v="0"/>
    <x v="27"/>
    <n v="0"/>
    <x v="21"/>
    <n v="1"/>
    <s v=""/>
    <x v="9"/>
    <n v="0.54147289102336604"/>
  </r>
  <r>
    <x v="6824"/>
    <x v="33"/>
    <x v="3932"/>
    <n v="18"/>
    <n v="0"/>
    <x v="26"/>
    <n v="0"/>
    <x v="21"/>
    <n v="1"/>
    <s v=""/>
    <x v="27"/>
    <n v="0.47370352929893211"/>
  </r>
  <r>
    <x v="6825"/>
    <x v="33"/>
    <x v="3541"/>
    <n v="18"/>
    <n v="0"/>
    <x v="27"/>
    <n v="0"/>
    <x v="21"/>
    <n v="1"/>
    <s v=""/>
    <x v="27"/>
    <n v="0.4737035292996053"/>
  </r>
  <r>
    <x v="6826"/>
    <x v="46"/>
    <x v="2311"/>
    <n v="18"/>
    <n v="0"/>
    <x v="26"/>
    <n v="0"/>
    <x v="21"/>
    <n v="1"/>
    <s v=""/>
    <x v="27"/>
    <n v="0.4737035292996053"/>
  </r>
  <r>
    <x v="6827"/>
    <x v="46"/>
    <x v="1492"/>
    <n v="18"/>
    <n v="0"/>
    <x v="26"/>
    <n v="0"/>
    <x v="21"/>
    <n v="1"/>
    <s v=""/>
    <x v="27"/>
    <n v="0.47370352929893211"/>
  </r>
  <r>
    <x v="6828"/>
    <x v="46"/>
    <x v="3933"/>
    <n v="18"/>
    <n v="0"/>
    <x v="26"/>
    <n v="0"/>
    <x v="21"/>
    <n v="1"/>
    <s v=""/>
    <x v="27"/>
    <n v="0.4737035292996053"/>
  </r>
  <r>
    <x v="6829"/>
    <x v="46"/>
    <x v="3703"/>
    <n v="18"/>
    <n v="0"/>
    <x v="26"/>
    <n v="0"/>
    <x v="21"/>
    <n v="2"/>
    <s v=""/>
    <x v="27"/>
    <n v="0.47370352929893211"/>
  </r>
  <r>
    <x v="6830"/>
    <x v="46"/>
    <x v="3544"/>
    <n v="18"/>
    <n v="0"/>
    <x v="26"/>
    <n v="0"/>
    <x v="21"/>
    <n v="2"/>
    <s v=""/>
    <x v="27"/>
    <n v="0.4737035292996053"/>
  </r>
  <r>
    <x v="6831"/>
    <x v="46"/>
    <x v="3934"/>
    <n v="18"/>
    <n v="0"/>
    <x v="26"/>
    <n v="0"/>
    <x v="21"/>
    <n v="2"/>
    <s v=""/>
    <x v="27"/>
    <n v="0.4737035292996053"/>
  </r>
  <r>
    <x v="6832"/>
    <x v="33"/>
    <x v="3935"/>
    <n v="18"/>
    <n v="0"/>
    <x v="26"/>
    <n v="0"/>
    <x v="21"/>
    <n v="2"/>
    <s v=""/>
    <x v="27"/>
    <n v="0.47370352929893211"/>
  </r>
  <r>
    <x v="6833"/>
    <x v="46"/>
    <x v="2410"/>
    <n v="18"/>
    <n v="0"/>
    <x v="26"/>
    <n v="0"/>
    <x v="21"/>
    <n v="2"/>
    <s v=""/>
    <x v="27"/>
    <n v="0.4737035292996053"/>
  </r>
  <r>
    <x v="6834"/>
    <x v="10"/>
    <x v="9"/>
    <n v="18"/>
    <n v="0"/>
    <x v="26"/>
    <n v="0"/>
    <x v="21"/>
    <n v="2"/>
    <s v=""/>
    <x v="27"/>
    <n v="0.4737035292996053"/>
  </r>
  <r>
    <x v="6835"/>
    <x v="10"/>
    <x v="556"/>
    <n v="18"/>
    <n v="0"/>
    <x v="25"/>
    <n v="0"/>
    <x v="21"/>
    <n v="2"/>
    <s v=""/>
    <x v="27"/>
    <n v="0.47370352929893211"/>
  </r>
  <r>
    <x v="6836"/>
    <x v="10"/>
    <x v="555"/>
    <n v="18"/>
    <n v="0"/>
    <x v="25"/>
    <n v="0"/>
    <x v="21"/>
    <n v="2"/>
    <s v=""/>
    <x v="27"/>
    <n v="0.4737035292996053"/>
  </r>
  <r>
    <x v="6837"/>
    <x v="28"/>
    <x v="526"/>
    <n v="18"/>
    <n v="0"/>
    <x v="25"/>
    <n v="0"/>
    <x v="21"/>
    <n v="2"/>
    <s v=""/>
    <x v="8"/>
    <n v="0.46836903009578096"/>
  </r>
  <r>
    <x v="6838"/>
    <x v="28"/>
    <x v="2672"/>
    <n v="18"/>
    <n v="0"/>
    <x v="25"/>
    <n v="0"/>
    <x v="21"/>
    <n v="2"/>
    <s v=""/>
    <x v="8"/>
    <n v="0.46836903009511538"/>
  </r>
  <r>
    <x v="6839"/>
    <x v="29"/>
    <x v="887"/>
    <n v="18"/>
    <n v="0"/>
    <x v="25"/>
    <n v="0"/>
    <x v="21"/>
    <n v="2"/>
    <s v=""/>
    <x v="8"/>
    <n v="0.46836903009578096"/>
  </r>
  <r>
    <x v="6840"/>
    <x v="29"/>
    <x v="2074"/>
    <n v="18"/>
    <n v="0"/>
    <x v="25"/>
    <n v="0"/>
    <x v="21"/>
    <n v="2"/>
    <s v=""/>
    <x v="8"/>
    <n v="0.46836903009578096"/>
  </r>
  <r>
    <x v="6841"/>
    <x v="10"/>
    <x v="2302"/>
    <n v="17"/>
    <n v="0"/>
    <x v="25"/>
    <n v="0"/>
    <x v="21"/>
    <n v="2"/>
    <s v=""/>
    <x v="27"/>
    <n v="0.47370352929893211"/>
  </r>
  <r>
    <x v="6842"/>
    <x v="28"/>
    <x v="3936"/>
    <n v="18"/>
    <n v="0"/>
    <x v="24"/>
    <n v="0"/>
    <x v="21"/>
    <n v="2"/>
    <s v=""/>
    <x v="8"/>
    <n v="0.46836903009578096"/>
  </r>
  <r>
    <x v="6843"/>
    <x v="28"/>
    <x v="3937"/>
    <n v="18"/>
    <n v="0"/>
    <x v="24"/>
    <n v="0"/>
    <x v="21"/>
    <n v="2"/>
    <s v=""/>
    <x v="8"/>
    <n v="0.46836903009511538"/>
  </r>
  <r>
    <x v="6844"/>
    <x v="29"/>
    <x v="2297"/>
    <n v="18"/>
    <n v="0"/>
    <x v="24"/>
    <n v="0"/>
    <x v="21"/>
    <n v="2"/>
    <s v=""/>
    <x v="8"/>
    <n v="0.46836903009578096"/>
  </r>
  <r>
    <x v="6845"/>
    <x v="29"/>
    <x v="1215"/>
    <n v="18"/>
    <n v="0"/>
    <x v="24"/>
    <n v="0"/>
    <x v="21"/>
    <n v="2"/>
    <s v=""/>
    <x v="8"/>
    <n v="0.46836903009578096"/>
  </r>
  <r>
    <x v="6846"/>
    <x v="29"/>
    <x v="734"/>
    <n v="18"/>
    <n v="0"/>
    <x v="24"/>
    <n v="0"/>
    <x v="21"/>
    <n v="2"/>
    <s v=""/>
    <x v="8"/>
    <n v="0.46836903009511538"/>
  </r>
  <r>
    <x v="6847"/>
    <x v="10"/>
    <x v="1027"/>
    <n v="17"/>
    <n v="0"/>
    <x v="24"/>
    <n v="0"/>
    <x v="21"/>
    <n v="2"/>
    <s v=""/>
    <x v="27"/>
    <n v="0.4737035292996053"/>
  </r>
  <r>
    <x v="6848"/>
    <x v="28"/>
    <x v="3702"/>
    <n v="17"/>
    <n v="0"/>
    <x v="24"/>
    <n v="0"/>
    <x v="21"/>
    <n v="2"/>
    <s v=""/>
    <x v="8"/>
    <n v="0.46836903009578096"/>
  </r>
  <r>
    <x v="6849"/>
    <x v="28"/>
    <x v="1392"/>
    <n v="17"/>
    <n v="0"/>
    <x v="24"/>
    <n v="0"/>
    <x v="21"/>
    <n v="2"/>
    <s v=""/>
    <x v="8"/>
    <n v="0.46836903009511538"/>
  </r>
  <r>
    <x v="6850"/>
    <x v="29"/>
    <x v="1351"/>
    <n v="17"/>
    <n v="0"/>
    <x v="24"/>
    <n v="0"/>
    <x v="21"/>
    <n v="2"/>
    <s v=""/>
    <x v="8"/>
    <n v="0.46836903009578096"/>
  </r>
  <r>
    <x v="6851"/>
    <x v="28"/>
    <x v="3553"/>
    <n v="17"/>
    <n v="0"/>
    <x v="24"/>
    <n v="0"/>
    <x v="21"/>
    <n v="2"/>
    <s v=""/>
    <x v="8"/>
    <n v="0.46836903009578096"/>
  </r>
  <r>
    <x v="6852"/>
    <x v="28"/>
    <x v="3938"/>
    <n v="17"/>
    <n v="0"/>
    <x v="23"/>
    <n v="0"/>
    <x v="21"/>
    <n v="2"/>
    <s v=""/>
    <x v="8"/>
    <n v="0.46836903009511538"/>
  </r>
  <r>
    <x v="6853"/>
    <x v="28"/>
    <x v="3840"/>
    <n v="17"/>
    <n v="0"/>
    <x v="23"/>
    <n v="0"/>
    <x v="21"/>
    <n v="2"/>
    <s v=""/>
    <x v="8"/>
    <n v="0.46836903009578096"/>
  </r>
  <r>
    <x v="6854"/>
    <x v="29"/>
    <x v="1503"/>
    <n v="16"/>
    <n v="0"/>
    <x v="23"/>
    <n v="0"/>
    <x v="21"/>
    <n v="2"/>
    <s v=""/>
    <x v="8"/>
    <n v="0.46836903009511538"/>
  </r>
  <r>
    <x v="6855"/>
    <x v="29"/>
    <x v="1941"/>
    <n v="17"/>
    <n v="0"/>
    <x v="23"/>
    <n v="0"/>
    <x v="21"/>
    <n v="2"/>
    <s v=""/>
    <x v="8"/>
    <n v="0.46836903009578096"/>
  </r>
  <r>
    <x v="6856"/>
    <x v="29"/>
    <x v="320"/>
    <n v="17"/>
    <n v="0"/>
    <x v="23"/>
    <n v="0"/>
    <x v="21"/>
    <n v="2"/>
    <s v=""/>
    <x v="8"/>
    <n v="0.46836903009578096"/>
  </r>
  <r>
    <x v="6857"/>
    <x v="10"/>
    <x v="3939"/>
    <n v="17"/>
    <n v="0"/>
    <x v="23"/>
    <n v="0"/>
    <x v="21"/>
    <n v="2"/>
    <s v=""/>
    <x v="27"/>
    <n v="0.47370352929893211"/>
  </r>
  <r>
    <x v="6858"/>
    <x v="28"/>
    <x v="3884"/>
    <n v="17"/>
    <n v="0"/>
    <x v="23"/>
    <n v="0"/>
    <x v="21"/>
    <n v="2"/>
    <s v=""/>
    <x v="8"/>
    <n v="0.46836903009578096"/>
  </r>
  <r>
    <x v="6859"/>
    <x v="29"/>
    <x v="3879"/>
    <n v="17"/>
    <n v="0"/>
    <x v="23"/>
    <n v="0"/>
    <x v="21"/>
    <n v="2"/>
    <s v=""/>
    <x v="8"/>
    <n v="0.46836903009578096"/>
  </r>
  <r>
    <x v="6860"/>
    <x v="29"/>
    <x v="1734"/>
    <n v="16"/>
    <n v="0"/>
    <x v="23"/>
    <n v="0"/>
    <x v="21"/>
    <n v="2"/>
    <s v=""/>
    <x v="8"/>
    <n v="0.46836903009511538"/>
  </r>
  <r>
    <x v="6861"/>
    <x v="29"/>
    <x v="2173"/>
    <n v="16"/>
    <n v="0"/>
    <x v="23"/>
    <n v="0"/>
    <x v="21"/>
    <n v="2"/>
    <s v=""/>
    <x v="8"/>
    <n v="0.46836903009578096"/>
  </r>
  <r>
    <x v="6862"/>
    <x v="29"/>
    <x v="1947"/>
    <n v="17"/>
    <n v="0"/>
    <x v="23"/>
    <n v="0"/>
    <x v="21"/>
    <n v="2"/>
    <s v=""/>
    <x v="8"/>
    <n v="0.46836903009578096"/>
  </r>
  <r>
    <x v="6863"/>
    <x v="28"/>
    <x v="2408"/>
    <n v="16"/>
    <n v="0"/>
    <x v="23"/>
    <n v="0"/>
    <x v="21"/>
    <n v="2"/>
    <s v=""/>
    <x v="8"/>
    <n v="0.46836903009511538"/>
  </r>
  <r>
    <x v="6864"/>
    <x v="29"/>
    <x v="3940"/>
    <n v="16"/>
    <n v="0"/>
    <x v="22"/>
    <n v="0"/>
    <x v="21"/>
    <n v="2"/>
    <s v=""/>
    <x v="8"/>
    <n v="0.46836903009578096"/>
  </r>
  <r>
    <x v="6865"/>
    <x v="19"/>
    <x v="3941"/>
    <n v="16"/>
    <n v="0"/>
    <x v="23"/>
    <n v="0"/>
    <x v="21"/>
    <n v="2"/>
    <s v=""/>
    <x v="8"/>
    <n v="0.46836903009578096"/>
  </r>
  <r>
    <x v="6866"/>
    <x v="19"/>
    <x v="27"/>
    <n v="16"/>
    <n v="0"/>
    <x v="22"/>
    <n v="0"/>
    <x v="21"/>
    <n v="2"/>
    <s v=""/>
    <x v="8"/>
    <n v="0.46836903009511538"/>
  </r>
  <r>
    <x v="6867"/>
    <x v="19"/>
    <x v="2962"/>
    <n v="16"/>
    <n v="0"/>
    <x v="23"/>
    <n v="0"/>
    <x v="21"/>
    <n v="2"/>
    <s v=""/>
    <x v="8"/>
    <n v="0.46836903009578096"/>
  </r>
  <r>
    <x v="6868"/>
    <x v="19"/>
    <x v="2839"/>
    <n v="16"/>
    <n v="0"/>
    <x v="22"/>
    <n v="0"/>
    <x v="21"/>
    <n v="2"/>
    <s v=""/>
    <x v="8"/>
    <n v="0.46836903009511538"/>
  </r>
  <r>
    <x v="6869"/>
    <x v="20"/>
    <x v="2293"/>
    <n v="17"/>
    <n v="0"/>
    <x v="23"/>
    <n v="0"/>
    <x v="21"/>
    <n v="2"/>
    <s v=""/>
    <x v="8"/>
    <n v="0.46836903009578096"/>
  </r>
  <r>
    <x v="6870"/>
    <x v="20"/>
    <x v="324"/>
    <n v="16"/>
    <n v="0"/>
    <x v="22"/>
    <n v="0"/>
    <x v="21"/>
    <n v="2"/>
    <s v=""/>
    <x v="8"/>
    <n v="0.46836903009578096"/>
  </r>
  <r>
    <x v="6871"/>
    <x v="20"/>
    <x v="2181"/>
    <n v="16"/>
    <n v="0"/>
    <x v="23"/>
    <n v="0"/>
    <x v="21"/>
    <n v="2"/>
    <s v=""/>
    <x v="8"/>
    <n v="0.46836903009511538"/>
  </r>
  <r>
    <x v="6872"/>
    <x v="20"/>
    <x v="1508"/>
    <n v="17"/>
    <n v="0"/>
    <x v="22"/>
    <n v="0"/>
    <x v="21"/>
    <n v="2"/>
    <s v=""/>
    <x v="18"/>
    <n v="0.40715096058938011"/>
  </r>
  <r>
    <x v="6873"/>
    <x v="20"/>
    <x v="891"/>
    <n v="16"/>
    <n v="0"/>
    <x v="23"/>
    <n v="0"/>
    <x v="21"/>
    <n v="2"/>
    <s v=""/>
    <x v="8"/>
    <n v="0.46836903009578096"/>
  </r>
  <r>
    <x v="6874"/>
    <x v="20"/>
    <x v="1024"/>
    <n v="16"/>
    <n v="0"/>
    <x v="23"/>
    <n v="0"/>
    <x v="21"/>
    <n v="2"/>
    <s v=""/>
    <x v="8"/>
    <n v="0.46836903009511538"/>
  </r>
  <r>
    <x v="6875"/>
    <x v="9"/>
    <x v="880"/>
    <n v="16"/>
    <n v="0"/>
    <x v="23"/>
    <n v="0"/>
    <x v="21"/>
    <n v="2"/>
    <s v=""/>
    <x v="8"/>
    <n v="0.46836903009578096"/>
  </r>
  <r>
    <x v="6876"/>
    <x v="9"/>
    <x v="3495"/>
    <n v="17"/>
    <n v="0"/>
    <x v="23"/>
    <n v="0"/>
    <x v="21"/>
    <n v="2"/>
    <s v=""/>
    <x v="18"/>
    <n v="0.40715096058938011"/>
  </r>
  <r>
    <x v="6877"/>
    <x v="9"/>
    <x v="1717"/>
    <n v="17"/>
    <n v="0"/>
    <x v="23"/>
    <n v="0"/>
    <x v="21"/>
    <n v="2"/>
    <s v=""/>
    <x v="18"/>
    <n v="0.40715096058880151"/>
  </r>
  <r>
    <x v="6878"/>
    <x v="9"/>
    <x v="2960"/>
    <n v="20"/>
    <n v="0"/>
    <x v="23"/>
    <n v="0"/>
    <x v="21"/>
    <n v="2"/>
    <s v=""/>
    <x v="18"/>
    <n v="0.40715096058938011"/>
  </r>
  <r>
    <x v="6879"/>
    <x v="9"/>
    <x v="2214"/>
    <n v="20"/>
    <n v="0"/>
    <x v="22"/>
    <n v="0"/>
    <x v="21"/>
    <n v="2"/>
    <s v=""/>
    <x v="8"/>
    <n v="0.46836903009511538"/>
  </r>
  <r>
    <x v="6880"/>
    <x v="20"/>
    <x v="3662"/>
    <n v="20"/>
    <n v="0"/>
    <x v="23"/>
    <n v="0"/>
    <x v="21"/>
    <n v="2"/>
    <s v=""/>
    <x v="8"/>
    <n v="0.46836903009578096"/>
  </r>
  <r>
    <x v="6881"/>
    <x v="19"/>
    <x v="2827"/>
    <n v="20"/>
    <n v="0"/>
    <x v="22"/>
    <n v="0"/>
    <x v="21"/>
    <n v="2"/>
    <s v=""/>
    <x v="8"/>
    <n v="0.46836903009578096"/>
  </r>
  <r>
    <x v="6882"/>
    <x v="9"/>
    <x v="3822"/>
    <n v="20"/>
    <n v="0"/>
    <x v="23"/>
    <n v="0"/>
    <x v="21"/>
    <n v="2"/>
    <s v=""/>
    <x v="8"/>
    <n v="0.46836903009511538"/>
  </r>
  <r>
    <x v="6883"/>
    <x v="21"/>
    <x v="3942"/>
    <n v="20"/>
    <n v="0"/>
    <x v="23"/>
    <n v="0"/>
    <x v="21"/>
    <n v="2"/>
    <s v=""/>
    <x v="7"/>
    <n v="0.4218230672772858"/>
  </r>
  <r>
    <x v="6884"/>
    <x v="21"/>
    <x v="1943"/>
    <n v="21"/>
    <n v="0"/>
    <x v="23"/>
    <n v="0"/>
    <x v="21"/>
    <n v="2"/>
    <s v=""/>
    <x v="30"/>
    <n v="0.49717532579643264"/>
  </r>
  <r>
    <x v="6885"/>
    <x v="9"/>
    <x v="3943"/>
    <n v="20"/>
    <n v="0"/>
    <x v="24"/>
    <n v="0"/>
    <x v="21"/>
    <n v="2"/>
    <s v=""/>
    <x v="23"/>
    <n v="0.55485761417146984"/>
  </r>
  <r>
    <x v="6886"/>
    <x v="19"/>
    <x v="2039"/>
    <n v="20"/>
    <n v="0"/>
    <x v="24"/>
    <n v="0"/>
    <x v="21"/>
    <n v="2"/>
    <s v=""/>
    <x v="23"/>
    <n v="0.55485761417225832"/>
  </r>
  <r>
    <x v="6887"/>
    <x v="19"/>
    <x v="379"/>
    <n v="19"/>
    <n v="0"/>
    <x v="24"/>
    <n v="0"/>
    <x v="21"/>
    <n v="2"/>
    <s v=""/>
    <x v="8"/>
    <n v="0.46836903009578096"/>
  </r>
  <r>
    <x v="6888"/>
    <x v="37"/>
    <x v="2296"/>
    <n v="20"/>
    <n v="0"/>
    <x v="24"/>
    <n v="0"/>
    <x v="21"/>
    <n v="1"/>
    <s v=""/>
    <x v="8"/>
    <n v="0.46836903009511538"/>
  </r>
  <r>
    <x v="6889"/>
    <x v="21"/>
    <x v="2292"/>
    <n v="20"/>
    <n v="0"/>
    <x v="24"/>
    <n v="0"/>
    <x v="21"/>
    <n v="1"/>
    <s v=""/>
    <x v="30"/>
    <n v="0.49717532579643264"/>
  </r>
  <r>
    <x v="6890"/>
    <x v="21"/>
    <x v="3701"/>
    <n v="20"/>
    <n v="0"/>
    <x v="25"/>
    <n v="0"/>
    <x v="21"/>
    <n v="1"/>
    <s v=""/>
    <x v="30"/>
    <n v="0.49717532579643264"/>
  </r>
  <r>
    <x v="6891"/>
    <x v="20"/>
    <x v="298"/>
    <n v="21"/>
    <n v="0"/>
    <x v="25"/>
    <n v="0"/>
    <x v="21"/>
    <n v="1"/>
    <s v=""/>
    <x v="23"/>
    <n v="0.55485761417146984"/>
  </r>
  <r>
    <x v="6892"/>
    <x v="19"/>
    <x v="720"/>
    <n v="21"/>
    <n v="0"/>
    <x v="26"/>
    <n v="0"/>
    <x v="21"/>
    <n v="1"/>
    <s v=""/>
    <x v="23"/>
    <n v="0.55485761417225832"/>
  </r>
  <r>
    <x v="6893"/>
    <x v="29"/>
    <x v="3225"/>
    <n v="20"/>
    <n v="0"/>
    <x v="26"/>
    <n v="0"/>
    <x v="21"/>
    <n v="1"/>
    <s v=""/>
    <x v="23"/>
    <n v="0.55485761417146984"/>
  </r>
  <r>
    <x v="6894"/>
    <x v="29"/>
    <x v="2413"/>
    <n v="20"/>
    <n v="0"/>
    <x v="26"/>
    <n v="0"/>
    <x v="21"/>
    <n v="1"/>
    <s v=""/>
    <x v="23"/>
    <n v="0.55485761417225832"/>
  </r>
  <r>
    <x v="6895"/>
    <x v="29"/>
    <x v="1327"/>
    <n v="20"/>
    <n v="0"/>
    <x v="26"/>
    <n v="0"/>
    <x v="21"/>
    <n v="1"/>
    <s v=""/>
    <x v="23"/>
    <n v="0.55485761417225832"/>
  </r>
  <r>
    <x v="6896"/>
    <x v="28"/>
    <x v="2219"/>
    <n v="20"/>
    <n v="0"/>
    <x v="26"/>
    <n v="0"/>
    <x v="21"/>
    <n v="1"/>
    <s v=""/>
    <x v="23"/>
    <n v="0.55485761417146984"/>
  </r>
  <r>
    <x v="6897"/>
    <x v="10"/>
    <x v="408"/>
    <n v="22"/>
    <n v="0"/>
    <x v="27"/>
    <n v="0"/>
    <x v="21"/>
    <n v="1"/>
    <s v=""/>
    <x v="9"/>
    <n v="0.54147289102336604"/>
  </r>
  <r>
    <x v="6898"/>
    <x v="10"/>
    <x v="3944"/>
    <n v="22"/>
    <n v="0"/>
    <x v="27"/>
    <n v="0"/>
    <x v="21"/>
    <n v="1"/>
    <s v=""/>
    <x v="9"/>
    <n v="0.54147289102336604"/>
  </r>
  <r>
    <x v="6899"/>
    <x v="10"/>
    <x v="1011"/>
    <n v="21"/>
    <n v="0"/>
    <x v="28"/>
    <n v="0"/>
    <x v="21"/>
    <n v="1"/>
    <s v=""/>
    <x v="9"/>
    <n v="0.54147289102259655"/>
  </r>
  <r>
    <x v="6900"/>
    <x v="10"/>
    <x v="869"/>
    <n v="22"/>
    <n v="0"/>
    <x v="28"/>
    <n v="0"/>
    <x v="21"/>
    <n v="1"/>
    <s v=""/>
    <x v="9"/>
    <n v="0.54147289102336604"/>
  </r>
  <r>
    <x v="6901"/>
    <x v="10"/>
    <x v="520"/>
    <n v="22"/>
    <n v="0"/>
    <x v="28"/>
    <n v="0"/>
    <x v="21"/>
    <n v="1"/>
    <s v=""/>
    <x v="9"/>
    <n v="0.54147289102336604"/>
  </r>
  <r>
    <x v="6902"/>
    <x v="46"/>
    <x v="3945"/>
    <n v="23"/>
    <n v="0"/>
    <x v="28"/>
    <n v="0"/>
    <x v="21"/>
    <n v="1"/>
    <s v=""/>
    <x v="9"/>
    <n v="0.54147289102259655"/>
  </r>
  <r>
    <x v="6903"/>
    <x v="46"/>
    <x v="2509"/>
    <n v="23"/>
    <n v="0"/>
    <x v="28"/>
    <n v="0"/>
    <x v="21"/>
    <n v="1"/>
    <s v=""/>
    <x v="9"/>
    <n v="0.54147289102336604"/>
  </r>
  <r>
    <x v="6904"/>
    <x v="33"/>
    <x v="1202"/>
    <n v="23"/>
    <n v="0"/>
    <x v="28"/>
    <n v="0"/>
    <x v="21"/>
    <n v="1"/>
    <s v=""/>
    <x v="9"/>
    <n v="0.54147289102259655"/>
  </r>
  <r>
    <x v="6905"/>
    <x v="33"/>
    <x v="918"/>
    <n v="24"/>
    <n v="0"/>
    <x v="34"/>
    <n v="0"/>
    <x v="21"/>
    <n v="1"/>
    <s v=""/>
    <x v="9"/>
    <n v="0.54147289102336604"/>
  </r>
  <r>
    <x v="6906"/>
    <x v="33"/>
    <x v="1971"/>
    <n v="24"/>
    <n v="0"/>
    <x v="34"/>
    <n v="0"/>
    <x v="21"/>
    <n v="1"/>
    <s v=""/>
    <x v="9"/>
    <n v="0.54147289102336604"/>
  </r>
  <r>
    <x v="6907"/>
    <x v="33"/>
    <x v="868"/>
    <n v="24"/>
    <n v="0"/>
    <x v="34"/>
    <n v="0"/>
    <x v="21"/>
    <n v="1"/>
    <s v=""/>
    <x v="24"/>
    <n v="0.62867564570006518"/>
  </r>
  <r>
    <x v="6908"/>
    <x v="11"/>
    <x v="2493"/>
    <n v="24"/>
    <n v="0"/>
    <x v="29"/>
    <n v="0"/>
    <x v="21"/>
    <n v="1"/>
    <s v=""/>
    <x v="24"/>
    <n v="0.62867564570095857"/>
  </r>
  <r>
    <x v="6909"/>
    <x v="33"/>
    <x v="2693"/>
    <n v="24"/>
    <n v="0"/>
    <x v="29"/>
    <n v="0"/>
    <x v="21"/>
    <n v="1"/>
    <s v=""/>
    <x v="24"/>
    <n v="0.62867564570095857"/>
  </r>
  <r>
    <x v="6910"/>
    <x v="11"/>
    <x v="3946"/>
    <n v="24"/>
    <n v="0"/>
    <x v="29"/>
    <n v="0"/>
    <x v="21"/>
    <n v="1"/>
    <s v=""/>
    <x v="24"/>
    <n v="0.62867564570006518"/>
  </r>
  <r>
    <x v="6911"/>
    <x v="11"/>
    <x v="279"/>
    <n v="24"/>
    <n v="0"/>
    <x v="29"/>
    <n v="0"/>
    <x v="21"/>
    <n v="1"/>
    <s v=""/>
    <x v="24"/>
    <n v="0.62867564570095857"/>
  </r>
  <r>
    <x v="6912"/>
    <x v="12"/>
    <x v="1749"/>
    <n v="24"/>
    <n v="0"/>
    <x v="29"/>
    <n v="0"/>
    <x v="21"/>
    <n v="1"/>
    <s v=""/>
    <x v="24"/>
    <n v="0.62867564570095857"/>
  </r>
  <r>
    <x v="6913"/>
    <x v="13"/>
    <x v="1750"/>
    <n v="25"/>
    <n v="0"/>
    <x v="29"/>
    <n v="0"/>
    <x v="21"/>
    <n v="1"/>
    <s v=""/>
    <x v="25"/>
    <n v="0.53847435740396876"/>
  </r>
  <r>
    <x v="6914"/>
    <x v="13"/>
    <x v="3947"/>
    <n v="24"/>
    <n v="0"/>
    <x v="29"/>
    <n v="0"/>
    <x v="21"/>
    <n v="1"/>
    <s v=""/>
    <x v="25"/>
    <n v="0.53847435740473404"/>
  </r>
  <r>
    <x v="6915"/>
    <x v="13"/>
    <x v="3488"/>
    <n v="24"/>
    <n v="0"/>
    <x v="29"/>
    <n v="0"/>
    <x v="21"/>
    <n v="1"/>
    <s v=""/>
    <x v="25"/>
    <n v="0.53847435740473404"/>
  </r>
  <r>
    <x v="6916"/>
    <x v="18"/>
    <x v="649"/>
    <n v="25"/>
    <n v="0"/>
    <x v="29"/>
    <n v="0"/>
    <x v="21"/>
    <n v="1"/>
    <s v=""/>
    <x v="25"/>
    <n v="0.53847435740396876"/>
  </r>
  <r>
    <x v="6917"/>
    <x v="13"/>
    <x v="1198"/>
    <n v="24"/>
    <n v="0"/>
    <x v="30"/>
    <n v="0"/>
    <x v="21"/>
    <n v="1"/>
    <s v=""/>
    <x v="25"/>
    <n v="0.53847435740473404"/>
  </r>
  <r>
    <x v="6918"/>
    <x v="14"/>
    <x v="3948"/>
    <n v="22"/>
    <n v="0"/>
    <x v="30"/>
    <n v="0"/>
    <x v="21"/>
    <n v="1"/>
    <s v=""/>
    <x v="25"/>
    <n v="0.53847435740396876"/>
  </r>
  <r>
    <x v="6919"/>
    <x v="14"/>
    <x v="3949"/>
    <n v="24"/>
    <n v="0"/>
    <x v="30"/>
    <n v="0"/>
    <x v="21"/>
    <n v="1"/>
    <s v=""/>
    <x v="25"/>
    <n v="0.53847435740473404"/>
  </r>
  <r>
    <x v="6920"/>
    <x v="14"/>
    <x v="1977"/>
    <n v="22"/>
    <n v="0"/>
    <x v="31"/>
    <n v="0"/>
    <x v="21"/>
    <n v="1"/>
    <s v=""/>
    <x v="25"/>
    <n v="0.53847435740473404"/>
  </r>
  <r>
    <x v="6921"/>
    <x v="14"/>
    <x v="3388"/>
    <n v="22"/>
    <n v="0"/>
    <x v="31"/>
    <n v="0"/>
    <x v="21"/>
    <n v="1"/>
    <s v=""/>
    <x v="25"/>
    <n v="0.53847435740396876"/>
  </r>
  <r>
    <x v="6922"/>
    <x v="14"/>
    <x v="2274"/>
    <n v="22"/>
    <n v="0"/>
    <x v="31"/>
    <n v="0"/>
    <x v="21"/>
    <n v="1"/>
    <s v=""/>
    <x v="25"/>
    <n v="0.53847435740473404"/>
  </r>
  <r>
    <x v="6923"/>
    <x v="14"/>
    <x v="2865"/>
    <n v="22"/>
    <n v="0"/>
    <x v="31"/>
    <n v="0"/>
    <x v="21"/>
    <n v="1"/>
    <s v=""/>
    <x v="25"/>
    <n v="0.53847435740473404"/>
  </r>
  <r>
    <x v="6924"/>
    <x v="14"/>
    <x v="1576"/>
    <n v="22"/>
    <n v="0"/>
    <x v="31"/>
    <n v="0"/>
    <x v="21"/>
    <n v="1"/>
    <s v=""/>
    <x v="25"/>
    <n v="0.53847435740396876"/>
  </r>
  <r>
    <x v="6925"/>
    <x v="14"/>
    <x v="1576"/>
    <n v="22"/>
    <n v="0"/>
    <x v="31"/>
    <n v="0"/>
    <x v="21"/>
    <n v="1"/>
    <s v=""/>
    <x v="25"/>
    <n v="0.53847435740473404"/>
  </r>
  <r>
    <x v="6926"/>
    <x v="14"/>
    <x v="778"/>
    <n v="22"/>
    <n v="0"/>
    <x v="31"/>
    <n v="0"/>
    <x v="21"/>
    <n v="1"/>
    <s v=""/>
    <x v="25"/>
    <n v="0.53847435740473404"/>
  </r>
  <r>
    <x v="6927"/>
    <x v="14"/>
    <x v="3950"/>
    <n v="22"/>
    <n v="0"/>
    <x v="31"/>
    <n v="0"/>
    <x v="21"/>
    <n v="2"/>
    <s v=""/>
    <x v="25"/>
    <n v="0.53847435740396876"/>
  </r>
  <r>
    <x v="6928"/>
    <x v="14"/>
    <x v="3951"/>
    <n v="23"/>
    <n v="0"/>
    <x v="31"/>
    <n v="0"/>
    <x v="21"/>
    <n v="2"/>
    <s v=""/>
    <x v="25"/>
    <n v="0.53847435740473404"/>
  </r>
  <r>
    <x v="6929"/>
    <x v="13"/>
    <x v="3952"/>
    <n v="24"/>
    <n v="0"/>
    <x v="32"/>
    <n v="0"/>
    <x v="21"/>
    <n v="2"/>
    <s v=""/>
    <x v="25"/>
    <n v="0.53847435740396876"/>
  </r>
  <r>
    <x v="6930"/>
    <x v="13"/>
    <x v="2602"/>
    <n v="25"/>
    <n v="0"/>
    <x v="32"/>
    <n v="0"/>
    <x v="21"/>
    <n v="2"/>
    <s v=""/>
    <x v="25"/>
    <n v="0.53847435740473404"/>
  </r>
  <r>
    <x v="6931"/>
    <x v="18"/>
    <x v="3953"/>
    <n v="25"/>
    <n v="0"/>
    <x v="32"/>
    <n v="0"/>
    <x v="21"/>
    <n v="2"/>
    <s v=""/>
    <x v="26"/>
    <n v="0.63999648953058208"/>
  </r>
  <r>
    <x v="6932"/>
    <x v="18"/>
    <x v="3954"/>
    <n v="26"/>
    <n v="0"/>
    <x v="32"/>
    <n v="0"/>
    <x v="21"/>
    <n v="2"/>
    <s v=""/>
    <x v="26"/>
    <n v="0.63999648952967259"/>
  </r>
  <r>
    <x v="6933"/>
    <x v="18"/>
    <x v="3955"/>
    <n v="26"/>
    <n v="0"/>
    <x v="33"/>
    <n v="0"/>
    <x v="21"/>
    <n v="2"/>
    <s v=""/>
    <x v="26"/>
    <n v="0.63999648953058208"/>
  </r>
  <r>
    <x v="6934"/>
    <x v="12"/>
    <x v="2229"/>
    <n v="26"/>
    <n v="0"/>
    <x v="33"/>
    <n v="0"/>
    <x v="21"/>
    <n v="2"/>
    <s v=""/>
    <x v="77"/>
    <n v="0.71582545748444248"/>
  </r>
  <r>
    <x v="6935"/>
    <x v="11"/>
    <x v="3956"/>
    <n v="26"/>
    <n v="0"/>
    <x v="33"/>
    <n v="0"/>
    <x v="21"/>
    <n v="2"/>
    <s v=""/>
    <x v="77"/>
    <n v="0.71582545748342519"/>
  </r>
  <r>
    <x v="6936"/>
    <x v="33"/>
    <x v="1251"/>
    <n v="26"/>
    <n v="0"/>
    <x v="33"/>
    <n v="0"/>
    <x v="21"/>
    <n v="2"/>
    <s v=""/>
    <x v="77"/>
    <n v="0.89478182185529875"/>
  </r>
  <r>
    <x v="6937"/>
    <x v="46"/>
    <x v="156"/>
    <n v="26"/>
    <n v="0"/>
    <x v="33"/>
    <n v="0"/>
    <x v="21"/>
    <n v="2"/>
    <s v=""/>
    <x v="77"/>
    <n v="0.71582545748444248"/>
  </r>
  <r>
    <x v="6938"/>
    <x v="10"/>
    <x v="1191"/>
    <n v="26"/>
    <n v="0"/>
    <x v="33"/>
    <n v="0"/>
    <x v="21"/>
    <n v="2"/>
    <s v=""/>
    <x v="77"/>
    <n v="0.71582545748342519"/>
  </r>
  <r>
    <x v="6939"/>
    <x v="10"/>
    <x v="3957"/>
    <n v="28"/>
    <n v="0"/>
    <x v="33"/>
    <n v="0"/>
    <x v="21"/>
    <n v="2"/>
    <s v=""/>
    <x v="77"/>
    <n v="0.71582545748444248"/>
  </r>
  <r>
    <x v="6940"/>
    <x v="11"/>
    <x v="2770"/>
    <n v="28"/>
    <n v="0"/>
    <x v="36"/>
    <n v="0"/>
    <x v="21"/>
    <n v="2"/>
    <s v=""/>
    <x v="38"/>
    <n v="0.7550132515728385"/>
  </r>
  <r>
    <x v="6941"/>
    <x v="38"/>
    <x v="1861"/>
    <n v="28"/>
    <n v="0"/>
    <x v="36"/>
    <n v="0"/>
    <x v="21"/>
    <n v="1"/>
    <s v=""/>
    <x v="77"/>
    <n v="0.71582545748342519"/>
  </r>
  <r>
    <x v="6942"/>
    <x v="33"/>
    <x v="2773"/>
    <n v="27"/>
    <n v="0"/>
    <x v="36"/>
    <n v="0"/>
    <x v="21"/>
    <n v="1"/>
    <s v=""/>
    <x v="77"/>
    <n v="0.71582545748444248"/>
  </r>
  <r>
    <x v="6943"/>
    <x v="46"/>
    <x v="3958"/>
    <n v="28"/>
    <n v="0"/>
    <x v="37"/>
    <n v="0"/>
    <x v="21"/>
    <n v="1"/>
    <s v=""/>
    <x v="77"/>
    <n v="0.71582545748444248"/>
  </r>
  <r>
    <x v="6944"/>
    <x v="11"/>
    <x v="3959"/>
    <n v="28"/>
    <n v="0"/>
    <x v="37"/>
    <n v="0"/>
    <x v="22"/>
    <n v="1"/>
    <s v=""/>
    <x v="38"/>
    <n v="0.75501325157176546"/>
  </r>
  <r>
    <x v="6945"/>
    <x v="13"/>
    <x v="1255"/>
    <n v="30"/>
    <n v="0"/>
    <x v="37"/>
    <n v="0"/>
    <x v="21"/>
    <n v="1"/>
    <s v=""/>
    <x v="126"/>
    <n v="0.67667854335225697"/>
  </r>
  <r>
    <x v="6946"/>
    <x v="13"/>
    <x v="3282"/>
    <n v="28"/>
    <n v="0"/>
    <x v="37"/>
    <n v="0"/>
    <x v="21"/>
    <n v="1"/>
    <s v=""/>
    <x v="126"/>
    <n v="0.67667854335225697"/>
  </r>
  <r>
    <x v="6947"/>
    <x v="13"/>
    <x v="3960"/>
    <n v="28"/>
    <n v="0"/>
    <x v="38"/>
    <n v="0"/>
    <x v="21"/>
    <n v="1"/>
    <s v=""/>
    <x v="126"/>
    <n v="0.6766785433512954"/>
  </r>
  <r>
    <x v="6948"/>
    <x v="17"/>
    <x v="3961"/>
    <n v="28"/>
    <n v="0"/>
    <x v="38"/>
    <n v="0"/>
    <x v="21"/>
    <n v="1"/>
    <s v=""/>
    <x v="126"/>
    <n v="0.67667854335225697"/>
  </r>
  <r>
    <x v="6949"/>
    <x v="17"/>
    <x v="3962"/>
    <n v="28"/>
    <n v="0"/>
    <x v="39"/>
    <n v="0"/>
    <x v="22"/>
    <n v="1"/>
    <s v=""/>
    <x v="126"/>
    <n v="0.6766785433512954"/>
  </r>
  <r>
    <x v="6950"/>
    <x v="17"/>
    <x v="1985"/>
    <n v="28"/>
    <n v="0"/>
    <x v="39"/>
    <n v="0"/>
    <x v="22"/>
    <n v="2"/>
    <s v=""/>
    <x v="126"/>
    <n v="0.67667854335225697"/>
  </r>
  <r>
    <x v="6951"/>
    <x v="17"/>
    <x v="2739"/>
    <n v="28"/>
    <n v="0"/>
    <x v="39"/>
    <n v="0"/>
    <x v="22"/>
    <n v="2"/>
    <s v=""/>
    <x v="126"/>
    <n v="0.67667854335225697"/>
  </r>
  <r>
    <x v="6952"/>
    <x v="17"/>
    <x v="3585"/>
    <n v="28"/>
    <n v="0"/>
    <x v="40"/>
    <n v="0"/>
    <x v="22"/>
    <n v="2"/>
    <s v=""/>
    <x v="126"/>
    <n v="0.6766785433512954"/>
  </r>
  <r>
    <x v="6953"/>
    <x v="13"/>
    <x v="3963"/>
    <n v="29"/>
    <n v="0"/>
    <x v="40"/>
    <n v="0"/>
    <x v="22"/>
    <n v="2"/>
    <s v=""/>
    <x v="123"/>
    <n v="0.76296741879019903"/>
  </r>
  <r>
    <x v="6954"/>
    <x v="13"/>
    <x v="3964"/>
    <n v="30"/>
    <n v="0"/>
    <x v="41"/>
    <n v="0"/>
    <x v="22"/>
    <n v="2"/>
    <s v=""/>
    <x v="123"/>
    <n v="0.76296741879019903"/>
  </r>
  <r>
    <x v="6955"/>
    <x v="13"/>
    <x v="1793"/>
    <n v="30"/>
    <n v="0"/>
    <x v="41"/>
    <n v="0"/>
    <x v="22"/>
    <n v="2"/>
    <s v=""/>
    <x v="123"/>
    <n v="0.76296741878911478"/>
  </r>
  <r>
    <x v="6956"/>
    <x v="12"/>
    <x v="1681"/>
    <n v="32"/>
    <n v="0"/>
    <x v="41"/>
    <n v="0"/>
    <x v="21"/>
    <n v="2"/>
    <s v=""/>
    <x v="82"/>
    <n v="0.8610632297775106"/>
  </r>
  <r>
    <x v="6957"/>
    <x v="29"/>
    <x v="2714"/>
    <n v="32"/>
    <n v="0"/>
    <x v="42"/>
    <n v="0"/>
    <x v="22"/>
    <n v="2"/>
    <s v=""/>
    <x v="90"/>
    <n v="0.89194524434758993"/>
  </r>
  <r>
    <x v="6958"/>
    <x v="62"/>
    <x v="3965"/>
    <n v="29"/>
    <n v="0"/>
    <x v="42"/>
    <n v="0"/>
    <x v="22"/>
    <n v="2"/>
    <s v=""/>
    <x v="99"/>
    <n v="1.0027571789799796"/>
  </r>
  <r>
    <x v="6959"/>
    <x v="2"/>
    <x v="2542"/>
    <n v="36"/>
    <n v="0"/>
    <x v="42"/>
    <n v="0"/>
    <x v="22"/>
    <n v="2"/>
    <s v=""/>
    <x v="51"/>
    <n v="1.061900423169333"/>
  </r>
  <r>
    <x v="6960"/>
    <x v="35"/>
    <x v="3966"/>
    <n v="36"/>
    <n v="0"/>
    <x v="43"/>
    <n v="0"/>
    <x v="22"/>
    <n v="2"/>
    <s v=""/>
    <x v="51"/>
    <n v="1.061900423167824"/>
  </r>
  <r>
    <x v="6961"/>
    <x v="35"/>
    <x v="2635"/>
    <n v="36"/>
    <n v="0"/>
    <x v="43"/>
    <n v="0"/>
    <x v="22"/>
    <n v="2"/>
    <s v=""/>
    <x v="51"/>
    <n v="1.061900423169333"/>
  </r>
  <r>
    <x v="6962"/>
    <x v="35"/>
    <x v="1533"/>
    <n v="36"/>
    <n v="0"/>
    <x v="66"/>
    <n v="0"/>
    <x v="22"/>
    <n v="2"/>
    <s v=""/>
    <x v="51"/>
    <n v="1.061900423169333"/>
  </r>
  <r>
    <x v="6963"/>
    <x v="35"/>
    <x v="1895"/>
    <n v="36"/>
    <n v="0"/>
    <x v="44"/>
    <n v="0"/>
    <x v="22"/>
    <n v="2"/>
    <s v=""/>
    <x v="51"/>
    <n v="1.061900423167824"/>
  </r>
  <r>
    <x v="6964"/>
    <x v="2"/>
    <x v="1639"/>
    <n v="36"/>
    <n v="0"/>
    <x v="65"/>
    <n v="0"/>
    <x v="22"/>
    <n v="2"/>
    <s v=""/>
    <x v="52"/>
    <n v="1.1322608592760566"/>
  </r>
  <r>
    <x v="6965"/>
    <x v="3"/>
    <x v="3967"/>
    <n v="36"/>
    <n v="0"/>
    <x v="65"/>
    <n v="0"/>
    <x v="22"/>
    <n v="2"/>
    <s v=""/>
    <x v="52"/>
    <n v="1.1322608592760566"/>
  </r>
  <r>
    <x v="6966"/>
    <x v="3"/>
    <x v="590"/>
    <n v="36"/>
    <n v="0"/>
    <x v="47"/>
    <n v="0"/>
    <x v="22"/>
    <n v="1"/>
    <s v=""/>
    <x v="52"/>
    <n v="1.1322608592744476"/>
  </r>
  <r>
    <x v="6967"/>
    <x v="3"/>
    <x v="1640"/>
    <n v="36"/>
    <n v="0"/>
    <x v="47"/>
    <n v="0"/>
    <x v="22"/>
    <n v="1"/>
    <s v=""/>
    <x v="52"/>
    <n v="1.1322608592760566"/>
  </r>
  <r>
    <x v="6968"/>
    <x v="3"/>
    <x v="1912"/>
    <n v="35"/>
    <n v="0"/>
    <x v="64"/>
    <n v="0"/>
    <x v="22"/>
    <n v="1"/>
    <s v=""/>
    <x v="135"/>
    <n v="1.2215187811511028"/>
  </r>
  <r>
    <x v="6969"/>
    <x v="36"/>
    <x v="3968"/>
    <n v="36"/>
    <n v="0"/>
    <x v="48"/>
    <n v="0"/>
    <x v="22"/>
    <n v="1"/>
    <s v=""/>
    <x v="54"/>
    <n v="1.2101874380960331"/>
  </r>
  <r>
    <x v="6970"/>
    <x v="4"/>
    <x v="3521"/>
    <n v="35"/>
    <n v="0"/>
    <x v="63"/>
    <n v="0"/>
    <x v="22"/>
    <n v="1"/>
    <s v=""/>
    <x v="54"/>
    <n v="1.2101874380977529"/>
  </r>
  <r>
    <x v="6971"/>
    <x v="4"/>
    <x v="1428"/>
    <n v="36"/>
    <n v="0"/>
    <x v="49"/>
    <n v="0"/>
    <x v="22"/>
    <n v="1"/>
    <s v=""/>
    <x v="54"/>
    <n v="1.2101874380977529"/>
  </r>
  <r>
    <x v="6972"/>
    <x v="5"/>
    <x v="593"/>
    <n v="36"/>
    <n v="0"/>
    <x v="50"/>
    <n v="0"/>
    <x v="22"/>
    <n v="1"/>
    <s v=""/>
    <x v="55"/>
    <n v="1.2104970535020834"/>
  </r>
  <r>
    <x v="6973"/>
    <x v="5"/>
    <x v="3969"/>
    <n v="35"/>
    <n v="0"/>
    <x v="51"/>
    <n v="0"/>
    <x v="22"/>
    <n v="1"/>
    <s v=""/>
    <x v="55"/>
    <n v="1.2104970535038035"/>
  </r>
  <r>
    <x v="6974"/>
    <x v="28"/>
    <x v="2441"/>
    <n v="35"/>
    <n v="0"/>
    <x v="52"/>
    <n v="0"/>
    <x v="22"/>
    <n v="1"/>
    <s v=""/>
    <x v="113"/>
    <n v="1.1138505821645917"/>
  </r>
  <r>
    <x v="6975"/>
    <x v="56"/>
    <x v="3970"/>
    <n v="33"/>
    <n v="0"/>
    <x v="53"/>
    <n v="0"/>
    <x v="22"/>
    <n v="1"/>
    <s v=""/>
    <x v="88"/>
    <n v="0.91330625009998934"/>
  </r>
  <r>
    <x v="6976"/>
    <x v="49"/>
    <x v="3971"/>
    <n v="32"/>
    <n v="0"/>
    <x v="54"/>
    <n v="0"/>
    <x v="22"/>
    <n v="1"/>
    <s v=""/>
    <x v="94"/>
    <n v="0.8475844603905609"/>
  </r>
  <r>
    <x v="6977"/>
    <x v="70"/>
    <x v="2554"/>
    <n v="32"/>
    <n v="0"/>
    <x v="54"/>
    <n v="0"/>
    <x v="22"/>
    <n v="1"/>
    <s v=""/>
    <x v="95"/>
    <n v="0.78186267068002113"/>
  </r>
  <r>
    <x v="6978"/>
    <x v="68"/>
    <x v="3972"/>
    <n v="32"/>
    <n v="0"/>
    <x v="55"/>
    <n v="0"/>
    <x v="22"/>
    <n v="1"/>
    <s v=""/>
    <x v="95"/>
    <n v="0.78186267068113224"/>
  </r>
  <r>
    <x v="6979"/>
    <x v="66"/>
    <x v="2734"/>
    <n v="32"/>
    <n v="0"/>
    <x v="55"/>
    <n v="0"/>
    <x v="22"/>
    <n v="1"/>
    <s v=""/>
    <x v="65"/>
    <n v="0.70027700069701426"/>
  </r>
  <r>
    <x v="6980"/>
    <x v="67"/>
    <x v="959"/>
    <n v="32"/>
    <n v="0"/>
    <x v="55"/>
    <n v="0"/>
    <x v="22"/>
    <n v="1"/>
    <s v=""/>
    <x v="65"/>
    <n v="0.70027700069601906"/>
  </r>
  <r>
    <x v="6981"/>
    <x v="67"/>
    <x v="2362"/>
    <n v="32"/>
    <n v="0"/>
    <x v="55"/>
    <n v="0"/>
    <x v="21"/>
    <n v="1"/>
    <s v=""/>
    <x v="65"/>
    <n v="0.70027700069701426"/>
  </r>
  <r>
    <x v="6982"/>
    <x v="67"/>
    <x v="3973"/>
    <n v="32"/>
    <n v="0"/>
    <x v="54"/>
    <n v="0"/>
    <x v="21"/>
    <n v="1"/>
    <s v=""/>
    <x v="65"/>
    <n v="0.70027700069701426"/>
  </r>
  <r>
    <x v="6983"/>
    <x v="67"/>
    <x v="1768"/>
    <n v="32"/>
    <n v="0"/>
    <x v="53"/>
    <n v="0"/>
    <x v="22"/>
    <n v="1"/>
    <s v=""/>
    <x v="65"/>
    <n v="0.70027700069601906"/>
  </r>
  <r>
    <x v="6984"/>
    <x v="71"/>
    <x v="2784"/>
    <n v="32"/>
    <n v="0"/>
    <x v="53"/>
    <n v="0"/>
    <x v="22"/>
    <n v="1"/>
    <s v=""/>
    <x v="65"/>
    <n v="0.70027700069701426"/>
  </r>
  <r>
    <x v="6985"/>
    <x v="67"/>
    <x v="1910"/>
    <n v="32"/>
    <n v="0"/>
    <x v="53"/>
    <n v="0"/>
    <x v="21"/>
    <n v="1"/>
    <s v=""/>
    <x v="66"/>
    <n v="0.65184363487201857"/>
  </r>
  <r>
    <x v="6986"/>
    <x v="67"/>
    <x v="2717"/>
    <n v="32"/>
    <n v="0"/>
    <x v="52"/>
    <n v="0"/>
    <x v="21"/>
    <n v="1"/>
    <s v=""/>
    <x v="66"/>
    <n v="0.65184363487294483"/>
  </r>
  <r>
    <x v="6987"/>
    <x v="66"/>
    <x v="3974"/>
    <n v="32"/>
    <n v="0"/>
    <x v="51"/>
    <n v="0"/>
    <x v="21"/>
    <n v="1"/>
    <s v=""/>
    <x v="66"/>
    <n v="0.65184363487294483"/>
  </r>
  <r>
    <x v="6988"/>
    <x v="65"/>
    <x v="2632"/>
    <n v="32"/>
    <n v="0"/>
    <x v="51"/>
    <n v="0"/>
    <x v="21"/>
    <n v="2"/>
    <s v=""/>
    <x v="67"/>
    <n v="0.71533489800890315"/>
  </r>
  <r>
    <x v="6989"/>
    <x v="65"/>
    <x v="2781"/>
    <n v="32"/>
    <n v="0"/>
    <x v="49"/>
    <n v="0"/>
    <x v="21"/>
    <n v="2"/>
    <s v=""/>
    <x v="67"/>
    <n v="0.71533489800991978"/>
  </r>
  <r>
    <x v="6990"/>
    <x v="65"/>
    <x v="3975"/>
    <n v="32"/>
    <n v="0"/>
    <x v="49"/>
    <n v="0"/>
    <x v="21"/>
    <n v="2"/>
    <s v=""/>
    <x v="68"/>
    <n v="0.6882687927949378"/>
  </r>
  <r>
    <x v="6991"/>
    <x v="64"/>
    <x v="585"/>
    <n v="32"/>
    <n v="0"/>
    <x v="63"/>
    <n v="0"/>
    <x v="21"/>
    <n v="2"/>
    <s v=""/>
    <x v="68"/>
    <n v="0.68826879279395969"/>
  </r>
  <r>
    <x v="6992"/>
    <x v="64"/>
    <x v="3976"/>
    <n v="32"/>
    <n v="0"/>
    <x v="48"/>
    <n v="0"/>
    <x v="21"/>
    <n v="2"/>
    <s v=""/>
    <x v="68"/>
    <n v="0.6882687927949378"/>
  </r>
  <r>
    <x v="6993"/>
    <x v="64"/>
    <x v="3977"/>
    <n v="32"/>
    <n v="0"/>
    <x v="64"/>
    <n v="0"/>
    <x v="21"/>
    <n v="2"/>
    <s v=""/>
    <x v="68"/>
    <n v="0.6882687927949378"/>
  </r>
  <r>
    <x v="6994"/>
    <x v="68"/>
    <x v="801"/>
    <n v="32"/>
    <n v="0"/>
    <x v="47"/>
    <n v="0"/>
    <x v="21"/>
    <n v="2"/>
    <s v=""/>
    <x v="68"/>
    <n v="0.68826879279395969"/>
  </r>
  <r>
    <x v="6995"/>
    <x v="68"/>
    <x v="3978"/>
    <n v="32"/>
    <n v="0"/>
    <x v="47"/>
    <n v="0"/>
    <x v="21"/>
    <n v="2"/>
    <s v=""/>
    <x v="69"/>
    <n v="0.66305501871053008"/>
  </r>
  <r>
    <x v="6996"/>
    <x v="68"/>
    <x v="798"/>
    <n v="32"/>
    <n v="0"/>
    <x v="46"/>
    <n v="0"/>
    <x v="21"/>
    <n v="2"/>
    <s v=""/>
    <x v="69"/>
    <n v="0.66305501871053008"/>
  </r>
  <r>
    <x v="6997"/>
    <x v="69"/>
    <x v="3750"/>
    <n v="32"/>
    <n v="0"/>
    <x v="65"/>
    <n v="0"/>
    <x v="21"/>
    <n v="2"/>
    <s v=""/>
    <x v="69"/>
    <n v="0.66305501870958783"/>
  </r>
  <r>
    <x v="6998"/>
    <x v="69"/>
    <x v="1883"/>
    <n v="32"/>
    <n v="0"/>
    <x v="44"/>
    <n v="0"/>
    <x v="21"/>
    <n v="2"/>
    <s v=""/>
    <x v="69"/>
    <n v="0.66305501871053008"/>
  </r>
  <r>
    <x v="6999"/>
    <x v="69"/>
    <x v="1608"/>
    <n v="32"/>
    <n v="0"/>
    <x v="44"/>
    <n v="0"/>
    <x v="21"/>
    <n v="2"/>
    <s v=""/>
    <x v="69"/>
    <n v="0.66305501870958783"/>
  </r>
  <r>
    <x v="7000"/>
    <x v="69"/>
    <x v="2128"/>
    <n v="32"/>
    <n v="0"/>
    <x v="43"/>
    <n v="0"/>
    <x v="21"/>
    <n v="2"/>
    <s v=""/>
    <x v="69"/>
    <n v="0.66305501871053008"/>
  </r>
  <r>
    <x v="7001"/>
    <x v="69"/>
    <x v="2878"/>
    <n v="32"/>
    <n v="0"/>
    <x v="43"/>
    <n v="0"/>
    <x v="21"/>
    <n v="2"/>
    <s v=""/>
    <x v="70"/>
    <n v="0.58501026777498077"/>
  </r>
  <r>
    <x v="7002"/>
    <x v="69"/>
    <x v="2324"/>
    <n v="32"/>
    <n v="0"/>
    <x v="42"/>
    <n v="0"/>
    <x v="21"/>
    <n v="2"/>
    <s v=""/>
    <x v="70"/>
    <n v="0.58501026777414944"/>
  </r>
  <r>
    <x v="7003"/>
    <x v="69"/>
    <x v="3979"/>
    <n v="32"/>
    <n v="0"/>
    <x v="42"/>
    <n v="0"/>
    <x v="21"/>
    <n v="2"/>
    <s v=""/>
    <x v="70"/>
    <n v="0.58501026777498077"/>
  </r>
  <r>
    <x v="7004"/>
    <x v="63"/>
    <x v="1874"/>
    <n v="32"/>
    <n v="0"/>
    <x v="41"/>
    <n v="0"/>
    <x v="21"/>
    <n v="2"/>
    <s v=""/>
    <x v="70"/>
    <n v="0.58501026777498077"/>
  </r>
  <r>
    <x v="7005"/>
    <x v="63"/>
    <x v="3980"/>
    <n v="32"/>
    <n v="0"/>
    <x v="41"/>
    <n v="0"/>
    <x v="21"/>
    <n v="2"/>
    <s v=""/>
    <x v="70"/>
    <n v="0.58501026777414944"/>
  </r>
  <r>
    <x v="7006"/>
    <x v="70"/>
    <x v="3981"/>
    <n v="32"/>
    <n v="0"/>
    <x v="40"/>
    <n v="0"/>
    <x v="21"/>
    <n v="1"/>
    <s v=""/>
    <x v="70"/>
    <n v="0.58501026777498077"/>
  </r>
  <r>
    <x v="7007"/>
    <x v="52"/>
    <x v="3982"/>
    <n v="30"/>
    <n v="0"/>
    <x v="39"/>
    <n v="0"/>
    <x v="21"/>
    <n v="1"/>
    <s v=""/>
    <x v="42"/>
    <n v="0.66001158415638861"/>
  </r>
  <r>
    <x v="7008"/>
    <x v="51"/>
    <x v="1861"/>
    <n v="28"/>
    <n v="0"/>
    <x v="39"/>
    <n v="0"/>
    <x v="21"/>
    <n v="1"/>
    <s v=""/>
    <x v="43"/>
    <n v="0.57478357708944527"/>
  </r>
  <r>
    <x v="7009"/>
    <x v="50"/>
    <x v="3983"/>
    <n v="26"/>
    <n v="0"/>
    <x v="39"/>
    <n v="0"/>
    <x v="21"/>
    <n v="2"/>
    <s v=""/>
    <x v="43"/>
    <n v="0.57478357709026207"/>
  </r>
  <r>
    <x v="7010"/>
    <x v="49"/>
    <x v="1193"/>
    <n v="21"/>
    <n v="0"/>
    <x v="38"/>
    <n v="0"/>
    <x v="21"/>
    <n v="2"/>
    <s v=""/>
    <x v="43"/>
    <n v="0.57478357708944527"/>
  </r>
  <r>
    <x v="7011"/>
    <x v="54"/>
    <x v="2032"/>
    <n v="21"/>
    <n v="0"/>
    <x v="37"/>
    <n v="0"/>
    <x v="21"/>
    <n v="2"/>
    <s v=""/>
    <x v="71"/>
    <n v="0.61573121978534684"/>
  </r>
  <r>
    <x v="7012"/>
    <x v="48"/>
    <x v="2868"/>
    <n v="20"/>
    <n v="0"/>
    <x v="37"/>
    <n v="0"/>
    <x v="21"/>
    <n v="2"/>
    <s v=""/>
    <x v="45"/>
    <n v="0.5494078468951854"/>
  </r>
  <r>
    <x v="7013"/>
    <x v="55"/>
    <x v="699"/>
    <n v="20"/>
    <n v="0"/>
    <x v="36"/>
    <n v="0"/>
    <x v="21"/>
    <n v="2"/>
    <s v=""/>
    <x v="45"/>
    <n v="0.54940784689440469"/>
  </r>
  <r>
    <x v="7014"/>
    <x v="47"/>
    <x v="3419"/>
    <n v="20"/>
    <n v="0"/>
    <x v="33"/>
    <n v="0"/>
    <x v="21"/>
    <n v="2"/>
    <s v=""/>
    <x v="45"/>
    <n v="0.5494078468951854"/>
  </r>
  <r>
    <x v="7015"/>
    <x v="47"/>
    <x v="3984"/>
    <n v="20"/>
    <n v="0"/>
    <x v="33"/>
    <n v="0"/>
    <x v="21"/>
    <n v="2"/>
    <s v=""/>
    <x v="45"/>
    <n v="0.5494078468951854"/>
  </r>
  <r>
    <x v="7016"/>
    <x v="73"/>
    <x v="3985"/>
    <n v="20"/>
    <n v="0"/>
    <x v="33"/>
    <n v="0"/>
    <x v="21"/>
    <n v="2"/>
    <s v=""/>
    <x v="45"/>
    <n v="0.54940784689440469"/>
  </r>
  <r>
    <x v="7017"/>
    <x v="47"/>
    <x v="2913"/>
    <n v="20"/>
    <n v="0"/>
    <x v="32"/>
    <n v="0"/>
    <x v="21"/>
    <n v="2"/>
    <s v=""/>
    <x v="45"/>
    <n v="0.5494078468951854"/>
  </r>
  <r>
    <x v="7018"/>
    <x v="47"/>
    <x v="1004"/>
    <n v="20"/>
    <n v="0"/>
    <x v="31"/>
    <n v="0"/>
    <x v="22"/>
    <n v="1"/>
    <s v=""/>
    <x v="45"/>
    <n v="0.5494078468951854"/>
  </r>
  <r>
    <x v="7019"/>
    <x v="56"/>
    <x v="1974"/>
    <n v="20"/>
    <n v="0"/>
    <x v="31"/>
    <n v="0"/>
    <x v="22"/>
    <n v="1"/>
    <s v=""/>
    <x v="34"/>
    <n v="0.52480749554092376"/>
  </r>
  <r>
    <x v="7020"/>
    <x v="56"/>
    <x v="1201"/>
    <n v="20"/>
    <n v="0"/>
    <x v="31"/>
    <n v="0"/>
    <x v="22"/>
    <n v="1"/>
    <s v=""/>
    <x v="34"/>
    <n v="0.52480749554166961"/>
  </r>
  <r>
    <x v="7021"/>
    <x v="43"/>
    <x v="2509"/>
    <n v="20"/>
    <n v="0"/>
    <x v="30"/>
    <n v="0"/>
    <x v="21"/>
    <n v="1"/>
    <s v=""/>
    <x v="108"/>
    <n v="0.46238134514354851"/>
  </r>
  <r>
    <x v="7022"/>
    <x v="40"/>
    <x v="2278"/>
    <n v="20"/>
    <n v="0"/>
    <x v="29"/>
    <n v="0"/>
    <x v="22"/>
    <n v="1"/>
    <s v=""/>
    <x v="35"/>
    <n v="0.46846531021056115"/>
  </r>
  <r>
    <x v="7023"/>
    <x v="45"/>
    <x v="303"/>
    <n v="19"/>
    <n v="0"/>
    <x v="29"/>
    <n v="0"/>
    <x v="21"/>
    <n v="1"/>
    <s v=""/>
    <x v="35"/>
    <n v="0.46846531021122684"/>
  </r>
  <r>
    <x v="7024"/>
    <x v="14"/>
    <x v="1207"/>
    <n v="19"/>
    <n v="0"/>
    <x v="29"/>
    <n v="0"/>
    <x v="22"/>
    <n v="1"/>
    <s v=""/>
    <x v="10"/>
    <n v="0.47089889623762898"/>
  </r>
  <r>
    <x v="7025"/>
    <x v="13"/>
    <x v="2686"/>
    <n v="20"/>
    <n v="0"/>
    <x v="34"/>
    <n v="0"/>
    <x v="22"/>
    <n v="1"/>
    <s v=""/>
    <x v="10"/>
    <n v="0.47089889623829817"/>
  </r>
  <r>
    <x v="7026"/>
    <x v="17"/>
    <x v="2221"/>
    <n v="22"/>
    <n v="0"/>
    <x v="34"/>
    <n v="0"/>
    <x v="21"/>
    <n v="1"/>
    <s v=""/>
    <x v="10"/>
    <n v="0.47089889623829817"/>
  </r>
  <r>
    <x v="7027"/>
    <x v="14"/>
    <x v="228"/>
    <n v="20"/>
    <n v="0"/>
    <x v="34"/>
    <n v="0"/>
    <x v="21"/>
    <n v="1"/>
    <s v=""/>
    <x v="10"/>
    <n v="0.47089889623762898"/>
  </r>
  <r>
    <x v="7028"/>
    <x v="14"/>
    <x v="243"/>
    <n v="20"/>
    <n v="0"/>
    <x v="28"/>
    <n v="0"/>
    <x v="22"/>
    <n v="1"/>
    <s v=""/>
    <x v="10"/>
    <n v="0.47089889623829817"/>
  </r>
  <r>
    <x v="7029"/>
    <x v="14"/>
    <x v="2599"/>
    <n v="20"/>
    <n v="0"/>
    <x v="28"/>
    <n v="0"/>
    <x v="22"/>
    <n v="1"/>
    <s v=""/>
    <x v="10"/>
    <n v="0.47089889623829817"/>
  </r>
  <r>
    <x v="7030"/>
    <x v="13"/>
    <x v="3986"/>
    <n v="19"/>
    <n v="0"/>
    <x v="27"/>
    <n v="0"/>
    <x v="22"/>
    <n v="1"/>
    <s v=""/>
    <x v="11"/>
    <n v="0.41395713821618391"/>
  </r>
  <r>
    <x v="7031"/>
    <x v="38"/>
    <x v="1943"/>
    <n v="18"/>
    <n v="0"/>
    <x v="27"/>
    <n v="0"/>
    <x v="22"/>
    <n v="1"/>
    <s v=""/>
    <x v="27"/>
    <n v="0.4737035292996053"/>
  </r>
  <r>
    <x v="7032"/>
    <x v="33"/>
    <x v="1939"/>
    <n v="18"/>
    <n v="0"/>
    <x v="26"/>
    <n v="0"/>
    <x v="22"/>
    <n v="1"/>
    <s v=""/>
    <x v="27"/>
    <n v="0.4737035292996053"/>
  </r>
  <r>
    <x v="7033"/>
    <x v="46"/>
    <x v="733"/>
    <n v="18"/>
    <n v="0"/>
    <x v="26"/>
    <n v="0"/>
    <x v="22"/>
    <n v="1"/>
    <s v=""/>
    <x v="27"/>
    <n v="0.47370352929893211"/>
  </r>
  <r>
    <x v="7034"/>
    <x v="10"/>
    <x v="2680"/>
    <n v="18"/>
    <n v="0"/>
    <x v="26"/>
    <n v="0"/>
    <x v="22"/>
    <n v="1"/>
    <s v=""/>
    <x v="27"/>
    <n v="0.4737035292996053"/>
  </r>
  <r>
    <x v="7035"/>
    <x v="46"/>
    <x v="1345"/>
    <n v="18"/>
    <n v="0"/>
    <x v="26"/>
    <n v="0"/>
    <x v="22"/>
    <n v="1"/>
    <s v=""/>
    <x v="27"/>
    <n v="0.47370352929893211"/>
  </r>
  <r>
    <x v="7036"/>
    <x v="46"/>
    <x v="731"/>
    <n v="18"/>
    <n v="0"/>
    <x v="25"/>
    <n v="0"/>
    <x v="22"/>
    <n v="1"/>
    <s v=""/>
    <x v="27"/>
    <n v="0.4737035292996053"/>
  </r>
  <r>
    <x v="7037"/>
    <x v="46"/>
    <x v="2174"/>
    <n v="18"/>
    <n v="0"/>
    <x v="24"/>
    <n v="0"/>
    <x v="22"/>
    <n v="1"/>
    <s v=""/>
    <x v="27"/>
    <n v="0.4737035292996053"/>
  </r>
  <r>
    <x v="7038"/>
    <x v="10"/>
    <x v="3987"/>
    <n v="18"/>
    <n v="0"/>
    <x v="24"/>
    <n v="0"/>
    <x v="22"/>
    <n v="1"/>
    <s v=""/>
    <x v="27"/>
    <n v="0.47370352929893211"/>
  </r>
  <r>
    <x v="7039"/>
    <x v="10"/>
    <x v="2053"/>
    <n v="18"/>
    <n v="0"/>
    <x v="24"/>
    <n v="0"/>
    <x v="22"/>
    <n v="1"/>
    <s v=""/>
    <x v="27"/>
    <n v="0.4737035292996053"/>
  </r>
  <r>
    <x v="7040"/>
    <x v="10"/>
    <x v="3937"/>
    <n v="18"/>
    <n v="0"/>
    <x v="24"/>
    <n v="0"/>
    <x v="22"/>
    <n v="1"/>
    <s v=""/>
    <x v="27"/>
    <n v="0.4737035292996053"/>
  </r>
  <r>
    <x v="7041"/>
    <x v="10"/>
    <x v="734"/>
    <n v="18"/>
    <n v="0"/>
    <x v="24"/>
    <n v="0"/>
    <x v="22"/>
    <n v="1"/>
    <s v=""/>
    <x v="27"/>
    <n v="0.47370352929893211"/>
  </r>
  <r>
    <x v="7042"/>
    <x v="28"/>
    <x v="1219"/>
    <n v="19"/>
    <n v="0"/>
    <x v="24"/>
    <n v="0"/>
    <x v="22"/>
    <n v="1"/>
    <s v=""/>
    <x v="8"/>
    <n v="0.46836903009578096"/>
  </r>
  <r>
    <x v="7043"/>
    <x v="28"/>
    <x v="3988"/>
    <n v="19"/>
    <n v="0"/>
    <x v="23"/>
    <n v="0"/>
    <x v="22"/>
    <n v="2"/>
    <s v=""/>
    <x v="8"/>
    <n v="0.46836903009578096"/>
  </r>
  <r>
    <x v="7044"/>
    <x v="10"/>
    <x v="1032"/>
    <n v="18"/>
    <n v="0"/>
    <x v="24"/>
    <n v="0"/>
    <x v="22"/>
    <n v="2"/>
    <s v=""/>
    <x v="27"/>
    <n v="0.47370352929893211"/>
  </r>
  <r>
    <x v="7045"/>
    <x v="10"/>
    <x v="743"/>
    <n v="18"/>
    <n v="0"/>
    <x v="23"/>
    <n v="0"/>
    <x v="22"/>
    <n v="2"/>
    <s v=""/>
    <x v="12"/>
    <n v="0.40623395392138606"/>
  </r>
  <r>
    <x v="7046"/>
    <x v="10"/>
    <x v="1507"/>
    <n v="18"/>
    <n v="0"/>
    <x v="23"/>
    <n v="0"/>
    <x v="22"/>
    <n v="2"/>
    <s v=""/>
    <x v="27"/>
    <n v="0.4737035292996053"/>
  </r>
  <r>
    <x v="7047"/>
    <x v="10"/>
    <x v="3491"/>
    <n v="18"/>
    <n v="0"/>
    <x v="23"/>
    <n v="0"/>
    <x v="22"/>
    <n v="2"/>
    <s v=""/>
    <x v="27"/>
    <n v="0.47370352929893211"/>
  </r>
  <r>
    <x v="7048"/>
    <x v="28"/>
    <x v="1503"/>
    <n v="18"/>
    <n v="0"/>
    <x v="23"/>
    <n v="0"/>
    <x v="22"/>
    <n v="2"/>
    <s v=""/>
    <x v="8"/>
    <n v="0.46836903009578096"/>
  </r>
  <r>
    <x v="7049"/>
    <x v="10"/>
    <x v="1713"/>
    <n v="18"/>
    <n v="0"/>
    <x v="22"/>
    <n v="0"/>
    <x v="22"/>
    <n v="2"/>
    <s v=""/>
    <x v="27"/>
    <n v="0.47370352929893211"/>
  </r>
  <r>
    <x v="7050"/>
    <x v="10"/>
    <x v="1963"/>
    <n v="18"/>
    <n v="0"/>
    <x v="23"/>
    <n v="0"/>
    <x v="22"/>
    <n v="2"/>
    <s v=""/>
    <x v="27"/>
    <n v="0.4737035292996053"/>
  </r>
  <r>
    <x v="7051"/>
    <x v="28"/>
    <x v="1509"/>
    <n v="18"/>
    <n v="0"/>
    <x v="22"/>
    <n v="0"/>
    <x v="22"/>
    <n v="2"/>
    <s v=""/>
    <x v="8"/>
    <n v="0.46836903009578096"/>
  </r>
  <r>
    <x v="7052"/>
    <x v="10"/>
    <x v="2180"/>
    <n v="18"/>
    <n v="0"/>
    <x v="22"/>
    <n v="0"/>
    <x v="22"/>
    <n v="2"/>
    <s v=""/>
    <x v="12"/>
    <n v="0.40623395392080874"/>
  </r>
  <r>
    <x v="7053"/>
    <x v="10"/>
    <x v="2180"/>
    <n v="18"/>
    <n v="0"/>
    <x v="22"/>
    <n v="0"/>
    <x v="22"/>
    <n v="2"/>
    <s v=""/>
    <x v="12"/>
    <n v="0.40623395392138606"/>
  </r>
  <r>
    <x v="7054"/>
    <x v="10"/>
    <x v="3830"/>
    <n v="18"/>
    <n v="0"/>
    <x v="22"/>
    <n v="0"/>
    <x v="22"/>
    <n v="2"/>
    <s v=""/>
    <x v="12"/>
    <n v="0.40623395392138606"/>
  </r>
  <r>
    <x v="7055"/>
    <x v="10"/>
    <x v="3989"/>
    <n v="17"/>
    <n v="0"/>
    <x v="22"/>
    <n v="0"/>
    <x v="22"/>
    <n v="2"/>
    <s v=""/>
    <x v="12"/>
    <n v="0.40623395392080874"/>
  </r>
  <r>
    <x v="7056"/>
    <x v="10"/>
    <x v="1056"/>
    <n v="17"/>
    <n v="0"/>
    <x v="22"/>
    <n v="0"/>
    <x v="22"/>
    <n v="2"/>
    <s v=""/>
    <x v="12"/>
    <n v="0.40623395392138606"/>
  </r>
  <r>
    <x v="7057"/>
    <x v="28"/>
    <x v="3990"/>
    <n v="16"/>
    <n v="0"/>
    <x v="22"/>
    <n v="0"/>
    <x v="22"/>
    <n v="2"/>
    <s v=""/>
    <x v="18"/>
    <n v="0.40715096058938011"/>
  </r>
  <r>
    <x v="7058"/>
    <x v="28"/>
    <x v="3838"/>
    <n v="16"/>
    <n v="0"/>
    <x v="21"/>
    <n v="0"/>
    <x v="22"/>
    <n v="2"/>
    <s v=""/>
    <x v="18"/>
    <n v="0.40715096058880151"/>
  </r>
  <r>
    <x v="7059"/>
    <x v="10"/>
    <x v="901"/>
    <n v="16"/>
    <n v="0"/>
    <x v="21"/>
    <n v="0"/>
    <x v="22"/>
    <n v="2"/>
    <s v=""/>
    <x v="12"/>
    <n v="0.40623395392138606"/>
  </r>
  <r>
    <x v="7060"/>
    <x v="29"/>
    <x v="329"/>
    <n v="16"/>
    <n v="0"/>
    <x v="21"/>
    <n v="0"/>
    <x v="22"/>
    <n v="2"/>
    <s v=""/>
    <x v="18"/>
    <n v="0.40715096058880151"/>
  </r>
  <r>
    <x v="7061"/>
    <x v="28"/>
    <x v="903"/>
    <n v="16"/>
    <n v="0"/>
    <x v="21"/>
    <n v="0"/>
    <x v="22"/>
    <n v="2"/>
    <s v=""/>
    <x v="18"/>
    <n v="0.40715096058938011"/>
  </r>
  <r>
    <x v="7062"/>
    <x v="10"/>
    <x v="3991"/>
    <n v="17"/>
    <n v="0"/>
    <x v="21"/>
    <n v="0"/>
    <x v="22"/>
    <n v="2"/>
    <s v=""/>
    <x v="12"/>
    <n v="0.40623395392138606"/>
  </r>
  <r>
    <x v="7063"/>
    <x v="10"/>
    <x v="3992"/>
    <n v="17"/>
    <n v="0"/>
    <x v="21"/>
    <n v="0"/>
    <x v="22"/>
    <n v="2"/>
    <s v=""/>
    <x v="12"/>
    <n v="0.40623395392080874"/>
  </r>
  <r>
    <x v="7064"/>
    <x v="10"/>
    <x v="1039"/>
    <n v="17"/>
    <n v="0"/>
    <x v="35"/>
    <n v="0"/>
    <x v="22"/>
    <n v="2"/>
    <s v=""/>
    <x v="27"/>
    <n v="0.4737035292996053"/>
  </r>
  <r>
    <x v="7065"/>
    <x v="10"/>
    <x v="2186"/>
    <n v="16"/>
    <n v="0"/>
    <x v="21"/>
    <n v="0"/>
    <x v="22"/>
    <n v="2"/>
    <s v=""/>
    <x v="12"/>
    <n v="0.40623395392138606"/>
  </r>
  <r>
    <x v="7066"/>
    <x v="28"/>
    <x v="1063"/>
    <n v="14"/>
    <n v="0"/>
    <x v="21"/>
    <n v="0"/>
    <x v="22"/>
    <n v="2"/>
    <s v=""/>
    <x v="18"/>
    <n v="0.40715096058880151"/>
  </r>
  <r>
    <x v="7067"/>
    <x v="29"/>
    <x v="3993"/>
    <n v="15"/>
    <n v="0"/>
    <x v="21"/>
    <n v="0"/>
    <x v="22"/>
    <n v="2"/>
    <s v=""/>
    <x v="18"/>
    <n v="0.40715096058938011"/>
  </r>
  <r>
    <x v="7068"/>
    <x v="19"/>
    <x v="1073"/>
    <n v="16"/>
    <n v="0"/>
    <x v="21"/>
    <n v="0"/>
    <x v="22"/>
    <n v="2"/>
    <s v=""/>
    <x v="18"/>
    <n v="0.40715096058938011"/>
  </r>
  <r>
    <x v="7069"/>
    <x v="20"/>
    <x v="3994"/>
    <n v="16"/>
    <n v="0"/>
    <x v="21"/>
    <n v="0"/>
    <x v="22"/>
    <n v="2"/>
    <s v=""/>
    <x v="18"/>
    <n v="0.40715096058880151"/>
  </r>
  <r>
    <x v="7070"/>
    <x v="19"/>
    <x v="3995"/>
    <n v="16"/>
    <n v="0"/>
    <x v="35"/>
    <n v="0"/>
    <x v="22"/>
    <n v="2"/>
    <s v=""/>
    <x v="18"/>
    <n v="0.40715096058938011"/>
  </r>
  <r>
    <x v="7071"/>
    <x v="19"/>
    <x v="3996"/>
    <n v="16"/>
    <n v="0"/>
    <x v="35"/>
    <n v="0"/>
    <x v="22"/>
    <n v="2"/>
    <s v=""/>
    <x v="18"/>
    <n v="0.40715096058938011"/>
  </r>
  <r>
    <x v="7072"/>
    <x v="29"/>
    <x v="1057"/>
    <n v="17"/>
    <n v="0"/>
    <x v="35"/>
    <n v="0"/>
    <x v="22"/>
    <n v="2"/>
    <s v=""/>
    <x v="18"/>
    <n v="0.40715096058880151"/>
  </r>
  <r>
    <x v="7073"/>
    <x v="29"/>
    <x v="3763"/>
    <n v="16"/>
    <n v="0"/>
    <x v="35"/>
    <n v="0"/>
    <x v="22"/>
    <n v="2"/>
    <s v=""/>
    <x v="18"/>
    <n v="0.40715096058938011"/>
  </r>
  <r>
    <x v="7074"/>
    <x v="29"/>
    <x v="3997"/>
    <n v="16"/>
    <n v="0"/>
    <x v="35"/>
    <n v="0"/>
    <x v="22"/>
    <n v="2"/>
    <s v=""/>
    <x v="18"/>
    <n v="0.40715096058880151"/>
  </r>
  <r>
    <x v="7075"/>
    <x v="29"/>
    <x v="749"/>
    <n v="16"/>
    <n v="0"/>
    <x v="35"/>
    <n v="0"/>
    <x v="22"/>
    <n v="2"/>
    <s v=""/>
    <x v="18"/>
    <n v="0.40715096058938011"/>
  </r>
  <r>
    <x v="7076"/>
    <x v="29"/>
    <x v="3998"/>
    <n v="15"/>
    <n v="0"/>
    <x v="35"/>
    <n v="0"/>
    <x v="22"/>
    <n v="2"/>
    <s v=""/>
    <x v="18"/>
    <n v="0.40715096058938011"/>
  </r>
  <r>
    <x v="7077"/>
    <x v="29"/>
    <x v="2301"/>
    <n v="15"/>
    <n v="0"/>
    <x v="35"/>
    <n v="0"/>
    <x v="22"/>
    <n v="2"/>
    <s v=""/>
    <x v="18"/>
    <n v="0.40715096058880151"/>
  </r>
  <r>
    <x v="7078"/>
    <x v="19"/>
    <x v="2402"/>
    <n v="15"/>
    <n v="0"/>
    <x v="35"/>
    <n v="0"/>
    <x v="22"/>
    <n v="2"/>
    <s v=""/>
    <x v="18"/>
    <n v="0.40715096058938011"/>
  </r>
  <r>
    <x v="7079"/>
    <x v="29"/>
    <x v="3999"/>
    <n v="14"/>
    <n v="0"/>
    <x v="35"/>
    <n v="0"/>
    <x v="22"/>
    <n v="2"/>
    <s v=""/>
    <x v="18"/>
    <n v="0.40715096058938011"/>
  </r>
  <r>
    <x v="7080"/>
    <x v="29"/>
    <x v="4000"/>
    <n v="14"/>
    <n v="0"/>
    <x v="35"/>
    <n v="0"/>
    <x v="22"/>
    <n v="2"/>
    <s v=""/>
    <x v="18"/>
    <n v="0.40715096058880151"/>
  </r>
  <r>
    <x v="7081"/>
    <x v="20"/>
    <x v="347"/>
    <n v="14"/>
    <n v="0"/>
    <x v="35"/>
    <n v="0"/>
    <x v="22"/>
    <n v="2"/>
    <s v=""/>
    <x v="18"/>
    <n v="0.40715096058938011"/>
  </r>
  <r>
    <x v="7082"/>
    <x v="37"/>
    <x v="4001"/>
    <n v="14"/>
    <n v="0"/>
    <x v="35"/>
    <n v="0"/>
    <x v="22"/>
    <n v="2"/>
    <s v=""/>
    <x v="18"/>
    <n v="0.40715096058938011"/>
  </r>
  <r>
    <x v="7083"/>
    <x v="37"/>
    <x v="540"/>
    <n v="15"/>
    <n v="0"/>
    <x v="35"/>
    <n v="0"/>
    <x v="22"/>
    <n v="2"/>
    <s v=""/>
    <x v="18"/>
    <n v="0.40715096058880151"/>
  </r>
  <r>
    <x v="7084"/>
    <x v="37"/>
    <x v="4002"/>
    <n v="14"/>
    <n v="0"/>
    <x v="35"/>
    <n v="0"/>
    <x v="22"/>
    <n v="2"/>
    <s v=""/>
    <x v="18"/>
    <n v="0.40715096058938011"/>
  </r>
  <r>
    <x v="7085"/>
    <x v="21"/>
    <x v="4003"/>
    <n v="14"/>
    <n v="0"/>
    <x v="35"/>
    <n v="0"/>
    <x v="22"/>
    <n v="2"/>
    <s v=""/>
    <x v="7"/>
    <n v="0.42182306727668634"/>
  </r>
  <r>
    <x v="7086"/>
    <x v="9"/>
    <x v="4004"/>
    <n v="16"/>
    <n v="0"/>
    <x v="35"/>
    <n v="0"/>
    <x v="22"/>
    <n v="2"/>
    <s v=""/>
    <x v="18"/>
    <n v="0.40715096058938011"/>
  </r>
  <r>
    <x v="7087"/>
    <x v="9"/>
    <x v="540"/>
    <n v="14"/>
    <n v="0"/>
    <x v="35"/>
    <n v="0"/>
    <x v="22"/>
    <n v="2"/>
    <s v=""/>
    <x v="18"/>
    <n v="0.40715096058938011"/>
  </r>
  <r>
    <x v="7088"/>
    <x v="37"/>
    <x v="2204"/>
    <n v="16"/>
    <n v="0"/>
    <x v="20"/>
    <n v="0"/>
    <x v="22"/>
    <n v="2"/>
    <s v=""/>
    <x v="18"/>
    <n v="0.40715096058880151"/>
  </r>
  <r>
    <x v="7089"/>
    <x v="19"/>
    <x v="1068"/>
    <n v="14"/>
    <n v="0"/>
    <x v="19"/>
    <n v="0"/>
    <x v="22"/>
    <n v="2"/>
    <s v=""/>
    <x v="18"/>
    <n v="0.40715096058938011"/>
  </r>
  <r>
    <x v="7090"/>
    <x v="29"/>
    <x v="4005"/>
    <n v="16"/>
    <n v="0"/>
    <x v="19"/>
    <n v="0"/>
    <x v="22"/>
    <n v="2"/>
    <s v=""/>
    <x v="18"/>
    <n v="0.40715096058938011"/>
  </r>
  <r>
    <x v="7091"/>
    <x v="29"/>
    <x v="4006"/>
    <n v="15"/>
    <n v="0"/>
    <x v="19"/>
    <n v="0"/>
    <x v="22"/>
    <n v="2"/>
    <s v=""/>
    <x v="18"/>
    <n v="0.40715096058880151"/>
  </r>
  <r>
    <x v="7092"/>
    <x v="28"/>
    <x v="2191"/>
    <n v="14"/>
    <n v="0"/>
    <x v="19"/>
    <n v="0"/>
    <x v="22"/>
    <n v="2"/>
    <s v=""/>
    <x v="18"/>
    <n v="0.40715096058938011"/>
  </r>
  <r>
    <x v="7093"/>
    <x v="28"/>
    <x v="4007"/>
    <n v="15"/>
    <n v="0"/>
    <x v="19"/>
    <n v="0"/>
    <x v="21"/>
    <n v="2"/>
    <s v=""/>
    <x v="18"/>
    <n v="0.40715096058938011"/>
  </r>
  <r>
    <x v="7094"/>
    <x v="28"/>
    <x v="4008"/>
    <n v="15"/>
    <n v="0"/>
    <x v="19"/>
    <n v="0"/>
    <x v="21"/>
    <n v="2"/>
    <s v=""/>
    <x v="18"/>
    <n v="0.40715096058880151"/>
  </r>
  <r>
    <x v="7095"/>
    <x v="29"/>
    <x v="4009"/>
    <n v="14"/>
    <n v="0"/>
    <x v="19"/>
    <n v="0"/>
    <x v="21"/>
    <n v="2"/>
    <s v=""/>
    <x v="18"/>
    <n v="0.40715096058938011"/>
  </r>
  <r>
    <x v="7096"/>
    <x v="28"/>
    <x v="4007"/>
    <n v="14"/>
    <n v="0"/>
    <x v="17"/>
    <n v="0"/>
    <x v="21"/>
    <n v="2"/>
    <s v=""/>
    <x v="18"/>
    <n v="0.40715096058938011"/>
  </r>
  <r>
    <x v="7097"/>
    <x v="28"/>
    <x v="4010"/>
    <n v="14"/>
    <n v="0"/>
    <x v="17"/>
    <n v="0"/>
    <x v="21"/>
    <n v="2"/>
    <s v=""/>
    <x v="18"/>
    <n v="0.40715096058880151"/>
  </r>
  <r>
    <x v="7098"/>
    <x v="28"/>
    <x v="330"/>
    <n v="14"/>
    <n v="0"/>
    <x v="17"/>
    <n v="0"/>
    <x v="21"/>
    <n v="2"/>
    <s v=""/>
    <x v="18"/>
    <n v="0.40715096058938011"/>
  </r>
  <r>
    <x v="7099"/>
    <x v="29"/>
    <x v="2211"/>
    <n v="13"/>
    <n v="0"/>
    <x v="15"/>
    <n v="0"/>
    <x v="21"/>
    <n v="2"/>
    <s v=""/>
    <x v="18"/>
    <n v="0.40715096058880151"/>
  </r>
  <r>
    <x v="7100"/>
    <x v="20"/>
    <x v="1086"/>
    <n v="13"/>
    <n v="0"/>
    <x v="15"/>
    <n v="0"/>
    <x v="21"/>
    <n v="2"/>
    <s v=""/>
    <x v="18"/>
    <n v="0.40715096058938011"/>
  </r>
  <r>
    <x v="7101"/>
    <x v="37"/>
    <x v="4011"/>
    <n v="13"/>
    <n v="0"/>
    <x v="15"/>
    <n v="0"/>
    <x v="21"/>
    <n v="2"/>
    <s v=""/>
    <x v="18"/>
    <n v="0.40715096058938011"/>
  </r>
  <r>
    <x v="7102"/>
    <x v="20"/>
    <x v="4012"/>
    <n v="14"/>
    <n v="0"/>
    <x v="14"/>
    <n v="0"/>
    <x v="21"/>
    <n v="2"/>
    <s v=""/>
    <x v="18"/>
    <n v="0.40715096058880151"/>
  </r>
  <r>
    <x v="7103"/>
    <x v="9"/>
    <x v="4013"/>
    <n v="14"/>
    <n v="0"/>
    <x v="14"/>
    <n v="0"/>
    <x v="21"/>
    <n v="2"/>
    <s v=""/>
    <x v="18"/>
    <n v="0.40715096058938011"/>
  </r>
  <r>
    <x v="7104"/>
    <x v="9"/>
    <x v="4014"/>
    <n v="13"/>
    <n v="0"/>
    <x v="13"/>
    <n v="0"/>
    <x v="21"/>
    <n v="2"/>
    <s v=""/>
    <x v="18"/>
    <n v="0.40715096058938011"/>
  </r>
  <r>
    <x v="7105"/>
    <x v="27"/>
    <x v="3646"/>
    <n v="14"/>
    <n v="0"/>
    <x v="13"/>
    <n v="0"/>
    <x v="21"/>
    <n v="2"/>
    <s v=""/>
    <x v="7"/>
    <n v="0.42182306727668634"/>
  </r>
  <r>
    <x v="7106"/>
    <x v="9"/>
    <x v="4015"/>
    <n v="14"/>
    <n v="0"/>
    <x v="70"/>
    <n v="0"/>
    <x v="21"/>
    <n v="2"/>
    <s v=""/>
    <x v="18"/>
    <n v="0.40715096058938011"/>
  </r>
  <r>
    <x v="7107"/>
    <x v="21"/>
    <x v="3767"/>
    <n v="14"/>
    <n v="0"/>
    <x v="12"/>
    <n v="0"/>
    <x v="21"/>
    <n v="2"/>
    <s v=""/>
    <x v="7"/>
    <n v="0.4218230672772858"/>
  </r>
  <r>
    <x v="7108"/>
    <x v="21"/>
    <x v="1236"/>
    <n v="13"/>
    <n v="0"/>
    <x v="12"/>
    <n v="0"/>
    <x v="21"/>
    <n v="2"/>
    <s v=""/>
    <x v="7"/>
    <n v="0.42182306727668634"/>
  </r>
  <r>
    <x v="7109"/>
    <x v="21"/>
    <x v="4016"/>
    <n v="12"/>
    <n v="0"/>
    <x v="12"/>
    <n v="0"/>
    <x v="21"/>
    <n v="2"/>
    <s v=""/>
    <x v="7"/>
    <n v="0.4218230672772858"/>
  </r>
  <r>
    <x v="7110"/>
    <x v="27"/>
    <x v="3649"/>
    <n v="13"/>
    <n v="0"/>
    <x v="11"/>
    <n v="0"/>
    <x v="21"/>
    <n v="2"/>
    <s v=""/>
    <x v="7"/>
    <n v="0.42182306727668634"/>
  </r>
  <r>
    <x v="7111"/>
    <x v="9"/>
    <x v="2192"/>
    <n v="14"/>
    <n v="0"/>
    <x v="10"/>
    <n v="0"/>
    <x v="21"/>
    <n v="2"/>
    <s v=""/>
    <x v="18"/>
    <n v="0.40715096058938011"/>
  </r>
  <r>
    <x v="7112"/>
    <x v="21"/>
    <x v="4017"/>
    <n v="14"/>
    <n v="0"/>
    <x v="10"/>
    <n v="0"/>
    <x v="22"/>
    <n v="2"/>
    <s v=""/>
    <x v="7"/>
    <n v="0.4218230672772858"/>
  </r>
  <r>
    <x v="7113"/>
    <x v="9"/>
    <x v="4018"/>
    <n v="13"/>
    <n v="0"/>
    <x v="10"/>
    <n v="0"/>
    <x v="22"/>
    <n v="2"/>
    <s v=""/>
    <x v="18"/>
    <n v="0.40715096058880151"/>
  </r>
  <r>
    <x v="7114"/>
    <x v="21"/>
    <x v="4019"/>
    <n v="13"/>
    <n v="0"/>
    <x v="9"/>
    <n v="0"/>
    <x v="22"/>
    <n v="2"/>
    <s v=""/>
    <x v="7"/>
    <n v="0.4218230672772858"/>
  </r>
  <r>
    <x v="7115"/>
    <x v="21"/>
    <x v="3648"/>
    <n v="12"/>
    <n v="0"/>
    <x v="8"/>
    <n v="0"/>
    <x v="22"/>
    <n v="2"/>
    <s v=""/>
    <x v="15"/>
    <n v="0.36131045625018482"/>
  </r>
  <r>
    <x v="7116"/>
    <x v="27"/>
    <x v="3077"/>
    <n v="10"/>
    <n v="0"/>
    <x v="8"/>
    <n v="0"/>
    <x v="22"/>
    <n v="2"/>
    <s v=""/>
    <x v="15"/>
    <n v="0.3613104562496714"/>
  </r>
  <r>
    <x v="7117"/>
    <x v="27"/>
    <x v="4020"/>
    <n v="10"/>
    <n v="0"/>
    <x v="8"/>
    <n v="0"/>
    <x v="22"/>
    <n v="2"/>
    <s v=""/>
    <x v="15"/>
    <n v="0.36131045625018482"/>
  </r>
  <r>
    <x v="7118"/>
    <x v="21"/>
    <x v="4021"/>
    <n v="10"/>
    <n v="0"/>
    <x v="8"/>
    <n v="0"/>
    <x v="22"/>
    <n v="2"/>
    <s v=""/>
    <x v="15"/>
    <n v="0.36131045625018482"/>
  </r>
  <r>
    <x v="7119"/>
    <x v="27"/>
    <x v="4022"/>
    <n v="8"/>
    <n v="0"/>
    <x v="7"/>
    <n v="0"/>
    <x v="22"/>
    <n v="2"/>
    <s v=""/>
    <x v="15"/>
    <n v="0.3613104562496714"/>
  </r>
  <r>
    <x v="7120"/>
    <x v="23"/>
    <x v="4023"/>
    <n v="6"/>
    <n v="0"/>
    <x v="7"/>
    <n v="0"/>
    <x v="22"/>
    <n v="2"/>
    <s v=""/>
    <x v="15"/>
    <n v="0.36131045625018482"/>
  </r>
  <r>
    <x v="7121"/>
    <x v="23"/>
    <x v="3189"/>
    <n v="4"/>
    <n v="0"/>
    <x v="7"/>
    <n v="0"/>
    <x v="22"/>
    <n v="2"/>
    <s v=""/>
    <x v="15"/>
    <n v="0.36131045625018482"/>
  </r>
  <r>
    <x v="7122"/>
    <x v="24"/>
    <x v="4024"/>
    <n v="3"/>
    <n v="0"/>
    <x v="7"/>
    <n v="0"/>
    <x v="22"/>
    <n v="2"/>
    <s v=""/>
    <x v="16"/>
    <n v="0.26663917929912051"/>
  </r>
  <r>
    <x v="7123"/>
    <x v="7"/>
    <x v="3177"/>
    <n v="3"/>
    <n v="0"/>
    <x v="6"/>
    <n v="0"/>
    <x v="22"/>
    <n v="2"/>
    <s v=""/>
    <x v="17"/>
    <n v="0.28885911090779104"/>
  </r>
  <r>
    <x v="7124"/>
    <x v="30"/>
    <x v="4025"/>
    <n v="3"/>
    <n v="0"/>
    <x v="6"/>
    <n v="0"/>
    <x v="22"/>
    <n v="2"/>
    <s v=""/>
    <x v="17"/>
    <n v="0.28885911090738053"/>
  </r>
  <r>
    <x v="7125"/>
    <x v="30"/>
    <x v="65"/>
    <n v="3"/>
    <n v="0"/>
    <x v="6"/>
    <n v="0"/>
    <x v="22"/>
    <n v="2"/>
    <s v=""/>
    <x v="17"/>
    <n v="0.28885911090779104"/>
  </r>
  <r>
    <x v="7126"/>
    <x v="26"/>
    <x v="4026"/>
    <n v="3"/>
    <n v="0"/>
    <x v="6"/>
    <n v="0"/>
    <x v="22"/>
    <n v="2"/>
    <s v=""/>
    <x v="17"/>
    <n v="0.28885911090779104"/>
  </r>
  <r>
    <x v="7127"/>
    <x v="26"/>
    <x v="4027"/>
    <n v="4"/>
    <n v="0"/>
    <x v="6"/>
    <n v="0"/>
    <x v="22"/>
    <n v="2"/>
    <s v=""/>
    <x v="5"/>
    <n v="0.3820225206206716"/>
  </r>
  <r>
    <x v="7128"/>
    <x v="26"/>
    <x v="3033"/>
    <n v="3"/>
    <n v="0"/>
    <x v="6"/>
    <n v="0"/>
    <x v="22"/>
    <n v="2"/>
    <s v=""/>
    <x v="5"/>
    <n v="0.3820225206212145"/>
  </r>
  <r>
    <x v="7129"/>
    <x v="26"/>
    <x v="4028"/>
    <n v="6"/>
    <n v="0"/>
    <x v="6"/>
    <n v="0"/>
    <x v="22"/>
    <n v="2"/>
    <s v=""/>
    <x v="5"/>
    <n v="0.3820225206212145"/>
  </r>
  <r>
    <x v="7130"/>
    <x v="25"/>
    <x v="4029"/>
    <n v="3"/>
    <n v="0"/>
    <x v="6"/>
    <n v="0"/>
    <x v="22"/>
    <n v="2"/>
    <s v=""/>
    <x v="5"/>
    <n v="0.3820225206206716"/>
  </r>
  <r>
    <x v="7131"/>
    <x v="25"/>
    <x v="4030"/>
    <n v="6"/>
    <n v="0"/>
    <x v="5"/>
    <n v="0"/>
    <x v="22"/>
    <n v="2"/>
    <s v=""/>
    <x v="5"/>
    <n v="0.3820225206212145"/>
  </r>
  <r>
    <x v="7132"/>
    <x v="24"/>
    <x v="4031"/>
    <n v="4"/>
    <n v="0"/>
    <x v="5"/>
    <n v="0"/>
    <x v="22"/>
    <n v="2"/>
    <s v=""/>
    <x v="15"/>
    <n v="0.36131045625018482"/>
  </r>
  <r>
    <x v="7133"/>
    <x v="7"/>
    <x v="4032"/>
    <n v="4"/>
    <n v="0"/>
    <x v="5"/>
    <n v="0"/>
    <x v="22"/>
    <n v="2"/>
    <s v=""/>
    <x v="17"/>
    <n v="0.28885911090738053"/>
  </r>
  <r>
    <x v="7134"/>
    <x v="26"/>
    <x v="4033"/>
    <n v="3"/>
    <n v="0"/>
    <x v="5"/>
    <n v="0"/>
    <x v="22"/>
    <n v="2"/>
    <s v=""/>
    <x v="17"/>
    <n v="0.28885911090779104"/>
  </r>
  <r>
    <x v="7135"/>
    <x v="30"/>
    <x v="4034"/>
    <n v="3"/>
    <n v="0"/>
    <x v="5"/>
    <n v="0"/>
    <x v="22"/>
    <n v="2"/>
    <s v=""/>
    <x v="17"/>
    <n v="0.28885911090738053"/>
  </r>
  <r>
    <x v="7136"/>
    <x v="6"/>
    <x v="4035"/>
    <n v="3"/>
    <n v="0"/>
    <x v="4"/>
    <n v="0"/>
    <x v="22"/>
    <n v="2"/>
    <s v=""/>
    <x v="17"/>
    <n v="0.28885911090779104"/>
  </r>
  <r>
    <x v="7137"/>
    <x v="6"/>
    <x v="3042"/>
    <n v="4"/>
    <n v="0"/>
    <x v="4"/>
    <n v="0"/>
    <x v="22"/>
    <n v="2"/>
    <s v=""/>
    <x v="17"/>
    <n v="0.28885911090779104"/>
  </r>
  <r>
    <x v="7138"/>
    <x v="6"/>
    <x v="2990"/>
    <n v="4"/>
    <n v="0"/>
    <x v="4"/>
    <n v="0"/>
    <x v="22"/>
    <n v="2"/>
    <s v=""/>
    <x v="17"/>
    <n v="0.28885911090738053"/>
  </r>
  <r>
    <x v="7139"/>
    <x v="26"/>
    <x v="4036"/>
    <n v="4"/>
    <n v="0"/>
    <x v="4"/>
    <n v="0"/>
    <x v="22"/>
    <n v="2"/>
    <s v=""/>
    <x v="5"/>
    <n v="0.3820225206212145"/>
  </r>
  <r>
    <x v="7140"/>
    <x v="7"/>
    <x v="3188"/>
    <n v="8"/>
    <n v="0"/>
    <x v="4"/>
    <n v="0"/>
    <x v="22"/>
    <n v="2"/>
    <s v=""/>
    <x v="5"/>
    <n v="0.3820225206212145"/>
  </r>
  <r>
    <x v="7141"/>
    <x v="25"/>
    <x v="3196"/>
    <n v="6"/>
    <n v="0"/>
    <x v="4"/>
    <n v="0"/>
    <x v="22"/>
    <n v="2"/>
    <s v=""/>
    <x v="5"/>
    <n v="0.3820225206206716"/>
  </r>
  <r>
    <x v="7142"/>
    <x v="8"/>
    <x v="2928"/>
    <n v="10"/>
    <n v="0"/>
    <x v="4"/>
    <n v="0"/>
    <x v="22"/>
    <n v="2"/>
    <s v=""/>
    <x v="15"/>
    <n v="0.36131045625018482"/>
  </r>
  <r>
    <x v="7143"/>
    <x v="23"/>
    <x v="50"/>
    <n v="13"/>
    <n v="0"/>
    <x v="4"/>
    <n v="0"/>
    <x v="22"/>
    <n v="2"/>
    <s v=""/>
    <x v="7"/>
    <n v="0.4218230672772858"/>
  </r>
  <r>
    <x v="7144"/>
    <x v="23"/>
    <x v="4002"/>
    <n v="13"/>
    <n v="0"/>
    <x v="3"/>
    <n v="0"/>
    <x v="22"/>
    <n v="2"/>
    <s v=""/>
    <x v="7"/>
    <n v="0.42182306727668634"/>
  </r>
  <r>
    <x v="7145"/>
    <x v="27"/>
    <x v="1234"/>
    <n v="11"/>
    <n v="0"/>
    <x v="4"/>
    <n v="0"/>
    <x v="22"/>
    <n v="2"/>
    <s v=""/>
    <x v="15"/>
    <n v="0.36131045625018482"/>
  </r>
  <r>
    <x v="7146"/>
    <x v="23"/>
    <x v="3000"/>
    <n v="12"/>
    <n v="0"/>
    <x v="4"/>
    <n v="0"/>
    <x v="22"/>
    <n v="2"/>
    <s v=""/>
    <x v="15"/>
    <n v="0.36131045625018482"/>
  </r>
  <r>
    <x v="7147"/>
    <x v="22"/>
    <x v="4037"/>
    <n v="9"/>
    <n v="0"/>
    <x v="3"/>
    <n v="0"/>
    <x v="22"/>
    <n v="2"/>
    <s v=""/>
    <x v="15"/>
    <n v="0.3613104562496714"/>
  </r>
  <r>
    <x v="7148"/>
    <x v="27"/>
    <x v="4038"/>
    <n v="12"/>
    <n v="0"/>
    <x v="3"/>
    <n v="0"/>
    <x v="22"/>
    <n v="2"/>
    <s v=""/>
    <x v="15"/>
    <n v="0.36131045625018482"/>
  </r>
  <r>
    <x v="7149"/>
    <x v="22"/>
    <x v="4039"/>
    <n v="12"/>
    <n v="0"/>
    <x v="3"/>
    <n v="0"/>
    <x v="22"/>
    <n v="2"/>
    <s v=""/>
    <x v="7"/>
    <n v="0.42182306727668634"/>
  </r>
  <r>
    <x v="7150"/>
    <x v="27"/>
    <x v="4040"/>
    <n v="13"/>
    <n v="0"/>
    <x v="3"/>
    <n v="0"/>
    <x v="22"/>
    <n v="2"/>
    <s v=""/>
    <x v="7"/>
    <n v="0.4218230672772858"/>
  </r>
  <r>
    <x v="7151"/>
    <x v="22"/>
    <x v="3643"/>
    <n v="13"/>
    <n v="0"/>
    <x v="3"/>
    <n v="0"/>
    <x v="22"/>
    <n v="2"/>
    <s v=""/>
    <x v="7"/>
    <n v="0.4218230672772858"/>
  </r>
  <r>
    <x v="7152"/>
    <x v="21"/>
    <x v="4041"/>
    <n v="13"/>
    <n v="0"/>
    <x v="3"/>
    <n v="0"/>
    <x v="22"/>
    <n v="2"/>
    <s v=""/>
    <x v="7"/>
    <n v="0.42182306727668634"/>
  </r>
  <r>
    <x v="7153"/>
    <x v="9"/>
    <x v="545"/>
    <n v="14"/>
    <n v="0"/>
    <x v="3"/>
    <n v="0"/>
    <x v="22"/>
    <n v="2"/>
    <s v=""/>
    <x v="18"/>
    <n v="0.40715096058938011"/>
  </r>
  <r>
    <x v="7154"/>
    <x v="37"/>
    <x v="4042"/>
    <n v="14"/>
    <n v="0"/>
    <x v="3"/>
    <n v="0"/>
    <x v="22"/>
    <n v="2"/>
    <s v=""/>
    <x v="18"/>
    <n v="0.40715096058938011"/>
  </r>
  <r>
    <x v="7155"/>
    <x v="9"/>
    <x v="3644"/>
    <n v="12"/>
    <n v="0"/>
    <x v="3"/>
    <n v="0"/>
    <x v="22"/>
    <n v="2"/>
    <s v=""/>
    <x v="14"/>
    <n v="0.33446148391689318"/>
  </r>
  <r>
    <x v="7156"/>
    <x v="9"/>
    <x v="1102"/>
    <n v="12"/>
    <n v="0"/>
    <x v="3"/>
    <n v="0"/>
    <x v="22"/>
    <n v="2"/>
    <s v=""/>
    <x v="14"/>
    <n v="0.33446148391736852"/>
  </r>
  <r>
    <x v="7157"/>
    <x v="27"/>
    <x v="1102"/>
    <n v="12"/>
    <n v="0"/>
    <x v="3"/>
    <n v="0"/>
    <x v="22"/>
    <n v="2"/>
    <s v=""/>
    <x v="15"/>
    <n v="0.36131045625018482"/>
  </r>
  <r>
    <x v="7158"/>
    <x v="21"/>
    <x v="362"/>
    <n v="12"/>
    <n v="0"/>
    <x v="3"/>
    <n v="0"/>
    <x v="22"/>
    <n v="2"/>
    <s v=""/>
    <x v="7"/>
    <n v="0.42182306727668634"/>
  </r>
  <r>
    <x v="7159"/>
    <x v="27"/>
    <x v="3237"/>
    <n v="14"/>
    <n v="0"/>
    <x v="4"/>
    <n v="0"/>
    <x v="22"/>
    <n v="2"/>
    <s v=""/>
    <x v="7"/>
    <n v="0.4218230672772858"/>
  </r>
  <r>
    <x v="7160"/>
    <x v="21"/>
    <x v="345"/>
    <n v="14"/>
    <n v="0"/>
    <x v="3"/>
    <n v="0"/>
    <x v="22"/>
    <n v="2"/>
    <s v=""/>
    <x v="7"/>
    <n v="0.42182306727668634"/>
  </r>
  <r>
    <x v="7161"/>
    <x v="27"/>
    <x v="3001"/>
    <n v="12"/>
    <n v="0"/>
    <x v="3"/>
    <n v="0"/>
    <x v="22"/>
    <n v="2"/>
    <s v=""/>
    <x v="15"/>
    <n v="0.36131045625018482"/>
  </r>
  <r>
    <x v="7162"/>
    <x v="21"/>
    <x v="3071"/>
    <n v="11"/>
    <n v="0"/>
    <x v="3"/>
    <n v="0"/>
    <x v="22"/>
    <n v="2"/>
    <s v=""/>
    <x v="15"/>
    <n v="0.36131045625018482"/>
  </r>
  <r>
    <x v="7163"/>
    <x v="27"/>
    <x v="4019"/>
    <n v="13"/>
    <n v="0"/>
    <x v="3"/>
    <n v="0"/>
    <x v="22"/>
    <n v="2"/>
    <s v=""/>
    <x v="7"/>
    <n v="0.42182306727668634"/>
  </r>
  <r>
    <x v="7164"/>
    <x v="21"/>
    <x v="1054"/>
    <n v="13"/>
    <n v="0"/>
    <x v="2"/>
    <n v="0"/>
    <x v="22"/>
    <n v="2"/>
    <s v=""/>
    <x v="7"/>
    <n v="0.4218230672772858"/>
  </r>
  <r>
    <x v="7165"/>
    <x v="21"/>
    <x v="2192"/>
    <n v="14"/>
    <n v="0"/>
    <x v="3"/>
    <n v="0"/>
    <x v="22"/>
    <n v="2"/>
    <s v=""/>
    <x v="7"/>
    <n v="0.4218230672772858"/>
  </r>
  <r>
    <x v="7166"/>
    <x v="9"/>
    <x v="751"/>
    <n v="14"/>
    <n v="0"/>
    <x v="2"/>
    <n v="0"/>
    <x v="22"/>
    <n v="2"/>
    <s v=""/>
    <x v="18"/>
    <n v="0.40715096058880151"/>
  </r>
  <r>
    <x v="7167"/>
    <x v="21"/>
    <x v="3243"/>
    <n v="13"/>
    <n v="0"/>
    <x v="3"/>
    <n v="0"/>
    <x v="22"/>
    <n v="2"/>
    <s v=""/>
    <x v="15"/>
    <n v="0.36131045625018482"/>
  </r>
  <r>
    <x v="7168"/>
    <x v="21"/>
    <x v="3652"/>
    <n v="12"/>
    <n v="0"/>
    <x v="3"/>
    <n v="0"/>
    <x v="22"/>
    <n v="2"/>
    <s v=""/>
    <x v="15"/>
    <n v="0.36131045625018482"/>
  </r>
  <r>
    <x v="7169"/>
    <x v="27"/>
    <x v="3837"/>
    <n v="11"/>
    <n v="0"/>
    <x v="3"/>
    <n v="0"/>
    <x v="22"/>
    <n v="2"/>
    <s v=""/>
    <x v="15"/>
    <n v="0.3613104562496714"/>
  </r>
  <r>
    <x v="7170"/>
    <x v="22"/>
    <x v="3004"/>
    <n v="10"/>
    <n v="0"/>
    <x v="3"/>
    <n v="0"/>
    <x v="22"/>
    <n v="2"/>
    <s v=""/>
    <x v="15"/>
    <n v="0.36131045625018482"/>
  </r>
  <r>
    <x v="7171"/>
    <x v="23"/>
    <x v="4043"/>
    <n v="6"/>
    <n v="0"/>
    <x v="2"/>
    <n v="0"/>
    <x v="22"/>
    <n v="2"/>
    <s v=""/>
    <x v="15"/>
    <n v="0.36131045625018482"/>
  </r>
  <r>
    <x v="7172"/>
    <x v="8"/>
    <x v="4044"/>
    <n v="3"/>
    <n v="0"/>
    <x v="3"/>
    <n v="0"/>
    <x v="22"/>
    <n v="2"/>
    <s v=""/>
    <x v="15"/>
    <n v="0.3613104562496714"/>
  </r>
  <r>
    <x v="7173"/>
    <x v="8"/>
    <x v="355"/>
    <n v="4"/>
    <n v="0"/>
    <x v="2"/>
    <n v="0"/>
    <x v="22"/>
    <n v="2"/>
    <s v=""/>
    <x v="15"/>
    <n v="0.36131045625018482"/>
  </r>
  <r>
    <x v="7174"/>
    <x v="24"/>
    <x v="4045"/>
    <n v="3"/>
    <n v="0"/>
    <x v="3"/>
    <n v="0"/>
    <x v="22"/>
    <n v="2"/>
    <s v=""/>
    <x v="16"/>
    <n v="0.26663917929912051"/>
  </r>
  <r>
    <x v="7175"/>
    <x v="7"/>
    <x v="4046"/>
    <n v="3"/>
    <n v="0"/>
    <x v="2"/>
    <n v="0"/>
    <x v="22"/>
    <n v="2"/>
    <s v=""/>
    <x v="17"/>
    <n v="0.28885911090779104"/>
  </r>
  <r>
    <x v="7176"/>
    <x v="26"/>
    <x v="4047"/>
    <n v="3"/>
    <n v="0"/>
    <x v="3"/>
    <n v="0"/>
    <x v="22"/>
    <n v="2"/>
    <s v=""/>
    <x v="17"/>
    <n v="0.28885911090779104"/>
  </r>
  <r>
    <x v="7177"/>
    <x v="6"/>
    <x v="4048"/>
    <n v="3"/>
    <n v="0"/>
    <x v="2"/>
    <n v="0"/>
    <x v="22"/>
    <n v="2"/>
    <s v=""/>
    <x v="17"/>
    <n v="0.28885911090738053"/>
  </r>
  <r>
    <x v="7178"/>
    <x v="32"/>
    <x v="4049"/>
    <n v="4"/>
    <n v="0"/>
    <x v="2"/>
    <n v="0"/>
    <x v="22"/>
    <n v="2"/>
    <s v=""/>
    <x v="20"/>
    <n v="0.21824177890138549"/>
  </r>
  <r>
    <x v="7179"/>
    <x v="5"/>
    <x v="4050"/>
    <n v="4"/>
    <n v="0"/>
    <x v="2"/>
    <n v="0"/>
    <x v="22"/>
    <n v="2"/>
    <s v=""/>
    <x v="20"/>
    <n v="0.21824177890138549"/>
  </r>
  <r>
    <x v="7180"/>
    <x v="5"/>
    <x v="4051"/>
    <n v="4"/>
    <n v="0"/>
    <x v="2"/>
    <n v="0"/>
    <x v="22"/>
    <n v="2"/>
    <s v=""/>
    <x v="4"/>
    <n v="0.30799294090338225"/>
  </r>
  <r>
    <x v="7181"/>
    <x v="6"/>
    <x v="78"/>
    <n v="4"/>
    <n v="0"/>
    <x v="2"/>
    <n v="0"/>
    <x v="22"/>
    <n v="2"/>
    <s v=""/>
    <x v="17"/>
    <n v="0.28885911090779104"/>
  </r>
  <r>
    <x v="7182"/>
    <x v="26"/>
    <x v="4052"/>
    <n v="5"/>
    <n v="0"/>
    <x v="2"/>
    <n v="0"/>
    <x v="22"/>
    <n v="2"/>
    <s v=""/>
    <x v="5"/>
    <n v="0.3820225206212145"/>
  </r>
  <r>
    <x v="7183"/>
    <x v="24"/>
    <x v="4053"/>
    <n v="9"/>
    <n v="0"/>
    <x v="2"/>
    <n v="0"/>
    <x v="22"/>
    <n v="2"/>
    <s v=""/>
    <x v="15"/>
    <n v="0.3613104562496714"/>
  </r>
  <r>
    <x v="7184"/>
    <x v="8"/>
    <x v="3892"/>
    <n v="10"/>
    <n v="0"/>
    <x v="2"/>
    <n v="0"/>
    <x v="22"/>
    <n v="2"/>
    <s v=""/>
    <x v="15"/>
    <n v="0.36131045625018482"/>
  </r>
  <r>
    <x v="7185"/>
    <x v="23"/>
    <x v="4054"/>
    <n v="12"/>
    <n v="0"/>
    <x v="2"/>
    <n v="0"/>
    <x v="22"/>
    <n v="2"/>
    <s v=""/>
    <x v="15"/>
    <n v="0.3613104562496714"/>
  </r>
  <r>
    <x v="7186"/>
    <x v="27"/>
    <x v="49"/>
    <n v="10"/>
    <n v="0"/>
    <x v="2"/>
    <n v="0"/>
    <x v="22"/>
    <n v="2"/>
    <s v=""/>
    <x v="15"/>
    <n v="0.36131045625018482"/>
  </r>
  <r>
    <x v="7187"/>
    <x v="23"/>
    <x v="348"/>
    <n v="12"/>
    <n v="0"/>
    <x v="2"/>
    <n v="0"/>
    <x v="22"/>
    <n v="2"/>
    <s v=""/>
    <x v="7"/>
    <n v="0.4218230672772858"/>
  </r>
  <r>
    <x v="7188"/>
    <x v="22"/>
    <x v="4055"/>
    <n v="12"/>
    <n v="0"/>
    <x v="2"/>
    <n v="0"/>
    <x v="22"/>
    <n v="2"/>
    <s v=""/>
    <x v="15"/>
    <n v="0.3613104562496714"/>
  </r>
  <r>
    <x v="7189"/>
    <x v="27"/>
    <x v="4056"/>
    <n v="12"/>
    <n v="0"/>
    <x v="2"/>
    <n v="0"/>
    <x v="22"/>
    <n v="2"/>
    <s v=""/>
    <x v="15"/>
    <n v="0.36131045625018482"/>
  </r>
  <r>
    <x v="7190"/>
    <x v="23"/>
    <x v="4057"/>
    <n v="11"/>
    <n v="0"/>
    <x v="2"/>
    <n v="0"/>
    <x v="22"/>
    <n v="2"/>
    <s v=""/>
    <x v="15"/>
    <n v="0.36131045625018482"/>
  </r>
  <r>
    <x v="7191"/>
    <x v="22"/>
    <x v="4058"/>
    <n v="10"/>
    <n v="0"/>
    <x v="2"/>
    <n v="0"/>
    <x v="22"/>
    <n v="2"/>
    <s v=""/>
    <x v="15"/>
    <n v="0.3613104562496714"/>
  </r>
  <r>
    <x v="7192"/>
    <x v="23"/>
    <x v="46"/>
    <n v="6"/>
    <n v="0"/>
    <x v="2"/>
    <n v="0"/>
    <x v="22"/>
    <n v="2"/>
    <s v=""/>
    <x v="15"/>
    <n v="0.36131045625018482"/>
  </r>
  <r>
    <x v="7193"/>
    <x v="24"/>
    <x v="4031"/>
    <n v="4"/>
    <n v="0"/>
    <x v="2"/>
    <n v="0"/>
    <x v="22"/>
    <n v="2"/>
    <s v=""/>
    <x v="15"/>
    <n v="0.36131045625018482"/>
  </r>
  <r>
    <x v="7194"/>
    <x v="25"/>
    <x v="39"/>
    <n v="3"/>
    <n v="0"/>
    <x v="2"/>
    <n v="0"/>
    <x v="22"/>
    <n v="2"/>
    <s v=""/>
    <x v="17"/>
    <n v="0.28885911090738053"/>
  </r>
  <r>
    <x v="7195"/>
    <x v="25"/>
    <x v="4059"/>
    <n v="3"/>
    <n v="0"/>
    <x v="2"/>
    <n v="0"/>
    <x v="22"/>
    <n v="2"/>
    <s v=""/>
    <x v="17"/>
    <n v="0.28885911090779104"/>
  </r>
  <r>
    <x v="7196"/>
    <x v="26"/>
    <x v="4060"/>
    <n v="3"/>
    <n v="0"/>
    <x v="2"/>
    <n v="0"/>
    <x v="22"/>
    <n v="2"/>
    <s v=""/>
    <x v="17"/>
    <n v="0.28885911090779104"/>
  </r>
  <r>
    <x v="7197"/>
    <x v="26"/>
    <x v="4061"/>
    <n v="3"/>
    <n v="0"/>
    <x v="2"/>
    <n v="0"/>
    <x v="22"/>
    <n v="2"/>
    <s v=""/>
    <x v="17"/>
    <n v="0.28885911090738053"/>
  </r>
  <r>
    <x v="7198"/>
    <x v="30"/>
    <x v="4062"/>
    <n v="3"/>
    <n v="0"/>
    <x v="2"/>
    <n v="0"/>
    <x v="22"/>
    <n v="2"/>
    <s v=""/>
    <x v="17"/>
    <n v="0.28885911090779104"/>
  </r>
  <r>
    <x v="7199"/>
    <x v="32"/>
    <x v="4063"/>
    <n v="4"/>
    <n v="0"/>
    <x v="2"/>
    <n v="0"/>
    <x v="22"/>
    <n v="2"/>
    <s v=""/>
    <x v="20"/>
    <n v="0.21824177890107535"/>
  </r>
  <r>
    <x v="7200"/>
    <x v="5"/>
    <x v="4064"/>
    <n v="4"/>
    <n v="0"/>
    <x v="2"/>
    <n v="0"/>
    <x v="22"/>
    <n v="2"/>
    <s v=""/>
    <x v="20"/>
    <n v="0.21824177890138549"/>
  </r>
  <r>
    <x v="7201"/>
    <x v="62"/>
    <x v="4"/>
    <n v="4"/>
    <n v="0"/>
    <x v="3"/>
    <n v="0"/>
    <x v="22"/>
    <n v="2"/>
    <s v=""/>
    <x v="4"/>
    <n v="0.30799294090381996"/>
  </r>
  <r>
    <x v="7202"/>
    <x v="5"/>
    <x v="4065"/>
    <n v="4"/>
    <n v="0"/>
    <x v="2"/>
    <n v="0"/>
    <x v="22"/>
    <n v="2"/>
    <s v=""/>
    <x v="4"/>
    <n v="0.30799294090338225"/>
  </r>
  <r>
    <x v="7203"/>
    <x v="5"/>
    <x v="4066"/>
    <n v="4"/>
    <n v="0"/>
    <x v="3"/>
    <n v="0"/>
    <x v="22"/>
    <n v="2"/>
    <s v=""/>
    <x v="4"/>
    <n v="0.30799294090381996"/>
  </r>
  <r>
    <x v="7204"/>
    <x v="32"/>
    <x v="4067"/>
    <n v="4"/>
    <n v="0"/>
    <x v="2"/>
    <n v="0"/>
    <x v="22"/>
    <n v="2"/>
    <s v=""/>
    <x v="4"/>
    <n v="0.30799294090381996"/>
  </r>
  <r>
    <x v="7205"/>
    <x v="32"/>
    <x v="4068"/>
    <n v="4"/>
    <n v="0"/>
    <x v="3"/>
    <n v="0"/>
    <x v="22"/>
    <n v="2"/>
    <s v=""/>
    <x v="4"/>
    <n v="0.30799294090338225"/>
  </r>
  <r>
    <x v="7206"/>
    <x v="6"/>
    <x v="4069"/>
    <n v="3"/>
    <n v="0"/>
    <x v="2"/>
    <n v="0"/>
    <x v="22"/>
    <n v="2"/>
    <s v=""/>
    <x v="17"/>
    <n v="0.28885911090779104"/>
  </r>
  <r>
    <x v="7207"/>
    <x v="30"/>
    <x v="4070"/>
    <n v="3"/>
    <n v="0"/>
    <x v="3"/>
    <n v="0"/>
    <x v="22"/>
    <n v="2"/>
    <s v=""/>
    <x v="17"/>
    <n v="0.28885911090779104"/>
  </r>
  <r>
    <x v="7208"/>
    <x v="26"/>
    <x v="4071"/>
    <n v="3"/>
    <n v="0"/>
    <x v="2"/>
    <n v="0"/>
    <x v="22"/>
    <n v="2"/>
    <s v=""/>
    <x v="17"/>
    <n v="0.28885911090738053"/>
  </r>
  <r>
    <x v="7209"/>
    <x v="26"/>
    <x v="4072"/>
    <n v="4"/>
    <n v="0"/>
    <x v="3"/>
    <n v="0"/>
    <x v="22"/>
    <n v="2"/>
    <s v=""/>
    <x v="5"/>
    <n v="0.3820225206212145"/>
  </r>
  <r>
    <x v="7210"/>
    <x v="26"/>
    <x v="60"/>
    <n v="6"/>
    <n v="0"/>
    <x v="2"/>
    <n v="0"/>
    <x v="22"/>
    <n v="2"/>
    <s v=""/>
    <x v="5"/>
    <n v="0.3820225206206716"/>
  </r>
  <r>
    <x v="7211"/>
    <x v="7"/>
    <x v="4073"/>
    <n v="6"/>
    <n v="0"/>
    <x v="3"/>
    <n v="0"/>
    <x v="22"/>
    <n v="1"/>
    <s v=""/>
    <x v="5"/>
    <n v="0.3820225206212145"/>
  </r>
  <r>
    <x v="7212"/>
    <x v="7"/>
    <x v="47"/>
    <n v="6"/>
    <n v="0"/>
    <x v="2"/>
    <n v="0"/>
    <x v="22"/>
    <n v="2"/>
    <s v=""/>
    <x v="5"/>
    <n v="0.3820225206212145"/>
  </r>
  <r>
    <x v="7213"/>
    <x v="25"/>
    <x v="4022"/>
    <n v="8"/>
    <n v="0"/>
    <x v="3"/>
    <n v="0"/>
    <x v="22"/>
    <n v="2"/>
    <s v=""/>
    <x v="5"/>
    <n v="0.3820225206206716"/>
  </r>
  <r>
    <x v="7214"/>
    <x v="24"/>
    <x v="4074"/>
    <n v="6"/>
    <n v="0"/>
    <x v="3"/>
    <n v="0"/>
    <x v="22"/>
    <n v="1"/>
    <s v=""/>
    <x v="15"/>
    <n v="0.36131045625018482"/>
  </r>
  <r>
    <x v="7215"/>
    <x v="24"/>
    <x v="4075"/>
    <n v="6"/>
    <n v="0"/>
    <x v="3"/>
    <n v="0"/>
    <x v="22"/>
    <n v="2"/>
    <s v=""/>
    <x v="15"/>
    <n v="0.36131045625018482"/>
  </r>
  <r>
    <x v="7216"/>
    <x v="24"/>
    <x v="4076"/>
    <n v="5"/>
    <n v="0"/>
    <x v="3"/>
    <n v="0"/>
    <x v="22"/>
    <n v="2"/>
    <s v=""/>
    <x v="15"/>
    <n v="0.3613104562496714"/>
  </r>
  <r>
    <x v="7217"/>
    <x v="24"/>
    <x v="4077"/>
    <n v="5"/>
    <n v="0"/>
    <x v="3"/>
    <n v="0"/>
    <x v="22"/>
    <n v="2"/>
    <s v=""/>
    <x v="15"/>
    <n v="0.36131045625018482"/>
  </r>
  <r>
    <x v="7218"/>
    <x v="8"/>
    <x v="4078"/>
    <n v="6"/>
    <n v="0"/>
    <x v="3"/>
    <n v="0"/>
    <x v="22"/>
    <n v="2"/>
    <s v=""/>
    <x v="15"/>
    <n v="0.36131045625018482"/>
  </r>
  <r>
    <x v="7219"/>
    <x v="8"/>
    <x v="4079"/>
    <n v="6"/>
    <n v="0"/>
    <x v="3"/>
    <n v="0"/>
    <x v="22"/>
    <n v="2"/>
    <s v=""/>
    <x v="15"/>
    <n v="0.3613104562496714"/>
  </r>
  <r>
    <x v="7220"/>
    <x v="8"/>
    <x v="4080"/>
    <n v="6"/>
    <n v="0"/>
    <x v="3"/>
    <n v="0"/>
    <x v="22"/>
    <n v="2"/>
    <s v=""/>
    <x v="15"/>
    <n v="0.36131045625018482"/>
  </r>
  <r>
    <x v="7221"/>
    <x v="23"/>
    <x v="4081"/>
    <n v="8"/>
    <n v="0"/>
    <x v="3"/>
    <n v="0"/>
    <x v="22"/>
    <n v="2"/>
    <s v=""/>
    <x v="15"/>
    <n v="0.36131045625018482"/>
  </r>
  <r>
    <x v="7222"/>
    <x v="23"/>
    <x v="4082"/>
    <n v="6"/>
    <n v="0"/>
    <x v="3"/>
    <n v="0"/>
    <x v="22"/>
    <n v="2"/>
    <s v=""/>
    <x v="15"/>
    <n v="0.3613104562496714"/>
  </r>
  <r>
    <x v="7223"/>
    <x v="8"/>
    <x v="3033"/>
    <n v="3"/>
    <n v="0"/>
    <x v="3"/>
    <n v="0"/>
    <x v="22"/>
    <n v="2"/>
    <s v=""/>
    <x v="15"/>
    <n v="0.36131045625018482"/>
  </r>
  <r>
    <x v="7224"/>
    <x v="7"/>
    <x v="4083"/>
    <n v="3"/>
    <n v="0"/>
    <x v="3"/>
    <n v="0"/>
    <x v="22"/>
    <n v="2"/>
    <s v=""/>
    <x v="17"/>
    <n v="0.28885911090738053"/>
  </r>
  <r>
    <x v="7225"/>
    <x v="26"/>
    <x v="4084"/>
    <n v="3"/>
    <n v="0"/>
    <x v="3"/>
    <n v="0"/>
    <x v="22"/>
    <n v="2"/>
    <s v=""/>
    <x v="17"/>
    <n v="0.28885911090779104"/>
  </r>
  <r>
    <x v="7226"/>
    <x v="30"/>
    <x v="3065"/>
    <n v="3"/>
    <n v="0"/>
    <x v="3"/>
    <n v="0"/>
    <x v="22"/>
    <n v="2"/>
    <s v=""/>
    <x v="17"/>
    <n v="0.28885911090779104"/>
  </r>
  <r>
    <x v="7227"/>
    <x v="6"/>
    <x v="4"/>
    <n v="3"/>
    <n v="0"/>
    <x v="3"/>
    <n v="0"/>
    <x v="22"/>
    <n v="2"/>
    <s v=""/>
    <x v="17"/>
    <n v="0.28885911090738053"/>
  </r>
  <r>
    <x v="7228"/>
    <x v="32"/>
    <x v="4085"/>
    <n v="4"/>
    <n v="0"/>
    <x v="3"/>
    <n v="0"/>
    <x v="22"/>
    <n v="2"/>
    <s v=""/>
    <x v="4"/>
    <n v="0.30799294090381996"/>
  </r>
  <r>
    <x v="7229"/>
    <x v="6"/>
    <x v="4086"/>
    <n v="4"/>
    <n v="0"/>
    <x v="3"/>
    <n v="0"/>
    <x v="22"/>
    <n v="2"/>
    <s v=""/>
    <x v="17"/>
    <n v="0.28885911090779104"/>
  </r>
  <r>
    <x v="7230"/>
    <x v="6"/>
    <x v="4087"/>
    <n v="4"/>
    <n v="0"/>
    <x v="2"/>
    <n v="0"/>
    <x v="22"/>
    <n v="2"/>
    <s v=""/>
    <x v="17"/>
    <n v="0.28885911090738053"/>
  </r>
  <r>
    <x v="7231"/>
    <x v="6"/>
    <x v="2992"/>
    <n v="4"/>
    <n v="0"/>
    <x v="3"/>
    <n v="0"/>
    <x v="22"/>
    <n v="2"/>
    <s v=""/>
    <x v="5"/>
    <n v="0.3820225206212145"/>
  </r>
  <r>
    <x v="7232"/>
    <x v="26"/>
    <x v="4052"/>
    <n v="8"/>
    <n v="0"/>
    <x v="2"/>
    <n v="0"/>
    <x v="22"/>
    <n v="2"/>
    <s v=""/>
    <x v="5"/>
    <n v="0.3820225206212145"/>
  </r>
  <r>
    <x v="7233"/>
    <x v="25"/>
    <x v="2985"/>
    <n v="9"/>
    <n v="0"/>
    <x v="2"/>
    <n v="0"/>
    <x v="22"/>
    <n v="2"/>
    <s v=""/>
    <x v="5"/>
    <n v="0.3820225206206716"/>
  </r>
  <r>
    <x v="7234"/>
    <x v="24"/>
    <x v="34"/>
    <n v="8"/>
    <n v="0"/>
    <x v="2"/>
    <n v="0"/>
    <x v="22"/>
    <n v="2"/>
    <s v=""/>
    <x v="15"/>
    <n v="0.36131045625018482"/>
  </r>
  <r>
    <x v="7235"/>
    <x v="23"/>
    <x v="3071"/>
    <n v="12"/>
    <n v="0"/>
    <x v="2"/>
    <n v="0"/>
    <x v="22"/>
    <n v="2"/>
    <s v=""/>
    <x v="15"/>
    <n v="0.3613104562496714"/>
  </r>
  <r>
    <x v="7236"/>
    <x v="22"/>
    <x v="4088"/>
    <n v="8"/>
    <n v="0"/>
    <x v="2"/>
    <n v="0"/>
    <x v="22"/>
    <n v="2"/>
    <s v=""/>
    <x v="15"/>
    <n v="0.36131045625018482"/>
  </r>
  <r>
    <x v="7237"/>
    <x v="22"/>
    <x v="4089"/>
    <n v="7"/>
    <n v="0"/>
    <x v="2"/>
    <n v="0"/>
    <x v="22"/>
    <n v="2"/>
    <s v=""/>
    <x v="15"/>
    <n v="0.36131045625018482"/>
  </r>
  <r>
    <x v="7238"/>
    <x v="22"/>
    <x v="4090"/>
    <n v="9"/>
    <n v="0"/>
    <x v="2"/>
    <n v="0"/>
    <x v="22"/>
    <n v="2"/>
    <s v=""/>
    <x v="15"/>
    <n v="0.3613104562496714"/>
  </r>
  <r>
    <x v="7239"/>
    <x v="23"/>
    <x v="3779"/>
    <n v="10"/>
    <n v="0"/>
    <x v="2"/>
    <n v="0"/>
    <x v="22"/>
    <n v="2"/>
    <s v=""/>
    <x v="15"/>
    <n v="0.36131045625018482"/>
  </r>
  <r>
    <x v="7240"/>
    <x v="22"/>
    <x v="116"/>
    <n v="10"/>
    <n v="0"/>
    <x v="2"/>
    <n v="0"/>
    <x v="22"/>
    <n v="2"/>
    <s v=""/>
    <x v="15"/>
    <n v="0.36131045625018482"/>
  </r>
  <r>
    <x v="7241"/>
    <x v="27"/>
    <x v="1103"/>
    <n v="14"/>
    <n v="0"/>
    <x v="2"/>
    <n v="0"/>
    <x v="22"/>
    <n v="2"/>
    <s v=""/>
    <x v="7"/>
    <n v="0.42182306727668634"/>
  </r>
  <r>
    <x v="7242"/>
    <x v="27"/>
    <x v="2403"/>
    <n v="13"/>
    <n v="0"/>
    <x v="2"/>
    <n v="0"/>
    <x v="22"/>
    <n v="2"/>
    <s v=""/>
    <x v="7"/>
    <n v="0.4218230672772858"/>
  </r>
  <r>
    <x v="7243"/>
    <x v="27"/>
    <x v="4091"/>
    <n v="12"/>
    <n v="0"/>
    <x v="2"/>
    <n v="0"/>
    <x v="22"/>
    <n v="2"/>
    <s v=""/>
    <x v="7"/>
    <n v="0.4218230672772858"/>
  </r>
  <r>
    <x v="7244"/>
    <x v="27"/>
    <x v="4092"/>
    <n v="13"/>
    <n v="0"/>
    <x v="2"/>
    <n v="0"/>
    <x v="22"/>
    <n v="2"/>
    <s v=""/>
    <x v="7"/>
    <n v="0.42182306727668634"/>
  </r>
  <r>
    <x v="7245"/>
    <x v="21"/>
    <x v="4093"/>
    <n v="13"/>
    <n v="0"/>
    <x v="2"/>
    <n v="0"/>
    <x v="22"/>
    <n v="2"/>
    <s v=""/>
    <x v="7"/>
    <n v="0.4218230672772858"/>
  </r>
  <r>
    <x v="7246"/>
    <x v="9"/>
    <x v="4041"/>
    <n v="14"/>
    <n v="0"/>
    <x v="2"/>
    <n v="0"/>
    <x v="22"/>
    <n v="2"/>
    <s v=""/>
    <x v="18"/>
    <n v="0.40715096058938011"/>
  </r>
  <r>
    <x v="7247"/>
    <x v="27"/>
    <x v="4094"/>
    <n v="13"/>
    <n v="0"/>
    <x v="2"/>
    <n v="0"/>
    <x v="22"/>
    <n v="2"/>
    <s v=""/>
    <x v="7"/>
    <n v="0.42182306727668634"/>
  </r>
  <r>
    <x v="7248"/>
    <x v="9"/>
    <x v="3001"/>
    <n v="13"/>
    <n v="0"/>
    <x v="1"/>
    <n v="0"/>
    <x v="22"/>
    <n v="2"/>
    <s v=""/>
    <x v="14"/>
    <n v="0.33446148391736852"/>
  </r>
  <r>
    <x v="7249"/>
    <x v="21"/>
    <x v="2952"/>
    <n v="14"/>
    <n v="0"/>
    <x v="1"/>
    <n v="0"/>
    <x v="22"/>
    <n v="2"/>
    <s v=""/>
    <x v="7"/>
    <n v="0.42182306727668634"/>
  </r>
  <r>
    <x v="7250"/>
    <x v="20"/>
    <x v="3636"/>
    <n v="14"/>
    <n v="0"/>
    <x v="1"/>
    <n v="0"/>
    <x v="22"/>
    <n v="2"/>
    <s v=""/>
    <x v="18"/>
    <n v="0.40715096058938011"/>
  </r>
  <r>
    <x v="7251"/>
    <x v="19"/>
    <x v="2963"/>
    <n v="14"/>
    <n v="0"/>
    <x v="1"/>
    <n v="0"/>
    <x v="22"/>
    <n v="2"/>
    <s v=""/>
    <x v="18"/>
    <n v="0.40715096058938011"/>
  </r>
  <r>
    <x v="7252"/>
    <x v="28"/>
    <x v="2837"/>
    <n v="14"/>
    <n v="0"/>
    <x v="1"/>
    <n v="0"/>
    <x v="22"/>
    <n v="2"/>
    <s v=""/>
    <x v="18"/>
    <n v="0.40715096058880151"/>
  </r>
  <r>
    <x v="7253"/>
    <x v="10"/>
    <x v="1041"/>
    <n v="14"/>
    <n v="0"/>
    <x v="0"/>
    <n v="0"/>
    <x v="22"/>
    <n v="2"/>
    <s v=""/>
    <x v="27"/>
    <n v="0.4737035292996053"/>
  </r>
  <r>
    <x v="7254"/>
    <x v="28"/>
    <x v="3878"/>
    <n v="14"/>
    <n v="0"/>
    <x v="0"/>
    <n v="0"/>
    <x v="22"/>
    <n v="2"/>
    <s v=""/>
    <x v="18"/>
    <n v="0.40715096058938011"/>
  </r>
  <r>
    <x v="7255"/>
    <x v="10"/>
    <x v="906"/>
    <n v="14"/>
    <n v="0"/>
    <x v="0"/>
    <n v="0"/>
    <x v="22"/>
    <n v="2"/>
    <s v=""/>
    <x v="12"/>
    <n v="0.40623395392080874"/>
  </r>
  <r>
    <x v="7256"/>
    <x v="10"/>
    <x v="4010"/>
    <n v="14"/>
    <n v="0"/>
    <x v="0"/>
    <n v="0"/>
    <x v="22"/>
    <n v="2"/>
    <s v=""/>
    <x v="12"/>
    <n v="0.40623395392138606"/>
  </r>
  <r>
    <x v="7257"/>
    <x v="46"/>
    <x v="739"/>
    <n v="14"/>
    <n v="0"/>
    <x v="0"/>
    <n v="0"/>
    <x v="22"/>
    <n v="2"/>
    <s v=""/>
    <x v="12"/>
    <n v="0.40623395392138606"/>
  </r>
  <r>
    <x v="7258"/>
    <x v="46"/>
    <x v="1945"/>
    <n v="14"/>
    <n v="0"/>
    <x v="0"/>
    <n v="0"/>
    <x v="22"/>
    <n v="2"/>
    <s v=""/>
    <x v="12"/>
    <n v="0.40623395392080874"/>
  </r>
  <r>
    <x v="7259"/>
    <x v="46"/>
    <x v="4095"/>
    <n v="13"/>
    <n v="0"/>
    <x v="0"/>
    <n v="0"/>
    <x v="22"/>
    <n v="2"/>
    <s v=""/>
    <x v="12"/>
    <n v="0.40623395392138606"/>
  </r>
  <r>
    <x v="7260"/>
    <x v="10"/>
    <x v="4096"/>
    <n v="12"/>
    <n v="0"/>
    <x v="0"/>
    <n v="0"/>
    <x v="22"/>
    <n v="2"/>
    <s v=""/>
    <x v="12"/>
    <n v="0.40623395392080874"/>
  </r>
  <r>
    <x v="7261"/>
    <x v="19"/>
    <x v="4097"/>
    <n v="12"/>
    <n v="0"/>
    <x v="0"/>
    <n v="0"/>
    <x v="22"/>
    <n v="2"/>
    <s v=""/>
    <x v="18"/>
    <n v="0.40715096058938011"/>
  </r>
  <r>
    <x v="7262"/>
    <x v="29"/>
    <x v="4098"/>
    <n v="12"/>
    <n v="0"/>
    <x v="0"/>
    <n v="0"/>
    <x v="22"/>
    <n v="2"/>
    <s v=""/>
    <x v="18"/>
    <n v="0.40715096058938011"/>
  </r>
  <r>
    <x v="7263"/>
    <x v="29"/>
    <x v="1061"/>
    <n v="12"/>
    <n v="0"/>
    <x v="0"/>
    <n v="0"/>
    <x v="22"/>
    <n v="2"/>
    <s v=""/>
    <x v="18"/>
    <n v="0.40715096058880151"/>
  </r>
  <r>
    <x v="7264"/>
    <x v="20"/>
    <x v="4041"/>
    <n v="12"/>
    <n v="0"/>
    <x v="0"/>
    <n v="0"/>
    <x v="22"/>
    <n v="2"/>
    <s v=""/>
    <x v="18"/>
    <n v="0.40715096058938011"/>
  </r>
  <r>
    <x v="7265"/>
    <x v="19"/>
    <x v="4099"/>
    <n v="14"/>
    <n v="0"/>
    <x v="0"/>
    <n v="0"/>
    <x v="22"/>
    <n v="2"/>
    <s v=""/>
    <x v="18"/>
    <n v="0.40715096058938011"/>
  </r>
  <r>
    <x v="7266"/>
    <x v="19"/>
    <x v="1087"/>
    <n v="13"/>
    <n v="0"/>
    <x v="0"/>
    <n v="0"/>
    <x v="22"/>
    <n v="2"/>
    <s v=""/>
    <x v="18"/>
    <n v="0.40715096058880151"/>
  </r>
  <r>
    <x v="7267"/>
    <x v="29"/>
    <x v="3766"/>
    <n v="14"/>
    <n v="0"/>
    <x v="0"/>
    <n v="0"/>
    <x v="22"/>
    <n v="2"/>
    <s v=""/>
    <x v="18"/>
    <n v="0.40715096058938011"/>
  </r>
  <r>
    <x v="7268"/>
    <x v="19"/>
    <x v="4100"/>
    <n v="14"/>
    <n v="0"/>
    <x v="0"/>
    <n v="0"/>
    <x v="22"/>
    <n v="2"/>
    <s v=""/>
    <x v="18"/>
    <n v="0.40715096058938011"/>
  </r>
  <r>
    <x v="7269"/>
    <x v="28"/>
    <x v="743"/>
    <n v="14"/>
    <n v="0"/>
    <x v="0"/>
    <n v="0"/>
    <x v="22"/>
    <n v="2"/>
    <s v=""/>
    <x v="18"/>
    <n v="0.40715096058880151"/>
  </r>
  <r>
    <x v="7270"/>
    <x v="28"/>
    <x v="1052"/>
    <n v="13"/>
    <n v="0"/>
    <x v="0"/>
    <n v="0"/>
    <x v="22"/>
    <n v="2"/>
    <s v=""/>
    <x v="18"/>
    <n v="0.40715096058938011"/>
  </r>
  <r>
    <x v="7271"/>
    <x v="10"/>
    <x v="895"/>
    <n v="14"/>
    <n v="0"/>
    <x v="0"/>
    <n v="0"/>
    <x v="22"/>
    <n v="2"/>
    <s v=""/>
    <x v="12"/>
    <n v="0.40623395392138606"/>
  </r>
  <r>
    <x v="7272"/>
    <x v="10"/>
    <x v="895"/>
    <n v="14"/>
    <n v="0"/>
    <x v="0"/>
    <n v="0"/>
    <x v="22"/>
    <n v="2"/>
    <s v=""/>
    <x v="12"/>
    <n v="0.40623395392080874"/>
  </r>
  <r>
    <x v="7273"/>
    <x v="28"/>
    <x v="3642"/>
    <n v="12"/>
    <n v="0"/>
    <x v="0"/>
    <n v="0"/>
    <x v="22"/>
    <n v="2"/>
    <s v=""/>
    <x v="18"/>
    <n v="0.40715096058938011"/>
  </r>
  <r>
    <x v="7274"/>
    <x v="29"/>
    <x v="1050"/>
    <n v="13"/>
    <n v="0"/>
    <x v="0"/>
    <n v="0"/>
    <x v="22"/>
    <n v="2"/>
    <s v=""/>
    <x v="18"/>
    <n v="0.40715096058880151"/>
  </r>
  <r>
    <x v="7275"/>
    <x v="29"/>
    <x v="4101"/>
    <n v="12"/>
    <n v="0"/>
    <x v="0"/>
    <n v="0"/>
    <x v="22"/>
    <n v="2"/>
    <s v=""/>
    <x v="18"/>
    <n v="0.40715096058938011"/>
  </r>
  <r>
    <x v="7276"/>
    <x v="19"/>
    <x v="4012"/>
    <n v="13"/>
    <n v="0"/>
    <x v="0"/>
    <n v="0"/>
    <x v="22"/>
    <n v="2"/>
    <s v=""/>
    <x v="18"/>
    <n v="0.40715096058938011"/>
  </r>
  <r>
    <x v="7277"/>
    <x v="20"/>
    <x v="183"/>
    <n v="14"/>
    <n v="0"/>
    <x v="0"/>
    <n v="0"/>
    <x v="22"/>
    <n v="2"/>
    <s v=""/>
    <x v="18"/>
    <n v="0.40715096058880151"/>
  </r>
  <r>
    <x v="7278"/>
    <x v="29"/>
    <x v="4102"/>
    <n v="13"/>
    <n v="0"/>
    <x v="0"/>
    <n v="0"/>
    <x v="22"/>
    <n v="2"/>
    <s v=""/>
    <x v="18"/>
    <n v="0.40715096058938011"/>
  </r>
  <r>
    <x v="7279"/>
    <x v="28"/>
    <x v="4103"/>
    <n v="12"/>
    <n v="0"/>
    <x v="0"/>
    <n v="0"/>
    <x v="22"/>
    <n v="2"/>
    <s v=""/>
    <x v="18"/>
    <n v="0.40715096058938011"/>
  </r>
  <r>
    <x v="7280"/>
    <x v="19"/>
    <x v="4104"/>
    <n v="14"/>
    <n v="0"/>
    <x v="0"/>
    <n v="0"/>
    <x v="22"/>
    <n v="2"/>
    <s v=""/>
    <x v="18"/>
    <n v="0.40715096058880151"/>
  </r>
  <r>
    <x v="7281"/>
    <x v="19"/>
    <x v="2200"/>
    <n v="12"/>
    <n v="0"/>
    <x v="0"/>
    <n v="0"/>
    <x v="22"/>
    <n v="2"/>
    <s v=""/>
    <x v="18"/>
    <n v="0.40715096058938011"/>
  </r>
  <r>
    <x v="7282"/>
    <x v="20"/>
    <x v="4105"/>
    <n v="13"/>
    <n v="0"/>
    <x v="0"/>
    <n v="0"/>
    <x v="22"/>
    <n v="2"/>
    <s v=""/>
    <x v="18"/>
    <n v="0.40715096058938011"/>
  </r>
  <r>
    <x v="7283"/>
    <x v="9"/>
    <x v="4016"/>
    <n v="12"/>
    <n v="0"/>
    <x v="0"/>
    <n v="0"/>
    <x v="22"/>
    <n v="2"/>
    <s v=""/>
    <x v="18"/>
    <n v="0.40715096058880151"/>
  </r>
  <r>
    <x v="7284"/>
    <x v="9"/>
    <x v="4106"/>
    <n v="10"/>
    <n v="0"/>
    <x v="0"/>
    <n v="0"/>
    <x v="22"/>
    <n v="2"/>
    <s v=""/>
    <x v="14"/>
    <n v="0.33446148391736852"/>
  </r>
  <r>
    <x v="7285"/>
    <x v="9"/>
    <x v="1105"/>
    <n v="12"/>
    <n v="0"/>
    <x v="0"/>
    <n v="0"/>
    <x v="22"/>
    <n v="2"/>
    <s v=""/>
    <x v="18"/>
    <n v="0.40715096058880151"/>
  </r>
  <r>
    <x v="7286"/>
    <x v="21"/>
    <x v="4107"/>
    <n v="13"/>
    <n v="0"/>
    <x v="0"/>
    <n v="0"/>
    <x v="22"/>
    <n v="2"/>
    <s v=""/>
    <x v="7"/>
    <n v="0.4218230672772858"/>
  </r>
  <r>
    <x v="7287"/>
    <x v="9"/>
    <x v="4108"/>
    <n v="14"/>
    <n v="0"/>
    <x v="0"/>
    <n v="0"/>
    <x v="22"/>
    <n v="2"/>
    <s v=""/>
    <x v="18"/>
    <n v="0.40715096058938011"/>
  </r>
  <r>
    <x v="7288"/>
    <x v="21"/>
    <x v="1081"/>
    <n v="13"/>
    <n v="0"/>
    <x v="0"/>
    <n v="0"/>
    <x v="22"/>
    <n v="2"/>
    <s v=""/>
    <x v="15"/>
    <n v="0.3613104562496714"/>
  </r>
  <r>
    <x v="7289"/>
    <x v="9"/>
    <x v="4109"/>
    <n v="12"/>
    <n v="0"/>
    <x v="0"/>
    <n v="0"/>
    <x v="22"/>
    <n v="2"/>
    <s v=""/>
    <x v="14"/>
    <n v="0.33446148391736852"/>
  </r>
  <r>
    <x v="7290"/>
    <x v="27"/>
    <x v="550"/>
    <n v="12"/>
    <n v="0"/>
    <x v="0"/>
    <n v="0"/>
    <x v="22"/>
    <n v="2"/>
    <s v=""/>
    <x v="15"/>
    <n v="0.36131045625018482"/>
  </r>
  <r>
    <x v="7291"/>
    <x v="21"/>
    <x v="4110"/>
    <n v="10"/>
    <n v="0"/>
    <x v="0"/>
    <n v="0"/>
    <x v="22"/>
    <n v="2"/>
    <s v=""/>
    <x v="15"/>
    <n v="0.3613104562496714"/>
  </r>
  <r>
    <x v="7292"/>
    <x v="21"/>
    <x v="3182"/>
    <n v="10"/>
    <n v="0"/>
    <x v="0"/>
    <n v="0"/>
    <x v="22"/>
    <n v="2"/>
    <s v=""/>
    <x v="15"/>
    <n v="0.36131045625018482"/>
  </r>
  <r>
    <x v="7293"/>
    <x v="27"/>
    <x v="4111"/>
    <n v="8"/>
    <n v="0"/>
    <x v="0"/>
    <n v="0"/>
    <x v="22"/>
    <n v="2"/>
    <s v=""/>
    <x v="15"/>
    <n v="0.36131045625018482"/>
  </r>
  <r>
    <x v="7294"/>
    <x v="22"/>
    <x v="4090"/>
    <n v="10"/>
    <n v="0"/>
    <x v="0"/>
    <n v="0"/>
    <x v="22"/>
    <n v="2"/>
    <s v=""/>
    <x v="15"/>
    <n v="0.3613104562496714"/>
  </r>
  <r>
    <x v="7295"/>
    <x v="22"/>
    <x v="2930"/>
    <n v="8"/>
    <n v="0"/>
    <x v="0"/>
    <n v="0"/>
    <x v="22"/>
    <n v="2"/>
    <s v=""/>
    <x v="15"/>
    <n v="0.36131045625018482"/>
  </r>
  <r>
    <x v="7296"/>
    <x v="27"/>
    <x v="3136"/>
    <n v="8"/>
    <n v="0"/>
    <x v="0"/>
    <n v="0"/>
    <x v="22"/>
    <n v="2"/>
    <s v=""/>
    <x v="15"/>
    <n v="0.36131045625018482"/>
  </r>
  <r>
    <x v="7297"/>
    <x v="27"/>
    <x v="3137"/>
    <n v="8"/>
    <n v="0"/>
    <x v="0"/>
    <n v="0"/>
    <x v="22"/>
    <n v="2"/>
    <s v=""/>
    <x v="15"/>
    <n v="0.3613104562496714"/>
  </r>
  <r>
    <x v="7298"/>
    <x v="27"/>
    <x v="2947"/>
    <n v="10"/>
    <n v="0"/>
    <x v="0"/>
    <n v="0"/>
    <x v="22"/>
    <n v="2"/>
    <s v=""/>
    <x v="15"/>
    <n v="0.36131045625018482"/>
  </r>
  <r>
    <x v="7299"/>
    <x v="22"/>
    <x v="2985"/>
    <n v="8"/>
    <n v="0"/>
    <x v="0"/>
    <n v="0"/>
    <x v="22"/>
    <n v="2"/>
    <s v=""/>
    <x v="15"/>
    <n v="0.3613104562496714"/>
  </r>
  <r>
    <x v="7300"/>
    <x v="23"/>
    <x v="343"/>
    <n v="10"/>
    <n v="0"/>
    <x v="0"/>
    <n v="0"/>
    <x v="22"/>
    <n v="2"/>
    <s v=""/>
    <x v="15"/>
    <n v="0.36131045625018482"/>
  </r>
  <r>
    <x v="7301"/>
    <x v="27"/>
    <x v="4112"/>
    <n v="12"/>
    <n v="0"/>
    <x v="0"/>
    <n v="0"/>
    <x v="22"/>
    <n v="2"/>
    <s v=""/>
    <x v="15"/>
    <n v="0.36131045625018482"/>
  </r>
  <r>
    <x v="7302"/>
    <x v="21"/>
    <x v="3141"/>
    <n v="10"/>
    <n v="0"/>
    <x v="0"/>
    <n v="0"/>
    <x v="22"/>
    <n v="2"/>
    <s v=""/>
    <x v="15"/>
    <n v="0.3613104562496714"/>
  </r>
  <r>
    <x v="7303"/>
    <x v="27"/>
    <x v="4113"/>
    <n v="10"/>
    <n v="0"/>
    <x v="0"/>
    <n v="0"/>
    <x v="22"/>
    <n v="2"/>
    <s v=""/>
    <x v="15"/>
    <n v="0.36131045625018482"/>
  </r>
  <r>
    <x v="7304"/>
    <x v="23"/>
    <x v="4114"/>
    <n v="6"/>
    <n v="0"/>
    <x v="0"/>
    <n v="0"/>
    <x v="22"/>
    <n v="2"/>
    <s v=""/>
    <x v="15"/>
    <n v="0.36131045625018482"/>
  </r>
  <r>
    <x v="7305"/>
    <x v="23"/>
    <x v="4115"/>
    <n v="4"/>
    <n v="0"/>
    <x v="0"/>
    <n v="0"/>
    <x v="22"/>
    <n v="2"/>
    <s v=""/>
    <x v="15"/>
    <n v="0.3613104562496714"/>
  </r>
  <r>
    <x v="7306"/>
    <x v="23"/>
    <x v="4116"/>
    <n v="4"/>
    <n v="0"/>
    <x v="0"/>
    <n v="0"/>
    <x v="22"/>
    <n v="2"/>
    <s v=""/>
    <x v="16"/>
    <n v="0.26663917929949943"/>
  </r>
  <r>
    <x v="7307"/>
    <x v="24"/>
    <x v="38"/>
    <n v="4"/>
    <n v="0"/>
    <x v="0"/>
    <n v="0"/>
    <x v="22"/>
    <n v="2"/>
    <s v=""/>
    <x v="15"/>
    <n v="0.36131045625018482"/>
  </r>
  <r>
    <x v="7308"/>
    <x v="25"/>
    <x v="4117"/>
    <n v="3"/>
    <n v="0"/>
    <x v="0"/>
    <n v="0"/>
    <x v="22"/>
    <n v="2"/>
    <s v=""/>
    <x v="17"/>
    <n v="0.28885911090738053"/>
  </r>
  <r>
    <x v="7309"/>
    <x v="7"/>
    <x v="4118"/>
    <n v="3"/>
    <n v="0"/>
    <x v="0"/>
    <n v="0"/>
    <x v="22"/>
    <n v="2"/>
    <s v=""/>
    <x v="17"/>
    <n v="0.28885911090779104"/>
  </r>
  <r>
    <x v="7310"/>
    <x v="26"/>
    <x v="4119"/>
    <n v="3"/>
    <n v="0"/>
    <x v="0"/>
    <n v="0"/>
    <x v="22"/>
    <n v="2"/>
    <s v=""/>
    <x v="17"/>
    <n v="0.28885911090738053"/>
  </r>
  <r>
    <x v="7311"/>
    <x v="30"/>
    <x v="4120"/>
    <n v="3"/>
    <n v="0"/>
    <x v="0"/>
    <n v="0"/>
    <x v="22"/>
    <n v="2"/>
    <s v=""/>
    <x v="17"/>
    <n v="0.28885911090779104"/>
  </r>
  <r>
    <x v="7312"/>
    <x v="30"/>
    <x v="4121"/>
    <n v="3"/>
    <n v="0"/>
    <x v="0"/>
    <n v="0"/>
    <x v="22"/>
    <n v="2"/>
    <s v=""/>
    <x v="17"/>
    <n v="0.28885911090779104"/>
  </r>
  <r>
    <x v="7313"/>
    <x v="26"/>
    <x v="4122"/>
    <n v="5"/>
    <n v="0"/>
    <x v="0"/>
    <n v="0"/>
    <x v="22"/>
    <n v="2"/>
    <s v=""/>
    <x v="5"/>
    <n v="0.3820225206206716"/>
  </r>
  <r>
    <x v="7314"/>
    <x v="25"/>
    <x v="4080"/>
    <n v="6"/>
    <n v="0"/>
    <x v="0"/>
    <n v="0"/>
    <x v="22"/>
    <n v="2"/>
    <s v=""/>
    <x v="5"/>
    <n v="0.3820225206212145"/>
  </r>
  <r>
    <x v="7315"/>
    <x v="24"/>
    <x v="353"/>
    <n v="8"/>
    <n v="0"/>
    <x v="0"/>
    <n v="0"/>
    <x v="22"/>
    <n v="2"/>
    <s v=""/>
    <x v="15"/>
    <n v="0.36131045625018482"/>
  </r>
  <r>
    <x v="7316"/>
    <x v="24"/>
    <x v="102"/>
    <n v="8"/>
    <n v="0"/>
    <x v="0"/>
    <n v="0"/>
    <x v="22"/>
    <n v="2"/>
    <s v=""/>
    <x v="15"/>
    <n v="0.3613104562496714"/>
  </r>
  <r>
    <x v="7317"/>
    <x v="8"/>
    <x v="3781"/>
    <n v="10"/>
    <n v="0"/>
    <x v="0"/>
    <n v="0"/>
    <x v="22"/>
    <n v="2"/>
    <s v=""/>
    <x v="15"/>
    <n v="0.36131045625018482"/>
  </r>
  <r>
    <x v="7318"/>
    <x v="22"/>
    <x v="2945"/>
    <n v="11"/>
    <n v="0"/>
    <x v="0"/>
    <n v="0"/>
    <x v="22"/>
    <n v="2"/>
    <s v=""/>
    <x v="15"/>
    <n v="0.36131045625018482"/>
  </r>
  <r>
    <x v="7319"/>
    <x v="22"/>
    <x v="4123"/>
    <n v="12"/>
    <n v="0"/>
    <x v="0"/>
    <n v="0"/>
    <x v="22"/>
    <n v="2"/>
    <s v=""/>
    <x v="7"/>
    <n v="0.42182306727668634"/>
  </r>
  <r>
    <x v="7320"/>
    <x v="22"/>
    <x v="4124"/>
    <n v="14"/>
    <n v="0"/>
    <x v="0"/>
    <n v="0"/>
    <x v="22"/>
    <n v="2"/>
    <s v=""/>
    <x v="7"/>
    <n v="0.4218230672772858"/>
  </r>
  <r>
    <x v="7321"/>
    <x v="27"/>
    <x v="4125"/>
    <n v="13"/>
    <n v="0"/>
    <x v="0"/>
    <n v="0"/>
    <x v="22"/>
    <n v="2"/>
    <s v=""/>
    <x v="7"/>
    <n v="0.4218230672772858"/>
  </r>
  <r>
    <x v="7322"/>
    <x v="27"/>
    <x v="3651"/>
    <n v="12"/>
    <n v="0"/>
    <x v="0"/>
    <n v="0"/>
    <x v="22"/>
    <n v="2"/>
    <s v=""/>
    <x v="7"/>
    <n v="0.42182306727668634"/>
  </r>
  <r>
    <x v="7323"/>
    <x v="9"/>
    <x v="1085"/>
    <n v="14"/>
    <n v="0"/>
    <x v="0"/>
    <n v="0"/>
    <x v="22"/>
    <n v="2"/>
    <s v=""/>
    <x v="18"/>
    <n v="0.40715096058938011"/>
  </r>
  <r>
    <x v="7324"/>
    <x v="9"/>
    <x v="3244"/>
    <n v="14"/>
    <n v="0"/>
    <x v="0"/>
    <n v="0"/>
    <x v="22"/>
    <n v="2"/>
    <s v=""/>
    <x v="18"/>
    <n v="0.40715096058880151"/>
  </r>
  <r>
    <x v="7325"/>
    <x v="21"/>
    <x v="4126"/>
    <n v="14"/>
    <n v="0"/>
    <x v="0"/>
    <n v="0"/>
    <x v="22"/>
    <n v="2"/>
    <s v=""/>
    <x v="7"/>
    <n v="0.4218230672772858"/>
  </r>
  <r>
    <x v="7326"/>
    <x v="37"/>
    <x v="3245"/>
    <n v="14"/>
    <n v="0"/>
    <x v="0"/>
    <n v="0"/>
    <x v="22"/>
    <n v="2"/>
    <s v=""/>
    <x v="18"/>
    <n v="0.40715096058938011"/>
  </r>
  <r>
    <x v="7327"/>
    <x v="19"/>
    <x v="2965"/>
    <n v="14"/>
    <n v="0"/>
    <x v="0"/>
    <n v="0"/>
    <x v="22"/>
    <n v="2"/>
    <s v=""/>
    <x v="18"/>
    <n v="0.40715096058880151"/>
  </r>
  <r>
    <x v="7328"/>
    <x v="29"/>
    <x v="4127"/>
    <n v="14"/>
    <n v="0"/>
    <x v="0"/>
    <n v="0"/>
    <x v="22"/>
    <n v="2"/>
    <s v=""/>
    <x v="18"/>
    <n v="0.40715096058938011"/>
  </r>
  <r>
    <x v="7329"/>
    <x v="29"/>
    <x v="4128"/>
    <n v="14"/>
    <n v="0"/>
    <x v="0"/>
    <n v="0"/>
    <x v="22"/>
    <n v="2"/>
    <s v=""/>
    <x v="18"/>
    <n v="0.40715096058938011"/>
  </r>
  <r>
    <x v="7330"/>
    <x v="28"/>
    <x v="4129"/>
    <n v="14"/>
    <n v="0"/>
    <x v="0"/>
    <n v="0"/>
    <x v="22"/>
    <n v="2"/>
    <s v=""/>
    <x v="18"/>
    <n v="0.40715096058880151"/>
  </r>
  <r>
    <x v="7331"/>
    <x v="10"/>
    <x v="3507"/>
    <n v="14"/>
    <n v="0"/>
    <x v="0"/>
    <n v="0"/>
    <x v="22"/>
    <n v="2"/>
    <s v=""/>
    <x v="12"/>
    <n v="0.40623395392138606"/>
  </r>
  <r>
    <x v="7332"/>
    <x v="10"/>
    <x v="4130"/>
    <n v="14"/>
    <n v="0"/>
    <x v="0"/>
    <n v="0"/>
    <x v="22"/>
    <n v="2"/>
    <s v=""/>
    <x v="27"/>
    <n v="0.4737035292996053"/>
  </r>
  <r>
    <x v="7333"/>
    <x v="46"/>
    <x v="2677"/>
    <n v="14"/>
    <n v="0"/>
    <x v="0"/>
    <n v="0"/>
    <x v="22"/>
    <n v="2"/>
    <s v=""/>
    <x v="27"/>
    <n v="0.47370352929893211"/>
  </r>
  <r>
    <x v="7334"/>
    <x v="74"/>
    <x v="0"/>
    <n v="0"/>
    <n v="0"/>
    <x v="0"/>
    <n v="0"/>
    <x v="23"/>
    <n v="0"/>
    <s v=""/>
    <x v="0"/>
    <n v="0"/>
  </r>
  <r>
    <x v="7335"/>
    <x v="74"/>
    <x v="0"/>
    <n v="0"/>
    <n v="0"/>
    <x v="0"/>
    <n v="0"/>
    <x v="23"/>
    <n v="0"/>
    <s v=""/>
    <x v="0"/>
    <n v="0"/>
  </r>
  <r>
    <x v="7336"/>
    <x v="75"/>
    <x v="4131"/>
    <m/>
    <m/>
    <x v="71"/>
    <m/>
    <x v="24"/>
    <m/>
    <m/>
    <x v="14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42982-DE6D-4065-B326-FBC9388175B0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Z4137" firstHeaderRow="1" firstDataRow="2" firstDataCol="1"/>
  <pivotFields count="12">
    <pivotField showAll="0">
      <items count="7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t="default"/>
      </items>
    </pivotField>
    <pivotField axis="axisCol" showAll="0">
      <items count="77">
        <item sd="0" x="74"/>
        <item sd="0" x="71"/>
        <item sd="0" x="67"/>
        <item sd="0" x="66"/>
        <item sd="0" x="65"/>
        <item sd="0" x="64"/>
        <item sd="0" x="68"/>
        <item sd="0" x="69"/>
        <item sd="0" x="63"/>
        <item sd="0" x="70"/>
        <item x="52"/>
        <item x="51"/>
        <item x="50"/>
        <item x="53"/>
        <item x="49"/>
        <item x="72"/>
        <item x="54"/>
        <item x="48"/>
        <item x="55"/>
        <item x="73"/>
        <item x="47"/>
        <item x="56"/>
        <item x="57"/>
        <item x="44"/>
        <item x="43"/>
        <item x="42"/>
        <item x="58"/>
        <item x="41"/>
        <item x="40"/>
        <item x="59"/>
        <item x="60"/>
        <item x="45"/>
        <item x="39"/>
        <item x="16"/>
        <item x="15"/>
        <item x="14"/>
        <item x="17"/>
        <item x="13"/>
        <item x="18"/>
        <item x="12"/>
        <item x="38"/>
        <item x="11"/>
        <item x="33"/>
        <item x="46"/>
        <item x="10"/>
        <item x="28"/>
        <item x="29"/>
        <item x="19"/>
        <item x="20"/>
        <item x="37"/>
        <item x="9"/>
        <item x="21"/>
        <item x="27"/>
        <item x="22"/>
        <item x="23"/>
        <item x="8"/>
        <item x="24"/>
        <item x="25"/>
        <item x="7"/>
        <item x="26"/>
        <item x="30"/>
        <item x="6"/>
        <item x="32"/>
        <item x="5"/>
        <item x="62"/>
        <item x="4"/>
        <item x="31"/>
        <item x="36"/>
        <item x="34"/>
        <item x="3"/>
        <item x="2"/>
        <item x="35"/>
        <item x="61"/>
        <item x="1"/>
        <item x="0"/>
        <item x="75"/>
        <item t="default"/>
      </items>
    </pivotField>
    <pivotField axis="axisRow" showAll="0" avgSubtotal="1">
      <items count="4133">
        <item x="0"/>
        <item x="1"/>
        <item x="2"/>
        <item x="166"/>
        <item x="167"/>
        <item x="110"/>
        <item x="109"/>
        <item x="108"/>
        <item x="165"/>
        <item x="3067"/>
        <item x="122"/>
        <item x="3192"/>
        <item x="121"/>
        <item x="4050"/>
        <item x="93"/>
        <item x="4064"/>
        <item x="3066"/>
        <item x="3193"/>
        <item x="3"/>
        <item x="3208"/>
        <item x="4049"/>
        <item x="4063"/>
        <item x="2981"/>
        <item x="3068"/>
        <item x="3191"/>
        <item x="107"/>
        <item x="2982"/>
        <item x="3165"/>
        <item x="120"/>
        <item x="111"/>
        <item x="94"/>
        <item x="3209"/>
        <item x="4048"/>
        <item x="2940"/>
        <item x="4062"/>
        <item x="3180"/>
        <item x="3166"/>
        <item x="2939"/>
        <item x="3122"/>
        <item x="3201"/>
        <item x="4"/>
        <item x="3123"/>
        <item x="4065"/>
        <item x="3200"/>
        <item x="2980"/>
        <item x="3190"/>
        <item x="3120"/>
        <item x="112"/>
        <item x="3164"/>
        <item x="3124"/>
        <item x="3179"/>
        <item x="106"/>
        <item x="3121"/>
        <item x="171"/>
        <item x="3129"/>
        <item x="3041"/>
        <item x="4085"/>
        <item x="3207"/>
        <item x="172"/>
        <item x="3163"/>
        <item x="3065"/>
        <item x="164"/>
        <item x="4051"/>
        <item x="3162"/>
        <item x="4034"/>
        <item x="3023"/>
        <item x="2979"/>
        <item x="3040"/>
        <item x="3103"/>
        <item x="3093"/>
        <item x="4120"/>
        <item x="68"/>
        <item x="130"/>
        <item x="2937"/>
        <item x="92"/>
        <item x="4084"/>
        <item x="168"/>
        <item x="3084"/>
        <item x="4086"/>
        <item x="123"/>
        <item x="3042"/>
        <item x="2991"/>
        <item x="4067"/>
        <item x="4066"/>
        <item x="3155"/>
        <item x="3178"/>
        <item x="4035"/>
        <item x="3092"/>
        <item x="3176"/>
        <item x="3125"/>
        <item x="2938"/>
        <item x="3119"/>
        <item x="4087"/>
        <item x="3161"/>
        <item x="3130"/>
        <item x="66"/>
        <item x="4119"/>
        <item x="4083"/>
        <item x="4068"/>
        <item x="4047"/>
        <item x="4025"/>
        <item x="3194"/>
        <item x="3199"/>
        <item x="3064"/>
        <item x="3094"/>
        <item x="3104"/>
        <item x="3177"/>
        <item x="129"/>
        <item x="3028"/>
        <item x="2978"/>
        <item x="2977"/>
        <item x="3024"/>
        <item x="3029"/>
        <item x="95"/>
        <item x="4121"/>
        <item x="119"/>
        <item x="65"/>
        <item x="4069"/>
        <item x="3095"/>
        <item x="170"/>
        <item x="4033"/>
        <item x="67"/>
        <item x="4061"/>
        <item x="173"/>
        <item x="128"/>
        <item x="2941"/>
        <item x="42"/>
        <item x="3206"/>
        <item x="91"/>
        <item x="3175"/>
        <item x="3198"/>
        <item x="3128"/>
        <item x="3154"/>
        <item x="2933"/>
        <item x="3062"/>
        <item x="64"/>
        <item x="3160"/>
        <item x="4060"/>
        <item x="69"/>
        <item x="2983"/>
        <item x="3083"/>
        <item x="4118"/>
        <item x="3118"/>
        <item x="3022"/>
        <item x="3145"/>
        <item x="3085"/>
        <item x="118"/>
        <item x="3102"/>
        <item x="3173"/>
        <item x="4071"/>
        <item x="3061"/>
        <item x="3019"/>
        <item x="40"/>
        <item x="43"/>
        <item x="3153"/>
        <item x="4046"/>
        <item x="3043"/>
        <item x="2990"/>
        <item x="175"/>
        <item x="3144"/>
        <item x="3172"/>
        <item x="356"/>
        <item x="5"/>
        <item x="39"/>
        <item x="3069"/>
        <item x="3158"/>
        <item x="3174"/>
        <item x="4024"/>
        <item x="127"/>
        <item x="3017"/>
        <item x="3167"/>
        <item x="3039"/>
        <item x="4059"/>
        <item x="70"/>
        <item x="44"/>
        <item x="174"/>
        <item x="4117"/>
        <item x="3101"/>
        <item x="2936"/>
        <item x="3027"/>
        <item x="131"/>
        <item x="4032"/>
        <item x="77"/>
        <item x="113"/>
        <item x="3038"/>
        <item x="3181"/>
        <item x="82"/>
        <item x="3171"/>
        <item x="2932"/>
        <item x="3127"/>
        <item x="3030"/>
        <item x="2934"/>
        <item x="78"/>
        <item x="3214"/>
        <item x="105"/>
        <item x="3105"/>
        <item x="3032"/>
        <item x="4070"/>
        <item x="3091"/>
        <item x="79"/>
        <item x="41"/>
        <item x="4026"/>
        <item x="76"/>
        <item x="4045"/>
        <item x="3133"/>
        <item x="4116"/>
        <item x="3109"/>
        <item x="3110"/>
        <item x="45"/>
        <item x="3018"/>
        <item x="3021"/>
        <item x="169"/>
        <item x="1100"/>
        <item x="3090"/>
        <item x="3016"/>
        <item x="3100"/>
        <item x="4044"/>
        <item x="3063"/>
        <item x="124"/>
        <item x="3033"/>
        <item x="4029"/>
        <item x="96"/>
        <item x="3020"/>
        <item x="71"/>
        <item x="81"/>
        <item x="3159"/>
        <item x="3086"/>
        <item x="2992"/>
        <item x="2935"/>
        <item x="80"/>
        <item x="3157"/>
        <item x="355"/>
        <item x="83"/>
        <item x="3035"/>
        <item x="3202"/>
        <item x="3060"/>
        <item x="3189"/>
        <item x="3089"/>
        <item x="3034"/>
        <item x="4027"/>
        <item x="176"/>
        <item x="4072"/>
        <item x="63"/>
        <item x="3036"/>
        <item x="97"/>
        <item x="4115"/>
        <item x="3126"/>
        <item x="3205"/>
        <item x="3082"/>
        <item x="3134"/>
        <item x="3213"/>
        <item x="38"/>
        <item x="3026"/>
        <item x="3156"/>
        <item x="126"/>
        <item x="84"/>
        <item x="3132"/>
        <item x="3197"/>
        <item x="3195"/>
        <item x="3106"/>
        <item x="4036"/>
        <item x="3108"/>
        <item x="1101"/>
        <item x="3025"/>
        <item x="3900"/>
        <item x="3186"/>
        <item x="3057"/>
        <item x="3146"/>
        <item x="4031"/>
        <item x="2976"/>
        <item x="85"/>
        <item x="104"/>
        <item x="3111"/>
        <item x="4122"/>
        <item x="3037"/>
        <item x="74"/>
        <item x="3096"/>
        <item x="73"/>
        <item x="3015"/>
        <item x="3143"/>
        <item x="2989"/>
        <item x="3031"/>
        <item x="3152"/>
        <item x="3147"/>
        <item x="4077"/>
        <item x="4076"/>
        <item x="75"/>
        <item x="1099"/>
        <item x="3170"/>
        <item x="354"/>
        <item x="3099"/>
        <item x="117"/>
        <item x="4023"/>
        <item x="4028"/>
        <item x="2975"/>
        <item x="163"/>
        <item x="3131"/>
        <item x="60"/>
        <item x="3215"/>
        <item x="4030"/>
        <item x="4073"/>
        <item x="3059"/>
        <item x="59"/>
        <item x="2984"/>
        <item x="46"/>
        <item x="3117"/>
        <item x="3112"/>
        <item x="3005"/>
        <item x="4078"/>
        <item x="3149"/>
        <item x="4114"/>
        <item x="114"/>
        <item x="2993"/>
        <item x="4074"/>
        <item x="3048"/>
        <item x="4043"/>
        <item x="61"/>
        <item x="125"/>
        <item x="357"/>
        <item x="3148"/>
        <item x="3070"/>
        <item x="4075"/>
        <item x="4079"/>
        <item x="3097"/>
        <item x="4082"/>
        <item x="3107"/>
        <item x="3150"/>
        <item x="2931"/>
        <item x="3049"/>
        <item x="177"/>
        <item x="1094"/>
        <item x="4080"/>
        <item x="3657"/>
        <item x="3135"/>
        <item x="47"/>
        <item x="37"/>
        <item x="2988"/>
        <item x="90"/>
        <item x="3113"/>
        <item x="72"/>
        <item x="2987"/>
        <item x="4089"/>
        <item x="3212"/>
        <item x="3058"/>
        <item x="3098"/>
        <item x="178"/>
        <item x="4052"/>
        <item x="3044"/>
        <item x="3081"/>
        <item x="3204"/>
        <item x="350"/>
        <item x="3088"/>
        <item x="86"/>
        <item x="98"/>
        <item x="3656"/>
        <item x="3008"/>
        <item x="2974"/>
        <item x="1093"/>
        <item x="4022"/>
        <item x="3203"/>
        <item x="3137"/>
        <item x="3898"/>
        <item x="58"/>
        <item x="3056"/>
        <item x="102"/>
        <item x="62"/>
        <item x="34"/>
        <item x="103"/>
        <item x="3187"/>
        <item x="179"/>
        <item x="2986"/>
        <item x="3116"/>
        <item x="3188"/>
        <item x="3196"/>
        <item x="3009"/>
        <item x="3006"/>
        <item x="4088"/>
        <item x="3012"/>
        <item x="3087"/>
        <item x="3014"/>
        <item x="3899"/>
        <item x="2996"/>
        <item x="3007"/>
        <item x="3139"/>
        <item x="3151"/>
        <item x="132"/>
        <item x="3169"/>
        <item x="48"/>
        <item x="2946"/>
        <item x="2930"/>
        <item x="4081"/>
        <item x="3138"/>
        <item x="344"/>
        <item x="760"/>
        <item x="3654"/>
        <item x="762"/>
        <item x="358"/>
        <item x="1090"/>
        <item x="2985"/>
        <item x="36"/>
        <item x="3211"/>
        <item x="2929"/>
        <item x="3140"/>
        <item x="135"/>
        <item x="1092"/>
        <item x="87"/>
        <item x="3142"/>
        <item x="115"/>
        <item x="353"/>
        <item x="3136"/>
        <item x="3114"/>
        <item x="57"/>
        <item x="3778"/>
        <item x="4053"/>
        <item x="3653"/>
        <item x="2973"/>
        <item x="3168"/>
        <item x="3894"/>
        <item x="3115"/>
        <item x="2994"/>
        <item x="4111"/>
        <item x="4037"/>
        <item x="349"/>
        <item x="551"/>
        <item x="761"/>
        <item x="4113"/>
        <item x="2997"/>
        <item x="3141"/>
        <item x="3075"/>
        <item x="35"/>
        <item x="3054"/>
        <item x="3004"/>
        <item x="3781"/>
        <item x="4058"/>
        <item x="136"/>
        <item x="4090"/>
        <item x="2942"/>
        <item x="99"/>
        <item x="3074"/>
        <item x="3013"/>
        <item x="3655"/>
        <item x="552"/>
        <item x="6"/>
        <item x="3078"/>
        <item x="116"/>
        <item x="359"/>
        <item x="49"/>
        <item x="343"/>
        <item x="3182"/>
        <item x="3077"/>
        <item x="1091"/>
        <item x="2943"/>
        <item x="134"/>
        <item x="3011"/>
        <item x="3010"/>
        <item x="3076"/>
        <item x="4110"/>
        <item x="3185"/>
        <item x="133"/>
        <item x="2949"/>
        <item x="763"/>
        <item x="3895"/>
        <item x="2928"/>
        <item x="3052"/>
        <item x="4021"/>
        <item x="3779"/>
        <item x="3777"/>
        <item x="89"/>
        <item x="3079"/>
        <item x="2947"/>
        <item x="1080"/>
        <item x="3780"/>
        <item x="4055"/>
        <item x="3050"/>
        <item x="4020"/>
        <item x="56"/>
        <item x="1079"/>
        <item x="3073"/>
        <item x="1089"/>
        <item x="3047"/>
        <item x="4106"/>
        <item x="3051"/>
        <item x="3080"/>
        <item x="544"/>
        <item x="2206"/>
        <item x="3896"/>
        <item x="3837"/>
        <item x="3072"/>
        <item x="3053"/>
        <item x="2203"/>
        <item x="3897"/>
        <item x="2945"/>
        <item x="3216"/>
        <item x="759"/>
        <item x="3071"/>
        <item x="2995"/>
        <item x="101"/>
        <item x="4057"/>
        <item x="2197"/>
        <item x="3768"/>
        <item x="3647"/>
        <item x="180"/>
        <item x="4109"/>
        <item x="2950"/>
        <item x="4112"/>
        <item x="3055"/>
        <item x="550"/>
        <item x="1102"/>
        <item x="3210"/>
        <item x="1072"/>
        <item x="2948"/>
        <item x="3652"/>
        <item x="4038"/>
        <item x="363"/>
        <item x="1088"/>
        <item x="3893"/>
        <item x="100"/>
        <item x="3184"/>
        <item x="3183"/>
        <item x="3644"/>
        <item x="753"/>
        <item x="3776"/>
        <item x="88"/>
        <item x="1234"/>
        <item x="2944"/>
        <item x="3240"/>
        <item x="1081"/>
        <item x="4054"/>
        <item x="4056"/>
        <item x="3001"/>
        <item x="3887"/>
        <item x="3648"/>
        <item x="2999"/>
        <item x="3892"/>
        <item x="3000"/>
        <item x="3502"/>
        <item x="2202"/>
        <item x="3243"/>
        <item x="1106"/>
        <item x="1078"/>
        <item x="754"/>
        <item x="33"/>
        <item x="3003"/>
        <item x="1235"/>
        <item x="4002"/>
        <item x="4123"/>
        <item x="348"/>
        <item x="1084"/>
        <item x="50"/>
        <item x="3658"/>
        <item x="3650"/>
        <item x="1071"/>
        <item x="1083"/>
        <item x="2927"/>
        <item x="3045"/>
        <item x="55"/>
        <item x="1729"/>
        <item x="3239"/>
        <item x="1059"/>
        <item x="1107"/>
        <item x="1728"/>
        <item x="1105"/>
        <item x="4014"/>
        <item x="1233"/>
        <item x="3782"/>
        <item x="758"/>
        <item x="1054"/>
        <item x="1721"/>
        <item x="543"/>
        <item x="2972"/>
        <item x="3774"/>
        <item x="2951"/>
        <item x="2998"/>
        <item x="181"/>
        <item x="1098"/>
        <item x="4016"/>
        <item x="3651"/>
        <item x="3773"/>
        <item x="4091"/>
        <item x="51"/>
        <item x="3891"/>
        <item x="2196"/>
        <item x="3770"/>
        <item x="4040"/>
        <item x="347"/>
        <item x="4125"/>
        <item x="4039"/>
        <item x="3503"/>
        <item x="362"/>
        <item x="137"/>
        <item x="335"/>
        <item x="3242"/>
        <item x="2201"/>
        <item x="4019"/>
        <item x="1070"/>
        <item x="3886"/>
        <item x="1095"/>
        <item x="3643"/>
        <item x="3772"/>
        <item x="1236"/>
        <item x="7"/>
        <item x="4003"/>
        <item x="346"/>
        <item x="4018"/>
        <item x="3046"/>
        <item x="3836"/>
        <item x="3649"/>
        <item x="2971"/>
        <item x="4092"/>
        <item x="342"/>
        <item x="4107"/>
        <item x="752"/>
        <item x="1720"/>
        <item x="1730"/>
        <item x="3241"/>
        <item x="3645"/>
        <item x="2195"/>
        <item x="3767"/>
        <item x="3769"/>
        <item x="345"/>
        <item x="1719"/>
        <item x="4094"/>
        <item x="1096"/>
        <item x="755"/>
        <item x="3646"/>
        <item x="2403"/>
        <item x="3002"/>
        <item x="751"/>
        <item x="4124"/>
        <item x="1086"/>
        <item x="757"/>
        <item x="1727"/>
        <item x="4013"/>
        <item x="2207"/>
        <item x="2211"/>
        <item x="3238"/>
        <item x="3217"/>
        <item x="1103"/>
        <item x="3244"/>
        <item x="1060"/>
        <item x="1055"/>
        <item x="4042"/>
        <item x="549"/>
        <item x="4011"/>
        <item x="1045"/>
        <item x="3775"/>
        <item x="4093"/>
        <item x="182"/>
        <item x="4015"/>
        <item x="1082"/>
        <item x="1087"/>
        <item x="4041"/>
        <item x="3901"/>
        <item x="1726"/>
        <item x="4105"/>
        <item x="2926"/>
        <item x="4001"/>
        <item x="3771"/>
        <item x="4108"/>
        <item x="1958"/>
        <item x="351"/>
        <item x="1725"/>
        <item x="3993"/>
        <item x="4101"/>
        <item x="756"/>
        <item x="3638"/>
        <item x="1232"/>
        <item x="4012"/>
        <item x="3237"/>
        <item x="3245"/>
        <item x="3659"/>
        <item x="1224"/>
        <item x="3890"/>
        <item x="2952"/>
        <item x="52"/>
        <item x="1066"/>
        <item x="4000"/>
        <item x="2200"/>
        <item x="4096"/>
        <item x="4126"/>
        <item x="540"/>
        <item x="54"/>
        <item x="32"/>
        <item x="1085"/>
        <item x="1074"/>
        <item x="334"/>
        <item x="2194"/>
        <item x="2188"/>
        <item x="2953"/>
        <item x="2212"/>
        <item x="3642"/>
        <item x="336"/>
        <item x="2192"/>
        <item x="3889"/>
        <item x="352"/>
        <item x="4004"/>
        <item x="1073"/>
        <item x="1042"/>
        <item x="341"/>
        <item x="364"/>
        <item x="2193"/>
        <item x="539"/>
        <item x="1044"/>
        <item x="1063"/>
        <item x="1061"/>
        <item x="3998"/>
        <item x="3885"/>
        <item x="1108"/>
        <item x="3236"/>
        <item x="2189"/>
        <item x="2198"/>
        <item x="4103"/>
        <item x="3995"/>
        <item x="898"/>
        <item x="3501"/>
        <item x="2208"/>
        <item x="750"/>
        <item x="1043"/>
        <item x="3839"/>
        <item x="3990"/>
        <item x="339"/>
        <item x="1223"/>
        <item x="3235"/>
        <item x="3994"/>
        <item x="1077"/>
        <item x="748"/>
        <item x="3888"/>
        <item x="1231"/>
        <item x="4017"/>
        <item x="3999"/>
        <item x="1050"/>
        <item x="2184"/>
        <item x="338"/>
        <item x="183"/>
        <item x="764"/>
        <item x="3506"/>
        <item x="1053"/>
        <item x="1225"/>
        <item x="2190"/>
        <item x="4099"/>
        <item x="4009"/>
        <item x="3996"/>
        <item x="3766"/>
        <item x="1222"/>
        <item x="4098"/>
        <item x="749"/>
        <item x="2300"/>
        <item x="545"/>
        <item x="3838"/>
        <item x="2402"/>
        <item x="1226"/>
        <item x="4104"/>
        <item x="4097"/>
        <item x="3641"/>
        <item x="2301"/>
        <item x="1227"/>
        <item x="3785"/>
        <item x="2970"/>
        <item x="2925"/>
        <item x="1228"/>
        <item x="1069"/>
        <item x="184"/>
        <item x="1724"/>
        <item x="2191"/>
        <item x="4102"/>
        <item x="1062"/>
        <item x="1230"/>
        <item x="538"/>
        <item x="138"/>
        <item x="1723"/>
        <item x="1097"/>
        <item x="3635"/>
        <item x="2965"/>
        <item x="1067"/>
        <item x="1715"/>
        <item x="1513"/>
        <item x="2186"/>
        <item x="2204"/>
        <item x="1237"/>
        <item x="4127"/>
        <item x="3902"/>
        <item x="360"/>
        <item x="1076"/>
        <item x="1051"/>
        <item x="31"/>
        <item x="337"/>
        <item x="1221"/>
        <item x="2969"/>
        <item x="1052"/>
        <item x="3246"/>
        <item x="3829"/>
        <item x="361"/>
        <item x="905"/>
        <item x="53"/>
        <item x="3637"/>
        <item x="1718"/>
        <item x="332"/>
        <item x="2209"/>
        <item x="3505"/>
        <item x="2968"/>
        <item x="2199"/>
        <item x="2185"/>
        <item x="1046"/>
        <item x="1957"/>
        <item x="4095"/>
        <item x="30"/>
        <item x="768"/>
        <item x="2401"/>
        <item x="4128"/>
        <item x="548"/>
        <item x="1731"/>
        <item x="3835"/>
        <item x="340"/>
        <item x="162"/>
        <item x="329"/>
        <item x="2187"/>
        <item x="1229"/>
        <item x="2958"/>
        <item x="895"/>
        <item x="899"/>
        <item x="331"/>
        <item x="2954"/>
        <item x="4100"/>
        <item x="1952"/>
        <item x="3712"/>
        <item x="185"/>
        <item x="3634"/>
        <item x="4006"/>
        <item x="3882"/>
        <item x="2398"/>
        <item x="1104"/>
        <item x="746"/>
        <item x="897"/>
        <item x="1951"/>
        <item x="3989"/>
        <item x="1056"/>
        <item x="330"/>
        <item x="901"/>
        <item x="2205"/>
        <item x="1068"/>
        <item x="3997"/>
        <item x="3500"/>
        <item x="365"/>
        <item x="3639"/>
        <item x="743"/>
        <item x="1075"/>
        <item x="3636"/>
        <item x="3248"/>
        <item x="2213"/>
        <item x="4010"/>
        <item x="902"/>
        <item x="893"/>
        <item x="2967"/>
        <item x="368"/>
        <item x="4008"/>
        <item x="1033"/>
        <item x="4005"/>
        <item x="1037"/>
        <item x="1956"/>
        <item x="4007"/>
        <item x="1716"/>
        <item x="1034"/>
        <item x="1048"/>
        <item x="3828"/>
        <item x="542"/>
        <item x="3883"/>
        <item x="3234"/>
        <item x="1737"/>
        <item x="767"/>
        <item x="3830"/>
        <item x="3507"/>
        <item x="535"/>
        <item x="1109"/>
        <item x="367"/>
        <item x="3763"/>
        <item x="3942"/>
        <item x="537"/>
        <item x="747"/>
        <item x="2964"/>
        <item x="546"/>
        <item x="2178"/>
        <item x="2966"/>
        <item x="534"/>
        <item x="327"/>
        <item x="1950"/>
        <item x="3783"/>
        <item x="328"/>
        <item x="547"/>
        <item x="333"/>
        <item x="3881"/>
        <item x="1031"/>
        <item x="2210"/>
        <item x="2924"/>
        <item x="3833"/>
        <item x="3640"/>
        <item x="541"/>
        <item x="3841"/>
        <item x="1057"/>
        <item x="3554"/>
        <item x="1240"/>
        <item x="2963"/>
        <item x="29"/>
        <item x="536"/>
        <item x="2183"/>
        <item x="742"/>
        <item x="3499"/>
        <item x="3834"/>
        <item x="1065"/>
        <item x="900"/>
        <item x="3765"/>
        <item x="1960"/>
        <item x="2959"/>
        <item x="1959"/>
        <item x="1707"/>
        <item x="2923"/>
        <item x="3376"/>
        <item x="1220"/>
        <item x="2179"/>
        <item x="8"/>
        <item x="1049"/>
        <item x="739"/>
        <item x="903"/>
        <item x="1029"/>
        <item x="1512"/>
        <item x="2396"/>
        <item x="366"/>
        <item x="1717"/>
        <item x="906"/>
        <item x="1945"/>
        <item x="745"/>
        <item x="1036"/>
        <item x="3761"/>
        <item x="3784"/>
        <item x="3378"/>
        <item x="2955"/>
        <item x="2837"/>
        <item x="892"/>
        <item x="2960"/>
        <item x="1511"/>
        <item x="2182"/>
        <item x="2085"/>
        <item x="1035"/>
        <item x="3504"/>
        <item x="3508"/>
        <item x="1710"/>
        <item x="326"/>
        <item x="3495"/>
        <item x="2404"/>
        <item x="3633"/>
        <item x="894"/>
        <item x="3992"/>
        <item x="744"/>
        <item x="3878"/>
        <item x="1955"/>
        <item x="1722"/>
        <item x="369"/>
        <item x="3832"/>
        <item x="1708"/>
        <item x="1714"/>
        <item x="4129"/>
        <item x="3764"/>
        <item x="1508"/>
        <item x="1709"/>
        <item x="1064"/>
        <item x="3991"/>
        <item x="2180"/>
        <item x="2840"/>
        <item x="1241"/>
        <item x="1947"/>
        <item x="1942"/>
        <item x="3498"/>
        <item x="3831"/>
        <item x="2087"/>
        <item x="2177"/>
        <item x="2922"/>
        <item x="1032"/>
        <item x="2298"/>
        <item x="1712"/>
        <item x="1954"/>
        <item x="896"/>
        <item x="1949"/>
        <item x="3711"/>
        <item x="904"/>
        <item x="1038"/>
        <item x="4130"/>
        <item x="2305"/>
        <item x="1509"/>
        <item x="3988"/>
        <item x="1238"/>
        <item x="769"/>
        <item x="740"/>
        <item x="1111"/>
        <item x="1507"/>
        <item x="2299"/>
        <item x="907"/>
        <item x="1047"/>
        <item x="2181"/>
        <item x="532"/>
        <item x="1219"/>
        <item x="1039"/>
        <item x="320"/>
        <item x="2845"/>
        <item x="890"/>
        <item x="1058"/>
        <item x="3939"/>
        <item x="3880"/>
        <item x="1110"/>
        <item x="1953"/>
        <item x="186"/>
        <item x="533"/>
        <item x="1948"/>
        <item x="3558"/>
        <item x="321"/>
        <item x="3760"/>
        <item x="2400"/>
        <item x="3497"/>
        <item x="1505"/>
        <item x="2075"/>
        <item x="1510"/>
        <item x="2084"/>
        <item x="3884"/>
        <item x="3715"/>
        <item x="891"/>
        <item x="2086"/>
        <item x="139"/>
        <item x="3762"/>
        <item x="28"/>
        <item x="1711"/>
        <item x="2921"/>
        <item x="370"/>
        <item x="2834"/>
        <item x="1040"/>
        <item x="1702"/>
        <item x="316"/>
        <item x="1025"/>
        <item x="3938"/>
        <item x="2677"/>
        <item x="3827"/>
        <item x="3825"/>
        <item x="2961"/>
        <item x="2397"/>
        <item x="1041"/>
        <item x="3879"/>
        <item x="2297"/>
        <item x="2956"/>
        <item x="1030"/>
        <item x="1946"/>
        <item x="3496"/>
        <item x="1713"/>
        <item x="2079"/>
        <item x="2841"/>
        <item x="371"/>
        <item x="323"/>
        <item x="1216"/>
        <item x="3560"/>
        <item x="2482"/>
        <item x="1941"/>
        <item x="2173"/>
        <item x="3377"/>
        <item x="317"/>
        <item x="741"/>
        <item x="531"/>
        <item x="2060"/>
        <item x="1963"/>
        <item x="735"/>
        <item x="3632"/>
        <item x="1215"/>
        <item x="1218"/>
        <item x="2063"/>
        <item x="3940"/>
        <item x="881"/>
        <item x="3247"/>
        <item x="3822"/>
        <item x="3941"/>
        <item x="2596"/>
        <item x="1503"/>
        <item x="738"/>
        <item x="1734"/>
        <item x="1506"/>
        <item x="325"/>
        <item x="27"/>
        <item x="322"/>
        <item x="324"/>
        <item x="553"/>
        <item x="1961"/>
        <item x="3840"/>
        <item x="2295"/>
        <item x="2962"/>
        <item x="2408"/>
        <item x="1504"/>
        <item x="888"/>
        <item x="530"/>
        <item x="2842"/>
        <item x="1028"/>
        <item x="1024"/>
        <item x="3707"/>
        <item x="2059"/>
        <item x="3494"/>
        <item x="2399"/>
        <item x="372"/>
        <item x="1514"/>
        <item x="3493"/>
        <item x="2071"/>
        <item x="1732"/>
        <item x="737"/>
        <item x="2829"/>
        <item x="2682"/>
        <item x="908"/>
        <item x="3557"/>
        <item x="3375"/>
        <item x="886"/>
        <item x="1214"/>
        <item x="1213"/>
        <item x="889"/>
        <item x="1239"/>
        <item x="3710"/>
        <item x="3845"/>
        <item x="885"/>
        <item x="2957"/>
        <item x="734"/>
        <item x="3787"/>
        <item x="3706"/>
        <item x="3708"/>
        <item x="3491"/>
        <item x="1026"/>
        <item x="2832"/>
        <item x="2839"/>
        <item x="3819"/>
        <item x="3705"/>
        <item x="1112"/>
        <item x="766"/>
        <item x="1735"/>
        <item x="2828"/>
        <item x="883"/>
        <item x="2294"/>
        <item x="2176"/>
        <item x="2838"/>
        <item x="373"/>
        <item x="187"/>
        <item x="2592"/>
        <item x="1944"/>
        <item x="2593"/>
        <item x="3492"/>
        <item x="1217"/>
        <item x="884"/>
        <item x="1351"/>
        <item x="2093"/>
        <item x="2091"/>
        <item x="880"/>
        <item x="3218"/>
        <item x="2391"/>
        <item x="26"/>
        <item x="2094"/>
        <item x="2293"/>
        <item x="765"/>
        <item x="3823"/>
        <item x="2395"/>
        <item x="3233"/>
        <item x="3903"/>
        <item x="3937"/>
        <item x="2090"/>
        <item x="3553"/>
        <item x="3820"/>
        <item x="2080"/>
        <item x="1701"/>
        <item x="3631"/>
        <item x="2290"/>
        <item x="887"/>
        <item x="2836"/>
        <item x="879"/>
        <item x="3660"/>
        <item x="1023"/>
        <item x="2844"/>
        <item x="909"/>
        <item x="319"/>
        <item x="2595"/>
        <item x="1964"/>
        <item x="1940"/>
        <item x="1939"/>
        <item x="3380"/>
        <item x="2681"/>
        <item x="2831"/>
        <item x="2089"/>
        <item x="2676"/>
        <item x="2053"/>
        <item x="3379"/>
        <item x="2485"/>
        <item x="1499"/>
        <item x="2289"/>
        <item x="2684"/>
        <item x="882"/>
        <item x="3556"/>
        <item x="2833"/>
        <item x="1736"/>
        <item x="3550"/>
        <item x="3374"/>
        <item x="1705"/>
        <item x="3551"/>
        <item x="2062"/>
        <item x="188"/>
        <item x="2835"/>
        <item x="3826"/>
        <item x="1502"/>
        <item x="3786"/>
        <item x="1703"/>
        <item x="2092"/>
        <item x="2307"/>
        <item x="2214"/>
        <item x="25"/>
        <item x="1706"/>
        <item x="3709"/>
        <item x="2594"/>
        <item x="1962"/>
        <item x="2407"/>
        <item x="374"/>
        <item x="2064"/>
        <item x="2672"/>
        <item x="1498"/>
        <item x="3555"/>
        <item x="2484"/>
        <item x="736"/>
        <item x="1733"/>
        <item x="2597"/>
        <item x="2292"/>
        <item x="1700"/>
        <item x="2756"/>
        <item x="3219"/>
        <item x="2846"/>
        <item x="1021"/>
        <item x="2052"/>
        <item x="3844"/>
        <item x="3552"/>
        <item x="2753"/>
        <item x="1497"/>
        <item x="529"/>
        <item x="1114"/>
        <item x="2172"/>
        <item x="1212"/>
        <item x="1943"/>
        <item x="2067"/>
        <item x="3548"/>
        <item x="2058"/>
        <item x="2296"/>
        <item x="2671"/>
        <item x="2061"/>
        <item x="554"/>
        <item x="3718"/>
        <item x="2405"/>
        <item x="3232"/>
        <item x="2847"/>
        <item x="2481"/>
        <item x="3549"/>
        <item x="3877"/>
        <item x="2288"/>
        <item x="2406"/>
        <item x="2057"/>
        <item x="9"/>
        <item x="1501"/>
        <item x="733"/>
        <item x="189"/>
        <item x="2392"/>
        <item x="2081"/>
        <item x="2088"/>
        <item x="3231"/>
        <item x="1496"/>
        <item x="3987"/>
        <item x="2394"/>
        <item x="557"/>
        <item x="2668"/>
        <item x="2418"/>
        <item x="3936"/>
        <item x="2678"/>
        <item x="2215"/>
        <item x="2074"/>
        <item x="3714"/>
        <item x="2076"/>
        <item x="375"/>
        <item x="2047"/>
        <item x="3717"/>
        <item x="1019"/>
        <item x="527"/>
        <item x="3509"/>
        <item x="1113"/>
        <item x="1344"/>
        <item x="3824"/>
        <item x="1396"/>
        <item x="3759"/>
        <item x="3630"/>
        <item x="318"/>
        <item x="2591"/>
        <item x="910"/>
        <item x="2409"/>
        <item x="2919"/>
        <item x="878"/>
        <item x="556"/>
        <item x="3702"/>
        <item x="2673"/>
        <item x="2752"/>
        <item x="2285"/>
        <item x="376"/>
        <item x="3490"/>
        <item x="1395"/>
        <item x="1242"/>
        <item x="1392"/>
        <item x="3817"/>
        <item x="2750"/>
        <item x="2827"/>
        <item x="1500"/>
        <item x="2388"/>
        <item x="2680"/>
        <item x="1495"/>
        <item x="2920"/>
        <item x="771"/>
        <item x="1022"/>
        <item x="2070"/>
        <item x="2751"/>
        <item x="876"/>
        <item x="2054"/>
        <item x="1211"/>
        <item x="1350"/>
        <item x="2046"/>
        <item x="24"/>
        <item x="1493"/>
        <item x="3542"/>
        <item x="2303"/>
        <item x="315"/>
        <item x="2304"/>
        <item x="1020"/>
        <item x="3816"/>
        <item x="526"/>
        <item x="2843"/>
        <item x="2825"/>
        <item x="528"/>
        <item x="1115"/>
        <item x="3249"/>
        <item x="2830"/>
        <item x="3547"/>
        <item x="312"/>
        <item x="555"/>
        <item x="2065"/>
        <item x="3563"/>
        <item x="2590"/>
        <item x="875"/>
        <item x="2066"/>
        <item x="1208"/>
        <item x="3545"/>
        <item x="731"/>
        <item x="311"/>
        <item x="1345"/>
        <item x="2390"/>
        <item x="3230"/>
        <item x="2589"/>
        <item x="1352"/>
        <item x="2302"/>
        <item x="2291"/>
        <item x="2679"/>
        <item x="2477"/>
        <item x="377"/>
        <item x="1704"/>
        <item x="190"/>
        <item x="3546"/>
        <item x="2587"/>
        <item x="3661"/>
        <item x="1494"/>
        <item x="3758"/>
        <item x="2174"/>
        <item x="3372"/>
        <item x="1699"/>
        <item x="378"/>
        <item x="2310"/>
        <item x="3843"/>
        <item x="730"/>
        <item x="2051"/>
        <item x="673"/>
        <item x="877"/>
        <item x="2056"/>
        <item x="1394"/>
        <item x="2095"/>
        <item x="2824"/>
        <item x="2055"/>
        <item x="3818"/>
        <item x="140"/>
        <item x="1027"/>
        <item x="2393"/>
        <item x="2417"/>
        <item x="3842"/>
        <item x="3935"/>
        <item x="1209"/>
        <item x="2410"/>
        <item x="2389"/>
        <item x="2082"/>
        <item x="1738"/>
        <item x="3904"/>
        <item x="1018"/>
        <item x="3821"/>
        <item x="2175"/>
        <item x="3544"/>
        <item x="2755"/>
        <item x="2667"/>
        <item x="1515"/>
        <item x="1592"/>
        <item x="1393"/>
        <item x="2096"/>
        <item x="3704"/>
        <item x="3934"/>
        <item x="3371"/>
        <item x="2287"/>
        <item x="313"/>
        <item x="2387"/>
        <item x="1487"/>
        <item x="2306"/>
        <item x="2045"/>
        <item x="1591"/>
        <item x="2283"/>
        <item x="3701"/>
        <item x="732"/>
        <item x="2588"/>
        <item x="1491"/>
        <item x="3229"/>
        <item x="380"/>
        <item x="874"/>
        <item x="1339"/>
        <item x="3986"/>
        <item x="3510"/>
        <item x="2171"/>
        <item x="1017"/>
        <item x="1400"/>
        <item x="1391"/>
        <item x="770"/>
        <item x="672"/>
        <item x="379"/>
        <item x="2168"/>
        <item x="670"/>
        <item x="3373"/>
        <item x="2411"/>
        <item x="2754"/>
        <item x="3700"/>
        <item x="225"/>
        <item x="1965"/>
        <item x="2666"/>
        <item x="1590"/>
        <item x="2284"/>
        <item x="3250"/>
        <item x="1399"/>
        <item x="1492"/>
        <item x="3757"/>
        <item x="2311"/>
        <item x="561"/>
        <item x="2670"/>
        <item x="3220"/>
        <item x="558"/>
        <item x="1488"/>
        <item x="161"/>
        <item x="1210"/>
        <item x="1594"/>
        <item x="307"/>
        <item x="2675"/>
        <item x="310"/>
        <item x="3489"/>
        <item x="314"/>
        <item x="3788"/>
        <item x="3543"/>
        <item x="772"/>
        <item x="3662"/>
        <item x="381"/>
        <item x="1343"/>
        <item x="1518"/>
        <item x="671"/>
        <item x="525"/>
        <item x="3541"/>
        <item x="3847"/>
        <item x="2049"/>
        <item x="2511"/>
        <item x="23"/>
        <item x="2048"/>
        <item x="3933"/>
        <item x="1597"/>
        <item x="677"/>
        <item x="1517"/>
        <item x="1740"/>
        <item x="3932"/>
        <item x="1338"/>
        <item x="308"/>
        <item x="1243"/>
        <item x="3703"/>
        <item x="224"/>
        <item x="2169"/>
        <item x="306"/>
        <item x="2478"/>
        <item x="729"/>
        <item x="2683"/>
        <item x="2083"/>
        <item x="2077"/>
        <item x="2487"/>
        <item x="3559"/>
        <item x="2674"/>
        <item x="911"/>
        <item x="2918"/>
        <item x="1516"/>
        <item x="1967"/>
        <item x="1589"/>
        <item x="3370"/>
        <item x="309"/>
        <item x="1596"/>
        <item x="2069"/>
        <item x="669"/>
        <item x="2386"/>
        <item x="2068"/>
        <item x="382"/>
        <item x="2050"/>
        <item x="2308"/>
        <item x="191"/>
        <item x="3943"/>
        <item x="2685"/>
        <item x="1397"/>
        <item x="2416"/>
        <item x="2286"/>
        <item x="2078"/>
        <item x="3846"/>
        <item x="2820"/>
        <item x="383"/>
        <item x="3564"/>
        <item x="1695"/>
        <item x="873"/>
        <item x="2749"/>
        <item x="562"/>
        <item x="723"/>
        <item x="1204"/>
        <item x="678"/>
        <item x="1489"/>
        <item x="2917"/>
        <item x="1490"/>
        <item x="2665"/>
        <item x="192"/>
        <item x="3511"/>
        <item x="1207"/>
        <item x="3713"/>
        <item x="724"/>
        <item x="2585"/>
        <item x="728"/>
        <item x="1593"/>
        <item x="3699"/>
        <item x="3629"/>
        <item x="2280"/>
        <item x="1334"/>
        <item x="1390"/>
        <item x="3228"/>
        <item x="2757"/>
        <item x="1741"/>
        <item x="2848"/>
        <item x="1356"/>
        <item x="2097"/>
        <item x="1817"/>
        <item x="193"/>
        <item x="1016"/>
        <item x="2385"/>
        <item x="1206"/>
        <item x="2479"/>
        <item x="2419"/>
        <item x="727"/>
        <item x="2282"/>
        <item x="223"/>
        <item x="305"/>
        <item x="2819"/>
        <item x="2072"/>
        <item x="22"/>
        <item x="560"/>
        <item x="2281"/>
        <item x="226"/>
        <item x="3227"/>
        <item x="231"/>
        <item x="3540"/>
        <item x="2826"/>
        <item x="3628"/>
        <item x="3221"/>
        <item x="523"/>
        <item x="3251"/>
        <item x="668"/>
        <item x="1015"/>
        <item x="1585"/>
        <item x="1486"/>
        <item x="2167"/>
        <item x="722"/>
        <item x="524"/>
        <item x="1205"/>
        <item x="2586"/>
        <item x="2216"/>
        <item x="1346"/>
        <item x="871"/>
        <item x="232"/>
        <item x="3716"/>
        <item x="1739"/>
        <item x="1118"/>
        <item x="667"/>
        <item x="2480"/>
        <item x="384"/>
        <item x="674"/>
        <item x="1595"/>
        <item x="1401"/>
        <item x="2822"/>
        <item x="2507"/>
        <item x="2420"/>
        <item x="2218"/>
        <item x="2384"/>
        <item x="2217"/>
        <item x="1696"/>
        <item x="2664"/>
        <item x="726"/>
        <item x="2916"/>
        <item x="3252"/>
        <item x="3226"/>
        <item x="1116"/>
        <item x="304"/>
        <item x="1333"/>
        <item x="1014"/>
        <item x="194"/>
        <item x="559"/>
        <item x="248"/>
        <item x="1349"/>
        <item x="1382"/>
        <item x="666"/>
        <item x="872"/>
        <item x="1340"/>
        <item x="912"/>
        <item x="389"/>
        <item x="2823"/>
        <item x="249"/>
        <item x="3698"/>
        <item x="1586"/>
        <item x="1013"/>
        <item x="387"/>
        <item x="1520"/>
        <item x="2598"/>
        <item x="3663"/>
        <item x="1816"/>
        <item x="665"/>
        <item x="2663"/>
        <item x="2039"/>
        <item x="522"/>
        <item x="2098"/>
        <item x="10"/>
        <item x="251"/>
        <item x="1383"/>
        <item x="721"/>
        <item x="2821"/>
        <item x="385"/>
        <item x="1966"/>
        <item x="2042"/>
        <item x="388"/>
        <item x="1386"/>
        <item x="1389"/>
        <item x="141"/>
        <item x="1327"/>
        <item x="1968"/>
        <item x="1360"/>
        <item x="3512"/>
        <item x="1342"/>
        <item x="1384"/>
        <item x="3225"/>
        <item x="299"/>
        <item x="1357"/>
        <item x="1244"/>
        <item x="2669"/>
        <item x="2038"/>
        <item x="1385"/>
        <item x="2309"/>
        <item x="1584"/>
        <item x="2818"/>
        <item x="302"/>
        <item x="1387"/>
        <item x="2512"/>
        <item x="2383"/>
        <item x="1353"/>
        <item x="2413"/>
        <item x="914"/>
        <item x="21"/>
        <item x="3566"/>
        <item x="247"/>
        <item x="1375"/>
        <item x="3539"/>
        <item x="1117"/>
        <item x="725"/>
        <item x="1388"/>
        <item x="1335"/>
        <item x="2510"/>
        <item x="1519"/>
        <item x="236"/>
        <item x="913"/>
        <item x="391"/>
        <item x="195"/>
        <item x="1203"/>
        <item x="2686"/>
        <item x="303"/>
        <item x="1381"/>
        <item x="1119"/>
        <item x="3719"/>
        <item x="1012"/>
        <item x="2599"/>
        <item x="2476"/>
        <item x="870"/>
        <item x="1332"/>
        <item x="2073"/>
        <item x="386"/>
        <item x="1361"/>
        <item x="664"/>
        <item x="250"/>
        <item x="2759"/>
        <item x="395"/>
        <item x="390"/>
        <item x="3381"/>
        <item x="2170"/>
        <item x="1583"/>
        <item x="1403"/>
        <item x="11"/>
        <item x="1245"/>
        <item x="252"/>
        <item x="1359"/>
        <item x="2758"/>
        <item x="2041"/>
        <item x="1815"/>
        <item x="1580"/>
        <item x="1742"/>
        <item x="3697"/>
        <item x="521"/>
        <item x="300"/>
        <item x="394"/>
        <item x="392"/>
        <item x="20"/>
        <item x="233"/>
        <item x="246"/>
        <item x="1331"/>
        <item x="720"/>
        <item x="1598"/>
        <item x="1341"/>
        <item x="2044"/>
        <item x="681"/>
        <item x="2760"/>
        <item x="2219"/>
        <item x="301"/>
        <item x="661"/>
        <item x="1358"/>
        <item x="2414"/>
        <item x="1362"/>
        <item x="680"/>
        <item x="400"/>
        <item x="237"/>
        <item x="401"/>
        <item x="2748"/>
        <item x="1697"/>
        <item x="1337"/>
        <item x="2312"/>
        <item x="1376"/>
        <item x="1821"/>
        <item x="2279"/>
        <item x="298"/>
        <item x="679"/>
        <item x="2488"/>
        <item x="773"/>
        <item x="1694"/>
        <item x="196"/>
        <item x="2850"/>
        <item x="393"/>
        <item x="396"/>
        <item x="662"/>
        <item x="404"/>
        <item x="1588"/>
        <item x="1363"/>
        <item x="2037"/>
        <item x="663"/>
        <item x="915"/>
        <item x="19"/>
        <item x="2220"/>
        <item x="2689"/>
        <item x="245"/>
        <item x="1698"/>
        <item x="2851"/>
        <item x="297"/>
        <item x="1011"/>
        <item x="2849"/>
        <item x="2474"/>
        <item x="2040"/>
        <item x="3696"/>
        <item x="296"/>
        <item x="2415"/>
        <item x="1599"/>
        <item x="1836"/>
        <item x="1336"/>
        <item x="2473"/>
        <item x="2475"/>
        <item x="2690"/>
        <item x="1581"/>
        <item x="3906"/>
        <item x="675"/>
        <item x="227"/>
        <item x="2489"/>
        <item x="406"/>
        <item x="3369"/>
        <item x="1587"/>
        <item x="3944"/>
        <item x="2278"/>
        <item x="2761"/>
        <item x="239"/>
        <item x="1364"/>
        <item x="2762"/>
        <item x="397"/>
        <item x="403"/>
        <item x="411"/>
        <item x="660"/>
        <item x="402"/>
        <item x="235"/>
        <item x="405"/>
        <item x="1521"/>
        <item x="2688"/>
        <item x="244"/>
        <item x="2506"/>
        <item x="3561"/>
        <item x="1347"/>
        <item x="1818"/>
        <item x="565"/>
        <item x="2687"/>
        <item x="415"/>
        <item x="240"/>
        <item x="1330"/>
        <item x="409"/>
        <item x="413"/>
        <item x="408"/>
        <item x="407"/>
        <item x="410"/>
        <item x="398"/>
        <item x="243"/>
        <item x="3720"/>
        <item x="2483"/>
        <item x="2508"/>
        <item x="293"/>
        <item x="294"/>
        <item x="197"/>
        <item x="412"/>
        <item x="869"/>
        <item x="416"/>
        <item x="2852"/>
        <item x="3425"/>
        <item x="295"/>
        <item x="17"/>
        <item x="2100"/>
        <item x="2043"/>
        <item x="1380"/>
        <item x="18"/>
        <item x="2816"/>
        <item x="714"/>
        <item x="1579"/>
        <item x="242"/>
        <item x="399"/>
        <item x="12"/>
        <item x="3513"/>
        <item x="2472"/>
        <item x="1811"/>
        <item x="659"/>
        <item x="1365"/>
        <item x="566"/>
        <item x="198"/>
        <item x="3222"/>
        <item x="676"/>
        <item x="2501"/>
        <item x="414"/>
        <item x="1369"/>
        <item x="1010"/>
        <item x="715"/>
        <item x="1366"/>
        <item x="1582"/>
        <item x="1840"/>
        <item x="1348"/>
        <item x="2382"/>
        <item x="417"/>
        <item x="774"/>
        <item x="657"/>
        <item x="2853"/>
        <item x="3224"/>
        <item x="3693"/>
        <item x="1693"/>
        <item x="238"/>
        <item x="2500"/>
        <item x="228"/>
        <item x="1328"/>
        <item x="418"/>
        <item x="658"/>
        <item x="3695"/>
        <item x="2514"/>
        <item x="230"/>
        <item x="3789"/>
        <item x="3756"/>
        <item x="241"/>
        <item x="2099"/>
        <item x="3253"/>
        <item x="1842"/>
        <item x="1326"/>
        <item x="684"/>
        <item x="2505"/>
        <item x="1367"/>
        <item x="2221"/>
        <item x="1398"/>
        <item x="1485"/>
        <item x="420"/>
        <item x="2313"/>
        <item x="3569"/>
        <item x="292"/>
        <item x="2471"/>
        <item x="1368"/>
        <item x="1379"/>
        <item x="142"/>
        <item x="2817"/>
        <item x="3694"/>
        <item x="1743"/>
        <item x="2277"/>
        <item x="2470"/>
        <item x="2422"/>
        <item x="919"/>
        <item x="1402"/>
        <item x="682"/>
        <item x="656"/>
        <item x="1404"/>
        <item x="419"/>
        <item x="2412"/>
        <item x="2854"/>
        <item x="14"/>
        <item x="3692"/>
        <item x="13"/>
        <item x="2515"/>
        <item x="16"/>
        <item x="291"/>
        <item x="222"/>
        <item x="2467"/>
        <item x="1806"/>
        <item x="2486"/>
        <item x="3223"/>
        <item x="3570"/>
        <item x="3572"/>
        <item x="290"/>
        <item x="15"/>
        <item x="683"/>
        <item x="421"/>
        <item x="2662"/>
        <item x="1329"/>
        <item x="1746"/>
        <item x="2490"/>
        <item x="289"/>
        <item x="3514"/>
        <item x="916"/>
        <item x="2319"/>
        <item x="3568"/>
        <item x="1354"/>
        <item x="1378"/>
        <item x="1841"/>
        <item x="1370"/>
        <item x="3905"/>
        <item x="1835"/>
        <item x="3876"/>
        <item x="3931"/>
        <item x="520"/>
        <item x="1009"/>
        <item x="2509"/>
        <item x="1377"/>
        <item x="1822"/>
        <item x="3368"/>
        <item x="2691"/>
        <item x="1744"/>
        <item x="234"/>
        <item x="288"/>
        <item x="2314"/>
        <item x="3310"/>
        <item x="2468"/>
        <item x="3571"/>
        <item x="2381"/>
        <item x="2466"/>
        <item x="713"/>
        <item x="2855"/>
        <item x="2491"/>
        <item x="422"/>
        <item x="3574"/>
        <item x="1839"/>
        <item x="1246"/>
        <item x="2421"/>
        <item x="2469"/>
        <item x="1745"/>
        <item x="1355"/>
        <item x="2504"/>
        <item x="2692"/>
        <item x="3945"/>
        <item x="229"/>
        <item x="685"/>
        <item x="2513"/>
        <item x="1120"/>
        <item x="719"/>
        <item x="1970"/>
        <item x="1971"/>
        <item x="1202"/>
        <item x="3848"/>
        <item x="287"/>
        <item x="564"/>
        <item x="3306"/>
        <item x="3573"/>
        <item x="1825"/>
        <item x="2492"/>
        <item x="563"/>
        <item x="1325"/>
        <item x="918"/>
        <item x="1374"/>
        <item x="3426"/>
        <item x="1371"/>
        <item x="2584"/>
        <item x="3721"/>
        <item x="868"/>
        <item x="1692"/>
        <item x="1826"/>
        <item x="2516"/>
        <item x="1838"/>
        <item x="1837"/>
        <item x="1008"/>
        <item x="1372"/>
        <item x="3428"/>
        <item x="920"/>
        <item x="3691"/>
        <item x="917"/>
        <item x="1845"/>
        <item x="3690"/>
        <item x="199"/>
        <item x="2101"/>
        <item x="519"/>
        <item x="775"/>
        <item x="1972"/>
        <item x="2320"/>
        <item x="655"/>
        <item x="1844"/>
        <item x="1484"/>
        <item x="1969"/>
        <item x="3930"/>
        <item x="1373"/>
        <item x="2493"/>
        <item x="286"/>
        <item x="1747"/>
        <item x="285"/>
        <item x="143"/>
        <item x="1819"/>
        <item x="3382"/>
        <item x="283"/>
        <item x="3567"/>
        <item x="282"/>
        <item x="1600"/>
        <item x="1843"/>
        <item x="2166"/>
        <item x="3305"/>
        <item x="707"/>
        <item x="3424"/>
        <item x="2315"/>
        <item x="284"/>
        <item x="1249"/>
        <item x="1834"/>
        <item x="2465"/>
        <item x="2499"/>
        <item x="2380"/>
        <item x="1827"/>
        <item x="2693"/>
        <item x="3309"/>
        <item x="3689"/>
        <item x="3565"/>
        <item x="1805"/>
        <item x="718"/>
        <item x="708"/>
        <item x="2494"/>
        <item x="1522"/>
        <item x="3722"/>
        <item x="3304"/>
        <item x="3627"/>
        <item x="1483"/>
        <item x="1938"/>
        <item x="1814"/>
        <item x="1810"/>
        <item x="200"/>
        <item x="3311"/>
        <item x="1823"/>
        <item x="2694"/>
        <item x="1973"/>
        <item x="253"/>
        <item x="1824"/>
        <item x="3427"/>
        <item x="3946"/>
        <item x="712"/>
        <item x="2503"/>
        <item x="2695"/>
        <item x="518"/>
        <item x="717"/>
        <item x="2502"/>
        <item x="1812"/>
        <item x="2276"/>
        <item x="2222"/>
        <item x="3313"/>
        <item x="1007"/>
        <item x="2379"/>
        <item x="1807"/>
        <item x="1813"/>
        <item x="716"/>
        <item x="2495"/>
        <item x="267"/>
        <item x="1248"/>
        <item x="281"/>
        <item x="3312"/>
        <item x="1324"/>
        <item x="3314"/>
        <item x="3723"/>
        <item x="1247"/>
        <item x="221"/>
        <item x="2498"/>
        <item x="3429"/>
        <item x="426"/>
        <item x="423"/>
        <item x="3303"/>
        <item x="2318"/>
        <item x="706"/>
        <item x="2856"/>
        <item x="1833"/>
        <item x="424"/>
        <item x="867"/>
        <item x="2223"/>
        <item x="654"/>
        <item x="709"/>
        <item x="425"/>
        <item x="517"/>
        <item x="201"/>
        <item x="266"/>
        <item x="3315"/>
        <item x="3488"/>
        <item x="686"/>
        <item x="1006"/>
        <item x="279"/>
        <item x="1804"/>
        <item x="2316"/>
        <item x="705"/>
        <item x="1691"/>
        <item x="1406"/>
        <item x="2464"/>
        <item x="3626"/>
        <item x="2496"/>
        <item x="2661"/>
        <item x="3907"/>
        <item x="1250"/>
        <item x="3383"/>
        <item x="1828"/>
        <item x="3929"/>
        <item x="3562"/>
        <item x="1809"/>
        <item x="2517"/>
        <item x="160"/>
        <item x="278"/>
        <item x="1831"/>
        <item x="1407"/>
        <item x="3302"/>
        <item x="2378"/>
        <item x="280"/>
        <item x="1832"/>
        <item x="1808"/>
        <item x="427"/>
        <item x="653"/>
        <item x="2600"/>
        <item x="687"/>
        <item x="3688"/>
        <item x="3947"/>
        <item x="3815"/>
        <item x="776"/>
        <item x="1201"/>
        <item x="3575"/>
        <item x="1830"/>
        <item x="516"/>
        <item x="2497"/>
        <item x="220"/>
        <item x="1323"/>
        <item x="567"/>
        <item x="921"/>
        <item x="3423"/>
        <item x="277"/>
        <item x="3576"/>
        <item x="3301"/>
        <item x="2858"/>
        <item x="1829"/>
        <item x="1752"/>
        <item x="144"/>
        <item x="1748"/>
        <item x="2763"/>
        <item x="1005"/>
        <item x="866"/>
        <item x="1405"/>
        <item x="2317"/>
        <item x="1482"/>
        <item x="3724"/>
        <item x="3316"/>
        <item x="3308"/>
        <item x="219"/>
        <item x="1749"/>
        <item x="2815"/>
        <item x="2224"/>
        <item x="652"/>
        <item x="1121"/>
        <item x="704"/>
        <item x="711"/>
        <item x="710"/>
        <item x="1750"/>
        <item x="2104"/>
        <item x="218"/>
        <item x="650"/>
        <item x="3367"/>
        <item x="265"/>
        <item x="3755"/>
        <item x="2423"/>
        <item x="1200"/>
        <item x="2377"/>
        <item x="1820"/>
        <item x="204"/>
        <item x="649"/>
        <item x="202"/>
        <item x="3307"/>
        <item x="1322"/>
        <item x="651"/>
        <item x="2747"/>
        <item x="2814"/>
        <item x="1753"/>
        <item x="3430"/>
        <item x="703"/>
        <item x="1848"/>
        <item x="1849"/>
        <item x="276"/>
        <item x="3422"/>
        <item x="217"/>
        <item x="2660"/>
        <item x="1690"/>
        <item x="2859"/>
        <item x="203"/>
        <item x="3320"/>
        <item x="274"/>
        <item x="2857"/>
        <item x="2275"/>
        <item x="1937"/>
        <item x="515"/>
        <item x="3384"/>
        <item x="428"/>
        <item x="3299"/>
        <item x="273"/>
        <item x="1976"/>
        <item x="2915"/>
        <item x="3366"/>
        <item x="1751"/>
        <item x="3300"/>
        <item x="275"/>
        <item x="2813"/>
        <item x="1601"/>
        <item x="216"/>
        <item x="3298"/>
        <item x="1974"/>
        <item x="3317"/>
        <item x="688"/>
        <item x="215"/>
        <item x="1846"/>
        <item x="865"/>
        <item x="1975"/>
        <item x="777"/>
        <item x="1803"/>
        <item x="3538"/>
        <item x="3442"/>
        <item x="1481"/>
        <item x="2861"/>
        <item x="1199"/>
        <item x="272"/>
        <item x="2036"/>
        <item x="1578"/>
        <item x="3319"/>
        <item x="2102"/>
        <item x="3487"/>
        <item x="702"/>
        <item x="2659"/>
        <item x="2225"/>
        <item x="1936"/>
        <item x="1321"/>
        <item x="2860"/>
        <item x="268"/>
        <item x="2425"/>
        <item x="923"/>
        <item x="3421"/>
        <item x="2226"/>
        <item x="2765"/>
        <item x="701"/>
        <item x="3431"/>
        <item x="2746"/>
        <item x="2274"/>
        <item x="1004"/>
        <item x="2424"/>
        <item x="2865"/>
        <item x="700"/>
        <item x="2862"/>
        <item x="3318"/>
        <item x="214"/>
        <item x="2812"/>
        <item x="1574"/>
        <item x="1577"/>
        <item x="648"/>
        <item x="2658"/>
        <item x="2696"/>
        <item x="1977"/>
        <item x="1320"/>
        <item x="3321"/>
        <item x="3949"/>
        <item x="692"/>
        <item x="3388"/>
        <item x="1198"/>
        <item x="271"/>
        <item x="514"/>
        <item x="2583"/>
        <item x="3948"/>
        <item x="2864"/>
        <item x="691"/>
        <item x="2165"/>
        <item x="1935"/>
        <item x="3851"/>
        <item x="3297"/>
        <item x="208"/>
        <item x="3754"/>
        <item x="699"/>
        <item x="2863"/>
        <item x="159"/>
        <item x="3386"/>
        <item x="213"/>
        <item x="2601"/>
        <item x="3441"/>
        <item x="3420"/>
        <item x="1319"/>
        <item x="3365"/>
        <item x="3385"/>
        <item x="2913"/>
        <item x="2164"/>
        <item x="1850"/>
        <item x="1847"/>
        <item x="205"/>
        <item x="698"/>
        <item x="569"/>
        <item x="697"/>
        <item x="207"/>
        <item x="922"/>
        <item x="431"/>
        <item x="3254"/>
        <item x="3664"/>
        <item x="1523"/>
        <item x="2811"/>
        <item x="3387"/>
        <item x="212"/>
        <item x="1197"/>
        <item x="689"/>
        <item x="429"/>
        <item x="209"/>
        <item x="430"/>
        <item x="571"/>
        <item x="2914"/>
        <item x="696"/>
        <item x="3985"/>
        <item x="3322"/>
        <item x="3928"/>
        <item x="693"/>
        <item x="3323"/>
        <item x="2866"/>
        <item x="270"/>
        <item x="432"/>
        <item x="778"/>
        <item x="3419"/>
        <item x="211"/>
        <item x="210"/>
        <item x="2605"/>
        <item x="864"/>
        <item x="1576"/>
        <item x="570"/>
        <item x="1852"/>
        <item x="269"/>
        <item x="568"/>
        <item x="3296"/>
        <item x="3364"/>
        <item x="3295"/>
        <item x="513"/>
        <item x="1851"/>
        <item x="1689"/>
        <item x="3950"/>
        <item x="206"/>
        <item x="1122"/>
        <item x="1196"/>
        <item x="2868"/>
        <item x="3984"/>
        <item x="3951"/>
        <item x="3537"/>
        <item x="1853"/>
        <item x="647"/>
        <item x="1802"/>
        <item x="3578"/>
        <item x="3294"/>
        <item x="3726"/>
        <item x="3952"/>
        <item x="3850"/>
        <item x="2867"/>
        <item x="1934"/>
        <item x="3363"/>
        <item x="3725"/>
        <item x="3432"/>
        <item x="779"/>
        <item x="2912"/>
        <item x="2103"/>
        <item x="1754"/>
        <item x="690"/>
        <item x="2698"/>
        <item x="862"/>
        <item x="2273"/>
        <item x="145"/>
        <item x="2035"/>
        <item x="2699"/>
        <item x="3418"/>
        <item x="861"/>
        <item x="3687"/>
        <item x="2105"/>
        <item x="2700"/>
        <item x="2869"/>
        <item x="1318"/>
        <item x="2657"/>
        <item x="3293"/>
        <item x="695"/>
        <item x="780"/>
        <item x="2163"/>
        <item x="2426"/>
        <item x="1801"/>
        <item x="264"/>
        <item x="1980"/>
        <item x="1408"/>
        <item x="573"/>
        <item x="2321"/>
        <item x="2463"/>
        <item x="3579"/>
        <item x="1856"/>
        <item x="1575"/>
        <item x="863"/>
        <item x="1003"/>
        <item x="3440"/>
        <item x="1573"/>
        <item x="3362"/>
        <item x="2602"/>
        <item x="1195"/>
        <item x="2376"/>
        <item x="1854"/>
        <item x="158"/>
        <item x="1480"/>
        <item x="2519"/>
        <item x="2697"/>
        <item x="2701"/>
        <item x="3953"/>
        <item x="3438"/>
        <item x="2745"/>
        <item x="2606"/>
        <item x="1979"/>
        <item x="1855"/>
        <item x="3255"/>
        <item x="3849"/>
        <item x="2032"/>
        <item x="3324"/>
        <item x="2582"/>
        <item x="3727"/>
        <item x="2656"/>
        <item x="3257"/>
        <item x="3875"/>
        <item x="572"/>
        <item x="2227"/>
        <item x="3954"/>
        <item x="512"/>
        <item x="924"/>
        <item x="3515"/>
        <item x="3292"/>
        <item x="781"/>
        <item x="3437"/>
        <item x="1688"/>
        <item x="1524"/>
        <item x="2427"/>
        <item x="694"/>
        <item x="2034"/>
        <item x="2228"/>
        <item x="3417"/>
        <item x="2272"/>
        <item x="2702"/>
        <item x="2031"/>
        <item x="1194"/>
        <item x="1002"/>
        <item x="1317"/>
        <item x="3361"/>
        <item x="2870"/>
        <item x="3291"/>
        <item x="1981"/>
        <item x="3908"/>
        <item x="2911"/>
        <item x="1123"/>
        <item x="433"/>
        <item x="2744"/>
        <item x="574"/>
        <item x="2520"/>
        <item x="3436"/>
        <item x="1800"/>
        <item x="1756"/>
        <item x="3443"/>
        <item x="2655"/>
        <item x="3577"/>
        <item x="2033"/>
        <item x="3439"/>
        <item x="646"/>
        <item x="3435"/>
        <item x="3685"/>
        <item x="3415"/>
        <item x="2871"/>
        <item x="2764"/>
        <item x="860"/>
        <item x="782"/>
        <item x="2375"/>
        <item x="3416"/>
        <item x="2106"/>
        <item x="2518"/>
        <item x="2607"/>
        <item x="157"/>
        <item x="146"/>
        <item x="2810"/>
        <item x="1001"/>
        <item x="3433"/>
        <item x="1193"/>
        <item x="1572"/>
        <item x="3909"/>
        <item x="1933"/>
        <item x="2462"/>
        <item x="148"/>
        <item x="3289"/>
        <item x="3290"/>
        <item x="3955"/>
        <item x="3486"/>
        <item x="1409"/>
        <item x="2703"/>
        <item x="2704"/>
        <item x="3389"/>
        <item x="149"/>
        <item x="2581"/>
        <item x="3956"/>
        <item x="3414"/>
        <item x="2322"/>
        <item x="925"/>
        <item x="150"/>
        <item x="3325"/>
        <item x="2229"/>
        <item x="147"/>
        <item x="3288"/>
        <item x="3728"/>
        <item x="3256"/>
        <item x="3686"/>
        <item x="1251"/>
        <item x="3731"/>
        <item x="1857"/>
        <item x="2603"/>
        <item x="1000"/>
        <item x="2521"/>
        <item x="1755"/>
        <item x="1978"/>
        <item x="1602"/>
        <item x="2604"/>
        <item x="1858"/>
        <item x="152"/>
        <item x="2526"/>
        <item x="3326"/>
        <item x="1757"/>
        <item x="151"/>
        <item x="1799"/>
        <item x="3665"/>
        <item x="1687"/>
        <item x="1316"/>
        <item x="156"/>
        <item x="434"/>
        <item x="511"/>
        <item x="3360"/>
        <item x="2030"/>
        <item x="1859"/>
        <item x="435"/>
        <item x="153"/>
        <item x="999"/>
        <item x="3258"/>
        <item x="1192"/>
        <item x="2525"/>
        <item x="436"/>
        <item x="155"/>
        <item x="2107"/>
        <item x="2769"/>
        <item x="1860"/>
        <item x="3434"/>
        <item x="2523"/>
        <item x="2522"/>
        <item x="154"/>
        <item x="3927"/>
        <item x="2271"/>
        <item x="3446"/>
        <item x="3444"/>
        <item x="1479"/>
        <item x="2230"/>
        <item x="3874"/>
        <item x="2162"/>
        <item x="2705"/>
        <item x="2374"/>
        <item x="3516"/>
        <item x="3852"/>
        <item x="859"/>
        <item x="3732"/>
        <item x="2766"/>
        <item x="2524"/>
        <item x="783"/>
        <item x="1191"/>
        <item x="2707"/>
        <item x="3445"/>
        <item x="2461"/>
        <item x="2774"/>
        <item x="3485"/>
        <item x="2527"/>
        <item x="2108"/>
        <item x="1932"/>
        <item x="1190"/>
        <item x="2428"/>
        <item x="1571"/>
        <item x="3983"/>
        <item x="645"/>
        <item x="1603"/>
        <item x="3447"/>
        <item x="926"/>
        <item x="2608"/>
        <item x="3729"/>
        <item x="3753"/>
        <item x="3730"/>
        <item x="510"/>
        <item x="1124"/>
        <item x="1798"/>
        <item x="2768"/>
        <item x="2872"/>
        <item x="2580"/>
        <item x="3666"/>
        <item x="1315"/>
        <item x="998"/>
        <item x="3814"/>
        <item x="2706"/>
        <item x="1410"/>
        <item x="3390"/>
        <item x="1982"/>
        <item x="2910"/>
        <item x="2109"/>
        <item x="3926"/>
        <item x="3853"/>
        <item x="1252"/>
        <item x="1864"/>
        <item x="2743"/>
        <item x="858"/>
        <item x="2873"/>
        <item x="1686"/>
        <item x="1189"/>
        <item x="784"/>
        <item x="3581"/>
        <item x="3910"/>
        <item x="927"/>
        <item x="2767"/>
        <item x="2231"/>
        <item x="3413"/>
        <item x="1863"/>
        <item x="2775"/>
        <item x="2773"/>
        <item x="2460"/>
        <item x="3286"/>
        <item x="254"/>
        <item x="3455"/>
        <item x="785"/>
        <item x="3580"/>
        <item x="3733"/>
        <item x="3259"/>
        <item x="263"/>
        <item x="3287"/>
        <item x="2771"/>
        <item x="437"/>
        <item x="575"/>
        <item x="3327"/>
        <item x="2653"/>
        <item x="2809"/>
        <item x="3359"/>
        <item x="1314"/>
        <item x="2110"/>
        <item x="1983"/>
        <item x="997"/>
        <item x="2654"/>
        <item x="2029"/>
        <item x="1861"/>
        <item x="1525"/>
        <item x="1862"/>
        <item x="3285"/>
        <item x="3391"/>
        <item x="509"/>
        <item x="786"/>
        <item x="1478"/>
        <item x="3752"/>
        <item x="2742"/>
        <item x="2232"/>
        <item x="2772"/>
        <item x="1188"/>
        <item x="2652"/>
        <item x="3925"/>
        <item x="1797"/>
        <item x="857"/>
        <item x="2373"/>
        <item x="3735"/>
        <item x="3957"/>
        <item x="3958"/>
        <item x="2609"/>
        <item x="3450"/>
        <item x="1570"/>
        <item x="3454"/>
        <item x="2579"/>
        <item x="2111"/>
        <item x="1411"/>
        <item x="3855"/>
        <item x="3358"/>
        <item x="2028"/>
        <item x="3734"/>
        <item x="996"/>
        <item x="1866"/>
        <item x="1412"/>
        <item x="1313"/>
        <item x="2323"/>
        <item x="3392"/>
        <item x="508"/>
        <item x="2528"/>
        <item x="1125"/>
        <item x="644"/>
        <item x="2233"/>
        <item x="2112"/>
        <item x="3284"/>
        <item x="2651"/>
        <item x="3667"/>
        <item x="3451"/>
        <item x="1865"/>
        <item x="2530"/>
        <item x="3484"/>
        <item x="2113"/>
        <item x="928"/>
        <item x="1413"/>
        <item x="1871"/>
        <item x="856"/>
        <item x="2770"/>
        <item x="1685"/>
        <item x="578"/>
        <item x="1126"/>
        <item x="3982"/>
        <item x="2709"/>
        <item x="3449"/>
        <item x="3448"/>
        <item x="3625"/>
        <item x="995"/>
        <item x="3357"/>
        <item x="2114"/>
        <item x="1873"/>
        <item x="507"/>
        <item x="2710"/>
        <item x="2027"/>
        <item x="1312"/>
        <item x="2531"/>
        <item x="1870"/>
        <item x="3911"/>
        <item x="1253"/>
        <item x="2234"/>
        <item x="3813"/>
        <item x="1127"/>
        <item x="2529"/>
        <item x="1984"/>
        <item x="1867"/>
        <item x="1796"/>
        <item x="2270"/>
        <item x="577"/>
        <item x="3412"/>
        <item x="2578"/>
        <item x="2115"/>
        <item x="2741"/>
        <item x="643"/>
        <item x="787"/>
        <item x="1872"/>
        <item x="3453"/>
        <item x="855"/>
        <item x="1569"/>
        <item x="2808"/>
        <item x="576"/>
        <item x="3452"/>
        <item x="3260"/>
        <item x="3536"/>
        <item x="2650"/>
        <item x="2708"/>
        <item x="2577"/>
        <item x="1477"/>
        <item x="579"/>
        <item x="3912"/>
        <item x="2116"/>
        <item x="994"/>
        <item x="2874"/>
        <item x="1931"/>
        <item x="3981"/>
        <item x="2235"/>
        <item x="3456"/>
        <item x="1868"/>
        <item x="3854"/>
        <item x="992"/>
        <item x="506"/>
        <item x="2372"/>
        <item x="2269"/>
        <item x="3283"/>
        <item x="3684"/>
        <item x="1311"/>
        <item x="1869"/>
        <item x="2161"/>
        <item x="854"/>
        <item x="993"/>
        <item x="3356"/>
        <item x="1526"/>
        <item x="1187"/>
        <item x="642"/>
        <item x="2649"/>
        <item x="2909"/>
        <item x="2026"/>
        <item x="2740"/>
        <item x="2776"/>
        <item x="3457"/>
        <item x="3959"/>
        <item x="2117"/>
        <item x="2576"/>
        <item x="1930"/>
        <item x="2876"/>
        <item x="1476"/>
        <item x="2610"/>
        <item x="3282"/>
        <item x="789"/>
        <item x="3980"/>
        <item x="2648"/>
        <item x="3856"/>
        <item x="788"/>
        <item x="2908"/>
        <item x="2118"/>
        <item x="3812"/>
        <item x="2025"/>
        <item x="1310"/>
        <item x="991"/>
        <item x="262"/>
        <item x="929"/>
        <item x="1568"/>
        <item x="931"/>
        <item x="1876"/>
        <item x="641"/>
        <item x="2236"/>
        <item x="438"/>
        <item x="2875"/>
        <item x="3736"/>
        <item x="790"/>
        <item x="3873"/>
        <item x="3960"/>
        <item x="853"/>
        <item x="1929"/>
        <item x="505"/>
        <item x="1874"/>
        <item x="3624"/>
        <item x="1186"/>
        <item x="3535"/>
        <item x="1875"/>
        <item x="2371"/>
        <item x="2807"/>
        <item x="1254"/>
        <item x="2907"/>
        <item x="3281"/>
        <item x="3668"/>
        <item x="1414"/>
        <item x="2119"/>
        <item x="2647"/>
        <item x="1309"/>
        <item x="2024"/>
        <item x="3355"/>
        <item x="3458"/>
        <item x="2532"/>
        <item x="640"/>
        <item x="3811"/>
        <item x="2877"/>
        <item x="1795"/>
        <item x="932"/>
        <item x="1255"/>
        <item x="990"/>
        <item x="2120"/>
        <item x="1877"/>
        <item x="3393"/>
        <item x="3483"/>
        <item x="1567"/>
        <item x="852"/>
        <item x="2646"/>
        <item x="504"/>
        <item x="3979"/>
        <item x="3517"/>
        <item x="2533"/>
        <item x="1985"/>
        <item x="3280"/>
        <item x="1475"/>
        <item x="930"/>
        <item x="1928"/>
        <item x="2023"/>
        <item x="1610"/>
        <item x="3582"/>
        <item x="1185"/>
        <item x="2611"/>
        <item x="1565"/>
        <item x="3411"/>
        <item x="791"/>
        <item x="851"/>
        <item x="2711"/>
        <item x="3810"/>
        <item x="3961"/>
        <item x="1308"/>
        <item x="2160"/>
        <item x="3737"/>
        <item x="1566"/>
        <item x="3872"/>
        <item x="580"/>
        <item x="1128"/>
        <item x="3962"/>
        <item x="1986"/>
        <item x="2268"/>
        <item x="2429"/>
        <item x="3328"/>
        <item x="639"/>
        <item x="989"/>
        <item x="261"/>
        <item x="2739"/>
        <item x="1474"/>
        <item x="2121"/>
        <item x="1609"/>
        <item x="3279"/>
        <item x="3623"/>
        <item x="503"/>
        <item x="439"/>
        <item x="2237"/>
        <item x="2324"/>
        <item x="850"/>
        <item x="1473"/>
        <item x="1184"/>
        <item x="2645"/>
        <item x="988"/>
        <item x="1878"/>
        <item x="2123"/>
        <item x="3669"/>
        <item x="3518"/>
        <item x="2159"/>
        <item x="2267"/>
        <item x="1927"/>
        <item x="3410"/>
        <item x="3459"/>
        <item x="2122"/>
        <item x="2022"/>
        <item x="1684"/>
        <item x="1758"/>
        <item x="255"/>
        <item x="933"/>
        <item x="1527"/>
        <item x="2612"/>
        <item x="3670"/>
        <item x="2124"/>
        <item x="792"/>
        <item x="1307"/>
        <item x="2575"/>
        <item x="2430"/>
        <item x="3857"/>
        <item x="3482"/>
        <item x="1256"/>
        <item x="638"/>
        <item x="502"/>
        <item x="2238"/>
        <item x="2644"/>
        <item x="2370"/>
        <item x="2534"/>
        <item x="987"/>
        <item x="2325"/>
        <item x="849"/>
        <item x="2431"/>
        <item x="3585"/>
        <item x="1472"/>
        <item x="1183"/>
        <item x="3738"/>
        <item x="1879"/>
        <item x="2239"/>
        <item x="1926"/>
        <item x="2806"/>
        <item x="2021"/>
        <item x="2878"/>
        <item x="3583"/>
        <item x="1683"/>
        <item x="3396"/>
        <item x="2125"/>
        <item x="2879"/>
        <item x="440"/>
        <item x="1987"/>
        <item x="1564"/>
        <item x="793"/>
        <item x="1611"/>
        <item x="1794"/>
        <item x="3739"/>
        <item x="260"/>
        <item x="3394"/>
        <item x="2158"/>
        <item x="848"/>
        <item x="986"/>
        <item x="2240"/>
        <item x="1881"/>
        <item x="2712"/>
        <item x="3586"/>
        <item x="2369"/>
        <item x="3871"/>
        <item x="2127"/>
        <item x="1880"/>
        <item x="2643"/>
        <item x="934"/>
        <item x="1182"/>
        <item x="3481"/>
        <item x="2241"/>
        <item x="2128"/>
        <item x="2126"/>
        <item x="3963"/>
        <item x="1925"/>
        <item x="3460"/>
        <item x="3584"/>
        <item x="2020"/>
        <item x="3278"/>
        <item x="501"/>
        <item x="2777"/>
        <item x="637"/>
        <item x="1882"/>
        <item x="794"/>
        <item x="3964"/>
        <item x="935"/>
        <item x="1471"/>
        <item x="2129"/>
        <item x="1682"/>
        <item x="2642"/>
        <item x="1608"/>
        <item x="2574"/>
        <item x="3395"/>
        <item x="2906"/>
        <item x="847"/>
        <item x="3858"/>
        <item x="259"/>
        <item x="1988"/>
        <item x="1793"/>
        <item x="2805"/>
        <item x="2266"/>
        <item x="3809"/>
        <item x="3261"/>
        <item x="985"/>
        <item x="2242"/>
        <item x="1563"/>
        <item x="3683"/>
        <item x="1181"/>
        <item x="2880"/>
        <item x="1924"/>
        <item x="936"/>
        <item x="2641"/>
        <item x="1883"/>
        <item x="1415"/>
        <item x="1528"/>
        <item x="3751"/>
        <item x="3354"/>
        <item x="2326"/>
        <item x="2368"/>
        <item x="2243"/>
        <item x="795"/>
        <item x="1989"/>
        <item x="2535"/>
        <item x="2778"/>
        <item x="500"/>
        <item x="2713"/>
        <item x="1681"/>
        <item x="636"/>
        <item x="1604"/>
        <item x="1792"/>
        <item x="2131"/>
        <item x="2132"/>
        <item x="1990"/>
        <item x="3397"/>
        <item x="2613"/>
        <item x="984"/>
        <item x="2130"/>
        <item x="3353"/>
        <item x="1180"/>
        <item x="2614"/>
        <item x="2779"/>
        <item x="846"/>
        <item x="2536"/>
        <item x="1759"/>
        <item x="796"/>
        <item x="3790"/>
        <item x="2640"/>
        <item x="256"/>
        <item x="3671"/>
        <item x="2133"/>
        <item x="499"/>
        <item x="1923"/>
        <item x="2881"/>
        <item x="3750"/>
        <item x="581"/>
        <item x="937"/>
        <item x="2882"/>
        <item x="3589"/>
        <item x="845"/>
        <item x="258"/>
        <item x="3329"/>
        <item x="2244"/>
        <item x="1884"/>
        <item x="3352"/>
        <item x="844"/>
        <item x="2019"/>
        <item x="2367"/>
        <item x="1129"/>
        <item x="1680"/>
        <item x="1179"/>
        <item x="2432"/>
        <item x="3462"/>
        <item x="2905"/>
        <item x="2245"/>
        <item x="1612"/>
        <item x="1470"/>
        <item x="2714"/>
        <item x="3262"/>
        <item x="3277"/>
        <item x="441"/>
        <item x="2134"/>
        <item x="1132"/>
        <item x="257"/>
        <item x="3791"/>
        <item x="2265"/>
        <item x="983"/>
        <item x="2537"/>
        <item x="3587"/>
        <item x="1624"/>
        <item x="498"/>
        <item x="3590"/>
        <item x="797"/>
        <item x="3461"/>
        <item x="938"/>
        <item x="1991"/>
        <item x="635"/>
        <item x="3330"/>
        <item x="2018"/>
        <item x="2573"/>
        <item x="3859"/>
        <item x="1417"/>
        <item x="1306"/>
        <item x="2366"/>
        <item x="843"/>
        <item x="2246"/>
        <item x="798"/>
        <item x="2157"/>
        <item x="1885"/>
        <item x="582"/>
        <item x="1529"/>
        <item x="3263"/>
        <item x="1623"/>
        <item x="2135"/>
        <item x="1620"/>
        <item x="2264"/>
        <item x="1625"/>
        <item x="1886"/>
        <item x="3749"/>
        <item x="1178"/>
        <item x="3870"/>
        <item x="799"/>
        <item x="939"/>
        <item x="2615"/>
        <item x="1416"/>
        <item x="1562"/>
        <item x="2904"/>
        <item x="3409"/>
        <item x="1469"/>
        <item x="982"/>
        <item x="2538"/>
        <item x="1679"/>
        <item x="1257"/>
        <item x="842"/>
        <item x="3331"/>
        <item x="2804"/>
        <item x="3913"/>
        <item x="2572"/>
        <item x="1992"/>
        <item x="2136"/>
        <item x="2156"/>
        <item x="1887"/>
        <item x="3740"/>
        <item x="2137"/>
        <item x="2639"/>
        <item x="2263"/>
        <item x="3588"/>
        <item x="1131"/>
        <item x="3860"/>
        <item x="3861"/>
        <item x="497"/>
        <item x="2138"/>
        <item x="1922"/>
        <item x="3622"/>
        <item x="3741"/>
        <item x="3332"/>
        <item x="583"/>
        <item x="3965"/>
        <item x="634"/>
        <item x="1305"/>
        <item x="1993"/>
        <item x="800"/>
        <item x="3792"/>
        <item x="3978"/>
        <item x="2139"/>
        <item x="940"/>
        <item x="1622"/>
        <item x="841"/>
        <item x="2247"/>
        <item x="2140"/>
        <item x="981"/>
        <item x="1607"/>
        <item x="2903"/>
        <item x="839"/>
        <item x="1626"/>
        <item x="1605"/>
        <item x="3351"/>
        <item x="1130"/>
        <item x="840"/>
        <item x="1888"/>
        <item x="1418"/>
        <item x="1619"/>
        <item x="2541"/>
        <item x="979"/>
        <item x="1177"/>
        <item x="2155"/>
        <item x="2248"/>
        <item x="2459"/>
        <item x="442"/>
        <item x="1468"/>
        <item x="3592"/>
        <item x="980"/>
        <item x="1678"/>
        <item x="2780"/>
        <item x="3748"/>
        <item x="2884"/>
        <item x="1760"/>
        <item x="1561"/>
        <item x="2539"/>
        <item x="2803"/>
        <item x="3621"/>
        <item x="2638"/>
        <item x="2540"/>
        <item x="941"/>
        <item x="978"/>
        <item x="2249"/>
        <item x="1791"/>
        <item x="2883"/>
        <item x="801"/>
        <item x="1921"/>
        <item x="2250"/>
        <item x="2153"/>
        <item x="496"/>
        <item x="2141"/>
        <item x="2542"/>
        <item x="838"/>
        <item x="633"/>
        <item x="2637"/>
        <item x="1304"/>
        <item x="2365"/>
        <item x="1133"/>
        <item x="1621"/>
        <item x="802"/>
        <item x="3591"/>
        <item x="584"/>
        <item x="2616"/>
        <item x="1606"/>
        <item x="1994"/>
        <item x="942"/>
        <item x="3977"/>
        <item x="2885"/>
        <item x="1613"/>
        <item x="2715"/>
        <item x="3350"/>
        <item x="1614"/>
        <item x="803"/>
        <item x="3534"/>
        <item x="443"/>
        <item x="3333"/>
        <item x="444"/>
        <item x="2142"/>
        <item x="1258"/>
        <item x="494"/>
        <item x="495"/>
        <item x="977"/>
        <item x="3480"/>
        <item x="1260"/>
        <item x="1419"/>
        <item x="1627"/>
        <item x="1920"/>
        <item x="3276"/>
        <item x="943"/>
        <item x="1467"/>
        <item x="632"/>
        <item x="1301"/>
        <item x="3334"/>
        <item x="3672"/>
        <item x="493"/>
        <item x="1259"/>
        <item x="804"/>
        <item x="1420"/>
        <item x="2143"/>
        <item x="1136"/>
        <item x="1560"/>
        <item x="1302"/>
        <item x="2251"/>
        <item x="1531"/>
        <item x="1303"/>
        <item x="3349"/>
        <item x="837"/>
        <item x="3533"/>
        <item x="2152"/>
        <item x="1995"/>
        <item x="3594"/>
        <item x="2017"/>
        <item x="3593"/>
        <item x="3620"/>
        <item x="2154"/>
        <item x="944"/>
        <item x="2636"/>
        <item x="1919"/>
        <item x="3976"/>
        <item x="2716"/>
        <item x="1628"/>
        <item x="631"/>
        <item x="1135"/>
        <item x="2144"/>
        <item x="1261"/>
        <item x="3966"/>
        <item x="3335"/>
        <item x="3479"/>
        <item x="3275"/>
        <item x="445"/>
        <item x="976"/>
        <item x="1176"/>
        <item x="1466"/>
        <item x="2802"/>
        <item x="3595"/>
        <item x="3808"/>
        <item x="2433"/>
        <item x="1889"/>
        <item x="1175"/>
        <item x="1790"/>
        <item x="1996"/>
        <item x="1530"/>
        <item x="805"/>
        <item x="1559"/>
        <item x="2145"/>
        <item x="3336"/>
        <item x="2252"/>
        <item x="945"/>
        <item x="1134"/>
        <item x="1891"/>
        <item x="2886"/>
        <item x="2902"/>
        <item x="1890"/>
        <item x="1892"/>
        <item x="2262"/>
        <item x="836"/>
        <item x="2458"/>
        <item x="806"/>
        <item x="1677"/>
        <item x="2147"/>
        <item x="1761"/>
        <item x="2146"/>
        <item x="1465"/>
        <item x="1615"/>
        <item x="835"/>
        <item x="2148"/>
        <item x="974"/>
        <item x="1300"/>
        <item x="1421"/>
        <item x="2543"/>
        <item x="1636"/>
        <item x="1789"/>
        <item x="975"/>
        <item x="2328"/>
        <item x="2151"/>
        <item x="2259"/>
        <item x="2571"/>
        <item x="946"/>
        <item x="2327"/>
        <item x="2544"/>
        <item x="2635"/>
        <item x="585"/>
        <item x="807"/>
        <item x="1893"/>
        <item x="2570"/>
        <item x="492"/>
        <item x="1629"/>
        <item x="2016"/>
        <item x="1676"/>
        <item x="2457"/>
        <item x="3337"/>
        <item x="2617"/>
        <item x="1633"/>
        <item x="3338"/>
        <item x="1635"/>
        <item x="630"/>
        <item x="2738"/>
        <item x="2901"/>
        <item x="1262"/>
        <item x="2364"/>
        <item x="973"/>
        <item x="1631"/>
        <item x="2569"/>
        <item x="3619"/>
        <item x="1532"/>
        <item x="1558"/>
        <item x="3869"/>
        <item x="2253"/>
        <item x="3742"/>
        <item x="834"/>
        <item x="1630"/>
        <item x="808"/>
        <item x="947"/>
        <item x="1464"/>
        <item x="2150"/>
        <item x="2261"/>
        <item x="1632"/>
        <item x="3463"/>
        <item x="3408"/>
        <item x="3478"/>
        <item x="1997"/>
        <item x="2015"/>
        <item x="1422"/>
        <item x="2801"/>
        <item x="2363"/>
        <item x="3264"/>
        <item x="948"/>
        <item x="3975"/>
        <item x="832"/>
        <item x="2149"/>
        <item x="1137"/>
        <item x="1637"/>
        <item x="3274"/>
        <item x="1533"/>
        <item x="809"/>
        <item x="2545"/>
        <item x="1788"/>
        <item x="491"/>
        <item x="1894"/>
        <item x="833"/>
        <item x="972"/>
        <item x="3673"/>
        <item x="3339"/>
        <item x="2634"/>
        <item x="1918"/>
        <item x="2329"/>
        <item x="2900"/>
        <item x="810"/>
        <item x="2887"/>
        <item x="1895"/>
        <item x="3340"/>
        <item x="1762"/>
        <item x="2260"/>
        <item x="629"/>
        <item x="831"/>
        <item x="2254"/>
        <item x="3272"/>
        <item x="3273"/>
        <item x="2434"/>
        <item x="3596"/>
        <item x="3674"/>
        <item x="1299"/>
        <item x="3532"/>
        <item x="2014"/>
        <item x="1423"/>
        <item x="971"/>
        <item x="2781"/>
        <item x="1764"/>
        <item x="3347"/>
        <item x="1264"/>
        <item x="586"/>
        <item x="446"/>
        <item x="3743"/>
        <item x="2899"/>
        <item x="1763"/>
        <item x="1557"/>
        <item x="1675"/>
        <item x="3862"/>
        <item x="490"/>
        <item x="2546"/>
        <item x="2633"/>
        <item x="3341"/>
        <item x="2568"/>
        <item x="2255"/>
        <item x="970"/>
        <item x="2618"/>
        <item x="1998"/>
        <item x="1263"/>
        <item x="1174"/>
        <item x="811"/>
        <item x="2435"/>
        <item x="826"/>
        <item x="3348"/>
        <item x="628"/>
        <item x="2256"/>
        <item x="2737"/>
        <item x="1463"/>
        <item x="1896"/>
        <item x="1917"/>
        <item x="2800"/>
        <item x="1618"/>
        <item x="3271"/>
        <item x="3342"/>
        <item x="2547"/>
        <item x="827"/>
        <item x="1634"/>
        <item x="2619"/>
        <item x="3464"/>
        <item x="969"/>
        <item x="3744"/>
        <item x="2257"/>
        <item x="2632"/>
        <item x="2567"/>
        <item x="2888"/>
        <item x="813"/>
        <item x="3868"/>
        <item x="812"/>
        <item x="627"/>
        <item x="828"/>
        <item x="2782"/>
        <item x="949"/>
        <item x="3346"/>
        <item x="3914"/>
        <item x="1639"/>
        <item x="1265"/>
        <item x="1916"/>
        <item x="587"/>
        <item x="968"/>
        <item x="1138"/>
        <item x="814"/>
        <item x="2631"/>
        <item x="489"/>
        <item x="1674"/>
        <item x="3343"/>
        <item x="2620"/>
        <item x="2013"/>
        <item x="1638"/>
        <item x="829"/>
        <item x="448"/>
        <item x="2258"/>
        <item x="2330"/>
        <item x="967"/>
        <item x="830"/>
        <item x="3407"/>
        <item x="2548"/>
        <item x="451"/>
        <item x="3747"/>
        <item x="1298"/>
        <item x="3531"/>
        <item x="2628"/>
        <item x="3974"/>
        <item x="1999"/>
        <item x="815"/>
        <item x="825"/>
        <item x="950"/>
        <item x="447"/>
        <item x="1616"/>
        <item x="488"/>
        <item x="3618"/>
        <item x="2566"/>
        <item x="588"/>
        <item x="3477"/>
        <item x="450"/>
        <item x="589"/>
        <item x="626"/>
        <item x="3344"/>
        <item x="2783"/>
        <item x="2549"/>
        <item x="2889"/>
        <item x="3598"/>
        <item x="2436"/>
        <item x="1897"/>
        <item x="2736"/>
        <item x="449"/>
        <item x="3915"/>
        <item x="1765"/>
        <item x="2621"/>
        <item x="816"/>
        <item x="3617"/>
        <item x="1534"/>
        <item x="2629"/>
        <item x="2717"/>
        <item x="2565"/>
        <item x="1898"/>
        <item x="951"/>
        <item x="1139"/>
        <item x="1462"/>
        <item x="2550"/>
        <item x="3807"/>
        <item x="3616"/>
        <item x="2551"/>
        <item x="1915"/>
        <item x="1911"/>
        <item x="1899"/>
        <item x="1173"/>
        <item x="2799"/>
        <item x="2622"/>
        <item x="2564"/>
        <item x="3530"/>
        <item x="487"/>
        <item x="3398"/>
        <item x="817"/>
        <item x="2560"/>
        <item x="966"/>
        <item x="1766"/>
        <item x="1556"/>
        <item x="452"/>
        <item x="3745"/>
        <item x="2623"/>
        <item x="3863"/>
        <item x="1640"/>
        <item x="819"/>
        <item x="1617"/>
        <item x="3746"/>
        <item x="3345"/>
        <item x="3867"/>
        <item x="952"/>
        <item x="3676"/>
        <item x="1424"/>
        <item x="818"/>
        <item x="1140"/>
        <item x="820"/>
        <item x="3793"/>
        <item x="2898"/>
        <item x="590"/>
        <item x="3967"/>
        <item x="1914"/>
        <item x="1910"/>
        <item x="3597"/>
        <item x="3270"/>
        <item x="3675"/>
        <item x="2630"/>
        <item x="2624"/>
        <item x="3865"/>
        <item x="2895"/>
        <item x="1266"/>
        <item x="1767"/>
        <item x="953"/>
        <item x="2561"/>
        <item x="1425"/>
        <item x="1172"/>
        <item x="1913"/>
        <item x="2012"/>
        <item x="3599"/>
        <item x="1461"/>
        <item x="965"/>
        <item x="962"/>
        <item x="2563"/>
        <item x="1535"/>
        <item x="1297"/>
        <item x="1900"/>
        <item x="2331"/>
        <item x="821"/>
        <item x="824"/>
        <item x="3600"/>
        <item x="486"/>
        <item x="2559"/>
        <item x="3864"/>
        <item x="3269"/>
        <item x="1673"/>
        <item x="2552"/>
        <item x="2897"/>
        <item x="1141"/>
        <item x="961"/>
        <item x="1912"/>
        <item x="1426"/>
        <item x="3682"/>
        <item x="1460"/>
        <item x="2798"/>
        <item x="823"/>
        <item x="954"/>
        <item x="3866"/>
        <item x="2784"/>
        <item x="3916"/>
        <item x="1909"/>
        <item x="3520"/>
        <item x="822"/>
        <item x="2890"/>
        <item x="1901"/>
        <item x="3615"/>
        <item x="3601"/>
        <item x="2011"/>
        <item x="2562"/>
        <item x="1902"/>
        <item x="964"/>
        <item x="2558"/>
        <item x="2625"/>
        <item x="1903"/>
        <item x="1787"/>
        <item x="2896"/>
        <item x="3519"/>
        <item x="2332"/>
        <item x="1142"/>
        <item x="1904"/>
        <item x="1296"/>
        <item x="1536"/>
        <item x="2553"/>
        <item x="485"/>
        <item x="2437"/>
        <item x="2626"/>
        <item x="625"/>
        <item x="955"/>
        <item x="2718"/>
        <item x="1267"/>
        <item x="963"/>
        <item x="453"/>
        <item x="1768"/>
        <item x="960"/>
        <item x="2333"/>
        <item x="1268"/>
        <item x="2627"/>
        <item x="2554"/>
        <item x="3612"/>
        <item x="3680"/>
        <item x="2557"/>
        <item x="3794"/>
        <item x="2000"/>
        <item x="2010"/>
        <item x="1555"/>
        <item x="1459"/>
        <item x="1908"/>
        <item x="2001"/>
        <item x="1269"/>
        <item x="2894"/>
        <item x="2891"/>
        <item x="1905"/>
        <item x="2438"/>
        <item x="2002"/>
        <item x="1171"/>
        <item x="3465"/>
        <item x="1672"/>
        <item x="3973"/>
        <item x="2892"/>
        <item x="956"/>
        <item x="3681"/>
        <item x="3406"/>
        <item x="2008"/>
        <item x="957"/>
        <item x="3971"/>
        <item x="624"/>
        <item x="1906"/>
        <item x="2555"/>
        <item x="2786"/>
        <item x="3611"/>
        <item x="3968"/>
        <item x="2362"/>
        <item x="2785"/>
        <item x="3602"/>
        <item x="2334"/>
        <item x="3603"/>
        <item x="484"/>
        <item x="1427"/>
        <item x="1641"/>
        <item x="454"/>
        <item x="2439"/>
        <item x="2893"/>
        <item x="3613"/>
        <item x="2556"/>
        <item x="1907"/>
        <item x="3604"/>
        <item x="3972"/>
        <item x="2735"/>
        <item x="2456"/>
        <item x="958"/>
        <item x="591"/>
        <item x="1270"/>
        <item x="959"/>
        <item x="1642"/>
        <item x="1786"/>
        <item x="3605"/>
        <item x="3521"/>
        <item x="3806"/>
        <item x="1170"/>
        <item x="3268"/>
        <item x="3400"/>
        <item x="3522"/>
        <item x="3970"/>
        <item x="1671"/>
        <item x="3614"/>
        <item x="2361"/>
        <item x="1643"/>
        <item x="1295"/>
        <item x="1785"/>
        <item x="623"/>
        <item x="483"/>
        <item x="3606"/>
        <item x="3399"/>
        <item x="1143"/>
        <item x="1769"/>
        <item x="3917"/>
        <item x="2003"/>
        <item x="1169"/>
        <item x="1458"/>
        <item x="1554"/>
        <item x="3529"/>
        <item x="2004"/>
        <item x="3476"/>
        <item x="1537"/>
        <item x="2788"/>
        <item x="2009"/>
        <item x="2734"/>
        <item x="598"/>
        <item x="482"/>
        <item x="3805"/>
        <item x="1429"/>
        <item x="1670"/>
        <item x="1428"/>
        <item x="455"/>
        <item x="3607"/>
        <item x="3610"/>
        <item x="3924"/>
        <item x="3677"/>
        <item x="1430"/>
        <item x="3679"/>
        <item x="2440"/>
        <item x="2336"/>
        <item x="1168"/>
        <item x="3608"/>
        <item x="1144"/>
        <item x="2335"/>
        <item x="594"/>
        <item x="2455"/>
        <item x="1644"/>
        <item x="2005"/>
        <item x="3795"/>
        <item x="3466"/>
        <item x="3678"/>
        <item x="599"/>
        <item x="1648"/>
        <item x="1539"/>
        <item x="1784"/>
        <item x="1431"/>
        <item x="2789"/>
        <item x="2006"/>
        <item x="456"/>
        <item x="597"/>
        <item x="2337"/>
        <item x="593"/>
        <item x="1271"/>
        <item x="1538"/>
        <item x="2338"/>
        <item x="481"/>
        <item x="1647"/>
        <item x="595"/>
        <item x="3923"/>
        <item x="3467"/>
        <item x="2719"/>
        <item x="1770"/>
        <item x="2787"/>
        <item x="3609"/>
        <item x="480"/>
        <item x="2733"/>
        <item x="1553"/>
        <item x="1457"/>
        <item x="1669"/>
        <item x="457"/>
        <item x="458"/>
        <item x="1645"/>
        <item x="1294"/>
        <item x="1145"/>
        <item x="3922"/>
        <item x="2441"/>
        <item x="3401"/>
        <item x="2454"/>
        <item x="2360"/>
        <item x="479"/>
        <item x="1783"/>
        <item x="3969"/>
        <item x="2007"/>
        <item x="596"/>
        <item x="1432"/>
        <item x="1649"/>
        <item x="592"/>
        <item x="622"/>
        <item x="1646"/>
        <item x="600"/>
        <item x="2732"/>
        <item x="2442"/>
        <item x="621"/>
        <item x="601"/>
        <item x="1167"/>
        <item x="1433"/>
        <item x="3468"/>
        <item x="1456"/>
        <item x="1540"/>
        <item x="1293"/>
        <item x="1771"/>
        <item x="1272"/>
        <item x="2359"/>
        <item x="478"/>
        <item x="1434"/>
        <item x="459"/>
        <item x="602"/>
        <item x="2731"/>
        <item x="3802"/>
        <item x="1778"/>
        <item x="1146"/>
        <item x="472"/>
        <item x="473"/>
        <item x="1147"/>
        <item x="1782"/>
        <item x="1780"/>
        <item x="1435"/>
        <item x="1273"/>
        <item x="3804"/>
        <item x="2443"/>
        <item x="1779"/>
        <item x="1772"/>
        <item x="3920"/>
        <item x="474"/>
        <item x="620"/>
        <item x="1668"/>
        <item x="1652"/>
        <item x="2358"/>
        <item x="2720"/>
        <item x="1651"/>
        <item x="1148"/>
        <item x="1436"/>
        <item x="1292"/>
        <item x="3526"/>
        <item x="1650"/>
        <item x="3402"/>
        <item x="1552"/>
        <item x="3469"/>
        <item x="3528"/>
        <item x="2444"/>
        <item x="1166"/>
        <item x="1455"/>
        <item x="1161"/>
        <item x="477"/>
        <item x="3470"/>
        <item x="1781"/>
        <item x="3921"/>
        <item x="2797"/>
        <item x="2721"/>
        <item x="2790"/>
        <item x="3403"/>
        <item x="475"/>
        <item x="2729"/>
        <item x="3473"/>
        <item x="3803"/>
        <item x="2795"/>
        <item x="1160"/>
        <item x="2340"/>
        <item x="1653"/>
        <item x="2445"/>
        <item x="1163"/>
        <item x="460"/>
        <item x="1551"/>
        <item x="2339"/>
        <item x="1291"/>
        <item x="1437"/>
        <item x="3265"/>
        <item x="1162"/>
        <item x="476"/>
        <item x="1164"/>
        <item x="1274"/>
        <item x="619"/>
        <item x="1773"/>
        <item x="3527"/>
        <item x="2453"/>
        <item x="614"/>
        <item x="1777"/>
        <item x="603"/>
        <item x="1454"/>
        <item x="1451"/>
        <item x="2357"/>
        <item x="3474"/>
        <item x="1165"/>
        <item x="463"/>
        <item x="1149"/>
        <item x="3266"/>
        <item x="1438"/>
        <item x="1275"/>
        <item x="2341"/>
        <item x="3796"/>
        <item x="1550"/>
        <item x="3267"/>
        <item x="471"/>
        <item x="2728"/>
        <item x="604"/>
        <item x="1150"/>
        <item x="1290"/>
        <item x="2791"/>
        <item x="3475"/>
        <item x="615"/>
        <item x="462"/>
        <item x="2354"/>
        <item x="2356"/>
        <item x="2730"/>
        <item x="461"/>
        <item x="618"/>
        <item x="1151"/>
        <item x="1541"/>
        <item x="1666"/>
        <item x="1288"/>
        <item x="2451"/>
        <item x="2452"/>
        <item x="1453"/>
        <item x="2722"/>
        <item x="1439"/>
        <item x="605"/>
        <item x="2792"/>
        <item x="1276"/>
        <item x="1667"/>
        <item x="2446"/>
        <item x="1774"/>
        <item x="3523"/>
        <item x="464"/>
        <item x="3404"/>
        <item x="2796"/>
        <item x="3797"/>
        <item x="1654"/>
        <item x="1287"/>
        <item x="1542"/>
        <item x="1152"/>
        <item x="1452"/>
        <item x="2723"/>
        <item x="2724"/>
        <item x="3405"/>
        <item x="1775"/>
        <item x="2355"/>
        <item x="1440"/>
        <item x="617"/>
        <item x="606"/>
        <item x="2725"/>
        <item x="1548"/>
        <item x="1549"/>
        <item x="616"/>
        <item x="2353"/>
        <item x="1159"/>
        <item x="3524"/>
        <item x="613"/>
        <item x="3800"/>
        <item x="3471"/>
        <item x="465"/>
        <item x="1289"/>
        <item x="1450"/>
        <item x="3918"/>
        <item x="467"/>
        <item x="1277"/>
        <item x="2727"/>
        <item x="466"/>
        <item x="1665"/>
        <item x="2352"/>
        <item x="2793"/>
        <item x="1655"/>
        <item x="607"/>
        <item x="2447"/>
        <item x="1543"/>
        <item x="3799"/>
        <item x="1153"/>
        <item x="611"/>
        <item x="1441"/>
        <item x="1776"/>
        <item x="2450"/>
        <item x="2342"/>
        <item x="1286"/>
        <item x="1283"/>
        <item x="1154"/>
        <item x="1443"/>
        <item x="2344"/>
        <item x="3801"/>
        <item x="1442"/>
        <item x="1155"/>
        <item x="608"/>
        <item x="1278"/>
        <item x="470"/>
        <item x="2343"/>
        <item x="2449"/>
        <item x="1659"/>
        <item x="2345"/>
        <item x="3798"/>
        <item x="2348"/>
        <item x="1156"/>
        <item x="1661"/>
        <item x="1285"/>
        <item x="1279"/>
        <item x="468"/>
        <item x="1444"/>
        <item x="1281"/>
        <item x="1663"/>
        <item x="2794"/>
        <item x="1544"/>
        <item x="3472"/>
        <item x="1157"/>
        <item x="3919"/>
        <item x="612"/>
        <item x="1158"/>
        <item x="609"/>
        <item x="1547"/>
        <item x="2347"/>
        <item x="3525"/>
        <item x="1656"/>
        <item x="1449"/>
        <item x="1445"/>
        <item x="1658"/>
        <item x="1448"/>
        <item x="1447"/>
        <item x="1446"/>
        <item x="1545"/>
        <item x="1280"/>
        <item x="469"/>
        <item x="2346"/>
        <item x="1657"/>
        <item x="1546"/>
        <item x="2726"/>
        <item x="2448"/>
        <item x="610"/>
        <item x="2351"/>
        <item x="1282"/>
        <item x="2349"/>
        <item x="1284"/>
        <item x="1660"/>
        <item x="1662"/>
        <item x="1664"/>
        <item x="2350"/>
        <item x="4131"/>
        <item t="avg"/>
      </items>
    </pivotField>
    <pivotField showAll="0"/>
    <pivotField showAll="0"/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70"/>
        <item x="13"/>
        <item x="14"/>
        <item x="15"/>
        <item x="16"/>
        <item x="17"/>
        <item x="18"/>
        <item x="19"/>
        <item x="20"/>
        <item x="35"/>
        <item x="21"/>
        <item x="22"/>
        <item x="23"/>
        <item x="24"/>
        <item x="25"/>
        <item x="26"/>
        <item x="27"/>
        <item x="28"/>
        <item x="34"/>
        <item x="29"/>
        <item x="30"/>
        <item x="31"/>
        <item x="32"/>
        <item x="33"/>
        <item x="36"/>
        <item x="37"/>
        <item x="38"/>
        <item x="39"/>
        <item x="40"/>
        <item x="41"/>
        <item x="42"/>
        <item x="43"/>
        <item x="66"/>
        <item x="44"/>
        <item x="45"/>
        <item x="65"/>
        <item x="46"/>
        <item x="47"/>
        <item x="64"/>
        <item x="48"/>
        <item x="63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7"/>
        <item x="68"/>
        <item x="69"/>
        <item x="71"/>
        <item t="default"/>
      </items>
    </pivotField>
    <pivotField showAll="0"/>
    <pivotField showAll="0">
      <items count="26">
        <item x="23"/>
        <item sd="0" x="8"/>
        <item sd="0" x="7"/>
        <item x="6"/>
        <item x="5"/>
        <item x="4"/>
        <item x="3"/>
        <item x="2"/>
        <item x="1"/>
        <item x="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t="default"/>
      </items>
    </pivotField>
    <pivotField showAll="0"/>
    <pivotField showAll="0"/>
    <pivotField showAll="0">
      <items count="149">
        <item x="0"/>
        <item x="2"/>
        <item x="1"/>
        <item x="21"/>
        <item x="28"/>
        <item x="19"/>
        <item x="20"/>
        <item x="3"/>
        <item x="16"/>
        <item x="17"/>
        <item x="4"/>
        <item x="14"/>
        <item x="15"/>
        <item x="13"/>
        <item x="5"/>
        <item x="22"/>
        <item x="12"/>
        <item x="18"/>
        <item x="11"/>
        <item x="7"/>
        <item x="6"/>
        <item x="108"/>
        <item x="8"/>
        <item x="35"/>
        <item x="29"/>
        <item x="10"/>
        <item x="27"/>
        <item x="30"/>
        <item x="44"/>
        <item x="79"/>
        <item x="78"/>
        <item x="134"/>
        <item x="34"/>
        <item x="25"/>
        <item x="33"/>
        <item x="9"/>
        <item x="45"/>
        <item x="23"/>
        <item x="31"/>
        <item x="96"/>
        <item x="43"/>
        <item x="80"/>
        <item x="70"/>
        <item x="136"/>
        <item x="71"/>
        <item x="24"/>
        <item x="36"/>
        <item x="98"/>
        <item x="26"/>
        <item x="97"/>
        <item x="32"/>
        <item x="145"/>
        <item x="72"/>
        <item x="66"/>
        <item x="119"/>
        <item x="42"/>
        <item x="69"/>
        <item x="118"/>
        <item x="125"/>
        <item x="126"/>
        <item x="68"/>
        <item x="65"/>
        <item x="67"/>
        <item x="77"/>
        <item x="64"/>
        <item x="46"/>
        <item x="48"/>
        <item x="41"/>
        <item x="47"/>
        <item x="131"/>
        <item x="38"/>
        <item x="40"/>
        <item x="73"/>
        <item x="39"/>
        <item x="37"/>
        <item x="107"/>
        <item x="123"/>
        <item x="95"/>
        <item x="89"/>
        <item x="62"/>
        <item x="81"/>
        <item x="130"/>
        <item x="132"/>
        <item x="63"/>
        <item x="122"/>
        <item x="120"/>
        <item x="61"/>
        <item x="129"/>
        <item x="94"/>
        <item x="82"/>
        <item x="93"/>
        <item x="75"/>
        <item x="143"/>
        <item x="90"/>
        <item x="74"/>
        <item x="88"/>
        <item x="85"/>
        <item x="83"/>
        <item x="86"/>
        <item x="49"/>
        <item x="128"/>
        <item x="137"/>
        <item x="91"/>
        <item x="117"/>
        <item x="142"/>
        <item x="76"/>
        <item x="87"/>
        <item x="84"/>
        <item x="139"/>
        <item x="121"/>
        <item x="140"/>
        <item x="99"/>
        <item x="50"/>
        <item x="92"/>
        <item x="100"/>
        <item x="112"/>
        <item x="127"/>
        <item x="51"/>
        <item x="141"/>
        <item x="146"/>
        <item x="116"/>
        <item x="144"/>
        <item x="111"/>
        <item x="60"/>
        <item x="113"/>
        <item x="53"/>
        <item x="102"/>
        <item x="52"/>
        <item x="101"/>
        <item x="59"/>
        <item x="110"/>
        <item x="114"/>
        <item x="103"/>
        <item x="115"/>
        <item x="138"/>
        <item x="54"/>
        <item x="55"/>
        <item x="135"/>
        <item x="56"/>
        <item x="106"/>
        <item x="104"/>
        <item x="57"/>
        <item x="105"/>
        <item x="58"/>
        <item x="124"/>
        <item x="109"/>
        <item x="133"/>
        <item x="147"/>
        <item t="default"/>
      </items>
    </pivotField>
    <pivotField dataField="1" showAll="0"/>
  </pivotFields>
  <rowFields count="1">
    <field x="2"/>
  </rowFields>
  <rowItems count="4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 t="grand">
      <x/>
    </i>
  </rowItems>
  <colFields count="1">
    <field x="1"/>
  </colFields>
  <col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colItems>
  <dataFields count="1">
    <dataField name="Liczba z HEAT DELIVERED [kJ]" fld="11" subtotal="countNums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C350AB-B017-4552-9A9A-075E6D8AAD88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TIME" tableColumnId="1"/>
      <queryTableField id="2" name="MAP" tableColumnId="2"/>
      <queryTableField id="3" name="RPM" tableColumnId="3"/>
      <queryTableField id="4" name="Ignition Angle" tableColumnId="4"/>
      <queryTableField id="5" name="Idle PID DC Correction" tableColumnId="5"/>
      <queryTableField id="6" name="Vehicle Speed" tableColumnId="6"/>
      <queryTableField id="7" name="CAN Switch #8" tableColumnId="7"/>
      <queryTableField id="8" name="CLT" tableColumnId="8"/>
      <queryTableField id="9" name="Lambda" tableColumnId="9"/>
      <queryTableField id="10" name="Column1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8FA86-2174-4CED-9285-BA3CF343A9F1}" name="_20240219_0005" displayName="_20240219_0005" ref="A1:L7337" tableType="queryTable" totalsRowShown="0">
  <autoFilter ref="A1:L7337" xr:uid="{1BC8FA86-2174-4CED-9285-BA3CF343A9F1}"/>
  <tableColumns count="12">
    <tableColumn id="1" xr3:uid="{41452E89-3765-4CD6-82BF-EB534AC099E5}" uniqueName="1" name="TIME" queryTableFieldId="1"/>
    <tableColumn id="2" xr3:uid="{7BD603CD-D556-4AC5-9E0E-2CAF33AE7134}" uniqueName="2" name="MAP" queryTableFieldId="2"/>
    <tableColumn id="3" xr3:uid="{D1B4A11C-A19E-4F8A-878C-3C6F85432AE3}" uniqueName="3" name="RPM" queryTableFieldId="3"/>
    <tableColumn id="4" xr3:uid="{F5A5F83E-9A90-4F96-868A-81FF771BE129}" uniqueName="4" name="Ignition Angle" queryTableFieldId="4"/>
    <tableColumn id="5" xr3:uid="{E887AAD6-B465-4B16-AAD4-A03C0EC4FDA8}" uniqueName="5" name="Idle PID DC Correction" queryTableFieldId="5"/>
    <tableColumn id="6" xr3:uid="{8751FA59-22B1-40D2-A424-5B8F45155E7E}" uniqueName="6" name="Vehicle Speed" queryTableFieldId="6"/>
    <tableColumn id="7" xr3:uid="{DF7F7960-3464-493E-A9F2-D1152B379219}" uniqueName="7" name="CAN Switch #8" queryTableFieldId="7"/>
    <tableColumn id="8" xr3:uid="{8EAEC695-06E8-4096-BA37-FF86215B2268}" uniqueName="8" name="CLT" queryTableFieldId="8"/>
    <tableColumn id="9" xr3:uid="{C392A485-19C4-4555-AAB9-7ABD45019A78}" uniqueName="9" name="Lambda" queryTableFieldId="9"/>
    <tableColumn id="10" xr3:uid="{67F33B67-DD3D-472E-BBE1-890598A0A711}" uniqueName="10" name="Column1" queryTableFieldId="10" dataDxfId="2"/>
    <tableColumn id="11" xr3:uid="{89E89AE7-062A-4EF6-A5F3-725892FD089D}" uniqueName="11" name="HEAT FLUX [kJ/s]" queryTableFieldId="11" dataDxfId="1">
      <calculatedColumnFormula array="1">SUMPRODUCT(($R$5:$AG$5=_xlfn.XLOOKUP(_20240219_0005[[#This Row],[MAP]],$R$5:$AG$5,$R$5:$AG$5,"ERR",1,-1)) * ($Q$6:$Q$26=_xlfn.XLOOKUP(_20240219_0005[[#This Row],[RPM]],$Q$6:$Q$26,$Q$6:$Q$26,"ERR",1,-1)),$R$6:$AG$26)</calculatedColumnFormula>
    </tableColumn>
    <tableColumn id="12" xr3:uid="{E5C5DE50-7B5E-4E1B-BC9F-AEBF8D6D45CD}" uniqueName="12" name="HEAT DELIVERED [kJ]" queryTableFieldId="12" dataDxfId="0">
      <calculatedColumnFormula>K2*(A2-A1)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961822-DC03-4852-B71D-E8EF29723461}">
  <we:reference id="1e10eb66-9ba2-46e3-84ee-57e2a49831f0" version="3.0.0.1" store="EXCatalog" storeType="EXCatalog"/>
  <we:alternateReferences>
    <we:reference id="WA104100404" version="3.0.0.1" store="pl-PL" storeType="OMEX"/>
  </we:alternateReferences>
  <we:properties>
    <we:property name="UniqueID" value="&quot;20241191708299748773&quot;"/>
    <we:property name="AnZ0QVhVYU1qRgZYbUV/GFo=" value="&quot;&quot;"/>
    <we:property name="AnZ0QVhVYU1qRgZYbUVDFVwwIwc3Aj4T" value="&quot;dxQB&quot;"/>
    <we:property name="AnZ0QVhVYU1qRgZYbUV9G0gLLxs=" value="&quot;AQ==&quot;"/>
    <we:property name="AnZ0QVhVYU1qRgZYbUVDFVwwIwc3CTUT" value="&quot;AQ==&quot;"/>
    <we:property name="AnZ0QVhVYU1qRgZYbUVDFVwwIwc3FyIR" value="&quot;AGh2RVhXYEU=&quot;"/>
    <we:property name="AnZ0QVhVYU1qRgZYbUVDFVwwIwc3FDMY" value="&quot;AQ==&quot;"/>
    <we:property name="AnZ0QVhVYU1qRgZYbUVDFVwwIwc3FTwM" value="&quot;AA==&quot;"/>
    <we:property name="AnZ0QVhVYU1qRgZYbUVDFVwwIwc3Ez8Y" value="&quot;AGh2RA==&quot;"/>
    <we:property name="AnZ0QVhVYU1qRgZYbUVDFVwwIwc3BCYT" value="&quot;AGh2RVhW&quot;"/>
    <we:property name="AnZ0QVhVYU1qRgZYbUVDFVwwIwc3CiMY" value="&quot;AA==&quot;"/>
    <we:property name="AnZ0QVhVYU1qRgZYbUVDFVwwIwc3FCMO" value="&quot;AXZ2&quot;"/>
    <we:property name="AnZ0QVhVYU1qRgZYbUVDFVwwIwc3FSMQ" value="&quot;AA==&quot;"/>
    <we:property name="AnZ0QVhVYU1qRgZYbUVDFVwwIwc3CiIA" value="&quot;AGh2Ql0=&quot;"/>
    <we:property name="AnZ0QVhVYU1qRgZYbUVDFVwwIwc3Cj4d" value="&quot;A3Y=&quot;"/>
    <we:property name="AnZ0QVhVYU1qRgZYbUVDFVwwIwc3FTIC" value="&quot;AQ==&quot;"/>
    <we:property name="AnZ0QVhVYU1qRgZYbUVDFVwwIwc3CSQG" value="&quot;Ag==&quot;"/>
    <we:property name="AnZ0QVhVYU1qRgZYbUVDFVwwIwc3BjMX" value="&quot;AGh2RVk=&quot;"/>
    <we:property name="AnZ0QVhVYU1qRgZYbUVDFVwwIwc3FTUH" value="&quot;BQ==&quot;"/>
    <we:property name="AnZ0QVhVYU1qRgZYbUVDFVwwIwc3BiIH" value="&quot;AQ==&quot;"/>
    <we:property name="AnZ0QVhVYU1qRgZYbUVDFVwwIwc3FCQV" value="&quot;AA==&quot;"/>
    <we:property name="AnZ0QVhVYU1qRgZYbUVDFVwwIwc3CjUA" value="&quot;Ag==&quot;"/>
    <we:property name="AnZ0QVhVYU1qRgZYbUVDFVwwIwc3FD8X" value="&quot;AA==&quot;"/>
    <we:property name="AnZ0QVhVYU1qRgZYbUVDFVwwIwc3CyAA" value="&quot;AA==&quot;"/>
    <we:property name="AnZ0QVhVYU1qRgZYbUVDFVwwIwc3CyAE" value="&quot;AA==&quot;"/>
    <we:property name="AnZ0QVhVYU1qRgZYbUVDFVwwIwc3ADEE" value="&quot;AGh2RVhXYEU=&quot;"/>
    <we:property name="AnZ0QVhVYU1qRgZYbUVDFVwwIwc3DiAH" value="&quot;AGh/TA==&quot;"/>
    <we:property name="AnZ0QVhVYU1qRgZYbUVDFVwwIwc3ATUV" value="&quot;AGh2RVhXYEU=&quot;"/>
    <we:property name="AnZ0QVhVYU1qRgZYbUVDFVwwIwc3DiAd" value="&quot;AQ==&quot;"/>
    <we:property name="AnZ0QVhVYU1qRgZYbUVDFVwwIwc3DiAQ" value="&quot;Aw==&quot;"/>
  </we:properties>
  <we:bindings>
    <we:binding id="refEdit" type="matrix" appref="{912C74AB-2749-498F-8A05-7798E1AA43E4}"/>
    <we:binding id="Worker" type="matrix" appref="{4CE61739-B13F-48BC-8E75-350E9D21A3E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12E8-1CF3-4E23-AB40-81E7E50C6B82}">
  <dimension ref="A1:Z95"/>
  <sheetViews>
    <sheetView tabSelected="1" topLeftCell="A71" zoomScale="82" zoomScaleNormal="75" workbookViewId="0">
      <selection activeCell="D111" sqref="D111"/>
    </sheetView>
  </sheetViews>
  <sheetFormatPr defaultRowHeight="14.4" x14ac:dyDescent="0.3"/>
  <cols>
    <col min="1" max="1" width="5.6640625" customWidth="1"/>
  </cols>
  <sheetData>
    <row r="1" spans="1:23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3" x14ac:dyDescent="0.3">
      <c r="A2" s="16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3" x14ac:dyDescent="0.3">
      <c r="A3" s="16"/>
      <c r="B3" s="2"/>
      <c r="C3" s="2">
        <v>20</v>
      </c>
      <c r="D3" s="2">
        <v>26</v>
      </c>
      <c r="E3" s="2">
        <v>32</v>
      </c>
      <c r="F3" s="2">
        <v>38</v>
      </c>
      <c r="G3" s="2">
        <v>43</v>
      </c>
      <c r="H3" s="2">
        <v>49</v>
      </c>
      <c r="I3" s="2">
        <v>55</v>
      </c>
      <c r="J3" s="2">
        <v>61</v>
      </c>
      <c r="K3" s="2">
        <v>67</v>
      </c>
      <c r="L3" s="2">
        <v>73</v>
      </c>
      <c r="M3" s="2">
        <v>79</v>
      </c>
      <c r="N3" s="2">
        <v>85</v>
      </c>
      <c r="O3" s="2">
        <v>90</v>
      </c>
      <c r="P3" s="2">
        <v>96</v>
      </c>
      <c r="Q3" s="2">
        <v>102</v>
      </c>
      <c r="R3" s="2">
        <v>108</v>
      </c>
    </row>
    <row r="4" spans="1:23" x14ac:dyDescent="0.3">
      <c r="A4" s="16"/>
      <c r="B4" s="2">
        <v>13500</v>
      </c>
      <c r="C4" s="3">
        <v>27</v>
      </c>
      <c r="D4" s="3">
        <v>28.3</v>
      </c>
      <c r="E4" s="3">
        <v>28.5</v>
      </c>
      <c r="F4" s="3">
        <v>28.8</v>
      </c>
      <c r="G4" s="3">
        <v>31.6</v>
      </c>
      <c r="H4" s="3">
        <v>36.299999999999997</v>
      </c>
      <c r="I4" s="3">
        <v>36</v>
      </c>
      <c r="J4" s="3">
        <v>38.700000000000003</v>
      </c>
      <c r="K4" s="3">
        <v>38.4</v>
      </c>
      <c r="L4" s="3">
        <v>39.1</v>
      </c>
      <c r="M4" s="3">
        <v>44.8</v>
      </c>
      <c r="N4" s="3">
        <v>46.5</v>
      </c>
      <c r="O4" s="3">
        <v>47.8</v>
      </c>
      <c r="P4" s="3">
        <v>49.5</v>
      </c>
      <c r="Q4" s="3">
        <v>51.9</v>
      </c>
      <c r="R4" s="3">
        <v>51.3</v>
      </c>
    </row>
    <row r="5" spans="1:23" x14ac:dyDescent="0.3">
      <c r="A5" s="16"/>
      <c r="B5" s="2">
        <v>12829</v>
      </c>
      <c r="C5" s="3">
        <v>27.8</v>
      </c>
      <c r="D5" s="3">
        <v>29.3</v>
      </c>
      <c r="E5" s="3">
        <v>29.7</v>
      </c>
      <c r="F5" s="3">
        <v>30.3</v>
      </c>
      <c r="G5" s="3">
        <v>33.299999999999997</v>
      </c>
      <c r="H5" s="3">
        <v>38</v>
      </c>
      <c r="I5" s="3">
        <v>37.700000000000003</v>
      </c>
      <c r="J5" s="3">
        <v>40.4</v>
      </c>
      <c r="K5" s="3">
        <v>40.1</v>
      </c>
      <c r="L5" s="3">
        <v>40.799999999999997</v>
      </c>
      <c r="M5" s="3">
        <v>46.5</v>
      </c>
      <c r="N5" s="3">
        <v>48.2</v>
      </c>
      <c r="O5" s="3">
        <v>49.5</v>
      </c>
      <c r="P5" s="3">
        <v>51.2</v>
      </c>
      <c r="Q5" s="3">
        <v>53.5</v>
      </c>
      <c r="R5" s="3">
        <v>52.9</v>
      </c>
    </row>
    <row r="6" spans="1:23" x14ac:dyDescent="0.3">
      <c r="A6" s="16"/>
      <c r="B6" s="2">
        <v>12158</v>
      </c>
      <c r="C6" s="3">
        <v>24.8</v>
      </c>
      <c r="D6" s="3">
        <v>26.7</v>
      </c>
      <c r="E6" s="3">
        <v>27.4</v>
      </c>
      <c r="F6" s="3">
        <v>28.3</v>
      </c>
      <c r="G6" s="3">
        <v>35.299999999999997</v>
      </c>
      <c r="H6" s="3">
        <v>40</v>
      </c>
      <c r="I6" s="3">
        <v>39.700000000000003</v>
      </c>
      <c r="J6" s="3">
        <v>42.4</v>
      </c>
      <c r="K6" s="3">
        <v>42.1</v>
      </c>
      <c r="L6" s="3">
        <v>44.4</v>
      </c>
      <c r="M6" s="3">
        <v>45.1</v>
      </c>
      <c r="N6" s="3">
        <v>48.8</v>
      </c>
      <c r="O6" s="3">
        <v>51.1</v>
      </c>
      <c r="P6" s="3">
        <v>52.8</v>
      </c>
      <c r="Q6" s="3">
        <v>53.7</v>
      </c>
      <c r="R6" s="3">
        <v>49</v>
      </c>
    </row>
    <row r="7" spans="1:23" x14ac:dyDescent="0.3">
      <c r="A7" s="16"/>
      <c r="B7" s="2">
        <v>11487</v>
      </c>
      <c r="C7" s="3">
        <v>23.4</v>
      </c>
      <c r="D7" s="3">
        <v>26.2</v>
      </c>
      <c r="E7" s="3">
        <v>29.7</v>
      </c>
      <c r="F7" s="3">
        <v>32.200000000000003</v>
      </c>
      <c r="G7" s="3">
        <v>37.9</v>
      </c>
      <c r="H7" s="3">
        <v>42.6</v>
      </c>
      <c r="I7" s="3">
        <v>42.3</v>
      </c>
      <c r="J7" s="3">
        <v>47</v>
      </c>
      <c r="K7" s="3">
        <v>44.9</v>
      </c>
      <c r="L7" s="3">
        <v>43.8</v>
      </c>
      <c r="M7" s="3">
        <v>45.5</v>
      </c>
      <c r="N7" s="3">
        <v>48.2</v>
      </c>
      <c r="O7" s="3">
        <v>50.5</v>
      </c>
      <c r="P7" s="3">
        <v>50.8</v>
      </c>
      <c r="Q7" s="3">
        <v>53</v>
      </c>
      <c r="R7" s="3">
        <v>51.2</v>
      </c>
      <c r="U7" t="s">
        <v>3</v>
      </c>
      <c r="V7" t="s">
        <v>4</v>
      </c>
    </row>
    <row r="8" spans="1:23" x14ac:dyDescent="0.3">
      <c r="A8" s="16"/>
      <c r="B8" s="2">
        <v>10816</v>
      </c>
      <c r="C8" s="3">
        <v>24.4</v>
      </c>
      <c r="D8" s="3">
        <v>27.3</v>
      </c>
      <c r="E8" s="3">
        <v>29.7</v>
      </c>
      <c r="F8" s="3">
        <v>33</v>
      </c>
      <c r="G8" s="3">
        <v>34.700000000000003</v>
      </c>
      <c r="H8" s="3">
        <v>38.4</v>
      </c>
      <c r="I8" s="3">
        <v>40.1</v>
      </c>
      <c r="J8" s="3">
        <v>43.8</v>
      </c>
      <c r="K8" s="3">
        <v>44</v>
      </c>
      <c r="L8" s="3">
        <v>46.8</v>
      </c>
      <c r="M8" s="3">
        <v>46.1</v>
      </c>
      <c r="N8" s="3">
        <v>48.8</v>
      </c>
      <c r="O8" s="3">
        <v>50.6</v>
      </c>
      <c r="P8" s="3">
        <v>50.1</v>
      </c>
      <c r="Q8" s="3">
        <v>49.3</v>
      </c>
      <c r="R8" s="3">
        <v>55</v>
      </c>
      <c r="U8">
        <v>14.7</v>
      </c>
      <c r="V8">
        <v>1.2</v>
      </c>
      <c r="W8">
        <f>U8+V8</f>
        <v>15.899999999999999</v>
      </c>
    </row>
    <row r="9" spans="1:23" x14ac:dyDescent="0.3">
      <c r="A9" s="16"/>
      <c r="B9" s="2">
        <v>10145</v>
      </c>
      <c r="C9" s="3">
        <v>25</v>
      </c>
      <c r="D9" s="3">
        <v>28.4</v>
      </c>
      <c r="E9" s="3">
        <v>30.9</v>
      </c>
      <c r="F9" s="3">
        <v>34.5</v>
      </c>
      <c r="G9" s="3">
        <v>37.4</v>
      </c>
      <c r="H9" s="3">
        <v>38.299999999999997</v>
      </c>
      <c r="I9" s="3">
        <v>40.299999999999997</v>
      </c>
      <c r="J9" s="3">
        <v>43</v>
      </c>
      <c r="K9" s="3">
        <v>44.5</v>
      </c>
      <c r="L9" s="3">
        <v>47.3</v>
      </c>
      <c r="M9" s="3">
        <v>47.5</v>
      </c>
      <c r="N9" s="3">
        <v>49.9</v>
      </c>
      <c r="O9" s="3">
        <v>50</v>
      </c>
      <c r="P9" s="3">
        <v>53.4</v>
      </c>
      <c r="Q9" s="3">
        <v>53.9</v>
      </c>
      <c r="R9" s="3">
        <v>53.9</v>
      </c>
    </row>
    <row r="10" spans="1:23" x14ac:dyDescent="0.3">
      <c r="A10" s="16"/>
      <c r="B10" s="2">
        <v>9474</v>
      </c>
      <c r="C10" s="3">
        <v>25.7</v>
      </c>
      <c r="D10" s="3">
        <v>28.7</v>
      </c>
      <c r="E10" s="3">
        <v>30.8</v>
      </c>
      <c r="F10" s="3">
        <v>33.799999999999997</v>
      </c>
      <c r="G10" s="3">
        <v>37.200000000000003</v>
      </c>
      <c r="H10" s="3">
        <v>38.799999999999997</v>
      </c>
      <c r="I10" s="3">
        <v>41.3</v>
      </c>
      <c r="J10" s="3">
        <v>43.5</v>
      </c>
      <c r="K10" s="3">
        <v>43.2</v>
      </c>
      <c r="L10" s="3">
        <v>46.3</v>
      </c>
      <c r="M10" s="3">
        <v>46.9</v>
      </c>
      <c r="N10" s="3">
        <v>48.6</v>
      </c>
      <c r="O10" s="3">
        <v>48.9</v>
      </c>
      <c r="P10" s="3">
        <v>52.9</v>
      </c>
      <c r="Q10" s="3">
        <v>53.5</v>
      </c>
      <c r="R10" s="3">
        <v>53.6</v>
      </c>
    </row>
    <row r="11" spans="1:23" x14ac:dyDescent="0.3">
      <c r="A11" s="16"/>
      <c r="B11" s="2">
        <v>8803</v>
      </c>
      <c r="C11" s="3">
        <v>25.5</v>
      </c>
      <c r="D11" s="3">
        <v>29.2</v>
      </c>
      <c r="E11" s="3">
        <v>31</v>
      </c>
      <c r="F11" s="3">
        <v>35</v>
      </c>
      <c r="G11" s="3">
        <v>38</v>
      </c>
      <c r="H11" s="3">
        <v>40.799999999999997</v>
      </c>
      <c r="I11" s="3">
        <v>42.1</v>
      </c>
      <c r="J11" s="3">
        <v>42.7</v>
      </c>
      <c r="K11" s="3">
        <v>42.1</v>
      </c>
      <c r="L11" s="3">
        <v>46.6</v>
      </c>
      <c r="M11" s="3">
        <v>48.7</v>
      </c>
      <c r="N11" s="3">
        <v>49.5</v>
      </c>
      <c r="O11" s="3">
        <v>50.5</v>
      </c>
      <c r="P11" s="3">
        <v>52.6</v>
      </c>
      <c r="Q11" s="3">
        <v>54</v>
      </c>
      <c r="R11" s="3">
        <v>52.2</v>
      </c>
      <c r="U11">
        <v>675</v>
      </c>
      <c r="V11" t="s">
        <v>5</v>
      </c>
      <c r="W11" t="s">
        <v>6</v>
      </c>
    </row>
    <row r="12" spans="1:23" x14ac:dyDescent="0.3">
      <c r="A12" s="16"/>
      <c r="B12" s="2">
        <v>8132</v>
      </c>
      <c r="C12" s="3">
        <v>24.7</v>
      </c>
      <c r="D12" s="3">
        <v>28.6</v>
      </c>
      <c r="E12" s="3">
        <v>31.7</v>
      </c>
      <c r="F12" s="3">
        <v>36.5</v>
      </c>
      <c r="G12" s="3">
        <v>40.799999999999997</v>
      </c>
      <c r="H12" s="3">
        <v>41.8</v>
      </c>
      <c r="I12" s="3">
        <v>41.4</v>
      </c>
      <c r="J12" s="3">
        <v>41.9</v>
      </c>
      <c r="K12" s="3">
        <v>42</v>
      </c>
      <c r="L12" s="3">
        <v>47.4</v>
      </c>
      <c r="M12" s="3">
        <v>49.1</v>
      </c>
      <c r="N12" s="3">
        <v>52.7</v>
      </c>
      <c r="O12" s="3">
        <v>54</v>
      </c>
      <c r="P12" s="3">
        <v>55.2</v>
      </c>
      <c r="Q12" s="3">
        <v>55.3</v>
      </c>
      <c r="R12" s="3">
        <v>51.6</v>
      </c>
      <c r="U12">
        <f>U11/3</f>
        <v>225</v>
      </c>
      <c r="V12" t="s">
        <v>5</v>
      </c>
      <c r="W12" t="s">
        <v>7</v>
      </c>
    </row>
    <row r="13" spans="1:23" x14ac:dyDescent="0.3">
      <c r="A13" s="16"/>
      <c r="B13" s="2">
        <v>7461</v>
      </c>
      <c r="C13" s="3">
        <v>24.8</v>
      </c>
      <c r="D13" s="3">
        <v>28.9</v>
      </c>
      <c r="E13" s="3">
        <v>31.1</v>
      </c>
      <c r="F13" s="3">
        <v>35.1</v>
      </c>
      <c r="G13" s="3">
        <v>39.6</v>
      </c>
      <c r="H13" s="3">
        <v>41.7</v>
      </c>
      <c r="I13" s="3">
        <v>40.4</v>
      </c>
      <c r="J13" s="3">
        <v>39.4</v>
      </c>
      <c r="K13" s="3">
        <v>40.6</v>
      </c>
      <c r="L13" s="3">
        <v>45.3</v>
      </c>
      <c r="M13" s="3">
        <v>47.9</v>
      </c>
      <c r="N13" s="3">
        <v>49.7</v>
      </c>
      <c r="O13" s="3">
        <v>52.1</v>
      </c>
      <c r="P13" s="3">
        <v>54</v>
      </c>
      <c r="Q13" s="3">
        <v>55.5</v>
      </c>
      <c r="R13" s="3">
        <v>51.6</v>
      </c>
      <c r="U13">
        <f>U12/1000000</f>
        <v>2.2499999999999999E-4</v>
      </c>
      <c r="V13" t="s">
        <v>8</v>
      </c>
      <c r="W13" t="s">
        <v>7</v>
      </c>
    </row>
    <row r="14" spans="1:23" x14ac:dyDescent="0.3">
      <c r="A14" s="16"/>
      <c r="B14" s="2">
        <v>6789</v>
      </c>
      <c r="C14" s="3">
        <v>24.5</v>
      </c>
      <c r="D14" s="3">
        <v>28.5</v>
      </c>
      <c r="E14" s="3">
        <v>32.700000000000003</v>
      </c>
      <c r="F14" s="3">
        <v>34.4</v>
      </c>
      <c r="G14" s="3">
        <v>37.9</v>
      </c>
      <c r="H14" s="3">
        <v>40.6</v>
      </c>
      <c r="I14" s="3">
        <v>42.8</v>
      </c>
      <c r="J14" s="3">
        <v>44.6</v>
      </c>
      <c r="K14" s="3">
        <v>42.2</v>
      </c>
      <c r="L14" s="3">
        <v>47.2</v>
      </c>
      <c r="M14" s="3">
        <v>48.2</v>
      </c>
      <c r="N14" s="3">
        <v>50.2</v>
      </c>
      <c r="O14" s="3">
        <v>50.1</v>
      </c>
      <c r="P14" s="3">
        <v>49.2</v>
      </c>
      <c r="Q14" s="3">
        <v>48.8</v>
      </c>
      <c r="R14" s="3">
        <v>52.8</v>
      </c>
    </row>
    <row r="15" spans="1:23" x14ac:dyDescent="0.3">
      <c r="A15" s="16"/>
      <c r="B15" s="2">
        <v>6118</v>
      </c>
      <c r="C15" s="3">
        <v>24.2</v>
      </c>
      <c r="D15" s="3">
        <v>28.2</v>
      </c>
      <c r="E15" s="3">
        <v>31.6</v>
      </c>
      <c r="F15" s="3">
        <v>35.299999999999997</v>
      </c>
      <c r="G15" s="3">
        <v>37.9</v>
      </c>
      <c r="H15" s="3">
        <v>40.200000000000003</v>
      </c>
      <c r="I15" s="3">
        <v>38.4</v>
      </c>
      <c r="J15" s="3">
        <v>39.6</v>
      </c>
      <c r="K15" s="3">
        <v>39.4</v>
      </c>
      <c r="L15" s="3">
        <v>46</v>
      </c>
      <c r="M15" s="3">
        <v>47.2</v>
      </c>
      <c r="N15" s="3">
        <v>47.6</v>
      </c>
      <c r="O15" s="3">
        <v>46.1</v>
      </c>
      <c r="P15" s="3">
        <v>46.5</v>
      </c>
      <c r="Q15" s="3">
        <v>47</v>
      </c>
      <c r="R15" s="3">
        <v>51</v>
      </c>
    </row>
    <row r="16" spans="1:23" x14ac:dyDescent="0.3">
      <c r="A16" s="16"/>
      <c r="B16" s="2">
        <v>5447</v>
      </c>
      <c r="C16" s="3">
        <v>24.8</v>
      </c>
      <c r="D16" s="3">
        <v>28.3</v>
      </c>
      <c r="E16" s="3">
        <v>31.8</v>
      </c>
      <c r="F16" s="3">
        <v>35.299999999999997</v>
      </c>
      <c r="G16" s="3">
        <v>37</v>
      </c>
      <c r="H16" s="3">
        <v>39.6</v>
      </c>
      <c r="I16" s="3">
        <v>38</v>
      </c>
      <c r="J16" s="3">
        <v>38.5</v>
      </c>
      <c r="K16" s="3">
        <v>38.700000000000003</v>
      </c>
      <c r="L16" s="3">
        <v>44.5</v>
      </c>
      <c r="M16" s="3">
        <v>45.6</v>
      </c>
      <c r="N16" s="3">
        <v>45.7</v>
      </c>
      <c r="O16" s="3">
        <v>47.8</v>
      </c>
      <c r="P16" s="3">
        <v>47</v>
      </c>
      <c r="Q16" s="3">
        <v>47.4</v>
      </c>
      <c r="R16" s="3">
        <v>51.5</v>
      </c>
      <c r="U16">
        <v>1.25</v>
      </c>
      <c r="V16" t="s">
        <v>9</v>
      </c>
      <c r="W16" t="s">
        <v>10</v>
      </c>
    </row>
    <row r="17" spans="1:26" x14ac:dyDescent="0.3">
      <c r="A17" s="16"/>
      <c r="B17" s="2">
        <v>4776</v>
      </c>
      <c r="C17" s="3">
        <v>25.4</v>
      </c>
      <c r="D17" s="3">
        <v>28.1</v>
      </c>
      <c r="E17" s="3">
        <v>31.9</v>
      </c>
      <c r="F17" s="3">
        <v>34.700000000000003</v>
      </c>
      <c r="G17" s="3">
        <v>35.200000000000003</v>
      </c>
      <c r="H17" s="3">
        <v>37.799999999999997</v>
      </c>
      <c r="I17" s="3">
        <v>36.4</v>
      </c>
      <c r="J17" s="3">
        <v>36.799999999999997</v>
      </c>
      <c r="K17" s="3">
        <v>38.799999999999997</v>
      </c>
      <c r="L17" s="3">
        <v>44.4</v>
      </c>
      <c r="M17" s="3">
        <v>43.9</v>
      </c>
      <c r="N17" s="3">
        <v>46.6</v>
      </c>
      <c r="O17" s="3">
        <v>48.8</v>
      </c>
      <c r="P17" s="3">
        <v>48.6</v>
      </c>
      <c r="Q17" s="3">
        <v>49.4</v>
      </c>
      <c r="R17" s="3">
        <v>50.4</v>
      </c>
    </row>
    <row r="18" spans="1:26" x14ac:dyDescent="0.3">
      <c r="A18" s="16"/>
      <c r="B18" s="2">
        <v>4105</v>
      </c>
      <c r="C18" s="3">
        <v>25.2</v>
      </c>
      <c r="D18" s="3">
        <v>28.1</v>
      </c>
      <c r="E18" s="3">
        <v>30.6</v>
      </c>
      <c r="F18" s="3">
        <v>33</v>
      </c>
      <c r="G18" s="3">
        <v>31.8</v>
      </c>
      <c r="H18" s="3">
        <v>36.1</v>
      </c>
      <c r="I18" s="3">
        <v>36.299999999999997</v>
      </c>
      <c r="J18" s="3">
        <v>38.4</v>
      </c>
      <c r="K18" s="3">
        <v>39.5</v>
      </c>
      <c r="L18" s="3">
        <v>44.3</v>
      </c>
      <c r="M18" s="3">
        <v>44.4</v>
      </c>
      <c r="N18" s="3">
        <v>46</v>
      </c>
      <c r="O18" s="3">
        <v>49</v>
      </c>
      <c r="P18" s="3">
        <v>51.1</v>
      </c>
      <c r="Q18" s="3">
        <v>51.1</v>
      </c>
      <c r="R18" s="3">
        <v>50.2</v>
      </c>
      <c r="U18">
        <f>U16*U13</f>
        <v>2.8124999999999998E-4</v>
      </c>
      <c r="V18" t="s">
        <v>11</v>
      </c>
      <c r="W18" t="s">
        <v>12</v>
      </c>
    </row>
    <row r="19" spans="1:26" x14ac:dyDescent="0.3">
      <c r="A19" s="16"/>
      <c r="B19" s="2">
        <v>3434</v>
      </c>
      <c r="C19" s="3">
        <v>26.4</v>
      </c>
      <c r="D19" s="3">
        <v>29.6</v>
      </c>
      <c r="E19" s="3">
        <v>28.5</v>
      </c>
      <c r="F19" s="3">
        <v>31.6</v>
      </c>
      <c r="G19" s="3">
        <v>32.9</v>
      </c>
      <c r="H19" s="3">
        <v>34.1</v>
      </c>
      <c r="I19" s="3">
        <v>35.1</v>
      </c>
      <c r="J19" s="3">
        <v>33.200000000000003</v>
      </c>
      <c r="K19" s="3">
        <v>34.5</v>
      </c>
      <c r="L19" s="3">
        <v>38.9</v>
      </c>
      <c r="M19" s="3">
        <v>43.6</v>
      </c>
      <c r="N19" s="3">
        <v>47.1</v>
      </c>
      <c r="O19" s="3">
        <v>49.8</v>
      </c>
      <c r="P19" s="3">
        <v>51.1</v>
      </c>
      <c r="Q19" s="3">
        <v>52.9</v>
      </c>
      <c r="R19" s="3">
        <v>50.9</v>
      </c>
      <c r="U19">
        <f>U18/W8</f>
        <v>1.768867924528302E-5</v>
      </c>
      <c r="V19" t="s">
        <v>11</v>
      </c>
      <c r="W19" t="s">
        <v>13</v>
      </c>
    </row>
    <row r="20" spans="1:26" x14ac:dyDescent="0.3">
      <c r="A20" s="16"/>
      <c r="B20" s="2">
        <v>2763</v>
      </c>
      <c r="C20" s="3">
        <v>25.5</v>
      </c>
      <c r="D20" s="3">
        <v>28.6</v>
      </c>
      <c r="E20" s="3">
        <v>28.3</v>
      </c>
      <c r="F20" s="3">
        <v>32</v>
      </c>
      <c r="G20" s="3">
        <v>30.3</v>
      </c>
      <c r="H20" s="3">
        <v>31.3</v>
      </c>
      <c r="I20" s="3">
        <v>31.4</v>
      </c>
      <c r="J20" s="3">
        <v>30.1</v>
      </c>
      <c r="K20" s="3">
        <v>30.1</v>
      </c>
      <c r="L20" s="3">
        <v>36.1</v>
      </c>
      <c r="M20" s="3">
        <v>38.6</v>
      </c>
      <c r="N20" s="3">
        <v>43.2</v>
      </c>
      <c r="O20" s="3">
        <v>46.8</v>
      </c>
      <c r="P20" s="3">
        <v>49.9</v>
      </c>
      <c r="Q20" s="3">
        <v>49.9</v>
      </c>
      <c r="R20" s="3">
        <v>50.9</v>
      </c>
    </row>
    <row r="21" spans="1:26" x14ac:dyDescent="0.3">
      <c r="A21" s="16"/>
      <c r="B21" s="2">
        <v>2092</v>
      </c>
      <c r="C21" s="3">
        <v>24.4</v>
      </c>
      <c r="D21" s="3">
        <v>26.3</v>
      </c>
      <c r="E21" s="3">
        <v>27.9</v>
      </c>
      <c r="F21" s="3">
        <v>28.1</v>
      </c>
      <c r="G21" s="3">
        <v>29.2</v>
      </c>
      <c r="H21" s="3">
        <v>30.8</v>
      </c>
      <c r="I21" s="3">
        <v>30.5</v>
      </c>
      <c r="J21" s="3">
        <v>32.200000000000003</v>
      </c>
      <c r="K21" s="3">
        <v>30.3</v>
      </c>
      <c r="L21" s="3">
        <v>31</v>
      </c>
      <c r="M21" s="3">
        <v>32.799999999999997</v>
      </c>
      <c r="N21" s="3">
        <v>36.5</v>
      </c>
      <c r="O21" s="3">
        <v>41.5</v>
      </c>
      <c r="P21" s="3">
        <v>46.7</v>
      </c>
      <c r="Q21" s="3">
        <v>50.6</v>
      </c>
      <c r="R21" s="3">
        <v>50.5</v>
      </c>
    </row>
    <row r="22" spans="1:26" x14ac:dyDescent="0.3">
      <c r="A22" s="16"/>
      <c r="B22" s="2">
        <v>1421</v>
      </c>
      <c r="C22" s="3">
        <v>24.6</v>
      </c>
      <c r="D22" s="3">
        <v>25.4</v>
      </c>
      <c r="E22" s="3">
        <v>25.9</v>
      </c>
      <c r="F22" s="3">
        <v>26.6</v>
      </c>
      <c r="G22" s="3">
        <v>27.4</v>
      </c>
      <c r="H22" s="3">
        <v>28.4</v>
      </c>
      <c r="I22" s="3">
        <v>30.4</v>
      </c>
      <c r="J22" s="3">
        <v>30.6</v>
      </c>
      <c r="K22" s="3">
        <v>30.2</v>
      </c>
      <c r="L22" s="3">
        <v>31.1</v>
      </c>
      <c r="M22" s="3">
        <v>32.9</v>
      </c>
      <c r="N22" s="3">
        <v>35.9</v>
      </c>
      <c r="O22" s="3">
        <v>39</v>
      </c>
      <c r="P22" s="3">
        <v>45.6</v>
      </c>
      <c r="Q22" s="3">
        <v>48.3</v>
      </c>
      <c r="R22" s="3">
        <v>45</v>
      </c>
    </row>
    <row r="23" spans="1:26" x14ac:dyDescent="0.3">
      <c r="A23" s="16"/>
      <c r="B23" s="2">
        <v>750</v>
      </c>
      <c r="C23" s="3">
        <v>23.3</v>
      </c>
      <c r="D23" s="3">
        <v>24.9</v>
      </c>
      <c r="E23" s="3">
        <v>20.399999999999999</v>
      </c>
      <c r="F23" s="3">
        <v>25.2</v>
      </c>
      <c r="G23" s="3">
        <v>28</v>
      </c>
      <c r="H23" s="3">
        <v>32.9</v>
      </c>
      <c r="I23" s="3">
        <v>32.799999999999997</v>
      </c>
      <c r="J23" s="3">
        <v>33.4</v>
      </c>
      <c r="K23" s="3">
        <v>34</v>
      </c>
      <c r="L23" s="3">
        <v>35.700000000000003</v>
      </c>
      <c r="M23" s="3">
        <v>38.5</v>
      </c>
      <c r="N23" s="3">
        <v>39.1</v>
      </c>
      <c r="O23" s="3">
        <v>41.2</v>
      </c>
      <c r="P23" s="3">
        <v>42.8</v>
      </c>
      <c r="Q23" s="3">
        <v>45.8</v>
      </c>
      <c r="R23" s="3">
        <v>47.4</v>
      </c>
    </row>
    <row r="25" spans="1:26" x14ac:dyDescent="0.3">
      <c r="A25" s="18" t="s">
        <v>14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>
        <v>250</v>
      </c>
      <c r="V25" t="s">
        <v>15</v>
      </c>
      <c r="W25" t="s">
        <v>16</v>
      </c>
    </row>
    <row r="26" spans="1:26" x14ac:dyDescent="0.3">
      <c r="A26" s="8" t="s">
        <v>1</v>
      </c>
      <c r="B26" s="17" t="s">
        <v>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U26">
        <f>U25/1000000</f>
        <v>2.5000000000000001E-4</v>
      </c>
      <c r="V26" t="s">
        <v>17</v>
      </c>
      <c r="W26" t="s">
        <v>16</v>
      </c>
    </row>
    <row r="27" spans="1:26" x14ac:dyDescent="0.3">
      <c r="A27" s="8"/>
      <c r="B27" s="2"/>
      <c r="C27" s="2">
        <v>20</v>
      </c>
      <c r="D27" s="2">
        <v>26</v>
      </c>
      <c r="E27" s="2">
        <v>32</v>
      </c>
      <c r="F27" s="2">
        <v>38</v>
      </c>
      <c r="G27" s="2">
        <v>43</v>
      </c>
      <c r="H27" s="2">
        <v>49</v>
      </c>
      <c r="I27" s="2">
        <v>55</v>
      </c>
      <c r="J27" s="2">
        <v>61</v>
      </c>
      <c r="K27" s="2">
        <v>67</v>
      </c>
      <c r="L27" s="2">
        <v>73</v>
      </c>
      <c r="M27" s="2">
        <v>79</v>
      </c>
      <c r="N27" s="2">
        <v>85</v>
      </c>
      <c r="O27" s="2">
        <v>90</v>
      </c>
      <c r="P27" s="2">
        <v>96</v>
      </c>
      <c r="Q27" s="2">
        <v>102</v>
      </c>
      <c r="R27" s="2">
        <v>108</v>
      </c>
    </row>
    <row r="28" spans="1:26" x14ac:dyDescent="0.3">
      <c r="A28" s="8"/>
      <c r="B28" s="2">
        <v>13500</v>
      </c>
      <c r="C28" s="3">
        <f t="shared" ref="C28:R28" si="0">C4/100 * $U$32 * $U$30</f>
        <v>4.7759433962264159E-6</v>
      </c>
      <c r="D28" s="3">
        <f t="shared" si="0"/>
        <v>5.0058962264150947E-6</v>
      </c>
      <c r="E28" s="3">
        <f t="shared" si="0"/>
        <v>5.0412735849056597E-6</v>
      </c>
      <c r="F28" s="3">
        <f t="shared" si="0"/>
        <v>5.0943396226415102E-6</v>
      </c>
      <c r="G28" s="3">
        <f t="shared" si="0"/>
        <v>5.5896226415094345E-6</v>
      </c>
      <c r="H28" s="3">
        <f t="shared" si="0"/>
        <v>6.4209905660377361E-6</v>
      </c>
      <c r="I28" s="3">
        <f t="shared" si="0"/>
        <v>6.3679245283018864E-6</v>
      </c>
      <c r="J28" s="3">
        <f t="shared" si="0"/>
        <v>6.8455188679245287E-6</v>
      </c>
      <c r="K28" s="3">
        <f t="shared" si="0"/>
        <v>6.7924528301886799E-6</v>
      </c>
      <c r="L28" s="3">
        <f t="shared" si="0"/>
        <v>6.9162735849056612E-6</v>
      </c>
      <c r="M28" s="3">
        <f t="shared" si="0"/>
        <v>7.9245283018867912E-6</v>
      </c>
      <c r="N28" s="3">
        <f t="shared" si="0"/>
        <v>8.2252358490566034E-6</v>
      </c>
      <c r="O28" s="3">
        <f t="shared" si="0"/>
        <v>8.4551886792452839E-6</v>
      </c>
      <c r="P28" s="3">
        <f t="shared" si="0"/>
        <v>8.7558962264150944E-6</v>
      </c>
      <c r="Q28" s="3">
        <f t="shared" si="0"/>
        <v>9.1804245283018879E-6</v>
      </c>
      <c r="R28" s="3">
        <f t="shared" si="0"/>
        <v>9.0742924528301887E-6</v>
      </c>
      <c r="U28">
        <v>770</v>
      </c>
      <c r="V28" t="s">
        <v>9</v>
      </c>
      <c r="W28" t="s">
        <v>18</v>
      </c>
    </row>
    <row r="29" spans="1:26" x14ac:dyDescent="0.3">
      <c r="A29" s="8"/>
      <c r="B29" s="2">
        <v>12829</v>
      </c>
      <c r="C29" s="3">
        <f t="shared" ref="C29:R29" si="1">C5/100 * $U$32 * $U$30</f>
        <v>4.9174528301886801E-6</v>
      </c>
      <c r="D29" s="3">
        <f t="shared" si="1"/>
        <v>5.1827830188679248E-6</v>
      </c>
      <c r="E29" s="3">
        <f t="shared" si="1"/>
        <v>5.2535377358490565E-6</v>
      </c>
      <c r="F29" s="3">
        <f t="shared" si="1"/>
        <v>5.3596698113207548E-6</v>
      </c>
      <c r="G29" s="3">
        <f t="shared" si="1"/>
        <v>5.890330188679245E-6</v>
      </c>
      <c r="H29" s="3">
        <f t="shared" si="1"/>
        <v>6.7216981132075474E-6</v>
      </c>
      <c r="I29" s="3">
        <f t="shared" si="1"/>
        <v>6.6686320754716986E-6</v>
      </c>
      <c r="J29" s="3">
        <f t="shared" si="1"/>
        <v>7.1462264150943392E-6</v>
      </c>
      <c r="K29" s="3">
        <f t="shared" si="1"/>
        <v>7.0931603773584905E-6</v>
      </c>
      <c r="L29" s="3">
        <f t="shared" si="1"/>
        <v>7.2169811320754718E-6</v>
      </c>
      <c r="M29" s="3">
        <f t="shared" si="1"/>
        <v>8.2252358490566034E-6</v>
      </c>
      <c r="N29" s="3">
        <f t="shared" si="1"/>
        <v>8.5259433962264156E-6</v>
      </c>
      <c r="O29" s="3">
        <f t="shared" si="1"/>
        <v>8.7558962264150944E-6</v>
      </c>
      <c r="P29" s="3">
        <f t="shared" si="1"/>
        <v>9.0566037735849066E-6</v>
      </c>
      <c r="Q29" s="3">
        <f t="shared" si="1"/>
        <v>9.4634433962264163E-6</v>
      </c>
      <c r="R29" s="3">
        <f t="shared" si="1"/>
        <v>9.3573113207547171E-6</v>
      </c>
    </row>
    <row r="30" spans="1:26" x14ac:dyDescent="0.3">
      <c r="A30" s="8"/>
      <c r="B30" s="2">
        <v>12158</v>
      </c>
      <c r="C30" s="3">
        <f t="shared" ref="C30:R30" si="2">C6/100 * $U$32 * $U$30</f>
        <v>4.3867924528301882E-6</v>
      </c>
      <c r="D30" s="3">
        <f t="shared" si="2"/>
        <v>4.7228773584905663E-6</v>
      </c>
      <c r="E30" s="3">
        <f t="shared" si="2"/>
        <v>4.8466981132075467E-6</v>
      </c>
      <c r="F30" s="3">
        <f t="shared" si="2"/>
        <v>5.0058962264150947E-6</v>
      </c>
      <c r="G30" s="3">
        <f t="shared" si="2"/>
        <v>6.2441037735849051E-6</v>
      </c>
      <c r="H30" s="3">
        <f t="shared" si="2"/>
        <v>7.0754716981132075E-6</v>
      </c>
      <c r="I30" s="3">
        <f t="shared" si="2"/>
        <v>7.0224056603773596E-6</v>
      </c>
      <c r="J30" s="3">
        <f t="shared" si="2"/>
        <v>7.5000000000000002E-6</v>
      </c>
      <c r="K30" s="3">
        <f t="shared" si="2"/>
        <v>7.4469339622641514E-6</v>
      </c>
      <c r="L30" s="3">
        <f t="shared" si="2"/>
        <v>7.8537735849056612E-6</v>
      </c>
      <c r="M30" s="3">
        <f t="shared" si="2"/>
        <v>7.9775943396226425E-6</v>
      </c>
      <c r="N30" s="3">
        <f t="shared" si="2"/>
        <v>8.6320754716981131E-6</v>
      </c>
      <c r="O30" s="3">
        <f t="shared" si="2"/>
        <v>9.0389150943396245E-6</v>
      </c>
      <c r="P30" s="3">
        <f t="shared" si="2"/>
        <v>9.339622641509435E-6</v>
      </c>
      <c r="Q30" s="3">
        <f t="shared" si="2"/>
        <v>9.4988207547169822E-6</v>
      </c>
      <c r="R30" s="3">
        <f t="shared" si="2"/>
        <v>8.6674528301886789E-6</v>
      </c>
      <c r="U30">
        <f>U26*U28</f>
        <v>0.1925</v>
      </c>
      <c r="V30" t="s">
        <v>19</v>
      </c>
      <c r="W30" t="s">
        <v>20</v>
      </c>
    </row>
    <row r="31" spans="1:26" x14ac:dyDescent="0.3">
      <c r="A31" s="8"/>
      <c r="B31" s="2">
        <v>11487</v>
      </c>
      <c r="C31" s="3">
        <f t="shared" ref="C31:R31" si="3">C7/100 * $U$32 * $U$30</f>
        <v>4.1391509433962265E-6</v>
      </c>
      <c r="D31" s="3">
        <f t="shared" si="3"/>
        <v>4.6344339622641517E-6</v>
      </c>
      <c r="E31" s="3">
        <f t="shared" si="3"/>
        <v>5.2535377358490565E-6</v>
      </c>
      <c r="F31" s="3">
        <f t="shared" si="3"/>
        <v>5.695754716981132E-6</v>
      </c>
      <c r="G31" s="3">
        <f t="shared" si="3"/>
        <v>6.7040094339622645E-6</v>
      </c>
      <c r="H31" s="3">
        <f t="shared" si="3"/>
        <v>7.5353773584905669E-6</v>
      </c>
      <c r="I31" s="3">
        <f t="shared" si="3"/>
        <v>7.4823113207547173E-6</v>
      </c>
      <c r="J31" s="3">
        <f t="shared" si="3"/>
        <v>8.3136792452830188E-6</v>
      </c>
      <c r="K31" s="3">
        <f t="shared" si="3"/>
        <v>7.9422169811320766E-6</v>
      </c>
      <c r="L31" s="3">
        <f t="shared" si="3"/>
        <v>7.7476415094339619E-6</v>
      </c>
      <c r="M31" s="3">
        <f t="shared" si="3"/>
        <v>8.0483490566037741E-6</v>
      </c>
      <c r="N31" s="3">
        <f t="shared" si="3"/>
        <v>8.5259433962264156E-6</v>
      </c>
      <c r="O31" s="3">
        <f t="shared" si="3"/>
        <v>8.9327830188679253E-6</v>
      </c>
      <c r="P31" s="3">
        <f t="shared" si="3"/>
        <v>8.9858490566037732E-6</v>
      </c>
      <c r="Q31" s="3">
        <f t="shared" si="3"/>
        <v>9.3750000000000009E-6</v>
      </c>
      <c r="R31" s="3">
        <f t="shared" si="3"/>
        <v>9.0566037735849066E-6</v>
      </c>
    </row>
    <row r="32" spans="1:26" x14ac:dyDescent="0.3">
      <c r="A32" s="8"/>
      <c r="B32" s="2">
        <v>10816</v>
      </c>
      <c r="C32" s="3">
        <f t="shared" ref="C32:R32" si="4">C8/100 * $U$32 * $U$30</f>
        <v>4.3160377358490565E-6</v>
      </c>
      <c r="D32" s="3">
        <f t="shared" si="4"/>
        <v>4.8290094339622647E-6</v>
      </c>
      <c r="E32" s="3">
        <f t="shared" si="4"/>
        <v>5.2535377358490565E-6</v>
      </c>
      <c r="F32" s="3">
        <f t="shared" si="4"/>
        <v>5.8372641509433971E-6</v>
      </c>
      <c r="G32" s="3">
        <f t="shared" si="4"/>
        <v>6.1379716981132085E-6</v>
      </c>
      <c r="H32" s="3">
        <f t="shared" si="4"/>
        <v>6.7924528301886799E-6</v>
      </c>
      <c r="I32" s="3">
        <f t="shared" si="4"/>
        <v>7.0931603773584905E-6</v>
      </c>
      <c r="J32" s="3">
        <f t="shared" si="4"/>
        <v>7.7476415094339619E-6</v>
      </c>
      <c r="K32" s="3">
        <f t="shared" si="4"/>
        <v>7.7830188679245295E-6</v>
      </c>
      <c r="L32" s="3">
        <f t="shared" si="4"/>
        <v>8.278301886792453E-6</v>
      </c>
      <c r="M32" s="3">
        <f t="shared" si="4"/>
        <v>8.1544811320754734E-6</v>
      </c>
      <c r="N32" s="3">
        <f t="shared" si="4"/>
        <v>8.6320754716981131E-6</v>
      </c>
      <c r="O32" s="3">
        <f t="shared" si="4"/>
        <v>8.9504716981132074E-6</v>
      </c>
      <c r="P32" s="3">
        <f t="shared" si="4"/>
        <v>8.8620283018867919E-6</v>
      </c>
      <c r="Q32" s="3">
        <f t="shared" si="4"/>
        <v>8.7205188679245285E-6</v>
      </c>
      <c r="R32" s="3">
        <f t="shared" si="4"/>
        <v>9.7287735849056627E-6</v>
      </c>
      <c r="U32">
        <f>U19/U30</f>
        <v>9.1889242832639062E-5</v>
      </c>
      <c r="V32" t="s">
        <v>21</v>
      </c>
      <c r="W32">
        <f>U32*60</f>
        <v>5.5133545699583434E-3</v>
      </c>
      <c r="X32" t="s">
        <v>22</v>
      </c>
      <c r="Y32" s="1">
        <f>W32*1000</f>
        <v>5.5133545699583433</v>
      </c>
      <c r="Z32" t="s">
        <v>23</v>
      </c>
    </row>
    <row r="33" spans="1:18" x14ac:dyDescent="0.3">
      <c r="A33" s="8"/>
      <c r="B33" s="2">
        <v>10145</v>
      </c>
      <c r="C33" s="3">
        <f t="shared" ref="C33:R33" si="5">C9/100 * $U$32 * $U$30</f>
        <v>4.4221698113207549E-6</v>
      </c>
      <c r="D33" s="3">
        <f t="shared" si="5"/>
        <v>5.0235849056603776E-6</v>
      </c>
      <c r="E33" s="3">
        <f t="shared" si="5"/>
        <v>5.4658018867924524E-6</v>
      </c>
      <c r="F33" s="3">
        <f t="shared" si="5"/>
        <v>6.1025943396226418E-6</v>
      </c>
      <c r="G33" s="3">
        <f t="shared" si="5"/>
        <v>6.615566037735849E-6</v>
      </c>
      <c r="H33" s="3">
        <f t="shared" si="5"/>
        <v>6.7747641509433962E-6</v>
      </c>
      <c r="I33" s="3">
        <f t="shared" si="5"/>
        <v>7.1285377358490563E-6</v>
      </c>
      <c r="J33" s="3">
        <f t="shared" si="5"/>
        <v>7.6061320754716986E-6</v>
      </c>
      <c r="K33" s="3">
        <f t="shared" si="5"/>
        <v>7.8714622641509432E-6</v>
      </c>
      <c r="L33" s="3">
        <f t="shared" si="5"/>
        <v>8.3667452830188684E-6</v>
      </c>
      <c r="M33" s="3">
        <f t="shared" si="5"/>
        <v>8.4021226415094343E-6</v>
      </c>
      <c r="N33" s="3">
        <f t="shared" si="5"/>
        <v>8.8266509433962278E-6</v>
      </c>
      <c r="O33" s="3">
        <f t="shared" si="5"/>
        <v>8.8443396226415098E-6</v>
      </c>
      <c r="P33" s="3">
        <f t="shared" si="5"/>
        <v>9.4457547169811326E-6</v>
      </c>
      <c r="Q33" s="3">
        <f t="shared" si="5"/>
        <v>9.534198113207548E-6</v>
      </c>
      <c r="R33" s="3">
        <f t="shared" si="5"/>
        <v>9.534198113207548E-6</v>
      </c>
    </row>
    <row r="34" spans="1:18" x14ac:dyDescent="0.3">
      <c r="A34" s="8"/>
      <c r="B34" s="2">
        <v>9474</v>
      </c>
      <c r="C34" s="3">
        <f t="shared" ref="C34:R34" si="6">C10/100 * $U$32 * $U$30</f>
        <v>4.5459905660377362E-6</v>
      </c>
      <c r="D34" s="3">
        <f t="shared" si="6"/>
        <v>5.0766509433962264E-6</v>
      </c>
      <c r="E34" s="3">
        <f t="shared" si="6"/>
        <v>5.4481132075471703E-6</v>
      </c>
      <c r="F34" s="3">
        <f t="shared" si="6"/>
        <v>5.9787735849056605E-6</v>
      </c>
      <c r="G34" s="3">
        <f t="shared" si="6"/>
        <v>6.5801886792452849E-6</v>
      </c>
      <c r="H34" s="3">
        <f t="shared" si="6"/>
        <v>6.8632075471698116E-6</v>
      </c>
      <c r="I34" s="3">
        <f t="shared" si="6"/>
        <v>7.3054245283018872E-6</v>
      </c>
      <c r="J34" s="3">
        <f t="shared" si="6"/>
        <v>7.694575471698114E-6</v>
      </c>
      <c r="K34" s="3">
        <f t="shared" si="6"/>
        <v>7.6415094339622644E-6</v>
      </c>
      <c r="L34" s="3">
        <f t="shared" si="6"/>
        <v>8.1898584905660375E-6</v>
      </c>
      <c r="M34" s="3">
        <f t="shared" si="6"/>
        <v>8.295990566037735E-6</v>
      </c>
      <c r="N34" s="3">
        <f t="shared" si="6"/>
        <v>8.5966981132075472E-6</v>
      </c>
      <c r="O34" s="3">
        <f t="shared" si="6"/>
        <v>8.6497641509433969E-6</v>
      </c>
      <c r="P34" s="3">
        <f t="shared" si="6"/>
        <v>9.3573113207547171E-6</v>
      </c>
      <c r="Q34" s="3">
        <f t="shared" si="6"/>
        <v>9.4634433962264163E-6</v>
      </c>
      <c r="R34" s="3">
        <f t="shared" si="6"/>
        <v>9.4811320754716984E-6</v>
      </c>
    </row>
    <row r="35" spans="1:18" x14ac:dyDescent="0.3">
      <c r="A35" s="8"/>
      <c r="B35" s="2">
        <v>8803</v>
      </c>
      <c r="C35" s="3">
        <f t="shared" ref="C35:R35" si="7">C11/100 * $U$32 * $U$30</f>
        <v>4.5106132075471704E-6</v>
      </c>
      <c r="D35" s="3">
        <f t="shared" si="7"/>
        <v>5.165094339622641E-6</v>
      </c>
      <c r="E35" s="3">
        <f t="shared" si="7"/>
        <v>5.4834905660377361E-6</v>
      </c>
      <c r="F35" s="3">
        <f t="shared" si="7"/>
        <v>6.1910377358490572E-6</v>
      </c>
      <c r="G35" s="3">
        <f t="shared" si="7"/>
        <v>6.7216981132075474E-6</v>
      </c>
      <c r="H35" s="3">
        <f t="shared" si="7"/>
        <v>7.2169811320754718E-6</v>
      </c>
      <c r="I35" s="3">
        <f t="shared" si="7"/>
        <v>7.4469339622641514E-6</v>
      </c>
      <c r="J35" s="3">
        <f t="shared" si="7"/>
        <v>7.5530660377358498E-6</v>
      </c>
      <c r="K35" s="3">
        <f t="shared" si="7"/>
        <v>7.4469339622641514E-6</v>
      </c>
      <c r="L35" s="3">
        <f t="shared" si="7"/>
        <v>8.2429245283018888E-6</v>
      </c>
      <c r="M35" s="3">
        <f t="shared" si="7"/>
        <v>8.614386792452831E-6</v>
      </c>
      <c r="N35" s="3">
        <f t="shared" si="7"/>
        <v>8.7558962264150944E-6</v>
      </c>
      <c r="O35" s="3">
        <f t="shared" si="7"/>
        <v>8.9327830188679253E-6</v>
      </c>
      <c r="P35" s="3">
        <f t="shared" si="7"/>
        <v>9.3042452830188692E-6</v>
      </c>
      <c r="Q35" s="3">
        <f t="shared" si="7"/>
        <v>9.5518867924528318E-6</v>
      </c>
      <c r="R35" s="3">
        <f t="shared" si="7"/>
        <v>9.2334905660377358E-6</v>
      </c>
    </row>
    <row r="36" spans="1:18" x14ac:dyDescent="0.3">
      <c r="A36" s="8"/>
      <c r="B36" s="2">
        <v>8132</v>
      </c>
      <c r="C36" s="3">
        <f t="shared" ref="C36:R36" si="8">C12/100 * $U$32 * $U$30</f>
        <v>4.3691037735849062E-6</v>
      </c>
      <c r="D36" s="3">
        <f t="shared" si="8"/>
        <v>5.0589622641509443E-6</v>
      </c>
      <c r="E36" s="3">
        <f t="shared" si="8"/>
        <v>5.6073113207547174E-6</v>
      </c>
      <c r="F36" s="3">
        <f t="shared" si="8"/>
        <v>6.4563679245283019E-6</v>
      </c>
      <c r="G36" s="3">
        <f t="shared" si="8"/>
        <v>7.2169811320754718E-6</v>
      </c>
      <c r="H36" s="3">
        <f t="shared" si="8"/>
        <v>7.3938679245283018E-6</v>
      </c>
      <c r="I36" s="3">
        <f t="shared" si="8"/>
        <v>7.3231132075471701E-6</v>
      </c>
      <c r="J36" s="3">
        <f t="shared" si="8"/>
        <v>7.4115566037735847E-6</v>
      </c>
      <c r="K36" s="3">
        <f t="shared" si="8"/>
        <v>7.4292452830188685E-6</v>
      </c>
      <c r="L36" s="3">
        <f t="shared" si="8"/>
        <v>8.3844339622641505E-6</v>
      </c>
      <c r="M36" s="3">
        <f t="shared" si="8"/>
        <v>8.6851415094339627E-6</v>
      </c>
      <c r="N36" s="3">
        <f t="shared" si="8"/>
        <v>9.3219339622641513E-6</v>
      </c>
      <c r="O36" s="3">
        <f t="shared" si="8"/>
        <v>9.5518867924528318E-6</v>
      </c>
      <c r="P36" s="3">
        <f t="shared" si="8"/>
        <v>9.7641509433962285E-6</v>
      </c>
      <c r="Q36" s="3">
        <f t="shared" si="8"/>
        <v>9.7818396226415089E-6</v>
      </c>
      <c r="R36" s="3">
        <f t="shared" si="8"/>
        <v>9.1273584905660383E-6</v>
      </c>
    </row>
    <row r="37" spans="1:18" x14ac:dyDescent="0.3">
      <c r="A37" s="8"/>
      <c r="B37" s="2">
        <v>7461</v>
      </c>
      <c r="C37" s="3">
        <f t="shared" ref="C37:R37" si="9">C13/100 * $U$32 * $U$30</f>
        <v>4.3867924528301882E-6</v>
      </c>
      <c r="D37" s="3">
        <f t="shared" si="9"/>
        <v>5.1120283018867922E-6</v>
      </c>
      <c r="E37" s="3">
        <f t="shared" si="9"/>
        <v>5.5011792452830191E-6</v>
      </c>
      <c r="F37" s="3">
        <f t="shared" si="9"/>
        <v>6.208726415094341E-6</v>
      </c>
      <c r="G37" s="3">
        <f t="shared" si="9"/>
        <v>7.0047169811320767E-6</v>
      </c>
      <c r="H37" s="3">
        <f t="shared" si="9"/>
        <v>7.3761792452830197E-6</v>
      </c>
      <c r="I37" s="3">
        <f t="shared" si="9"/>
        <v>7.1462264150943392E-6</v>
      </c>
      <c r="J37" s="3">
        <f t="shared" si="9"/>
        <v>6.9693396226415092E-6</v>
      </c>
      <c r="K37" s="3">
        <f t="shared" si="9"/>
        <v>7.1816037735849059E-6</v>
      </c>
      <c r="L37" s="3">
        <f t="shared" si="9"/>
        <v>8.0129716981132066E-6</v>
      </c>
      <c r="M37" s="3">
        <f t="shared" si="9"/>
        <v>8.472877358490566E-6</v>
      </c>
      <c r="N37" s="3">
        <f t="shared" si="9"/>
        <v>8.7912735849056619E-6</v>
      </c>
      <c r="O37" s="3">
        <f t="shared" si="9"/>
        <v>9.2158018867924537E-6</v>
      </c>
      <c r="P37" s="3">
        <f t="shared" si="9"/>
        <v>9.5518867924528318E-6</v>
      </c>
      <c r="Q37" s="3">
        <f t="shared" si="9"/>
        <v>9.8172169811320764E-6</v>
      </c>
      <c r="R37" s="3">
        <f t="shared" si="9"/>
        <v>9.1273584905660383E-6</v>
      </c>
    </row>
    <row r="38" spans="1:18" x14ac:dyDescent="0.3">
      <c r="A38" s="8"/>
      <c r="B38" s="2">
        <v>6789</v>
      </c>
      <c r="C38" s="3">
        <f t="shared" ref="C38:R38" si="10">C14/100 * $U$32 * $U$30</f>
        <v>4.3337264150943395E-6</v>
      </c>
      <c r="D38" s="3">
        <f t="shared" si="10"/>
        <v>5.0412735849056597E-6</v>
      </c>
      <c r="E38" s="3">
        <f t="shared" si="10"/>
        <v>5.7841981132075475E-6</v>
      </c>
      <c r="F38" s="3">
        <f t="shared" si="10"/>
        <v>6.0849056603773589E-6</v>
      </c>
      <c r="G38" s="3">
        <f t="shared" si="10"/>
        <v>6.7040094339622645E-6</v>
      </c>
      <c r="H38" s="3">
        <f t="shared" si="10"/>
        <v>7.1816037735849059E-6</v>
      </c>
      <c r="I38" s="3">
        <f t="shared" si="10"/>
        <v>7.5707547169811327E-6</v>
      </c>
      <c r="J38" s="3">
        <f t="shared" si="10"/>
        <v>7.889150943396227E-6</v>
      </c>
      <c r="K38" s="3">
        <f t="shared" si="10"/>
        <v>7.4646226415094352E-6</v>
      </c>
      <c r="L38" s="3">
        <f t="shared" si="10"/>
        <v>8.3490566037735847E-6</v>
      </c>
      <c r="M38" s="3">
        <f t="shared" si="10"/>
        <v>8.5259433962264156E-6</v>
      </c>
      <c r="N38" s="3">
        <f t="shared" si="10"/>
        <v>8.8797169811320757E-6</v>
      </c>
      <c r="O38" s="3">
        <f t="shared" si="10"/>
        <v>8.8620283018867919E-6</v>
      </c>
      <c r="P38" s="3">
        <f t="shared" si="10"/>
        <v>8.7028301886792465E-6</v>
      </c>
      <c r="Q38" s="3">
        <f t="shared" si="10"/>
        <v>8.6320754716981131E-6</v>
      </c>
      <c r="R38" s="3">
        <f t="shared" si="10"/>
        <v>9.339622641509435E-6</v>
      </c>
    </row>
    <row r="39" spans="1:18" x14ac:dyDescent="0.3">
      <c r="A39" s="8"/>
      <c r="B39" s="2">
        <v>6118</v>
      </c>
      <c r="C39" s="3">
        <f t="shared" ref="C39:R39" si="11">C15/100 * $U$32 * $U$30</f>
        <v>4.2806603773584907E-6</v>
      </c>
      <c r="D39" s="3">
        <f t="shared" si="11"/>
        <v>4.9882075471698109E-6</v>
      </c>
      <c r="E39" s="3">
        <f t="shared" si="11"/>
        <v>5.5896226415094345E-6</v>
      </c>
      <c r="F39" s="3">
        <f t="shared" si="11"/>
        <v>6.2441037735849051E-6</v>
      </c>
      <c r="G39" s="3">
        <f t="shared" si="11"/>
        <v>6.7040094339622645E-6</v>
      </c>
      <c r="H39" s="3">
        <f t="shared" si="11"/>
        <v>7.1108490566037751E-6</v>
      </c>
      <c r="I39" s="3">
        <f t="shared" si="11"/>
        <v>6.7924528301886799E-6</v>
      </c>
      <c r="J39" s="3">
        <f t="shared" si="11"/>
        <v>7.0047169811320767E-6</v>
      </c>
      <c r="K39" s="3">
        <f t="shared" si="11"/>
        <v>6.9693396226415092E-6</v>
      </c>
      <c r="L39" s="3">
        <f t="shared" si="11"/>
        <v>8.1367924528301896E-6</v>
      </c>
      <c r="M39" s="3">
        <f t="shared" si="11"/>
        <v>8.3490566037735847E-6</v>
      </c>
      <c r="N39" s="3">
        <f t="shared" si="11"/>
        <v>8.419811320754718E-6</v>
      </c>
      <c r="O39" s="3">
        <f t="shared" si="11"/>
        <v>8.1544811320754734E-6</v>
      </c>
      <c r="P39" s="3">
        <f t="shared" si="11"/>
        <v>8.2252358490566034E-6</v>
      </c>
      <c r="Q39" s="3">
        <f t="shared" si="11"/>
        <v>8.3136792452830188E-6</v>
      </c>
      <c r="R39" s="3">
        <f t="shared" si="11"/>
        <v>9.0212264150943408E-6</v>
      </c>
    </row>
    <row r="40" spans="1:18" x14ac:dyDescent="0.3">
      <c r="A40" s="8"/>
      <c r="B40" s="2">
        <v>5447</v>
      </c>
      <c r="C40" s="3">
        <f t="shared" ref="C40:R40" si="12">C16/100 * $U$32 * $U$30</f>
        <v>4.3867924528301882E-6</v>
      </c>
      <c r="D40" s="3">
        <f t="shared" si="12"/>
        <v>5.0058962264150947E-6</v>
      </c>
      <c r="E40" s="3">
        <f t="shared" si="12"/>
        <v>5.6250000000000004E-6</v>
      </c>
      <c r="F40" s="3">
        <f t="shared" si="12"/>
        <v>6.2441037735849051E-6</v>
      </c>
      <c r="G40" s="3">
        <f t="shared" si="12"/>
        <v>6.5448113207547174E-6</v>
      </c>
      <c r="H40" s="3">
        <f t="shared" si="12"/>
        <v>7.0047169811320767E-6</v>
      </c>
      <c r="I40" s="3">
        <f t="shared" si="12"/>
        <v>6.7216981132075474E-6</v>
      </c>
      <c r="J40" s="3">
        <f t="shared" si="12"/>
        <v>6.8101415094339629E-6</v>
      </c>
      <c r="K40" s="3">
        <f t="shared" si="12"/>
        <v>6.8455188679245287E-6</v>
      </c>
      <c r="L40" s="3">
        <f t="shared" si="12"/>
        <v>7.8714622641509432E-6</v>
      </c>
      <c r="M40" s="3">
        <f t="shared" si="12"/>
        <v>8.0660377358490579E-6</v>
      </c>
      <c r="N40" s="3">
        <f t="shared" si="12"/>
        <v>8.08372641509434E-6</v>
      </c>
      <c r="O40" s="3">
        <f t="shared" si="12"/>
        <v>8.4551886792452839E-6</v>
      </c>
      <c r="P40" s="3">
        <f t="shared" si="12"/>
        <v>8.3136792452830188E-6</v>
      </c>
      <c r="Q40" s="3">
        <f t="shared" si="12"/>
        <v>8.3844339622641505E-6</v>
      </c>
      <c r="R40" s="3">
        <f t="shared" si="12"/>
        <v>9.1096698113207545E-6</v>
      </c>
    </row>
    <row r="41" spans="1:18" x14ac:dyDescent="0.3">
      <c r="A41" s="8"/>
      <c r="B41" s="2">
        <v>4776</v>
      </c>
      <c r="C41" s="3">
        <f t="shared" ref="C41:R41" si="13">C17/100 * $U$32 * $U$30</f>
        <v>4.4929245283018866E-6</v>
      </c>
      <c r="D41" s="3">
        <f t="shared" si="13"/>
        <v>4.9705188679245289E-6</v>
      </c>
      <c r="E41" s="3">
        <f t="shared" si="13"/>
        <v>5.6426886792452833E-6</v>
      </c>
      <c r="F41" s="3">
        <f t="shared" si="13"/>
        <v>6.1379716981132085E-6</v>
      </c>
      <c r="G41" s="3">
        <f t="shared" si="13"/>
        <v>6.2264150943396239E-6</v>
      </c>
      <c r="H41" s="3">
        <f t="shared" si="13"/>
        <v>6.6863207547169799E-6</v>
      </c>
      <c r="I41" s="3">
        <f t="shared" si="13"/>
        <v>6.438679245283019E-6</v>
      </c>
      <c r="J41" s="3">
        <f t="shared" si="13"/>
        <v>6.5094339622641507E-6</v>
      </c>
      <c r="K41" s="3">
        <f t="shared" si="13"/>
        <v>6.8632075471698116E-6</v>
      </c>
      <c r="L41" s="3">
        <f t="shared" si="13"/>
        <v>7.8537735849056612E-6</v>
      </c>
      <c r="M41" s="3">
        <f t="shared" si="13"/>
        <v>7.7653301886792457E-6</v>
      </c>
      <c r="N41" s="3">
        <f t="shared" si="13"/>
        <v>8.2429245283018888E-6</v>
      </c>
      <c r="O41" s="3">
        <f t="shared" si="13"/>
        <v>8.6320754716981131E-6</v>
      </c>
      <c r="P41" s="3">
        <f t="shared" si="13"/>
        <v>8.5966981132075472E-6</v>
      </c>
      <c r="Q41" s="3">
        <f t="shared" si="13"/>
        <v>8.7382075471698123E-6</v>
      </c>
      <c r="R41" s="3">
        <f t="shared" si="13"/>
        <v>8.9150943396226432E-6</v>
      </c>
    </row>
    <row r="42" spans="1:18" x14ac:dyDescent="0.3">
      <c r="A42" s="8"/>
      <c r="B42" s="2">
        <v>4105</v>
      </c>
      <c r="C42" s="3">
        <f t="shared" ref="C42:R42" si="14">C18/100 * $U$32 * $U$30</f>
        <v>4.4575471698113216E-6</v>
      </c>
      <c r="D42" s="3">
        <f t="shared" si="14"/>
        <v>4.9705188679245289E-6</v>
      </c>
      <c r="E42" s="3">
        <f t="shared" si="14"/>
        <v>5.4127358490566045E-6</v>
      </c>
      <c r="F42" s="3">
        <f t="shared" si="14"/>
        <v>5.8372641509433971E-6</v>
      </c>
      <c r="G42" s="3">
        <f t="shared" si="14"/>
        <v>5.6250000000000004E-6</v>
      </c>
      <c r="H42" s="3">
        <f t="shared" si="14"/>
        <v>6.3856132075471694E-6</v>
      </c>
      <c r="I42" s="3">
        <f t="shared" si="14"/>
        <v>6.4209905660377361E-6</v>
      </c>
      <c r="J42" s="3">
        <f t="shared" si="14"/>
        <v>6.7924528301886799E-6</v>
      </c>
      <c r="K42" s="3">
        <f t="shared" si="14"/>
        <v>6.9870283018867938E-6</v>
      </c>
      <c r="L42" s="3">
        <f t="shared" si="14"/>
        <v>7.8360849056603757E-6</v>
      </c>
      <c r="M42" s="3">
        <f t="shared" si="14"/>
        <v>7.8537735849056612E-6</v>
      </c>
      <c r="N42" s="3">
        <f t="shared" si="14"/>
        <v>8.1367924528301896E-6</v>
      </c>
      <c r="O42" s="3">
        <f t="shared" si="14"/>
        <v>8.6674528301886789E-6</v>
      </c>
      <c r="P42" s="3">
        <f t="shared" si="14"/>
        <v>9.0389150943396245E-6</v>
      </c>
      <c r="Q42" s="3">
        <f t="shared" si="14"/>
        <v>9.0389150943396245E-6</v>
      </c>
      <c r="R42" s="3">
        <f t="shared" si="14"/>
        <v>8.8797169811320757E-6</v>
      </c>
    </row>
    <row r="43" spans="1:18" x14ac:dyDescent="0.3">
      <c r="A43" s="8"/>
      <c r="B43" s="2">
        <v>3434</v>
      </c>
      <c r="C43" s="3">
        <f t="shared" ref="C43:R43" si="15">C19/100 * $U$32 * $U$30</f>
        <v>4.6698113207547175E-6</v>
      </c>
      <c r="D43" s="3">
        <f t="shared" si="15"/>
        <v>5.2358490566037744E-6</v>
      </c>
      <c r="E43" s="3">
        <f t="shared" si="15"/>
        <v>5.0412735849056597E-6</v>
      </c>
      <c r="F43" s="3">
        <f t="shared" si="15"/>
        <v>5.5896226415094345E-6</v>
      </c>
      <c r="G43" s="3">
        <f t="shared" si="15"/>
        <v>5.8195754716981125E-6</v>
      </c>
      <c r="H43" s="3">
        <f t="shared" si="15"/>
        <v>6.0318396226415101E-6</v>
      </c>
      <c r="I43" s="3">
        <f t="shared" si="15"/>
        <v>6.208726415094341E-6</v>
      </c>
      <c r="J43" s="3">
        <f t="shared" si="15"/>
        <v>5.8726415094339629E-6</v>
      </c>
      <c r="K43" s="3">
        <f t="shared" si="15"/>
        <v>6.1025943396226418E-6</v>
      </c>
      <c r="L43" s="3">
        <f t="shared" si="15"/>
        <v>6.8808962264150954E-6</v>
      </c>
      <c r="M43" s="3">
        <f t="shared" si="15"/>
        <v>7.7122641509433961E-6</v>
      </c>
      <c r="N43" s="3">
        <f t="shared" si="15"/>
        <v>8.3313679245283026E-6</v>
      </c>
      <c r="O43" s="3">
        <f t="shared" si="15"/>
        <v>8.808962264150944E-6</v>
      </c>
      <c r="P43" s="3">
        <f t="shared" si="15"/>
        <v>9.0389150943396245E-6</v>
      </c>
      <c r="Q43" s="3">
        <f t="shared" si="15"/>
        <v>9.3573113207547171E-6</v>
      </c>
      <c r="R43" s="3">
        <f t="shared" si="15"/>
        <v>9.003537735849057E-6</v>
      </c>
    </row>
    <row r="44" spans="1:18" x14ac:dyDescent="0.3">
      <c r="A44" s="8"/>
      <c r="B44" s="2">
        <v>2763</v>
      </c>
      <c r="C44" s="3">
        <f t="shared" ref="C44:R44" si="16">C20/100 * $U$32 * $U$30</f>
        <v>4.5106132075471704E-6</v>
      </c>
      <c r="D44" s="3">
        <f t="shared" si="16"/>
        <v>5.0589622641509443E-6</v>
      </c>
      <c r="E44" s="3">
        <f t="shared" si="16"/>
        <v>5.0058962264150947E-6</v>
      </c>
      <c r="F44" s="3">
        <f t="shared" si="16"/>
        <v>5.6603773584905662E-6</v>
      </c>
      <c r="G44" s="3">
        <f t="shared" si="16"/>
        <v>5.3596698113207548E-6</v>
      </c>
      <c r="H44" s="3">
        <f t="shared" si="16"/>
        <v>5.5365566037735857E-6</v>
      </c>
      <c r="I44" s="3">
        <f t="shared" si="16"/>
        <v>5.5542452830188687E-6</v>
      </c>
      <c r="J44" s="3">
        <f t="shared" si="16"/>
        <v>5.324292452830189E-6</v>
      </c>
      <c r="K44" s="3">
        <f t="shared" si="16"/>
        <v>5.324292452830189E-6</v>
      </c>
      <c r="L44" s="3">
        <f t="shared" si="16"/>
        <v>6.3856132075471694E-6</v>
      </c>
      <c r="M44" s="3">
        <f t="shared" si="16"/>
        <v>6.8278301886792458E-6</v>
      </c>
      <c r="N44" s="3">
        <f t="shared" si="16"/>
        <v>7.6415094339622644E-6</v>
      </c>
      <c r="O44" s="3">
        <f t="shared" si="16"/>
        <v>8.278301886792453E-6</v>
      </c>
      <c r="P44" s="3">
        <f t="shared" si="16"/>
        <v>8.8266509433962278E-6</v>
      </c>
      <c r="Q44" s="3">
        <f t="shared" si="16"/>
        <v>8.8266509433962278E-6</v>
      </c>
      <c r="R44" s="3">
        <f t="shared" si="16"/>
        <v>9.003537735849057E-6</v>
      </c>
    </row>
    <row r="45" spans="1:18" x14ac:dyDescent="0.3">
      <c r="A45" s="8"/>
      <c r="B45" s="2">
        <v>2092</v>
      </c>
      <c r="C45" s="3">
        <f t="shared" ref="C45:R45" si="17">C21/100 * $U$32 * $U$30</f>
        <v>4.3160377358490565E-6</v>
      </c>
      <c r="D45" s="3">
        <f t="shared" si="17"/>
        <v>4.6521226415094346E-6</v>
      </c>
      <c r="E45" s="3">
        <f t="shared" si="17"/>
        <v>4.9351415094339622E-6</v>
      </c>
      <c r="F45" s="3">
        <f t="shared" si="17"/>
        <v>4.9705188679245289E-6</v>
      </c>
      <c r="G45" s="3">
        <f t="shared" si="17"/>
        <v>5.165094339622641E-6</v>
      </c>
      <c r="H45" s="3">
        <f t="shared" si="17"/>
        <v>5.4481132075471703E-6</v>
      </c>
      <c r="I45" s="3">
        <f t="shared" si="17"/>
        <v>5.3950471698113207E-6</v>
      </c>
      <c r="J45" s="3">
        <f t="shared" si="17"/>
        <v>5.695754716981132E-6</v>
      </c>
      <c r="K45" s="3">
        <f t="shared" si="17"/>
        <v>5.3596698113207548E-6</v>
      </c>
      <c r="L45" s="3">
        <f t="shared" si="17"/>
        <v>5.4834905660377361E-6</v>
      </c>
      <c r="M45" s="3">
        <f t="shared" si="17"/>
        <v>5.8018867924528296E-6</v>
      </c>
      <c r="N45" s="3">
        <f t="shared" si="17"/>
        <v>6.4563679245283019E-6</v>
      </c>
      <c r="O45" s="3">
        <f t="shared" si="17"/>
        <v>7.3408018867924531E-6</v>
      </c>
      <c r="P45" s="3">
        <f t="shared" si="17"/>
        <v>8.2606132075471709E-6</v>
      </c>
      <c r="Q45" s="3">
        <f t="shared" si="17"/>
        <v>8.9504716981132074E-6</v>
      </c>
      <c r="R45" s="3">
        <f t="shared" si="17"/>
        <v>8.9327830188679253E-6</v>
      </c>
    </row>
    <row r="46" spans="1:18" x14ac:dyDescent="0.3">
      <c r="A46" s="8"/>
      <c r="B46" s="2">
        <v>1421</v>
      </c>
      <c r="C46" s="3">
        <f t="shared" ref="C46:R46" si="18">C22/100 * $U$32 * $U$30</f>
        <v>4.3514150943396232E-6</v>
      </c>
      <c r="D46" s="3">
        <f t="shared" si="18"/>
        <v>4.4929245283018866E-6</v>
      </c>
      <c r="E46" s="3">
        <f t="shared" si="18"/>
        <v>4.5813679245283021E-6</v>
      </c>
      <c r="F46" s="3">
        <f t="shared" si="18"/>
        <v>4.7051886792452834E-6</v>
      </c>
      <c r="G46" s="3">
        <f t="shared" si="18"/>
        <v>4.8466981132075467E-6</v>
      </c>
      <c r="H46" s="3">
        <f t="shared" si="18"/>
        <v>5.0235849056603776E-6</v>
      </c>
      <c r="I46" s="3">
        <f t="shared" si="18"/>
        <v>5.3773584905660378E-6</v>
      </c>
      <c r="J46" s="3">
        <f t="shared" si="18"/>
        <v>5.4127358490566045E-6</v>
      </c>
      <c r="K46" s="3">
        <f t="shared" si="18"/>
        <v>5.3419811320754719E-6</v>
      </c>
      <c r="L46" s="3">
        <f t="shared" si="18"/>
        <v>5.5011792452830191E-6</v>
      </c>
      <c r="M46" s="3">
        <f t="shared" si="18"/>
        <v>5.8195754716981125E-6</v>
      </c>
      <c r="N46" s="3">
        <f t="shared" si="18"/>
        <v>6.3502358490566035E-6</v>
      </c>
      <c r="O46" s="3">
        <f t="shared" si="18"/>
        <v>6.8985849056603783E-6</v>
      </c>
      <c r="P46" s="3">
        <f t="shared" si="18"/>
        <v>8.0660377358490579E-6</v>
      </c>
      <c r="Q46" s="3">
        <f t="shared" si="18"/>
        <v>8.5436320754716976E-6</v>
      </c>
      <c r="R46" s="3">
        <f t="shared" si="18"/>
        <v>7.9599056603773587E-6</v>
      </c>
    </row>
    <row r="47" spans="1:18" x14ac:dyDescent="0.3">
      <c r="A47" s="8"/>
      <c r="B47" s="2">
        <v>750</v>
      </c>
      <c r="C47" s="3">
        <f t="shared" ref="C47:R47" si="19">C23/100 * $U$32 * $U$30</f>
        <v>4.1214622641509444E-6</v>
      </c>
      <c r="D47" s="3">
        <f t="shared" si="19"/>
        <v>4.404481132075472E-6</v>
      </c>
      <c r="E47" s="3">
        <f t="shared" si="19"/>
        <v>3.6084905660377359E-6</v>
      </c>
      <c r="F47" s="3">
        <f t="shared" si="19"/>
        <v>4.4575471698113216E-6</v>
      </c>
      <c r="G47" s="3">
        <f t="shared" si="19"/>
        <v>4.952830188679246E-6</v>
      </c>
      <c r="H47" s="3">
        <f t="shared" si="19"/>
        <v>5.8195754716981125E-6</v>
      </c>
      <c r="I47" s="3">
        <f t="shared" si="19"/>
        <v>5.8018867924528296E-6</v>
      </c>
      <c r="J47" s="3">
        <f t="shared" si="19"/>
        <v>5.9080188679245279E-6</v>
      </c>
      <c r="K47" s="3">
        <f t="shared" si="19"/>
        <v>6.0141509433962272E-6</v>
      </c>
      <c r="L47" s="3">
        <f t="shared" si="19"/>
        <v>6.3148584905660394E-6</v>
      </c>
      <c r="M47" s="3">
        <f t="shared" si="19"/>
        <v>6.8101415094339629E-6</v>
      </c>
      <c r="N47" s="3">
        <f t="shared" si="19"/>
        <v>6.9162735849056612E-6</v>
      </c>
      <c r="O47" s="3">
        <f t="shared" si="19"/>
        <v>7.2877358490566043E-6</v>
      </c>
      <c r="P47" s="3">
        <f t="shared" si="19"/>
        <v>7.5707547169811327E-6</v>
      </c>
      <c r="Q47" s="3">
        <f t="shared" si="19"/>
        <v>8.1014150943396221E-6</v>
      </c>
      <c r="R47" s="3">
        <f t="shared" si="19"/>
        <v>8.3844339622641505E-6</v>
      </c>
    </row>
    <row r="49" spans="1:18" x14ac:dyDescent="0.3">
      <c r="A49" s="18" t="s">
        <v>24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3">
      <c r="A50" s="8" t="s">
        <v>1</v>
      </c>
      <c r="B50" s="17" t="s">
        <v>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3">
      <c r="A51" s="8"/>
      <c r="B51" s="2"/>
      <c r="C51" s="2">
        <v>20</v>
      </c>
      <c r="D51" s="2">
        <v>26</v>
      </c>
      <c r="E51" s="2">
        <v>32</v>
      </c>
      <c r="F51" s="2">
        <v>38</v>
      </c>
      <c r="G51" s="2">
        <v>43</v>
      </c>
      <c r="H51" s="2">
        <v>49</v>
      </c>
      <c r="I51" s="2">
        <v>55</v>
      </c>
      <c r="J51" s="2">
        <v>61</v>
      </c>
      <c r="K51" s="2">
        <v>67</v>
      </c>
      <c r="L51" s="2">
        <v>73</v>
      </c>
      <c r="M51" s="2">
        <v>79</v>
      </c>
      <c r="N51" s="2">
        <v>85</v>
      </c>
      <c r="O51" s="2">
        <v>90</v>
      </c>
      <c r="P51" s="2">
        <v>96</v>
      </c>
      <c r="Q51" s="2">
        <v>102</v>
      </c>
      <c r="R51" s="2">
        <v>108</v>
      </c>
    </row>
    <row r="52" spans="1:18" x14ac:dyDescent="0.3">
      <c r="A52" s="8"/>
      <c r="B52" s="2">
        <v>13500</v>
      </c>
      <c r="C52" s="3">
        <f t="shared" ref="C52:R52" si="20">C28* (($B52*3)/2) / 60</f>
        <v>1.6118808962264153E-3</v>
      </c>
      <c r="D52" s="3">
        <f t="shared" si="20"/>
        <v>1.6894899764150944E-3</v>
      </c>
      <c r="E52" s="3">
        <f t="shared" si="20"/>
        <v>1.7014298349056602E-3</v>
      </c>
      <c r="F52" s="3">
        <f t="shared" si="20"/>
        <v>1.7193396226415096E-3</v>
      </c>
      <c r="G52" s="3">
        <f t="shared" si="20"/>
        <v>1.8864976415094341E-3</v>
      </c>
      <c r="H52" s="3">
        <f t="shared" si="20"/>
        <v>2.167084316037736E-3</v>
      </c>
      <c r="I52" s="3">
        <f t="shared" si="20"/>
        <v>2.1491745283018864E-3</v>
      </c>
      <c r="J52" s="3">
        <f t="shared" si="20"/>
        <v>2.3103626179245282E-3</v>
      </c>
      <c r="K52" s="3">
        <f t="shared" si="20"/>
        <v>2.2924528301886795E-3</v>
      </c>
      <c r="L52" s="3">
        <f t="shared" si="20"/>
        <v>2.3342423349056608E-3</v>
      </c>
      <c r="M52" s="3">
        <f t="shared" si="20"/>
        <v>2.6745283018867918E-3</v>
      </c>
      <c r="N52" s="3">
        <f t="shared" si="20"/>
        <v>2.7760170990566036E-3</v>
      </c>
      <c r="O52" s="3">
        <f t="shared" si="20"/>
        <v>2.8536261792452833E-3</v>
      </c>
      <c r="P52" s="3">
        <f t="shared" si="20"/>
        <v>2.9551149764150946E-3</v>
      </c>
      <c r="Q52" s="3">
        <f t="shared" si="20"/>
        <v>3.0983932783018872E-3</v>
      </c>
      <c r="R52" s="3">
        <f t="shared" si="20"/>
        <v>3.0625737028301889E-3</v>
      </c>
    </row>
    <row r="53" spans="1:18" x14ac:dyDescent="0.3">
      <c r="A53" s="8"/>
      <c r="B53" s="2">
        <v>12829</v>
      </c>
      <c r="C53" s="3">
        <f t="shared" ref="C53:R53" si="21">C29* (($B53*3)/2) / 60</f>
        <v>1.5771500589622644E-3</v>
      </c>
      <c r="D53" s="3">
        <f t="shared" si="21"/>
        <v>1.6622480837264152E-3</v>
      </c>
      <c r="E53" s="3">
        <f t="shared" si="21"/>
        <v>1.6849408903301885E-3</v>
      </c>
      <c r="F53" s="3">
        <f t="shared" si="21"/>
        <v>1.7189801002358491E-3</v>
      </c>
      <c r="G53" s="3">
        <f t="shared" si="21"/>
        <v>1.889176149764151E-3</v>
      </c>
      <c r="H53" s="3">
        <f t="shared" si="21"/>
        <v>2.1558166273584907E-3</v>
      </c>
      <c r="I53" s="3">
        <f t="shared" si="21"/>
        <v>2.1387970224056602E-3</v>
      </c>
      <c r="J53" s="3">
        <f t="shared" si="21"/>
        <v>2.2919734669811318E-3</v>
      </c>
      <c r="K53" s="3">
        <f t="shared" si="21"/>
        <v>2.2749538620283017E-3</v>
      </c>
      <c r="L53" s="3">
        <f t="shared" si="21"/>
        <v>2.3146662735849055E-3</v>
      </c>
      <c r="M53" s="3">
        <f t="shared" si="21"/>
        <v>2.6380387676886792E-3</v>
      </c>
      <c r="N53" s="3">
        <f t="shared" si="21"/>
        <v>2.7344831957547169E-3</v>
      </c>
      <c r="O53" s="3">
        <f t="shared" si="21"/>
        <v>2.8082348172169813E-3</v>
      </c>
      <c r="P53" s="3">
        <f t="shared" si="21"/>
        <v>2.904679245283019E-3</v>
      </c>
      <c r="Q53" s="3">
        <f t="shared" si="21"/>
        <v>3.0351628832547177E-3</v>
      </c>
      <c r="R53" s="3">
        <f t="shared" si="21"/>
        <v>3.0011236733490567E-3</v>
      </c>
    </row>
    <row r="54" spans="1:18" x14ac:dyDescent="0.3">
      <c r="A54" s="8"/>
      <c r="B54" s="2">
        <v>12158</v>
      </c>
      <c r="C54" s="3">
        <f t="shared" ref="C54:R54" si="22">C30* (($B54*3)/2) / 60</f>
        <v>1.3333655660377358E-3</v>
      </c>
      <c r="D54" s="3">
        <f t="shared" si="22"/>
        <v>1.4355185731132075E-3</v>
      </c>
      <c r="E54" s="3">
        <f t="shared" si="22"/>
        <v>1.4731538915094338E-3</v>
      </c>
      <c r="F54" s="3">
        <f t="shared" si="22"/>
        <v>1.521542158018868E-3</v>
      </c>
      <c r="G54" s="3">
        <f t="shared" si="22"/>
        <v>1.8978953419811319E-3</v>
      </c>
      <c r="H54" s="3">
        <f t="shared" si="22"/>
        <v>2.1505896226415096E-3</v>
      </c>
      <c r="I54" s="3">
        <f t="shared" si="22"/>
        <v>2.1344602004716986E-3</v>
      </c>
      <c r="J54" s="3">
        <f t="shared" si="22"/>
        <v>2.279625E-3</v>
      </c>
      <c r="K54" s="3">
        <f t="shared" si="22"/>
        <v>2.263495577830189E-3</v>
      </c>
      <c r="L54" s="3">
        <f t="shared" si="22"/>
        <v>2.3871544811320754E-3</v>
      </c>
      <c r="M54" s="3">
        <f t="shared" si="22"/>
        <v>2.4247897995283022E-3</v>
      </c>
      <c r="N54" s="3">
        <f t="shared" si="22"/>
        <v>2.6237193396226413E-3</v>
      </c>
      <c r="O54" s="3">
        <f t="shared" si="22"/>
        <v>2.747378242924529E-3</v>
      </c>
      <c r="P54" s="3">
        <f t="shared" si="22"/>
        <v>2.8387783018867926E-3</v>
      </c>
      <c r="Q54" s="3">
        <f t="shared" si="22"/>
        <v>2.8871665683962268E-3</v>
      </c>
      <c r="R54" s="3">
        <f t="shared" si="22"/>
        <v>2.6344722877358487E-3</v>
      </c>
    </row>
    <row r="55" spans="1:18" x14ac:dyDescent="0.3">
      <c r="A55" s="8"/>
      <c r="B55" s="2">
        <v>11487</v>
      </c>
      <c r="C55" s="3">
        <f t="shared" ref="C55:R55" si="23">C31* (($B55*3)/2) / 60</f>
        <v>1.1886606721698114E-3</v>
      </c>
      <c r="D55" s="3">
        <f t="shared" si="23"/>
        <v>1.3308935731132078E-3</v>
      </c>
      <c r="E55" s="3">
        <f t="shared" si="23"/>
        <v>1.5086846992924529E-3</v>
      </c>
      <c r="F55" s="3">
        <f t="shared" si="23"/>
        <v>1.6356783608490566E-3</v>
      </c>
      <c r="G55" s="3">
        <f t="shared" si="23"/>
        <v>1.9252239091981133E-3</v>
      </c>
      <c r="H55" s="3">
        <f t="shared" si="23"/>
        <v>2.1639719929245284E-3</v>
      </c>
      <c r="I55" s="3">
        <f t="shared" si="23"/>
        <v>2.1487327535377357E-3</v>
      </c>
      <c r="J55" s="3">
        <f t="shared" si="23"/>
        <v>2.3874808372641508E-3</v>
      </c>
      <c r="K55" s="3">
        <f t="shared" si="23"/>
        <v>2.2808061615566043E-3</v>
      </c>
      <c r="L55" s="3">
        <f t="shared" si="23"/>
        <v>2.224928950471698E-3</v>
      </c>
      <c r="M55" s="3">
        <f t="shared" si="23"/>
        <v>2.3112846403301889E-3</v>
      </c>
      <c r="N55" s="3">
        <f t="shared" si="23"/>
        <v>2.4484377948113208E-3</v>
      </c>
      <c r="O55" s="3">
        <f t="shared" si="23"/>
        <v>2.5652719634433963E-3</v>
      </c>
      <c r="P55" s="3">
        <f t="shared" si="23"/>
        <v>2.5805112028301886E-3</v>
      </c>
      <c r="Q55" s="3">
        <f t="shared" si="23"/>
        <v>2.6922656250000002E-3</v>
      </c>
      <c r="R55" s="3">
        <f t="shared" si="23"/>
        <v>2.6008301886792456E-3</v>
      </c>
    </row>
    <row r="56" spans="1:18" x14ac:dyDescent="0.3">
      <c r="A56" s="8"/>
      <c r="B56" s="2">
        <v>10816</v>
      </c>
      <c r="C56" s="3">
        <f t="shared" ref="C56:R56" si="24">C32* (($B56*3)/2) / 60</f>
        <v>1.167056603773585E-3</v>
      </c>
      <c r="D56" s="3">
        <f t="shared" si="24"/>
        <v>1.3057641509433965E-3</v>
      </c>
      <c r="E56" s="3">
        <f t="shared" si="24"/>
        <v>1.4205566037735851E-3</v>
      </c>
      <c r="F56" s="3">
        <f t="shared" si="24"/>
        <v>1.5783962264150945E-3</v>
      </c>
      <c r="G56" s="3">
        <f t="shared" si="24"/>
        <v>1.6597075471698117E-3</v>
      </c>
      <c r="H56" s="3">
        <f t="shared" si="24"/>
        <v>1.8366792452830191E-3</v>
      </c>
      <c r="I56" s="3">
        <f t="shared" si="24"/>
        <v>1.9179905660377358E-3</v>
      </c>
      <c r="J56" s="3">
        <f t="shared" si="24"/>
        <v>2.0949622641509434E-3</v>
      </c>
      <c r="K56" s="3">
        <f t="shared" si="24"/>
        <v>2.1045283018867929E-3</v>
      </c>
      <c r="L56" s="3">
        <f t="shared" si="24"/>
        <v>2.2384528301886792E-3</v>
      </c>
      <c r="M56" s="3">
        <f t="shared" si="24"/>
        <v>2.2049716981132079E-3</v>
      </c>
      <c r="N56" s="3">
        <f t="shared" si="24"/>
        <v>2.3341132075471701E-3</v>
      </c>
      <c r="O56" s="3">
        <f t="shared" si="24"/>
        <v>2.4202075471698114E-3</v>
      </c>
      <c r="P56" s="3">
        <f t="shared" si="24"/>
        <v>2.3962924528301887E-3</v>
      </c>
      <c r="Q56" s="3">
        <f t="shared" si="24"/>
        <v>2.3580283018867923E-3</v>
      </c>
      <c r="R56" s="3">
        <f t="shared" si="24"/>
        <v>2.6306603773584912E-3</v>
      </c>
    </row>
    <row r="57" spans="1:18" x14ac:dyDescent="0.3">
      <c r="A57" s="8"/>
      <c r="B57" s="2">
        <v>10145</v>
      </c>
      <c r="C57" s="3">
        <f t="shared" ref="C57:R57" si="25">C33* (($B57*3)/2) / 60</f>
        <v>1.1215728183962266E-3</v>
      </c>
      <c r="D57" s="3">
        <f t="shared" si="25"/>
        <v>1.2741067216981135E-3</v>
      </c>
      <c r="E57" s="3">
        <f t="shared" si="25"/>
        <v>1.3862640035377355E-3</v>
      </c>
      <c r="F57" s="3">
        <f t="shared" si="25"/>
        <v>1.5477704893867926E-3</v>
      </c>
      <c r="G57" s="3">
        <f t="shared" si="25"/>
        <v>1.6778729363207546E-3</v>
      </c>
      <c r="H57" s="3">
        <f t="shared" si="25"/>
        <v>1.7182495577830188E-3</v>
      </c>
      <c r="I57" s="3">
        <f t="shared" si="25"/>
        <v>1.8079753832547169E-3</v>
      </c>
      <c r="J57" s="3">
        <f t="shared" si="25"/>
        <v>1.9291052476415095E-3</v>
      </c>
      <c r="K57" s="3">
        <f t="shared" si="25"/>
        <v>1.9963996167452831E-3</v>
      </c>
      <c r="L57" s="3">
        <f t="shared" si="25"/>
        <v>2.1220157724056604E-3</v>
      </c>
      <c r="M57" s="3">
        <f t="shared" si="25"/>
        <v>2.1309883549528305E-3</v>
      </c>
      <c r="N57" s="3">
        <f t="shared" si="25"/>
        <v>2.2386593455188683E-3</v>
      </c>
      <c r="O57" s="3">
        <f t="shared" si="25"/>
        <v>2.2431456367924532E-3</v>
      </c>
      <c r="P57" s="3">
        <f t="shared" si="25"/>
        <v>2.3956795400943399E-3</v>
      </c>
      <c r="Q57" s="3">
        <f t="shared" si="25"/>
        <v>2.4181109964622641E-3</v>
      </c>
      <c r="R57" s="3">
        <f t="shared" si="25"/>
        <v>2.4181109964622641E-3</v>
      </c>
    </row>
    <row r="58" spans="1:18" x14ac:dyDescent="0.3">
      <c r="A58" s="8"/>
      <c r="B58" s="2">
        <v>9474</v>
      </c>
      <c r="C58" s="3">
        <f t="shared" ref="C58:R58" si="26">C34* (($B58*3)/2) / 60</f>
        <v>1.0767178655660377E-3</v>
      </c>
      <c r="D58" s="3">
        <f t="shared" si="26"/>
        <v>1.2024047759433964E-3</v>
      </c>
      <c r="E58" s="3">
        <f t="shared" si="26"/>
        <v>1.2903856132075475E-3</v>
      </c>
      <c r="F58" s="3">
        <f t="shared" si="26"/>
        <v>1.4160725235849057E-3</v>
      </c>
      <c r="G58" s="3">
        <f t="shared" si="26"/>
        <v>1.5585176886792457E-3</v>
      </c>
      <c r="H58" s="3">
        <f t="shared" si="26"/>
        <v>1.6255507075471699E-3</v>
      </c>
      <c r="I58" s="3">
        <f t="shared" si="26"/>
        <v>1.7302897995283019E-3</v>
      </c>
      <c r="J58" s="3">
        <f t="shared" si="26"/>
        <v>1.8224602004716984E-3</v>
      </c>
      <c r="K58" s="3">
        <f t="shared" si="26"/>
        <v>1.8098915094339623E-3</v>
      </c>
      <c r="L58" s="3">
        <f t="shared" si="26"/>
        <v>1.9397679834905659E-3</v>
      </c>
      <c r="M58" s="3">
        <f t="shared" si="26"/>
        <v>1.9649053655660374E-3</v>
      </c>
      <c r="N58" s="3">
        <f t="shared" si="26"/>
        <v>2.0361279481132073E-3</v>
      </c>
      <c r="O58" s="3">
        <f t="shared" si="26"/>
        <v>2.0486966391509436E-3</v>
      </c>
      <c r="P58" s="3">
        <f t="shared" si="26"/>
        <v>2.2162791863207547E-3</v>
      </c>
      <c r="Q58" s="3">
        <f t="shared" si="26"/>
        <v>2.2414165683962268E-3</v>
      </c>
      <c r="R58" s="3">
        <f t="shared" si="26"/>
        <v>2.2456061320754719E-3</v>
      </c>
    </row>
    <row r="59" spans="1:18" x14ac:dyDescent="0.3">
      <c r="A59" s="8"/>
      <c r="B59" s="2">
        <v>8803</v>
      </c>
      <c r="C59" s="3">
        <f t="shared" ref="C59:R59" si="27">C35* (($B59*3)/2) / 60</f>
        <v>9.9267320165094346E-4</v>
      </c>
      <c r="D59" s="3">
        <f t="shared" si="27"/>
        <v>1.1367081367924527E-3</v>
      </c>
      <c r="E59" s="3">
        <f t="shared" si="27"/>
        <v>1.2067791863207549E-3</v>
      </c>
      <c r="F59" s="3">
        <f t="shared" si="27"/>
        <v>1.3624926297169811E-3</v>
      </c>
      <c r="G59" s="3">
        <f t="shared" si="27"/>
        <v>1.4792777122641511E-3</v>
      </c>
      <c r="H59" s="3">
        <f t="shared" si="27"/>
        <v>1.5882771226415095E-3</v>
      </c>
      <c r="I59" s="3">
        <f t="shared" si="27"/>
        <v>1.6388839917452832E-3</v>
      </c>
      <c r="J59" s="3">
        <f t="shared" si="27"/>
        <v>1.6622410082547173E-3</v>
      </c>
      <c r="K59" s="3">
        <f t="shared" si="27"/>
        <v>1.6388839917452832E-3</v>
      </c>
      <c r="L59" s="3">
        <f t="shared" si="27"/>
        <v>1.8140616155660381E-3</v>
      </c>
      <c r="M59" s="3">
        <f t="shared" si="27"/>
        <v>1.895811173349057E-3</v>
      </c>
      <c r="N59" s="3">
        <f t="shared" si="27"/>
        <v>1.926953862028302E-3</v>
      </c>
      <c r="O59" s="3">
        <f t="shared" si="27"/>
        <v>1.9658822228773589E-3</v>
      </c>
      <c r="P59" s="3">
        <f t="shared" si="27"/>
        <v>2.0476317806603773E-3</v>
      </c>
      <c r="Q59" s="3">
        <f t="shared" si="27"/>
        <v>2.1021314858490569E-3</v>
      </c>
      <c r="R59" s="3">
        <f t="shared" si="27"/>
        <v>2.0320604363207547E-3</v>
      </c>
    </row>
    <row r="60" spans="1:18" x14ac:dyDescent="0.3">
      <c r="A60" s="8"/>
      <c r="B60" s="2">
        <v>8132</v>
      </c>
      <c r="C60" s="3">
        <f t="shared" ref="C60:R60" si="28">C36* (($B60*3)/2) / 60</f>
        <v>8.8823879716981135E-4</v>
      </c>
      <c r="D60" s="3">
        <f t="shared" si="28"/>
        <v>1.0284870283018871E-3</v>
      </c>
      <c r="E60" s="3">
        <f t="shared" si="28"/>
        <v>1.1399663915094341E-3</v>
      </c>
      <c r="F60" s="3">
        <f t="shared" si="28"/>
        <v>1.3125795990566037E-3</v>
      </c>
      <c r="G60" s="3">
        <f t="shared" si="28"/>
        <v>1.4672122641509434E-3</v>
      </c>
      <c r="H60" s="3">
        <f t="shared" si="28"/>
        <v>1.5031733490566037E-3</v>
      </c>
      <c r="I60" s="3">
        <f t="shared" si="28"/>
        <v>1.4887889150943395E-3</v>
      </c>
      <c r="J60" s="3">
        <f t="shared" si="28"/>
        <v>1.5067694575471697E-3</v>
      </c>
      <c r="K60" s="3">
        <f t="shared" si="28"/>
        <v>1.5103655660377361E-3</v>
      </c>
      <c r="L60" s="3">
        <f t="shared" si="28"/>
        <v>1.7045554245283018E-3</v>
      </c>
      <c r="M60" s="3">
        <f t="shared" si="28"/>
        <v>1.7656892688679246E-3</v>
      </c>
      <c r="N60" s="3">
        <f t="shared" si="28"/>
        <v>1.8951491745283018E-3</v>
      </c>
      <c r="O60" s="3">
        <f t="shared" si="28"/>
        <v>1.9418985849056606E-3</v>
      </c>
      <c r="P60" s="3">
        <f t="shared" si="28"/>
        <v>1.9850518867924531E-3</v>
      </c>
      <c r="Q60" s="3">
        <f t="shared" si="28"/>
        <v>1.9886479952830188E-3</v>
      </c>
      <c r="R60" s="3">
        <f t="shared" si="28"/>
        <v>1.8555919811320755E-3</v>
      </c>
    </row>
    <row r="61" spans="1:18" x14ac:dyDescent="0.3">
      <c r="A61" s="8"/>
      <c r="B61" s="2">
        <v>7461</v>
      </c>
      <c r="C61" s="3">
        <f t="shared" ref="C61:R61" si="29">C37* (($B61*3)/2) / 60</f>
        <v>8.182464622641508E-4</v>
      </c>
      <c r="D61" s="3">
        <f t="shared" si="29"/>
        <v>9.535210790094339E-4</v>
      </c>
      <c r="E61" s="3">
        <f t="shared" si="29"/>
        <v>1.0261074587264152E-3</v>
      </c>
      <c r="F61" s="3">
        <f t="shared" si="29"/>
        <v>1.158082694575472E-3</v>
      </c>
      <c r="G61" s="3">
        <f t="shared" si="29"/>
        <v>1.3065548349056606E-3</v>
      </c>
      <c r="H61" s="3">
        <f t="shared" si="29"/>
        <v>1.3758418337264154E-3</v>
      </c>
      <c r="I61" s="3">
        <f t="shared" si="29"/>
        <v>1.3329498820754716E-3</v>
      </c>
      <c r="J61" s="3">
        <f t="shared" si="29"/>
        <v>1.2999560731132074E-3</v>
      </c>
      <c r="K61" s="3">
        <f t="shared" si="29"/>
        <v>1.3395486438679246E-3</v>
      </c>
      <c r="L61" s="3">
        <f t="shared" si="29"/>
        <v>1.4946195459905657E-3</v>
      </c>
      <c r="M61" s="3">
        <f t="shared" si="29"/>
        <v>1.5804034492924528E-3</v>
      </c>
      <c r="N61" s="3">
        <f t="shared" si="29"/>
        <v>1.6397923054245285E-3</v>
      </c>
      <c r="O61" s="3">
        <f t="shared" si="29"/>
        <v>1.7189774469339625E-3</v>
      </c>
      <c r="P61" s="3">
        <f t="shared" si="29"/>
        <v>1.7816656839622644E-3</v>
      </c>
      <c r="Q61" s="3">
        <f t="shared" si="29"/>
        <v>1.8311563974056605E-3</v>
      </c>
      <c r="R61" s="3">
        <f t="shared" si="29"/>
        <v>1.7024805424528304E-3</v>
      </c>
    </row>
    <row r="62" spans="1:18" x14ac:dyDescent="0.3">
      <c r="A62" s="8"/>
      <c r="B62" s="2">
        <v>6789</v>
      </c>
      <c r="C62" s="3">
        <f t="shared" ref="C62:R62" si="30">C38* (($B62*3)/2) / 60</f>
        <v>7.3554171580188677E-4</v>
      </c>
      <c r="D62" s="3">
        <f t="shared" si="30"/>
        <v>8.5563015919811304E-4</v>
      </c>
      <c r="E62" s="3">
        <f t="shared" si="30"/>
        <v>9.817230247641509E-4</v>
      </c>
      <c r="F62" s="3">
        <f t="shared" si="30"/>
        <v>1.0327606132075472E-3</v>
      </c>
      <c r="G62" s="3">
        <f t="shared" si="30"/>
        <v>1.1378380011792455E-3</v>
      </c>
      <c r="H62" s="3">
        <f t="shared" si="30"/>
        <v>1.218897700471698E-3</v>
      </c>
      <c r="I62" s="3">
        <f t="shared" si="30"/>
        <v>1.2849463443396227E-3</v>
      </c>
      <c r="J62" s="3">
        <f t="shared" si="30"/>
        <v>1.3389861438679246E-3</v>
      </c>
      <c r="K62" s="3">
        <f t="shared" si="30"/>
        <v>1.2669330778301889E-3</v>
      </c>
      <c r="L62" s="3">
        <f t="shared" si="30"/>
        <v>1.4170436320754716E-3</v>
      </c>
      <c r="M62" s="3">
        <f t="shared" si="30"/>
        <v>1.4470657429245283E-3</v>
      </c>
      <c r="N62" s="3">
        <f t="shared" si="30"/>
        <v>1.5071099646226415E-3</v>
      </c>
      <c r="O62" s="3">
        <f t="shared" si="30"/>
        <v>1.5041077535377359E-3</v>
      </c>
      <c r="P62" s="3">
        <f t="shared" si="30"/>
        <v>1.477087853773585E-3</v>
      </c>
      <c r="Q62" s="3">
        <f t="shared" si="30"/>
        <v>1.4650790094339623E-3</v>
      </c>
      <c r="R62" s="3">
        <f t="shared" si="30"/>
        <v>1.5851674528301889E-3</v>
      </c>
    </row>
    <row r="63" spans="1:18" x14ac:dyDescent="0.3">
      <c r="A63" s="8"/>
      <c r="B63" s="2">
        <v>6118</v>
      </c>
      <c r="C63" s="3">
        <f t="shared" ref="C63:R63" si="31">C39* (($B63*3)/2) / 60</f>
        <v>6.5472700471698117E-4</v>
      </c>
      <c r="D63" s="3">
        <f t="shared" si="31"/>
        <v>7.6294634433962259E-4</v>
      </c>
      <c r="E63" s="3">
        <f t="shared" si="31"/>
        <v>8.5493278301886804E-4</v>
      </c>
      <c r="F63" s="3">
        <f t="shared" si="31"/>
        <v>9.5503567216981126E-4</v>
      </c>
      <c r="G63" s="3">
        <f t="shared" si="31"/>
        <v>1.0253782429245283E-3</v>
      </c>
      <c r="H63" s="3">
        <f t="shared" si="31"/>
        <v>1.0876043632075474E-3</v>
      </c>
      <c r="I63" s="3">
        <f t="shared" si="31"/>
        <v>1.0389056603773586E-3</v>
      </c>
      <c r="J63" s="3">
        <f t="shared" si="31"/>
        <v>1.0713714622641512E-3</v>
      </c>
      <c r="K63" s="3">
        <f t="shared" si="31"/>
        <v>1.0659604952830187E-3</v>
      </c>
      <c r="L63" s="3">
        <f t="shared" si="31"/>
        <v>1.2445224056603775E-3</v>
      </c>
      <c r="M63" s="3">
        <f t="shared" si="31"/>
        <v>1.2769882075471697E-3</v>
      </c>
      <c r="N63" s="3">
        <f t="shared" si="31"/>
        <v>1.2878101415094341E-3</v>
      </c>
      <c r="O63" s="3">
        <f t="shared" si="31"/>
        <v>1.2472278891509437E-3</v>
      </c>
      <c r="P63" s="3">
        <f t="shared" si="31"/>
        <v>1.2580498231132074E-3</v>
      </c>
      <c r="Q63" s="3">
        <f t="shared" si="31"/>
        <v>1.2715772405660379E-3</v>
      </c>
      <c r="R63" s="3">
        <f t="shared" si="31"/>
        <v>1.3797965801886794E-3</v>
      </c>
    </row>
    <row r="64" spans="1:18" x14ac:dyDescent="0.3">
      <c r="A64" s="8"/>
      <c r="B64" s="2">
        <v>5447</v>
      </c>
      <c r="C64" s="3">
        <f t="shared" ref="C64:R64" si="32">C40* (($B64*3)/2) / 60</f>
        <v>5.9737146226415097E-4</v>
      </c>
      <c r="D64" s="3">
        <f t="shared" si="32"/>
        <v>6.8167791863207546E-4</v>
      </c>
      <c r="E64" s="3">
        <f t="shared" si="32"/>
        <v>7.6598437500000006E-4</v>
      </c>
      <c r="F64" s="3">
        <f t="shared" si="32"/>
        <v>8.5029083136792445E-4</v>
      </c>
      <c r="G64" s="3">
        <f t="shared" si="32"/>
        <v>8.9123968160377369E-4</v>
      </c>
      <c r="H64" s="3">
        <f t="shared" si="32"/>
        <v>9.5386733490566056E-4</v>
      </c>
      <c r="I64" s="3">
        <f t="shared" si="32"/>
        <v>9.1532724056603775E-4</v>
      </c>
      <c r="J64" s="3">
        <f t="shared" si="32"/>
        <v>9.2737102004716995E-4</v>
      </c>
      <c r="K64" s="3">
        <f t="shared" si="32"/>
        <v>9.3218853183962272E-4</v>
      </c>
      <c r="L64" s="3">
        <f t="shared" si="32"/>
        <v>1.0718963738207546E-3</v>
      </c>
      <c r="M64" s="3">
        <f t="shared" si="32"/>
        <v>1.0983926886792455E-3</v>
      </c>
      <c r="N64" s="3">
        <f t="shared" si="32"/>
        <v>1.1008014445754717E-3</v>
      </c>
      <c r="O64" s="3">
        <f t="shared" si="32"/>
        <v>1.1513853183962265E-3</v>
      </c>
      <c r="P64" s="3">
        <f t="shared" si="32"/>
        <v>1.1321152712264152E-3</v>
      </c>
      <c r="Q64" s="3">
        <f t="shared" si="32"/>
        <v>1.1417502948113207E-3</v>
      </c>
      <c r="R64" s="3">
        <f t="shared" si="32"/>
        <v>1.2405092865566036E-3</v>
      </c>
    </row>
    <row r="65" spans="1:22" x14ac:dyDescent="0.3">
      <c r="A65" s="8"/>
      <c r="B65" s="2">
        <v>4776</v>
      </c>
      <c r="C65" s="3">
        <f t="shared" ref="C65:R65" si="33">C41* (($B65*3)/2) / 60</f>
        <v>5.3645518867924532E-4</v>
      </c>
      <c r="D65" s="3">
        <f t="shared" si="33"/>
        <v>5.9347995283018872E-4</v>
      </c>
      <c r="E65" s="3">
        <f t="shared" si="33"/>
        <v>6.7373702830188687E-4</v>
      </c>
      <c r="F65" s="3">
        <f t="shared" si="33"/>
        <v>7.3287382075471711E-4</v>
      </c>
      <c r="G65" s="3">
        <f t="shared" si="33"/>
        <v>7.4343396226415101E-4</v>
      </c>
      <c r="H65" s="3">
        <f t="shared" si="33"/>
        <v>7.9834669811320745E-4</v>
      </c>
      <c r="I65" s="3">
        <f t="shared" si="33"/>
        <v>7.6877830188679249E-4</v>
      </c>
      <c r="J65" s="3">
        <f t="shared" si="33"/>
        <v>7.7722641509433965E-4</v>
      </c>
      <c r="K65" s="3">
        <f t="shared" si="33"/>
        <v>8.1946698113207557E-4</v>
      </c>
      <c r="L65" s="3">
        <f t="shared" si="33"/>
        <v>9.3774056603773595E-4</v>
      </c>
      <c r="M65" s="3">
        <f t="shared" si="33"/>
        <v>9.2718042452830183E-4</v>
      </c>
      <c r="N65" s="3">
        <f t="shared" si="33"/>
        <v>9.8420518867924555E-4</v>
      </c>
      <c r="O65" s="3">
        <f t="shared" si="33"/>
        <v>1.0306698113207546E-3</v>
      </c>
      <c r="P65" s="3">
        <f t="shared" si="33"/>
        <v>1.0264457547169811E-3</v>
      </c>
      <c r="Q65" s="3">
        <f t="shared" si="33"/>
        <v>1.0433419811320755E-3</v>
      </c>
      <c r="R65" s="3">
        <f t="shared" si="33"/>
        <v>1.0644622641509435E-3</v>
      </c>
    </row>
    <row r="66" spans="1:22" x14ac:dyDescent="0.3">
      <c r="A66" s="8"/>
      <c r="B66" s="2">
        <v>4105</v>
      </c>
      <c r="C66" s="3">
        <f t="shared" ref="C66:R66" si="34">C42* (($B66*3)/2) / 60</f>
        <v>4.5745577830188692E-4</v>
      </c>
      <c r="D66" s="3">
        <f t="shared" si="34"/>
        <v>5.1009949882075474E-4</v>
      </c>
      <c r="E66" s="3">
        <f t="shared" si="34"/>
        <v>5.5548201650943406E-4</v>
      </c>
      <c r="F66" s="3">
        <f t="shared" si="34"/>
        <v>5.9904923349056612E-4</v>
      </c>
      <c r="G66" s="3">
        <f t="shared" si="34"/>
        <v>5.7726562500000009E-4</v>
      </c>
      <c r="H66" s="3">
        <f t="shared" si="34"/>
        <v>6.5532355542452828E-4</v>
      </c>
      <c r="I66" s="3">
        <f t="shared" si="34"/>
        <v>6.5895415683962268E-4</v>
      </c>
      <c r="J66" s="3">
        <f t="shared" si="34"/>
        <v>6.9707547169811331E-4</v>
      </c>
      <c r="K66" s="3">
        <f t="shared" si="34"/>
        <v>7.1704377948113231E-4</v>
      </c>
      <c r="L66" s="3">
        <f t="shared" si="34"/>
        <v>8.04178213443396E-4</v>
      </c>
      <c r="M66" s="3">
        <f t="shared" si="34"/>
        <v>8.0599351415094347E-4</v>
      </c>
      <c r="N66" s="3">
        <f t="shared" si="34"/>
        <v>8.3503832547169817E-4</v>
      </c>
      <c r="O66" s="3">
        <f t="shared" si="34"/>
        <v>8.8949734669811309E-4</v>
      </c>
      <c r="P66" s="3">
        <f t="shared" si="34"/>
        <v>9.2761866155660405E-4</v>
      </c>
      <c r="Q66" s="3">
        <f t="shared" si="34"/>
        <v>9.2761866155660405E-4</v>
      </c>
      <c r="R66" s="3">
        <f t="shared" si="34"/>
        <v>9.1128095518867923E-4</v>
      </c>
    </row>
    <row r="67" spans="1:22" x14ac:dyDescent="0.3">
      <c r="A67" s="8"/>
      <c r="B67" s="2">
        <v>3434</v>
      </c>
      <c r="C67" s="3">
        <f t="shared" ref="C67:R67" si="35">C43* (($B67*3)/2) / 60</f>
        <v>4.0090330188679251E-4</v>
      </c>
      <c r="D67" s="3">
        <f t="shared" si="35"/>
        <v>4.4949764150943404E-4</v>
      </c>
      <c r="E67" s="3">
        <f t="shared" si="35"/>
        <v>4.3279333726415085E-4</v>
      </c>
      <c r="F67" s="3">
        <f t="shared" si="35"/>
        <v>4.7986910377358495E-4</v>
      </c>
      <c r="G67" s="3">
        <f t="shared" si="35"/>
        <v>4.9961055424528297E-4</v>
      </c>
      <c r="H67" s="3">
        <f t="shared" si="35"/>
        <v>5.1783343160377365E-4</v>
      </c>
      <c r="I67" s="3">
        <f t="shared" si="35"/>
        <v>5.3301916273584924E-4</v>
      </c>
      <c r="J67" s="3">
        <f t="shared" si="35"/>
        <v>5.0416627358490572E-4</v>
      </c>
      <c r="K67" s="3">
        <f t="shared" si="35"/>
        <v>5.2390772405660373E-4</v>
      </c>
      <c r="L67" s="3">
        <f t="shared" si="35"/>
        <v>5.9072494103773595E-4</v>
      </c>
      <c r="M67" s="3">
        <f t="shared" si="35"/>
        <v>6.6209787735849049E-4</v>
      </c>
      <c r="N67" s="3">
        <f t="shared" si="35"/>
        <v>7.1524793632075478E-4</v>
      </c>
      <c r="O67" s="3">
        <f t="shared" si="35"/>
        <v>7.5624941037735858E-4</v>
      </c>
      <c r="P67" s="3">
        <f t="shared" si="35"/>
        <v>7.759908608490567E-4</v>
      </c>
      <c r="Q67" s="3">
        <f t="shared" si="35"/>
        <v>8.0332517688679246E-4</v>
      </c>
      <c r="R67" s="3">
        <f t="shared" si="35"/>
        <v>7.729537146226416E-4</v>
      </c>
    </row>
    <row r="68" spans="1:22" x14ac:dyDescent="0.3">
      <c r="A68" s="8"/>
      <c r="B68" s="2">
        <v>2763</v>
      </c>
      <c r="C68" s="3">
        <f t="shared" ref="C68:R68" si="36">C44* (($B68*3)/2) / 60</f>
        <v>3.1157060731132081E-4</v>
      </c>
      <c r="D68" s="3">
        <f t="shared" si="36"/>
        <v>3.4944781839622651E-4</v>
      </c>
      <c r="E68" s="3">
        <f t="shared" si="36"/>
        <v>3.457822818396227E-4</v>
      </c>
      <c r="F68" s="3">
        <f t="shared" si="36"/>
        <v>3.9099056603773586E-4</v>
      </c>
      <c r="G68" s="3">
        <f t="shared" si="36"/>
        <v>3.7021919221698113E-4</v>
      </c>
      <c r="H68" s="3">
        <f t="shared" si="36"/>
        <v>3.8243764740566045E-4</v>
      </c>
      <c r="I68" s="3">
        <f t="shared" si="36"/>
        <v>3.8365949292452835E-4</v>
      </c>
      <c r="J68" s="3">
        <f t="shared" si="36"/>
        <v>3.6777550117924533E-4</v>
      </c>
      <c r="K68" s="3">
        <f t="shared" si="36"/>
        <v>3.6777550117924533E-4</v>
      </c>
      <c r="L68" s="3">
        <f t="shared" si="36"/>
        <v>4.4108623231132072E-4</v>
      </c>
      <c r="M68" s="3">
        <f t="shared" si="36"/>
        <v>4.7163237028301891E-4</v>
      </c>
      <c r="N68" s="3">
        <f t="shared" si="36"/>
        <v>5.2783726415094349E-4</v>
      </c>
      <c r="O68" s="3">
        <f t="shared" si="36"/>
        <v>5.7182370283018875E-4</v>
      </c>
      <c r="P68" s="3">
        <f t="shared" si="36"/>
        <v>6.0970091391509445E-4</v>
      </c>
      <c r="Q68" s="3">
        <f t="shared" si="36"/>
        <v>6.0970091391509445E-4</v>
      </c>
      <c r="R68" s="3">
        <f t="shared" si="36"/>
        <v>6.2191936910377366E-4</v>
      </c>
    </row>
    <row r="69" spans="1:22" x14ac:dyDescent="0.3">
      <c r="A69" s="8"/>
      <c r="B69" s="2">
        <v>2092</v>
      </c>
      <c r="C69" s="3">
        <f t="shared" ref="C69:R69" si="37">C45* (($B69*3)/2) / 60</f>
        <v>2.2572877358490565E-4</v>
      </c>
      <c r="D69" s="3">
        <f t="shared" si="37"/>
        <v>2.4330601415094343E-4</v>
      </c>
      <c r="E69" s="3">
        <f t="shared" si="37"/>
        <v>2.5810790094339621E-4</v>
      </c>
      <c r="F69" s="3">
        <f t="shared" si="37"/>
        <v>2.5995813679245287E-4</v>
      </c>
      <c r="G69" s="3">
        <f t="shared" si="37"/>
        <v>2.7013443396226407E-4</v>
      </c>
      <c r="H69" s="3">
        <f t="shared" si="37"/>
        <v>2.8493632075471696E-4</v>
      </c>
      <c r="I69" s="3">
        <f t="shared" si="37"/>
        <v>2.821609669811321E-4</v>
      </c>
      <c r="J69" s="3">
        <f t="shared" si="37"/>
        <v>2.9788797169811324E-4</v>
      </c>
      <c r="K69" s="3">
        <f t="shared" si="37"/>
        <v>2.8031073113207549E-4</v>
      </c>
      <c r="L69" s="3">
        <f t="shared" si="37"/>
        <v>2.8678655660377357E-4</v>
      </c>
      <c r="M69" s="3">
        <f t="shared" si="37"/>
        <v>3.0343867924528296E-4</v>
      </c>
      <c r="N69" s="3">
        <f t="shared" si="37"/>
        <v>3.3766804245283021E-4</v>
      </c>
      <c r="O69" s="3">
        <f t="shared" si="37"/>
        <v>3.8392393867924527E-4</v>
      </c>
      <c r="P69" s="3">
        <f t="shared" si="37"/>
        <v>4.3203007075471705E-4</v>
      </c>
      <c r="Q69" s="3">
        <f t="shared" si="37"/>
        <v>4.6810966981132075E-4</v>
      </c>
      <c r="R69" s="3">
        <f t="shared" si="37"/>
        <v>4.671845518867925E-4</v>
      </c>
    </row>
    <row r="70" spans="1:22" x14ac:dyDescent="0.3">
      <c r="A70" s="8"/>
      <c r="B70" s="2">
        <v>1421</v>
      </c>
      <c r="C70" s="3">
        <f t="shared" ref="C70:R70" si="38">C46* (($B70*3)/2) / 60</f>
        <v>1.5458402122641514E-4</v>
      </c>
      <c r="D70" s="3">
        <f t="shared" si="38"/>
        <v>1.5961114386792453E-4</v>
      </c>
      <c r="E70" s="3">
        <f t="shared" si="38"/>
        <v>1.6275309551886793E-4</v>
      </c>
      <c r="F70" s="3">
        <f t="shared" si="38"/>
        <v>1.6715182783018872E-4</v>
      </c>
      <c r="G70" s="3">
        <f t="shared" si="38"/>
        <v>1.7217895047169811E-4</v>
      </c>
      <c r="H70" s="3">
        <f t="shared" si="38"/>
        <v>1.784628537735849E-4</v>
      </c>
      <c r="I70" s="3">
        <f t="shared" si="38"/>
        <v>1.9103066037735847E-4</v>
      </c>
      <c r="J70" s="3">
        <f t="shared" si="38"/>
        <v>1.9228744103773587E-4</v>
      </c>
      <c r="K70" s="3">
        <f t="shared" si="38"/>
        <v>1.8977387971698113E-4</v>
      </c>
      <c r="L70" s="3">
        <f t="shared" si="38"/>
        <v>1.9542939268867926E-4</v>
      </c>
      <c r="M70" s="3">
        <f t="shared" si="38"/>
        <v>2.0674041863207545E-4</v>
      </c>
      <c r="N70" s="3">
        <f t="shared" si="38"/>
        <v>2.2559212853773584E-4</v>
      </c>
      <c r="O70" s="3">
        <f t="shared" si="38"/>
        <v>2.4507222877358492E-4</v>
      </c>
      <c r="P70" s="3">
        <f t="shared" si="38"/>
        <v>2.8654599056603781E-4</v>
      </c>
      <c r="Q70" s="3">
        <f t="shared" si="38"/>
        <v>3.0351252948113209E-4</v>
      </c>
      <c r="R70" s="3">
        <f t="shared" si="38"/>
        <v>2.8277564858490565E-4</v>
      </c>
    </row>
    <row r="71" spans="1:22" x14ac:dyDescent="0.3">
      <c r="A71" s="8"/>
      <c r="B71" s="2">
        <v>750</v>
      </c>
      <c r="C71" s="3">
        <f t="shared" ref="C71:R71" si="39">C47* (($B71*3)/2) / 60</f>
        <v>7.727741745283021E-5</v>
      </c>
      <c r="D71" s="3">
        <f t="shared" si="39"/>
        <v>8.2584021226415097E-5</v>
      </c>
      <c r="E71" s="3">
        <f t="shared" si="39"/>
        <v>6.7659198113207545E-5</v>
      </c>
      <c r="F71" s="3">
        <f t="shared" si="39"/>
        <v>8.3579009433962286E-5</v>
      </c>
      <c r="G71" s="3">
        <f t="shared" si="39"/>
        <v>9.2865566037735861E-5</v>
      </c>
      <c r="H71" s="3">
        <f t="shared" si="39"/>
        <v>1.0911704009433961E-4</v>
      </c>
      <c r="I71" s="3">
        <f t="shared" si="39"/>
        <v>1.0878537735849055E-4</v>
      </c>
      <c r="J71" s="3">
        <f t="shared" si="39"/>
        <v>1.107753537735849E-4</v>
      </c>
      <c r="K71" s="3">
        <f t="shared" si="39"/>
        <v>1.1276533018867926E-4</v>
      </c>
      <c r="L71" s="3">
        <f t="shared" si="39"/>
        <v>1.1840359669811324E-4</v>
      </c>
      <c r="M71" s="3">
        <f t="shared" si="39"/>
        <v>1.276901533018868E-4</v>
      </c>
      <c r="N71" s="3">
        <f t="shared" si="39"/>
        <v>1.2968012971698115E-4</v>
      </c>
      <c r="O71" s="3">
        <f t="shared" si="39"/>
        <v>1.3664504716981134E-4</v>
      </c>
      <c r="P71" s="3">
        <f t="shared" si="39"/>
        <v>1.4195165094339624E-4</v>
      </c>
      <c r="Q71" s="3">
        <f t="shared" si="39"/>
        <v>1.5190153301886792E-4</v>
      </c>
      <c r="R71" s="3">
        <f t="shared" si="39"/>
        <v>1.5720813679245282E-4</v>
      </c>
    </row>
    <row r="73" spans="1:22" x14ac:dyDescent="0.3">
      <c r="A73" s="10" t="s">
        <v>25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</row>
    <row r="74" spans="1:22" x14ac:dyDescent="0.3">
      <c r="A74" s="7" t="s">
        <v>1</v>
      </c>
      <c r="B74" s="9" t="s">
        <v>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22" x14ac:dyDescent="0.3">
      <c r="A75" s="8"/>
      <c r="B75" s="2"/>
      <c r="C75" s="2">
        <v>20</v>
      </c>
      <c r="D75" s="2">
        <v>26</v>
      </c>
      <c r="E75" s="2">
        <v>32</v>
      </c>
      <c r="F75" s="2">
        <v>38</v>
      </c>
      <c r="G75" s="2">
        <v>43</v>
      </c>
      <c r="H75" s="2">
        <v>49</v>
      </c>
      <c r="I75" s="2">
        <v>55</v>
      </c>
      <c r="J75" s="2">
        <v>61</v>
      </c>
      <c r="K75" s="2">
        <v>67</v>
      </c>
      <c r="L75" s="2">
        <v>73</v>
      </c>
      <c r="M75" s="2">
        <v>79</v>
      </c>
      <c r="N75" s="2">
        <v>85</v>
      </c>
      <c r="O75" s="2">
        <v>90</v>
      </c>
      <c r="P75" s="2">
        <v>96</v>
      </c>
      <c r="Q75" s="2">
        <v>102</v>
      </c>
      <c r="R75" s="2">
        <v>108</v>
      </c>
    </row>
    <row r="76" spans="1:22" x14ac:dyDescent="0.3">
      <c r="A76" s="8"/>
      <c r="B76" s="2">
        <v>13500</v>
      </c>
      <c r="C76" s="3">
        <f t="shared" ref="C76:R76" si="40">C52 *43000 * ($U$76 /100)</f>
        <v>20.100154775943398</v>
      </c>
      <c r="D76" s="3">
        <f t="shared" si="40"/>
        <v>21.067940005896222</v>
      </c>
      <c r="E76" s="3">
        <f t="shared" si="40"/>
        <v>21.216830041273578</v>
      </c>
      <c r="F76" s="3">
        <f t="shared" si="40"/>
        <v>21.440165094339623</v>
      </c>
      <c r="G76" s="3">
        <f t="shared" si="40"/>
        <v>23.524625589622641</v>
      </c>
      <c r="H76" s="3">
        <f t="shared" si="40"/>
        <v>27.023541420990568</v>
      </c>
      <c r="I76" s="3">
        <f t="shared" si="40"/>
        <v>26.80020636792452</v>
      </c>
      <c r="J76" s="3">
        <f t="shared" si="40"/>
        <v>28.810221845518868</v>
      </c>
      <c r="K76" s="3">
        <f t="shared" si="40"/>
        <v>28.58688679245283</v>
      </c>
      <c r="L76" s="3">
        <f t="shared" si="40"/>
        <v>29.108001916273587</v>
      </c>
      <c r="M76" s="3">
        <f t="shared" si="40"/>
        <v>33.35136792452829</v>
      </c>
      <c r="N76" s="3">
        <f t="shared" si="40"/>
        <v>34.616933225235847</v>
      </c>
      <c r="O76" s="3">
        <f t="shared" si="40"/>
        <v>35.584718455188678</v>
      </c>
      <c r="P76" s="3">
        <f t="shared" si="40"/>
        <v>36.850283755896228</v>
      </c>
      <c r="Q76" s="3">
        <f t="shared" si="40"/>
        <v>38.636964180424535</v>
      </c>
      <c r="R76" s="3">
        <f t="shared" si="40"/>
        <v>38.190294074292453</v>
      </c>
      <c r="U76">
        <v>29</v>
      </c>
      <c r="V76" t="s">
        <v>26</v>
      </c>
    </row>
    <row r="77" spans="1:22" x14ac:dyDescent="0.3">
      <c r="A77" s="8"/>
      <c r="B77" s="2">
        <v>12829</v>
      </c>
      <c r="C77" s="3">
        <f t="shared" ref="C77:R77" si="41">C53 *43000 * ($U$76 /100)</f>
        <v>19.667061235259435</v>
      </c>
      <c r="D77" s="3">
        <f t="shared" si="41"/>
        <v>20.728233604068397</v>
      </c>
      <c r="E77" s="3">
        <f t="shared" si="41"/>
        <v>21.011212902417448</v>
      </c>
      <c r="F77" s="3">
        <f t="shared" si="41"/>
        <v>21.435681849941034</v>
      </c>
      <c r="G77" s="3">
        <f t="shared" si="41"/>
        <v>23.55802658755896</v>
      </c>
      <c r="H77" s="3">
        <f t="shared" si="41"/>
        <v>26.883033343160381</v>
      </c>
      <c r="I77" s="3">
        <f t="shared" si="41"/>
        <v>26.670798869398581</v>
      </c>
      <c r="J77" s="3">
        <f t="shared" si="41"/>
        <v>28.58090913325471</v>
      </c>
      <c r="K77" s="3">
        <f t="shared" si="41"/>
        <v>28.368674659492918</v>
      </c>
      <c r="L77" s="3">
        <f t="shared" si="41"/>
        <v>28.863888431603769</v>
      </c>
      <c r="M77" s="3">
        <f t="shared" si="41"/>
        <v>32.896343433077824</v>
      </c>
      <c r="N77" s="3">
        <f t="shared" si="41"/>
        <v>34.099005451061316</v>
      </c>
      <c r="O77" s="3">
        <f t="shared" si="41"/>
        <v>35.018688170695754</v>
      </c>
      <c r="P77" s="3">
        <f t="shared" si="41"/>
        <v>36.221350188679246</v>
      </c>
      <c r="Q77" s="3">
        <f t="shared" si="41"/>
        <v>37.848481154186324</v>
      </c>
      <c r="R77" s="3">
        <f t="shared" si="41"/>
        <v>37.424012206662731</v>
      </c>
      <c r="U77" s="4"/>
    </row>
    <row r="78" spans="1:22" x14ac:dyDescent="0.3">
      <c r="A78" s="8"/>
      <c r="B78" s="2">
        <v>12158</v>
      </c>
      <c r="C78" s="3">
        <f t="shared" ref="C78:R78" si="42">C54 *43000 * ($U$76 /100)</f>
        <v>16.627068608490564</v>
      </c>
      <c r="D78" s="3">
        <f t="shared" si="42"/>
        <v>17.900916606721697</v>
      </c>
      <c r="E78" s="3">
        <f t="shared" si="42"/>
        <v>18.370229027122637</v>
      </c>
      <c r="F78" s="3">
        <f t="shared" si="42"/>
        <v>18.973630710495282</v>
      </c>
      <c r="G78" s="3">
        <f t="shared" si="42"/>
        <v>23.666754914504711</v>
      </c>
      <c r="H78" s="3">
        <f t="shared" si="42"/>
        <v>26.817852594339623</v>
      </c>
      <c r="I78" s="3">
        <f t="shared" si="42"/>
        <v>26.616718699882078</v>
      </c>
      <c r="J78" s="3">
        <f t="shared" si="42"/>
        <v>28.42692375</v>
      </c>
      <c r="K78" s="3">
        <f t="shared" si="42"/>
        <v>28.225789855542455</v>
      </c>
      <c r="L78" s="3">
        <f t="shared" si="42"/>
        <v>29.767816379716979</v>
      </c>
      <c r="M78" s="3">
        <f t="shared" si="42"/>
        <v>30.237128800117926</v>
      </c>
      <c r="N78" s="3">
        <f t="shared" si="42"/>
        <v>32.717780165094332</v>
      </c>
      <c r="O78" s="3">
        <f t="shared" si="42"/>
        <v>34.259806689268878</v>
      </c>
      <c r="P78" s="3">
        <f t="shared" si="42"/>
        <v>35.399565424528305</v>
      </c>
      <c r="Q78" s="3">
        <f t="shared" si="42"/>
        <v>36.002967107900943</v>
      </c>
      <c r="R78" s="3">
        <f t="shared" si="42"/>
        <v>32.851869428066031</v>
      </c>
    </row>
    <row r="79" spans="1:22" x14ac:dyDescent="0.3">
      <c r="A79" s="8"/>
      <c r="B79" s="2">
        <v>11487</v>
      </c>
      <c r="C79" s="3">
        <f t="shared" ref="C79:R79" si="43">C55 *43000 * ($U$76 /100)</f>
        <v>14.822598581957548</v>
      </c>
      <c r="D79" s="3">
        <f t="shared" si="43"/>
        <v>16.596242856721698</v>
      </c>
      <c r="E79" s="3">
        <f t="shared" si="43"/>
        <v>18.813298200176888</v>
      </c>
      <c r="F79" s="3">
        <f t="shared" si="43"/>
        <v>20.396909159787736</v>
      </c>
      <c r="G79" s="3">
        <f t="shared" si="43"/>
        <v>24.00754214770047</v>
      </c>
      <c r="H79" s="3">
        <f t="shared" si="43"/>
        <v>26.984730751768865</v>
      </c>
      <c r="I79" s="3">
        <f t="shared" si="43"/>
        <v>26.794697436615561</v>
      </c>
      <c r="J79" s="3">
        <f t="shared" si="43"/>
        <v>29.77188604068396</v>
      </c>
      <c r="K79" s="3">
        <f t="shared" si="43"/>
        <v>28.441652834610853</v>
      </c>
      <c r="L79" s="3">
        <f t="shared" si="43"/>
        <v>27.744864012382074</v>
      </c>
      <c r="M79" s="3">
        <f t="shared" si="43"/>
        <v>28.821719464917454</v>
      </c>
      <c r="N79" s="3">
        <f t="shared" si="43"/>
        <v>30.532019301297172</v>
      </c>
      <c r="O79" s="3">
        <f t="shared" si="43"/>
        <v>31.988941384139149</v>
      </c>
      <c r="P79" s="3">
        <f t="shared" si="43"/>
        <v>32.178974699292446</v>
      </c>
      <c r="Q79" s="3">
        <f t="shared" si="43"/>
        <v>33.572552343749997</v>
      </c>
      <c r="R79" s="3">
        <f t="shared" si="43"/>
        <v>32.432352452830187</v>
      </c>
    </row>
    <row r="80" spans="1:22" x14ac:dyDescent="0.3">
      <c r="A80" s="8"/>
      <c r="B80" s="2">
        <v>10816</v>
      </c>
      <c r="C80" s="3">
        <f t="shared" ref="C80:R80" si="44">C56 *43000 * ($U$76 /100)</f>
        <v>14.553195849056603</v>
      </c>
      <c r="D80" s="3">
        <f t="shared" si="44"/>
        <v>16.282878962264153</v>
      </c>
      <c r="E80" s="3">
        <f t="shared" si="44"/>
        <v>17.714340849056605</v>
      </c>
      <c r="F80" s="3">
        <f t="shared" si="44"/>
        <v>19.682600943396224</v>
      </c>
      <c r="G80" s="3">
        <f t="shared" si="44"/>
        <v>20.69655311320755</v>
      </c>
      <c r="H80" s="3">
        <f t="shared" si="44"/>
        <v>22.903390188679246</v>
      </c>
      <c r="I80" s="3">
        <f t="shared" si="44"/>
        <v>23.917342358490561</v>
      </c>
      <c r="J80" s="3">
        <f t="shared" si="44"/>
        <v>26.124179433962261</v>
      </c>
      <c r="K80" s="3">
        <f t="shared" si="44"/>
        <v>26.243467924528307</v>
      </c>
      <c r="L80" s="3">
        <f t="shared" si="44"/>
        <v>27.913506792452825</v>
      </c>
      <c r="M80" s="3">
        <f t="shared" si="44"/>
        <v>27.495997075471699</v>
      </c>
      <c r="N80" s="3">
        <f t="shared" si="44"/>
        <v>29.106391698113207</v>
      </c>
      <c r="O80" s="3">
        <f t="shared" si="44"/>
        <v>30.179988113207546</v>
      </c>
      <c r="P80" s="3">
        <f t="shared" si="44"/>
        <v>29.881766886792452</v>
      </c>
      <c r="Q80" s="3">
        <f t="shared" si="44"/>
        <v>29.404612924528298</v>
      </c>
      <c r="R80" s="3">
        <f t="shared" si="44"/>
        <v>32.804334905660383</v>
      </c>
    </row>
    <row r="81" spans="1:18" x14ac:dyDescent="0.3">
      <c r="A81" s="8"/>
      <c r="B81" s="2">
        <v>10145</v>
      </c>
      <c r="C81" s="3">
        <f t="shared" ref="C81:R81" si="45">C57 *43000 * ($U$76 /100)</f>
        <v>13.986013045400945</v>
      </c>
      <c r="D81" s="3">
        <f t="shared" si="45"/>
        <v>15.888110819575473</v>
      </c>
      <c r="E81" s="3">
        <f t="shared" si="45"/>
        <v>17.28671212411556</v>
      </c>
      <c r="F81" s="3">
        <f t="shared" si="45"/>
        <v>19.300698002653302</v>
      </c>
      <c r="G81" s="3">
        <f t="shared" si="45"/>
        <v>20.923075515919809</v>
      </c>
      <c r="H81" s="3">
        <f t="shared" si="45"/>
        <v>21.426571985554244</v>
      </c>
      <c r="I81" s="3">
        <f t="shared" si="45"/>
        <v>22.545453029186319</v>
      </c>
      <c r="J81" s="3">
        <f t="shared" si="45"/>
        <v>24.05594243808962</v>
      </c>
      <c r="K81" s="3">
        <f t="shared" si="45"/>
        <v>24.895103220813677</v>
      </c>
      <c r="L81" s="3">
        <f t="shared" si="45"/>
        <v>26.461536681898586</v>
      </c>
      <c r="M81" s="3">
        <f t="shared" si="45"/>
        <v>26.573424786261793</v>
      </c>
      <c r="N81" s="3">
        <f t="shared" si="45"/>
        <v>27.916082038620289</v>
      </c>
      <c r="O81" s="3">
        <f t="shared" si="45"/>
        <v>27.97202609080189</v>
      </c>
      <c r="P81" s="3">
        <f t="shared" si="45"/>
        <v>29.874123864976415</v>
      </c>
      <c r="Q81" s="3">
        <f t="shared" si="45"/>
        <v>30.153844125884429</v>
      </c>
      <c r="R81" s="3">
        <f t="shared" si="45"/>
        <v>30.153844125884429</v>
      </c>
    </row>
    <row r="82" spans="1:18" x14ac:dyDescent="0.3">
      <c r="A82" s="8"/>
      <c r="B82" s="2">
        <v>9474</v>
      </c>
      <c r="C82" s="3">
        <f t="shared" ref="C82:R82" si="46">C58 *43000 * ($U$76 /100)</f>
        <v>13.426671783608491</v>
      </c>
      <c r="D82" s="3">
        <f t="shared" si="46"/>
        <v>14.993987556014151</v>
      </c>
      <c r="E82" s="3">
        <f t="shared" si="46"/>
        <v>16.091108596698117</v>
      </c>
      <c r="F82" s="3">
        <f t="shared" si="46"/>
        <v>17.658424369103773</v>
      </c>
      <c r="G82" s="3">
        <f t="shared" si="46"/>
        <v>19.434715577830193</v>
      </c>
      <c r="H82" s="3">
        <f t="shared" si="46"/>
        <v>20.270617323113207</v>
      </c>
      <c r="I82" s="3">
        <f t="shared" si="46"/>
        <v>21.576713800117922</v>
      </c>
      <c r="J82" s="3">
        <f t="shared" si="46"/>
        <v>22.726078699882077</v>
      </c>
      <c r="K82" s="3">
        <f t="shared" si="46"/>
        <v>22.56934712264151</v>
      </c>
      <c r="L82" s="3">
        <f t="shared" si="46"/>
        <v>24.188906754127355</v>
      </c>
      <c r="M82" s="3">
        <f t="shared" si="46"/>
        <v>24.502369908608483</v>
      </c>
      <c r="N82" s="3">
        <f t="shared" si="46"/>
        <v>25.390515512971696</v>
      </c>
      <c r="O82" s="3">
        <f t="shared" si="46"/>
        <v>25.547247090212267</v>
      </c>
      <c r="P82" s="3">
        <f t="shared" si="46"/>
        <v>27.63700145341981</v>
      </c>
      <c r="Q82" s="3">
        <f t="shared" si="46"/>
        <v>27.950464607900944</v>
      </c>
      <c r="R82" s="3">
        <f t="shared" si="46"/>
        <v>28.002708466981133</v>
      </c>
    </row>
    <row r="83" spans="1:18" x14ac:dyDescent="0.3">
      <c r="A83" s="8"/>
      <c r="B83" s="2">
        <v>8803</v>
      </c>
      <c r="C83" s="3">
        <f t="shared" ref="C83:R83" si="47">C59 *43000 * ($U$76 /100)</f>
        <v>12.378634824587264</v>
      </c>
      <c r="D83" s="3">
        <f t="shared" si="47"/>
        <v>14.174750465801884</v>
      </c>
      <c r="E83" s="3">
        <f t="shared" si="47"/>
        <v>15.048536453419812</v>
      </c>
      <c r="F83" s="3">
        <f t="shared" si="47"/>
        <v>16.990283092570753</v>
      </c>
      <c r="G83" s="3">
        <f t="shared" si="47"/>
        <v>18.446593071933965</v>
      </c>
      <c r="H83" s="3">
        <f t="shared" si="47"/>
        <v>19.805815719339623</v>
      </c>
      <c r="I83" s="3">
        <f t="shared" si="47"/>
        <v>20.43688337706368</v>
      </c>
      <c r="J83" s="3">
        <f t="shared" si="47"/>
        <v>20.728145372936321</v>
      </c>
      <c r="K83" s="3">
        <f t="shared" si="47"/>
        <v>20.43688337706368</v>
      </c>
      <c r="L83" s="3">
        <f t="shared" si="47"/>
        <v>22.621348346108494</v>
      </c>
      <c r="M83" s="3">
        <f t="shared" si="47"/>
        <v>23.640765331662738</v>
      </c>
      <c r="N83" s="3">
        <f t="shared" si="47"/>
        <v>24.029114659492922</v>
      </c>
      <c r="O83" s="3">
        <f t="shared" si="47"/>
        <v>24.514551319280663</v>
      </c>
      <c r="P83" s="3">
        <f t="shared" si="47"/>
        <v>25.533968304834904</v>
      </c>
      <c r="Q83" s="3">
        <f t="shared" si="47"/>
        <v>26.213579628537737</v>
      </c>
      <c r="R83" s="3">
        <f t="shared" si="47"/>
        <v>25.339793640919812</v>
      </c>
    </row>
    <row r="84" spans="1:18" x14ac:dyDescent="0.3">
      <c r="A84" s="8"/>
      <c r="B84" s="2">
        <v>8132</v>
      </c>
      <c r="C84" s="3">
        <f t="shared" ref="C84:R84" si="48">C60 *43000 * ($U$76 /100)</f>
        <v>11.076337800707547</v>
      </c>
      <c r="D84" s="3">
        <f t="shared" si="48"/>
        <v>12.825233242924533</v>
      </c>
      <c r="E84" s="3">
        <f t="shared" si="48"/>
        <v>14.215380902122641</v>
      </c>
      <c r="F84" s="3">
        <f t="shared" si="48"/>
        <v>16.367867600235847</v>
      </c>
      <c r="G84" s="3">
        <f t="shared" si="48"/>
        <v>18.296136933962263</v>
      </c>
      <c r="H84" s="3">
        <f t="shared" si="48"/>
        <v>18.744571662735847</v>
      </c>
      <c r="I84" s="3">
        <f t="shared" si="48"/>
        <v>18.565197771226412</v>
      </c>
      <c r="J84" s="3">
        <f t="shared" si="48"/>
        <v>18.789415135613208</v>
      </c>
      <c r="K84" s="3">
        <f t="shared" si="48"/>
        <v>18.834258608490568</v>
      </c>
      <c r="L84" s="3">
        <f t="shared" si="48"/>
        <v>21.255806143867925</v>
      </c>
      <c r="M84" s="3">
        <f t="shared" si="48"/>
        <v>22.018145182783019</v>
      </c>
      <c r="N84" s="3">
        <f t="shared" si="48"/>
        <v>23.632510206367922</v>
      </c>
      <c r="O84" s="3">
        <f t="shared" si="48"/>
        <v>24.215475353773584</v>
      </c>
      <c r="P84" s="3">
        <f t="shared" si="48"/>
        <v>24.75359702830189</v>
      </c>
      <c r="Q84" s="3">
        <f t="shared" si="48"/>
        <v>24.798440501179243</v>
      </c>
      <c r="R84" s="3">
        <f t="shared" si="48"/>
        <v>23.13923200471698</v>
      </c>
    </row>
    <row r="85" spans="1:18" x14ac:dyDescent="0.3">
      <c r="A85" s="8"/>
      <c r="B85" s="2">
        <v>7461</v>
      </c>
      <c r="C85" s="3">
        <f t="shared" ref="C85:R85" si="49">C61 *43000 * ($U$76 /100)</f>
        <v>10.20353338443396</v>
      </c>
      <c r="D85" s="3">
        <f t="shared" si="49"/>
        <v>11.890407855247641</v>
      </c>
      <c r="E85" s="3">
        <f t="shared" si="49"/>
        <v>12.795560010318397</v>
      </c>
      <c r="F85" s="3">
        <f t="shared" si="49"/>
        <v>14.441291201356133</v>
      </c>
      <c r="G85" s="3">
        <f t="shared" si="49"/>
        <v>16.292738791273585</v>
      </c>
      <c r="H85" s="3">
        <f t="shared" si="49"/>
        <v>17.1567476665684</v>
      </c>
      <c r="I85" s="3">
        <f t="shared" si="49"/>
        <v>16.621885029481131</v>
      </c>
      <c r="J85" s="3">
        <f t="shared" si="49"/>
        <v>16.210452231721696</v>
      </c>
      <c r="K85" s="3">
        <f t="shared" si="49"/>
        <v>16.704171589033017</v>
      </c>
      <c r="L85" s="3">
        <f t="shared" si="49"/>
        <v>18.637905738502351</v>
      </c>
      <c r="M85" s="3">
        <f t="shared" si="49"/>
        <v>19.707631012676885</v>
      </c>
      <c r="N85" s="3">
        <f t="shared" si="49"/>
        <v>20.448210048643869</v>
      </c>
      <c r="O85" s="3">
        <f t="shared" si="49"/>
        <v>21.43564876326651</v>
      </c>
      <c r="P85" s="3">
        <f t="shared" si="49"/>
        <v>22.217371079009435</v>
      </c>
      <c r="Q85" s="3">
        <f t="shared" si="49"/>
        <v>22.834520275648586</v>
      </c>
      <c r="R85" s="3">
        <f t="shared" si="49"/>
        <v>21.229932364386794</v>
      </c>
    </row>
    <row r="86" spans="1:18" x14ac:dyDescent="0.3">
      <c r="A86" s="8"/>
      <c r="B86" s="2">
        <v>6789</v>
      </c>
      <c r="C86" s="3">
        <f t="shared" ref="C86:R86" si="50">C62 *43000 * ($U$76 /100)</f>
        <v>9.1722051960495268</v>
      </c>
      <c r="D86" s="3">
        <f t="shared" si="50"/>
        <v>10.669708085200469</v>
      </c>
      <c r="E86" s="3">
        <f t="shared" si="50"/>
        <v>12.242086118808961</v>
      </c>
      <c r="F86" s="3">
        <f t="shared" si="50"/>
        <v>12.878524846698113</v>
      </c>
      <c r="G86" s="3">
        <f t="shared" si="50"/>
        <v>14.18883987470519</v>
      </c>
      <c r="H86" s="3">
        <f t="shared" si="50"/>
        <v>15.199654324882074</v>
      </c>
      <c r="I86" s="3">
        <f t="shared" si="50"/>
        <v>16.023280913915094</v>
      </c>
      <c r="J86" s="3">
        <f t="shared" si="50"/>
        <v>16.69715721403302</v>
      </c>
      <c r="K86" s="3">
        <f t="shared" si="50"/>
        <v>15.798655480542454</v>
      </c>
      <c r="L86" s="3">
        <f t="shared" si="50"/>
        <v>17.670534091981128</v>
      </c>
      <c r="M86" s="3">
        <f t="shared" si="50"/>
        <v>18.044909814268866</v>
      </c>
      <c r="N86" s="3">
        <f t="shared" si="50"/>
        <v>18.793661258844338</v>
      </c>
      <c r="O86" s="3">
        <f t="shared" si="50"/>
        <v>18.756223686615566</v>
      </c>
      <c r="P86" s="3">
        <f t="shared" si="50"/>
        <v>18.419285536556604</v>
      </c>
      <c r="Q86" s="3">
        <f t="shared" si="50"/>
        <v>18.269535247641507</v>
      </c>
      <c r="R86" s="3">
        <f t="shared" si="50"/>
        <v>19.767038136792454</v>
      </c>
    </row>
    <row r="87" spans="1:18" x14ac:dyDescent="0.3">
      <c r="A87" s="8"/>
      <c r="B87" s="2">
        <v>6118</v>
      </c>
      <c r="C87" s="3">
        <f t="shared" ref="C87:R87" si="51">C63 *43000 * ($U$76 /100)</f>
        <v>8.1644457488207554</v>
      </c>
      <c r="D87" s="3">
        <f t="shared" si="51"/>
        <v>9.5139409139150928</v>
      </c>
      <c r="E87" s="3">
        <f t="shared" si="51"/>
        <v>10.661011804245284</v>
      </c>
      <c r="F87" s="3">
        <f t="shared" si="51"/>
        <v>11.909294831957544</v>
      </c>
      <c r="G87" s="3">
        <f t="shared" si="51"/>
        <v>12.786466689268867</v>
      </c>
      <c r="H87" s="3">
        <f t="shared" si="51"/>
        <v>13.562426409198116</v>
      </c>
      <c r="I87" s="3">
        <f t="shared" si="51"/>
        <v>12.955153584905661</v>
      </c>
      <c r="J87" s="3">
        <f t="shared" si="51"/>
        <v>13.360002134433966</v>
      </c>
      <c r="K87" s="3">
        <f t="shared" si="51"/>
        <v>13.292527376179242</v>
      </c>
      <c r="L87" s="3">
        <f t="shared" si="51"/>
        <v>15.519194398584906</v>
      </c>
      <c r="M87" s="3">
        <f t="shared" si="51"/>
        <v>15.924042948113206</v>
      </c>
      <c r="N87" s="3">
        <f t="shared" si="51"/>
        <v>16.058992464622641</v>
      </c>
      <c r="O87" s="3">
        <f t="shared" si="51"/>
        <v>15.552931777712267</v>
      </c>
      <c r="P87" s="3">
        <f t="shared" si="51"/>
        <v>15.687881294221695</v>
      </c>
      <c r="Q87" s="3">
        <f t="shared" si="51"/>
        <v>15.856568189858491</v>
      </c>
      <c r="R87" s="3">
        <f t="shared" si="51"/>
        <v>17.206063354952832</v>
      </c>
    </row>
    <row r="88" spans="1:18" x14ac:dyDescent="0.3">
      <c r="A88" s="8"/>
      <c r="B88" s="2">
        <v>5447</v>
      </c>
      <c r="C88" s="3">
        <f t="shared" ref="C88:R88" si="52">C64 *43000 * ($U$76 /100)</f>
        <v>7.4492221344339624</v>
      </c>
      <c r="D88" s="3">
        <f t="shared" si="52"/>
        <v>8.5005236453419801</v>
      </c>
      <c r="E88" s="3">
        <f t="shared" si="52"/>
        <v>9.5518251562499987</v>
      </c>
      <c r="F88" s="3">
        <f t="shared" si="52"/>
        <v>10.603126667158017</v>
      </c>
      <c r="G88" s="3">
        <f t="shared" si="52"/>
        <v>11.113758829599057</v>
      </c>
      <c r="H88" s="3">
        <f t="shared" si="52"/>
        <v>11.894725666273587</v>
      </c>
      <c r="I88" s="3">
        <f t="shared" si="52"/>
        <v>11.41413068985849</v>
      </c>
      <c r="J88" s="3">
        <f t="shared" si="52"/>
        <v>11.564316619988208</v>
      </c>
      <c r="K88" s="3">
        <f t="shared" si="52"/>
        <v>11.624390992040095</v>
      </c>
      <c r="L88" s="3">
        <f t="shared" si="52"/>
        <v>13.36654778154481</v>
      </c>
      <c r="M88" s="3">
        <f t="shared" si="52"/>
        <v>13.69695682783019</v>
      </c>
      <c r="N88" s="3">
        <f t="shared" si="52"/>
        <v>13.726994013856132</v>
      </c>
      <c r="O88" s="3">
        <f t="shared" si="52"/>
        <v>14.357774920400942</v>
      </c>
      <c r="P88" s="3">
        <f t="shared" si="52"/>
        <v>14.117477432193397</v>
      </c>
      <c r="Q88" s="3">
        <f t="shared" si="52"/>
        <v>14.237626176297168</v>
      </c>
      <c r="R88" s="3">
        <f t="shared" si="52"/>
        <v>15.469150803360847</v>
      </c>
    </row>
    <row r="89" spans="1:18" x14ac:dyDescent="0.3">
      <c r="A89" s="8"/>
      <c r="B89" s="2">
        <v>4776</v>
      </c>
      <c r="C89" s="3">
        <f t="shared" ref="C89:R89" si="53">C65 *43000 * ($U$76 /100)</f>
        <v>6.6895962028301881</v>
      </c>
      <c r="D89" s="3">
        <f t="shared" si="53"/>
        <v>7.4006950117924521</v>
      </c>
      <c r="E89" s="3">
        <f t="shared" si="53"/>
        <v>8.4015007429245294</v>
      </c>
      <c r="F89" s="3">
        <f t="shared" si="53"/>
        <v>9.1389365448113224</v>
      </c>
      <c r="G89" s="3">
        <f t="shared" si="53"/>
        <v>9.2706215094339619</v>
      </c>
      <c r="H89" s="3">
        <f t="shared" si="53"/>
        <v>9.955383325471697</v>
      </c>
      <c r="I89" s="3">
        <f t="shared" si="53"/>
        <v>9.5866654245283023</v>
      </c>
      <c r="J89" s="3">
        <f t="shared" si="53"/>
        <v>9.6920133962264146</v>
      </c>
      <c r="K89" s="3">
        <f t="shared" si="53"/>
        <v>10.218753254716981</v>
      </c>
      <c r="L89" s="3">
        <f t="shared" si="53"/>
        <v>11.693624858490567</v>
      </c>
      <c r="M89" s="3">
        <f t="shared" si="53"/>
        <v>11.561939893867923</v>
      </c>
      <c r="N89" s="3">
        <f t="shared" si="53"/>
        <v>12.273038702830192</v>
      </c>
      <c r="O89" s="3">
        <f t="shared" si="53"/>
        <v>12.852452547169809</v>
      </c>
      <c r="P89" s="3">
        <f t="shared" si="53"/>
        <v>12.799778561320755</v>
      </c>
      <c r="Q89" s="3">
        <f t="shared" si="53"/>
        <v>13.010474504716981</v>
      </c>
      <c r="R89" s="3">
        <f t="shared" si="53"/>
        <v>13.273844433962264</v>
      </c>
    </row>
    <row r="90" spans="1:18" x14ac:dyDescent="0.3">
      <c r="A90" s="8"/>
      <c r="B90" s="2">
        <v>4105</v>
      </c>
      <c r="C90" s="3">
        <f t="shared" ref="C90:R90" si="54">C66 *43000 * ($U$76 /100)</f>
        <v>5.7044735554245296</v>
      </c>
      <c r="D90" s="3">
        <f t="shared" si="54"/>
        <v>6.3609407502948105</v>
      </c>
      <c r="E90" s="3">
        <f t="shared" si="54"/>
        <v>6.9268607458726423</v>
      </c>
      <c r="F90" s="3">
        <f t="shared" si="54"/>
        <v>7.4701439416273585</v>
      </c>
      <c r="G90" s="3">
        <f t="shared" si="54"/>
        <v>7.1985023437500004</v>
      </c>
      <c r="H90" s="3">
        <f t="shared" si="54"/>
        <v>8.171884736143868</v>
      </c>
      <c r="I90" s="3">
        <f t="shared" si="54"/>
        <v>8.2171583357900939</v>
      </c>
      <c r="J90" s="3">
        <f t="shared" si="54"/>
        <v>8.692531132075473</v>
      </c>
      <c r="K90" s="3">
        <f t="shared" si="54"/>
        <v>8.941535930129719</v>
      </c>
      <c r="L90" s="3">
        <f t="shared" si="54"/>
        <v>10.028102321639148</v>
      </c>
      <c r="M90" s="3">
        <f t="shared" si="54"/>
        <v>10.050739121462264</v>
      </c>
      <c r="N90" s="3">
        <f t="shared" si="54"/>
        <v>10.412927918632077</v>
      </c>
      <c r="O90" s="3">
        <f t="shared" si="54"/>
        <v>11.092031913325469</v>
      </c>
      <c r="P90" s="3">
        <f t="shared" si="54"/>
        <v>11.567404709610852</v>
      </c>
      <c r="Q90" s="3">
        <f t="shared" si="54"/>
        <v>11.567404709610852</v>
      </c>
      <c r="R90" s="3">
        <f t="shared" si="54"/>
        <v>11.36367351120283</v>
      </c>
    </row>
    <row r="91" spans="1:18" x14ac:dyDescent="0.3">
      <c r="A91" s="8"/>
      <c r="B91" s="2">
        <v>3434</v>
      </c>
      <c r="C91" s="3">
        <f t="shared" ref="C91:R91" si="55">C67 *43000 * ($U$76 /100)</f>
        <v>4.9992641745283031</v>
      </c>
      <c r="D91" s="3">
        <f t="shared" si="55"/>
        <v>5.6052355896226418</v>
      </c>
      <c r="E91" s="3">
        <f t="shared" si="55"/>
        <v>5.3969329156839612</v>
      </c>
      <c r="F91" s="3">
        <f t="shared" si="55"/>
        <v>5.9839677240566038</v>
      </c>
      <c r="G91" s="3">
        <f t="shared" si="55"/>
        <v>6.2301436114386783</v>
      </c>
      <c r="H91" s="3">
        <f t="shared" si="55"/>
        <v>6.4573828920990568</v>
      </c>
      <c r="I91" s="3">
        <f t="shared" si="55"/>
        <v>6.6467489593160396</v>
      </c>
      <c r="J91" s="3">
        <f t="shared" si="55"/>
        <v>6.2869534316037736</v>
      </c>
      <c r="K91" s="3">
        <f t="shared" si="55"/>
        <v>6.5331293189858481</v>
      </c>
      <c r="L91" s="3">
        <f t="shared" si="55"/>
        <v>7.3663400147405671</v>
      </c>
      <c r="M91" s="3">
        <f t="shared" si="55"/>
        <v>8.2563605306603751</v>
      </c>
      <c r="N91" s="3">
        <f t="shared" si="55"/>
        <v>8.9191417659198109</v>
      </c>
      <c r="O91" s="3">
        <f t="shared" si="55"/>
        <v>9.4304301474056604</v>
      </c>
      <c r="P91" s="3">
        <f t="shared" si="55"/>
        <v>9.6766060347877367</v>
      </c>
      <c r="Q91" s="3">
        <f t="shared" si="55"/>
        <v>10.017464955778301</v>
      </c>
      <c r="R91" s="3">
        <f t="shared" si="55"/>
        <v>9.6387328213443393</v>
      </c>
    </row>
    <row r="92" spans="1:18" x14ac:dyDescent="0.3">
      <c r="A92" s="8"/>
      <c r="B92" s="2">
        <v>2763</v>
      </c>
      <c r="C92" s="3">
        <f t="shared" ref="C92:R92" si="56">C68 *43000 * ($U$76 /100)</f>
        <v>3.88528547317217</v>
      </c>
      <c r="D92" s="3">
        <f t="shared" si="56"/>
        <v>4.3576142954009445</v>
      </c>
      <c r="E92" s="3">
        <f t="shared" si="56"/>
        <v>4.3119050545400945</v>
      </c>
      <c r="F92" s="3">
        <f t="shared" si="56"/>
        <v>4.8756523584905658</v>
      </c>
      <c r="G92" s="3">
        <f t="shared" si="56"/>
        <v>4.6166333269457542</v>
      </c>
      <c r="H92" s="3">
        <f t="shared" si="56"/>
        <v>4.7689974631485859</v>
      </c>
      <c r="I92" s="3">
        <f t="shared" si="56"/>
        <v>4.7842338767688677</v>
      </c>
      <c r="J92" s="3">
        <f t="shared" si="56"/>
        <v>4.5861604997051888</v>
      </c>
      <c r="K92" s="3">
        <f t="shared" si="56"/>
        <v>4.5861604997051888</v>
      </c>
      <c r="L92" s="3">
        <f t="shared" si="56"/>
        <v>5.5003453169221688</v>
      </c>
      <c r="M92" s="3">
        <f t="shared" si="56"/>
        <v>5.8812556574292456</v>
      </c>
      <c r="N92" s="3">
        <f t="shared" si="56"/>
        <v>6.5821306839622657</v>
      </c>
      <c r="O92" s="3">
        <f t="shared" si="56"/>
        <v>7.1306415742924534</v>
      </c>
      <c r="P92" s="3">
        <f t="shared" si="56"/>
        <v>7.6029703965212274</v>
      </c>
      <c r="Q92" s="3">
        <f t="shared" si="56"/>
        <v>7.6029703965212274</v>
      </c>
      <c r="R92" s="3">
        <f t="shared" si="56"/>
        <v>7.7553345327240564</v>
      </c>
    </row>
    <row r="93" spans="1:18" x14ac:dyDescent="0.3">
      <c r="A93" s="8"/>
      <c r="B93" s="2">
        <v>2092</v>
      </c>
      <c r="C93" s="3">
        <f t="shared" ref="C93:R93" si="57">C69 *43000 * ($U$76 /100)</f>
        <v>2.8148378066037729</v>
      </c>
      <c r="D93" s="3">
        <f t="shared" si="57"/>
        <v>3.034025996462264</v>
      </c>
      <c r="E93" s="3">
        <f t="shared" si="57"/>
        <v>3.2186055247641505</v>
      </c>
      <c r="F93" s="3">
        <f t="shared" si="57"/>
        <v>3.2416779658018871</v>
      </c>
      <c r="G93" s="3">
        <f t="shared" si="57"/>
        <v>3.3685763915094329</v>
      </c>
      <c r="H93" s="3">
        <f t="shared" si="57"/>
        <v>3.5531559198113203</v>
      </c>
      <c r="I93" s="3">
        <f t="shared" si="57"/>
        <v>3.518547258254717</v>
      </c>
      <c r="J93" s="3">
        <f t="shared" si="57"/>
        <v>3.7146630070754716</v>
      </c>
      <c r="K93" s="3">
        <f t="shared" si="57"/>
        <v>3.4954748172169814</v>
      </c>
      <c r="L93" s="3">
        <f t="shared" si="57"/>
        <v>3.5762283608490564</v>
      </c>
      <c r="M93" s="3">
        <f t="shared" si="57"/>
        <v>3.7838803301886781</v>
      </c>
      <c r="N93" s="3">
        <f t="shared" si="57"/>
        <v>4.2107204893867927</v>
      </c>
      <c r="O93" s="3">
        <f t="shared" si="57"/>
        <v>4.7875315153301878</v>
      </c>
      <c r="P93" s="3">
        <f t="shared" si="57"/>
        <v>5.3874149823113209</v>
      </c>
      <c r="Q93" s="3">
        <f t="shared" si="57"/>
        <v>5.8373275825471689</v>
      </c>
      <c r="R93" s="3">
        <f t="shared" si="57"/>
        <v>5.8257913620283022</v>
      </c>
    </row>
    <row r="94" spans="1:18" x14ac:dyDescent="0.3">
      <c r="A94" s="8"/>
      <c r="B94" s="2">
        <v>1421</v>
      </c>
      <c r="C94" s="3">
        <f t="shared" ref="C94:R94" si="58">C70 *43000 * ($U$76 /100)</f>
        <v>1.9276627446933967</v>
      </c>
      <c r="D94" s="3">
        <f t="shared" si="58"/>
        <v>1.9903509640330188</v>
      </c>
      <c r="E94" s="3">
        <f t="shared" si="58"/>
        <v>2.0295311011202828</v>
      </c>
      <c r="F94" s="3">
        <f t="shared" si="58"/>
        <v>2.0843832930424528</v>
      </c>
      <c r="G94" s="3">
        <f t="shared" si="58"/>
        <v>2.1470715123820754</v>
      </c>
      <c r="H94" s="3">
        <f t="shared" si="58"/>
        <v>2.2254317865566038</v>
      </c>
      <c r="I94" s="3">
        <f t="shared" si="58"/>
        <v>2.3821523349056597</v>
      </c>
      <c r="J94" s="3">
        <f t="shared" si="58"/>
        <v>2.397824389740566</v>
      </c>
      <c r="K94" s="3">
        <f t="shared" si="58"/>
        <v>2.3664802800707543</v>
      </c>
      <c r="L94" s="3">
        <f t="shared" si="58"/>
        <v>2.4370045268278302</v>
      </c>
      <c r="M94" s="3">
        <f t="shared" si="58"/>
        <v>2.5780530203419807</v>
      </c>
      <c r="N94" s="3">
        <f t="shared" si="58"/>
        <v>2.8131338428655659</v>
      </c>
      <c r="O94" s="3">
        <f t="shared" si="58"/>
        <v>3.0560506928066036</v>
      </c>
      <c r="P94" s="3">
        <f t="shared" si="58"/>
        <v>3.5732285023584915</v>
      </c>
      <c r="Q94" s="3">
        <f t="shared" si="58"/>
        <v>3.7848012426297171</v>
      </c>
      <c r="R94" s="3">
        <f t="shared" si="58"/>
        <v>3.5262123378537731</v>
      </c>
    </row>
    <row r="95" spans="1:18" x14ac:dyDescent="0.3">
      <c r="A95" s="8"/>
      <c r="B95" s="2">
        <v>750</v>
      </c>
      <c r="C95" s="3">
        <f t="shared" ref="C95:R95" si="59">C71 *43000 * ($U$76 /100)</f>
        <v>0.96364939563679275</v>
      </c>
      <c r="D95" s="3">
        <f t="shared" si="59"/>
        <v>1.0298227446933961</v>
      </c>
      <c r="E95" s="3">
        <f t="shared" si="59"/>
        <v>0.84371020047169798</v>
      </c>
      <c r="F95" s="3">
        <f t="shared" si="59"/>
        <v>1.0422302476415097</v>
      </c>
      <c r="G95" s="3">
        <f t="shared" si="59"/>
        <v>1.158033608490566</v>
      </c>
      <c r="H95" s="3">
        <f t="shared" si="59"/>
        <v>1.3606894899764148</v>
      </c>
      <c r="I95" s="3">
        <f t="shared" si="59"/>
        <v>1.356553655660377</v>
      </c>
      <c r="J95" s="3">
        <f t="shared" si="59"/>
        <v>1.3813686615566036</v>
      </c>
      <c r="K95" s="3">
        <f t="shared" si="59"/>
        <v>1.4061836674528303</v>
      </c>
      <c r="L95" s="3">
        <f t="shared" si="59"/>
        <v>1.476492850825472</v>
      </c>
      <c r="M95" s="3">
        <f t="shared" si="59"/>
        <v>1.5922962116745283</v>
      </c>
      <c r="N95" s="3">
        <f t="shared" si="59"/>
        <v>1.6171112175707547</v>
      </c>
      <c r="O95" s="3">
        <f t="shared" si="59"/>
        <v>1.7039637382075474</v>
      </c>
      <c r="P95" s="3">
        <f t="shared" si="59"/>
        <v>1.7701370872641511</v>
      </c>
      <c r="Q95" s="3">
        <f t="shared" si="59"/>
        <v>1.8942121167452828</v>
      </c>
      <c r="R95" s="3">
        <f t="shared" si="59"/>
        <v>1.9603854658018864</v>
      </c>
    </row>
  </sheetData>
  <mergeCells count="12">
    <mergeCell ref="A74:A95"/>
    <mergeCell ref="B74:R74"/>
    <mergeCell ref="A73:R73"/>
    <mergeCell ref="A1:R1"/>
    <mergeCell ref="B2:R2"/>
    <mergeCell ref="A2:A23"/>
    <mergeCell ref="A26:A47"/>
    <mergeCell ref="B26:R26"/>
    <mergeCell ref="A50:A71"/>
    <mergeCell ref="B50:R50"/>
    <mergeCell ref="A25:R25"/>
    <mergeCell ref="A49:R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345A-F9FD-499F-AA0A-A02182F80921}">
  <dimension ref="A1:XFD1048575"/>
  <sheetViews>
    <sheetView topLeftCell="A11" zoomScale="75" workbookViewId="0">
      <selection activeCell="N31" sqref="N31"/>
    </sheetView>
  </sheetViews>
  <sheetFormatPr defaultRowHeight="14.4" x14ac:dyDescent="0.3"/>
  <cols>
    <col min="1" max="1" width="8" bestFit="1" customWidth="1"/>
    <col min="2" max="3" width="6.88671875" bestFit="1" customWidth="1"/>
    <col min="4" max="4" width="14.33203125" hidden="1" customWidth="1"/>
    <col min="5" max="5" width="21.6640625" hidden="1" customWidth="1"/>
    <col min="6" max="6" width="15.109375" customWidth="1"/>
    <col min="7" max="7" width="15.33203125" hidden="1" customWidth="1"/>
    <col min="8" max="8" width="6.33203125" bestFit="1" customWidth="1"/>
    <col min="9" max="9" width="10" hidden="1" customWidth="1"/>
    <col min="10" max="10" width="10.6640625" hidden="1" customWidth="1"/>
    <col min="11" max="11" width="19" customWidth="1"/>
    <col min="12" max="12" width="21.88671875" customWidth="1"/>
    <col min="14" max="14" width="26.6640625" customWidth="1"/>
    <col min="15" max="15" width="16.44140625" customWidth="1"/>
  </cols>
  <sheetData>
    <row r="1" spans="1:33" x14ac:dyDescent="0.3">
      <c r="A1" t="s">
        <v>27</v>
      </c>
      <c r="B1" t="s">
        <v>2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33" x14ac:dyDescent="0.3">
      <c r="A2">
        <v>43.88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83</v>
      </c>
      <c r="I2">
        <v>1</v>
      </c>
      <c r="J2" t="s">
        <v>37</v>
      </c>
      <c r="K2" cm="1">
        <f t="array" ref="K2">SUMPRODUCT(($R$5:$AG$5=_xlfn.XLOOKUP(_20240219_0005[[#This Row],[MAP]],$R$5:$AG$5,$R$5:$AG$5,"ERR",1,-1)) * ($Q$6:$Q$26=_xlfn.XLOOKUP(_20240219_0005[[#This Row],[RPM]],$Q$6:$Q$26,$Q$6:$Q$26,"ERR",1,-1)),$R$6:$AG$26)</f>
        <v>0</v>
      </c>
      <c r="L2">
        <v>0</v>
      </c>
      <c r="N2" t="s">
        <v>38</v>
      </c>
    </row>
    <row r="3" spans="1:33" x14ac:dyDescent="0.3">
      <c r="A3">
        <v>43.92</v>
      </c>
      <c r="B3">
        <v>103</v>
      </c>
      <c r="C3">
        <v>586</v>
      </c>
      <c r="D3">
        <v>0</v>
      </c>
      <c r="E3">
        <v>0</v>
      </c>
      <c r="F3">
        <v>0</v>
      </c>
      <c r="G3">
        <v>0</v>
      </c>
      <c r="H3">
        <v>83</v>
      </c>
      <c r="I3">
        <v>1</v>
      </c>
      <c r="J3" t="s">
        <v>37</v>
      </c>
      <c r="K3" cm="1">
        <f t="array" ref="K3">SUMPRODUCT(($R$5:$AG$5=_xlfn.XLOOKUP(_20240219_0005[[#This Row],[MAP]],$R$5:$AG$5,$R$5:$AG$5,"ERR",1,-1)) * ($Q$6:$Q$26=_xlfn.XLOOKUP(_20240219_0005[[#This Row],[RPM]],$Q$6:$Q$26,$Q$6:$Q$26,"ERR",1,-1)),$R$6:$AG$26)</f>
        <v>1.9853585290605094</v>
      </c>
      <c r="L3">
        <f>K3*(A3-A2)</f>
        <v>7.9414341162418675E-2</v>
      </c>
      <c r="P3" t="s">
        <v>25</v>
      </c>
    </row>
    <row r="4" spans="1:33" x14ac:dyDescent="0.3">
      <c r="A4">
        <v>43.96</v>
      </c>
      <c r="B4">
        <v>102</v>
      </c>
      <c r="C4">
        <v>586</v>
      </c>
      <c r="D4">
        <v>0</v>
      </c>
      <c r="E4">
        <v>0</v>
      </c>
      <c r="F4">
        <v>0</v>
      </c>
      <c r="G4">
        <v>0</v>
      </c>
      <c r="H4">
        <v>83</v>
      </c>
      <c r="I4">
        <v>1</v>
      </c>
      <c r="J4" t="s">
        <v>37</v>
      </c>
      <c r="K4" cm="1">
        <f t="array" ref="K4">SUMPRODUCT(($R$5:$AG$5=_xlfn.XLOOKUP(_20240219_0005[[#This Row],[MAP]],$R$5:$AG$5,$R$5:$AG$5,"ERR",1,-1)) * ($Q$6:$Q$26=_xlfn.XLOOKUP(_20240219_0005[[#This Row],[RPM]],$Q$6:$Q$26,$Q$6:$Q$26,"ERR",1,-1)),$R$6:$AG$26)</f>
        <v>1.918342207404458</v>
      </c>
      <c r="L4">
        <f t="shared" ref="L4:L66" si="0">K4*(A4-A3)</f>
        <v>7.6733688296176689E-2</v>
      </c>
      <c r="P4" t="s">
        <v>1</v>
      </c>
      <c r="Q4" s="19" t="s">
        <v>2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3" x14ac:dyDescent="0.3">
      <c r="A5">
        <v>44</v>
      </c>
      <c r="B5">
        <v>103</v>
      </c>
      <c r="C5">
        <v>586</v>
      </c>
      <c r="D5">
        <v>0</v>
      </c>
      <c r="E5">
        <v>0</v>
      </c>
      <c r="F5">
        <v>0</v>
      </c>
      <c r="G5">
        <v>0</v>
      </c>
      <c r="H5">
        <v>83</v>
      </c>
      <c r="I5">
        <v>1</v>
      </c>
      <c r="J5" t="s">
        <v>37</v>
      </c>
      <c r="K5" cm="1">
        <f t="array" ref="K5">SUMPRODUCT(($R$5:$AG$5=_xlfn.XLOOKUP(_20240219_0005[[#This Row],[MAP]],$R$5:$AG$5,$R$5:$AG$5,"ERR",1,-1)) * ($Q$6:$Q$26=_xlfn.XLOOKUP(_20240219_0005[[#This Row],[RPM]],$Q$6:$Q$26,$Q$6:$Q$26,"ERR",1,-1)),$R$6:$AG$26)</f>
        <v>1.9853585290605094</v>
      </c>
      <c r="L5">
        <f t="shared" si="0"/>
        <v>7.9414341162418675E-2</v>
      </c>
      <c r="N5" t="s">
        <v>39</v>
      </c>
      <c r="O5">
        <f>SUM(L805:L8000)</f>
        <v>4091.0393049297395</v>
      </c>
      <c r="P5" t="s">
        <v>40</v>
      </c>
      <c r="R5">
        <v>20</v>
      </c>
      <c r="S5">
        <v>26</v>
      </c>
      <c r="T5">
        <v>32</v>
      </c>
      <c r="U5">
        <v>38</v>
      </c>
      <c r="V5">
        <v>43</v>
      </c>
      <c r="W5">
        <v>49</v>
      </c>
      <c r="X5">
        <v>55</v>
      </c>
      <c r="Y5">
        <v>61</v>
      </c>
      <c r="Z5">
        <v>67</v>
      </c>
      <c r="AA5">
        <v>73</v>
      </c>
      <c r="AB5">
        <v>79</v>
      </c>
      <c r="AC5">
        <v>85</v>
      </c>
      <c r="AD5">
        <v>90</v>
      </c>
      <c r="AE5">
        <v>96</v>
      </c>
      <c r="AF5">
        <v>102</v>
      </c>
      <c r="AG5">
        <v>108</v>
      </c>
    </row>
    <row r="6" spans="1:33" x14ac:dyDescent="0.3">
      <c r="A6">
        <v>44.04</v>
      </c>
      <c r="B6">
        <v>99</v>
      </c>
      <c r="C6">
        <v>636</v>
      </c>
      <c r="D6">
        <v>4</v>
      </c>
      <c r="E6">
        <v>0</v>
      </c>
      <c r="F6">
        <v>0</v>
      </c>
      <c r="G6">
        <v>0</v>
      </c>
      <c r="H6">
        <v>83</v>
      </c>
      <c r="I6">
        <v>1</v>
      </c>
      <c r="J6" t="s">
        <v>37</v>
      </c>
      <c r="K6" cm="1">
        <f t="array" ref="K6">SUMPRODUCT(($R$5:$AG$5=_xlfn.XLOOKUP(_20240219_0005[[#This Row],[MAP]],$R$5:$AG$5,$R$5:$AG$5,"ERR",1,-1)) * ($Q$6:$Q$26=_xlfn.XLOOKUP(_20240219_0005[[#This Row],[RPM]],$Q$6:$Q$26,$Q$6:$Q$26,"ERR",1,-1)),$R$6:$AG$26)</f>
        <v>1.918342207404458</v>
      </c>
      <c r="L6">
        <f t="shared" si="0"/>
        <v>7.6733688296176689E-2</v>
      </c>
      <c r="N6" t="s">
        <v>41</v>
      </c>
      <c r="O6">
        <f>A7336-A805</f>
        <v>261.24</v>
      </c>
      <c r="P6" t="s">
        <v>22</v>
      </c>
      <c r="Q6">
        <v>13500</v>
      </c>
      <c r="R6">
        <v>20.356207703025476</v>
      </c>
      <c r="S6">
        <v>21.336321407245219</v>
      </c>
      <c r="T6">
        <v>21.487108130971333</v>
      </c>
      <c r="U6">
        <v>21.713288216560507</v>
      </c>
      <c r="V6">
        <v>23.824302348726111</v>
      </c>
      <c r="W6">
        <v>27.367790356289802</v>
      </c>
      <c r="X6">
        <v>27.141610270700632</v>
      </c>
      <c r="Y6">
        <v>29.177231041003186</v>
      </c>
      <c r="Z6">
        <v>28.951050955414011</v>
      </c>
      <c r="AA6">
        <v>29.478804488455406</v>
      </c>
      <c r="AB6">
        <v>33.776226114649674</v>
      </c>
      <c r="AC6">
        <v>35.057913266321648</v>
      </c>
      <c r="AD6">
        <v>36.038026970541395</v>
      </c>
      <c r="AE6">
        <v>37.319714122213362</v>
      </c>
      <c r="AF6">
        <v>39.129154806926742</v>
      </c>
      <c r="AG6">
        <v>38.676794635748408</v>
      </c>
    </row>
    <row r="7" spans="1:33" x14ac:dyDescent="0.3">
      <c r="A7">
        <v>44.08</v>
      </c>
      <c r="B7">
        <v>98</v>
      </c>
      <c r="C7">
        <v>2030</v>
      </c>
      <c r="D7">
        <v>10</v>
      </c>
      <c r="E7">
        <v>0</v>
      </c>
      <c r="F7">
        <v>0</v>
      </c>
      <c r="G7">
        <v>0</v>
      </c>
      <c r="H7">
        <v>83</v>
      </c>
      <c r="I7">
        <v>1</v>
      </c>
      <c r="J7" t="s">
        <v>37</v>
      </c>
      <c r="K7" cm="1">
        <f t="array" ref="K7">SUMPRODUCT(($R$5:$AG$5=_xlfn.XLOOKUP(_20240219_0005[[#This Row],[MAP]],$R$5:$AG$5,$R$5:$AG$5,"ERR",1,-1)) * ($Q$6:$Q$26=_xlfn.XLOOKUP(_20240219_0005[[#This Row],[RPM]],$Q$6:$Q$26,$Q$6:$Q$26,"ERR",1,-1)),$R$6:$AG$26)</f>
        <v>5.9116884434713359</v>
      </c>
      <c r="L7">
        <f t="shared" si="0"/>
        <v>0.2364675377388484</v>
      </c>
      <c r="N7" t="s">
        <v>42</v>
      </c>
      <c r="O7">
        <f>O5/O6</f>
        <v>15.660080021932856</v>
      </c>
      <c r="P7" t="s">
        <v>43</v>
      </c>
      <c r="Q7">
        <v>12829</v>
      </c>
      <c r="R7">
        <v>19.917597047173562</v>
      </c>
      <c r="S7">
        <v>20.992287535330412</v>
      </c>
      <c r="T7">
        <v>21.278871665505566</v>
      </c>
      <c r="U7">
        <v>21.708747860768305</v>
      </c>
      <c r="V7">
        <v>23.858128837081999</v>
      </c>
      <c r="W7">
        <v>27.225492366640118</v>
      </c>
      <c r="X7">
        <v>27.010554269008754</v>
      </c>
      <c r="Y7">
        <v>28.944997147691073</v>
      </c>
      <c r="Z7">
        <v>28.730059050059708</v>
      </c>
      <c r="AA7">
        <v>29.231581277866237</v>
      </c>
      <c r="AB7">
        <v>33.315405132862253</v>
      </c>
      <c r="AC7">
        <v>34.533387686106678</v>
      </c>
      <c r="AD7">
        <v>35.464786109175947</v>
      </c>
      <c r="AE7">
        <v>36.682768662420379</v>
      </c>
      <c r="AF7">
        <v>38.330627410927541</v>
      </c>
      <c r="AG7">
        <v>37.900751215664812</v>
      </c>
    </row>
    <row r="8" spans="1:33" x14ac:dyDescent="0.3">
      <c r="A8">
        <v>44.12</v>
      </c>
      <c r="B8">
        <v>94</v>
      </c>
      <c r="C8">
        <v>2236</v>
      </c>
      <c r="D8">
        <v>10</v>
      </c>
      <c r="E8">
        <v>0</v>
      </c>
      <c r="F8">
        <v>0</v>
      </c>
      <c r="G8">
        <v>0</v>
      </c>
      <c r="H8">
        <v>83</v>
      </c>
      <c r="I8">
        <v>1</v>
      </c>
      <c r="J8" t="s">
        <v>37</v>
      </c>
      <c r="K8" cm="1">
        <f t="array" ref="K8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8">
        <f t="shared" si="0"/>
        <v>0.30799294090365581</v>
      </c>
      <c r="N8" t="s">
        <v>44</v>
      </c>
      <c r="O8">
        <v>7</v>
      </c>
      <c r="P8" t="s">
        <v>11</v>
      </c>
      <c r="Q8">
        <v>12158</v>
      </c>
      <c r="R8">
        <v>16.838878399681523</v>
      </c>
      <c r="S8">
        <v>18.12895376094745</v>
      </c>
      <c r="T8">
        <v>18.604244683519102</v>
      </c>
      <c r="U8">
        <v>19.215333012539809</v>
      </c>
      <c r="V8">
        <v>23.968242238256366</v>
      </c>
      <c r="W8">
        <v>27.159481289808909</v>
      </c>
      <c r="X8">
        <v>26.955785180135347</v>
      </c>
      <c r="Y8">
        <v>28.789050167197448</v>
      </c>
      <c r="Z8">
        <v>28.585354057523883</v>
      </c>
      <c r="AA8">
        <v>30.14702423168789</v>
      </c>
      <c r="AB8">
        <v>30.62231515425955</v>
      </c>
      <c r="AC8">
        <v>33.134567173566872</v>
      </c>
      <c r="AD8">
        <v>34.696237347730886</v>
      </c>
      <c r="AE8">
        <v>35.85051530254777</v>
      </c>
      <c r="AF8">
        <v>36.461603631568472</v>
      </c>
      <c r="AG8">
        <v>33.270364580015915</v>
      </c>
    </row>
    <row r="9" spans="1:33" x14ac:dyDescent="0.3">
      <c r="A9">
        <v>44.16</v>
      </c>
      <c r="B9">
        <v>92</v>
      </c>
      <c r="C9">
        <v>2660</v>
      </c>
      <c r="D9">
        <v>10</v>
      </c>
      <c r="E9">
        <v>0</v>
      </c>
      <c r="F9">
        <v>0</v>
      </c>
      <c r="G9">
        <v>0</v>
      </c>
      <c r="H9">
        <v>83</v>
      </c>
      <c r="I9">
        <v>1</v>
      </c>
      <c r="J9" t="s">
        <v>37</v>
      </c>
      <c r="K9" cm="1">
        <f t="array" ref="K9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9">
        <f t="shared" si="0"/>
        <v>0.30799294090365581</v>
      </c>
      <c r="N9" t="s">
        <v>45</v>
      </c>
      <c r="O9">
        <f>O5/(4.18*O8)</f>
        <v>139.81679100921872</v>
      </c>
      <c r="P9" t="s">
        <v>46</v>
      </c>
      <c r="Q9">
        <v>11487</v>
      </c>
      <c r="R9">
        <v>15.011421493829618</v>
      </c>
      <c r="S9">
        <v>16.80765996317675</v>
      </c>
      <c r="T9">
        <v>19.052958049860663</v>
      </c>
      <c r="U9">
        <v>20.656742397492032</v>
      </c>
      <c r="V9">
        <v>24.313370710091551</v>
      </c>
      <c r="W9">
        <v>27.328485283638525</v>
      </c>
      <c r="X9">
        <v>27.136031161922769</v>
      </c>
      <c r="Y9">
        <v>30.151145735469736</v>
      </c>
      <c r="Z9">
        <v>28.803966883459388</v>
      </c>
      <c r="AA9">
        <v>28.098301770501582</v>
      </c>
      <c r="AB9">
        <v>29.188875126890924</v>
      </c>
      <c r="AC9">
        <v>30.920962222332793</v>
      </c>
      <c r="AD9">
        <v>32.396443822153657</v>
      </c>
      <c r="AE9">
        <v>32.588897943869419</v>
      </c>
      <c r="AF9">
        <v>34.000228169785025</v>
      </c>
      <c r="AG9">
        <v>32.845503439490443</v>
      </c>
    </row>
    <row r="10" spans="1:33" x14ac:dyDescent="0.3">
      <c r="A10">
        <v>44.2</v>
      </c>
      <c r="B10">
        <v>90</v>
      </c>
      <c r="C10">
        <v>3258</v>
      </c>
      <c r="D10">
        <v>15</v>
      </c>
      <c r="E10">
        <v>0</v>
      </c>
      <c r="F10">
        <v>0</v>
      </c>
      <c r="G10">
        <v>0</v>
      </c>
      <c r="H10">
        <v>83</v>
      </c>
      <c r="I10">
        <v>1</v>
      </c>
      <c r="J10" t="s">
        <v>37</v>
      </c>
      <c r="K10" cm="1">
        <f t="array" ref="K1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0">
        <f t="shared" si="0"/>
        <v>0.38202252062107878</v>
      </c>
      <c r="N10" t="s">
        <v>47</v>
      </c>
      <c r="O10">
        <f>H7335 -H805</f>
        <v>22</v>
      </c>
      <c r="Q10">
        <v>10816</v>
      </c>
      <c r="R10">
        <v>14.738586878980888</v>
      </c>
      <c r="S10">
        <v>16.490304171974518</v>
      </c>
      <c r="T10">
        <v>17.94000124203821</v>
      </c>
      <c r="U10">
        <v>19.933334713375789</v>
      </c>
      <c r="V10">
        <v>20.960203471337579</v>
      </c>
      <c r="W10">
        <v>23.195153121019107</v>
      </c>
      <c r="X10">
        <v>24.222021878980886</v>
      </c>
      <c r="Y10">
        <v>26.456971528662411</v>
      </c>
      <c r="Z10">
        <v>26.577779617834391</v>
      </c>
      <c r="AA10">
        <v>28.26909286624203</v>
      </c>
      <c r="AB10">
        <v>27.846264554140117</v>
      </c>
      <c r="AC10">
        <v>29.477173757961776</v>
      </c>
      <c r="AD10">
        <v>30.564446560509545</v>
      </c>
      <c r="AE10">
        <v>30.262426337579608</v>
      </c>
      <c r="AF10">
        <v>29.779193980891709</v>
      </c>
      <c r="AG10">
        <v>33.222224522292997</v>
      </c>
    </row>
    <row r="11" spans="1:33" x14ac:dyDescent="0.3">
      <c r="A11">
        <v>44.24</v>
      </c>
      <c r="B11">
        <v>87</v>
      </c>
      <c r="C11">
        <v>3542</v>
      </c>
      <c r="D11">
        <v>18</v>
      </c>
      <c r="E11">
        <v>0</v>
      </c>
      <c r="F11">
        <v>0</v>
      </c>
      <c r="G11">
        <v>0</v>
      </c>
      <c r="H11">
        <v>83</v>
      </c>
      <c r="I11">
        <v>1</v>
      </c>
      <c r="J11" t="s">
        <v>37</v>
      </c>
      <c r="K11" cm="1">
        <f t="array" ref="K11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1">
        <f t="shared" si="0"/>
        <v>0.44933326731686934</v>
      </c>
      <c r="O11">
        <f>O8*4.18*O10</f>
        <v>643.71999999999991</v>
      </c>
      <c r="P11" t="s">
        <v>40</v>
      </c>
      <c r="Q11">
        <v>10145</v>
      </c>
      <c r="R11">
        <v>14.164178816679936</v>
      </c>
      <c r="S11">
        <v>16.090507135748403</v>
      </c>
      <c r="T11">
        <v>17.5069250174164</v>
      </c>
      <c r="U11">
        <v>19.546566767018305</v>
      </c>
      <c r="V11">
        <v>21.189611509753181</v>
      </c>
      <c r="W11">
        <v>21.699521947153656</v>
      </c>
      <c r="X11">
        <v>22.832656252488054</v>
      </c>
      <c r="Y11">
        <v>24.362387564689485</v>
      </c>
      <c r="Z11">
        <v>25.21223829369028</v>
      </c>
      <c r="AA11">
        <v>26.798626321158434</v>
      </c>
      <c r="AB11">
        <v>26.911939751691875</v>
      </c>
      <c r="AC11">
        <v>28.271700918093146</v>
      </c>
      <c r="AD11">
        <v>28.328357633359872</v>
      </c>
      <c r="AE11">
        <v>30.254685952428343</v>
      </c>
      <c r="AF11">
        <v>30.537969528761945</v>
      </c>
      <c r="AG11">
        <v>30.537969528761945</v>
      </c>
    </row>
    <row r="12" spans="1:33" x14ac:dyDescent="0.3">
      <c r="A12">
        <v>44.28</v>
      </c>
      <c r="B12">
        <v>84</v>
      </c>
      <c r="C12">
        <v>4040</v>
      </c>
      <c r="D12">
        <v>22</v>
      </c>
      <c r="E12">
        <v>0</v>
      </c>
      <c r="F12">
        <v>0</v>
      </c>
      <c r="G12">
        <v>0</v>
      </c>
      <c r="H12">
        <v>83</v>
      </c>
      <c r="I12">
        <v>1</v>
      </c>
      <c r="J12" t="s">
        <v>37</v>
      </c>
      <c r="K12" cm="1">
        <f t="array" ref="K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">
        <f t="shared" si="0"/>
        <v>0.42182306727706104</v>
      </c>
      <c r="N12" t="s">
        <v>48</v>
      </c>
      <c r="O12">
        <f>(O5-O11)/O6</f>
        <v>13.195985702533072</v>
      </c>
      <c r="P12" t="s">
        <v>43</v>
      </c>
      <c r="Q12">
        <v>9474</v>
      </c>
      <c r="R12">
        <v>13.597712188495217</v>
      </c>
      <c r="S12">
        <v>15.184993766918783</v>
      </c>
      <c r="T12">
        <v>16.296090871815284</v>
      </c>
      <c r="U12">
        <v>17.883372450238845</v>
      </c>
      <c r="V12">
        <v>19.682291572452225</v>
      </c>
      <c r="W12">
        <v>20.528841747611459</v>
      </c>
      <c r="X12">
        <v>21.851576396297766</v>
      </c>
      <c r="Y12">
        <v>23.015582887141715</v>
      </c>
      <c r="Z12">
        <v>22.856854729299361</v>
      </c>
      <c r="AA12">
        <v>24.49704569367038</v>
      </c>
      <c r="AB12">
        <v>24.814502009355092</v>
      </c>
      <c r="AC12">
        <v>25.713961570461784</v>
      </c>
      <c r="AD12">
        <v>25.872689728304138</v>
      </c>
      <c r="AE12">
        <v>27.989065166202227</v>
      </c>
      <c r="AF12">
        <v>28.306521481886936</v>
      </c>
      <c r="AG12">
        <v>28.359430867834394</v>
      </c>
    </row>
    <row r="13" spans="1:33" x14ac:dyDescent="0.3">
      <c r="A13">
        <v>44.32</v>
      </c>
      <c r="B13">
        <v>79</v>
      </c>
      <c r="C13">
        <v>4473</v>
      </c>
      <c r="D13">
        <v>20</v>
      </c>
      <c r="E13">
        <v>0</v>
      </c>
      <c r="F13">
        <v>0</v>
      </c>
      <c r="G13">
        <v>0</v>
      </c>
      <c r="H13">
        <v>83</v>
      </c>
      <c r="I13">
        <v>1</v>
      </c>
      <c r="J13" t="s">
        <v>37</v>
      </c>
      <c r="K13" cm="1">
        <f t="array" ref="K1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3">
        <f t="shared" si="0"/>
        <v>0.46836903009553138</v>
      </c>
      <c r="Q13">
        <v>8803</v>
      </c>
      <c r="R13">
        <v>12.5363244401871</v>
      </c>
      <c r="S13">
        <v>14.35532053542993</v>
      </c>
      <c r="T13">
        <v>15.240237554737259</v>
      </c>
      <c r="U13">
        <v>17.206719819864642</v>
      </c>
      <c r="V13">
        <v>18.681581518710189</v>
      </c>
      <c r="W13">
        <v>20.058119104299358</v>
      </c>
      <c r="X13">
        <v>20.697225840465759</v>
      </c>
      <c r="Y13">
        <v>20.992198180234872</v>
      </c>
      <c r="Z13">
        <v>20.697225840465759</v>
      </c>
      <c r="AA13">
        <v>22.909518388734071</v>
      </c>
      <c r="AB13">
        <v>23.941921577925957</v>
      </c>
      <c r="AC13">
        <v>24.335218030951427</v>
      </c>
      <c r="AD13">
        <v>24.826838597233277</v>
      </c>
      <c r="AE13">
        <v>25.859241786425152</v>
      </c>
      <c r="AF13">
        <v>26.547510579219743</v>
      </c>
      <c r="AG13">
        <v>25.662593559912416</v>
      </c>
    </row>
    <row r="14" spans="1:33" x14ac:dyDescent="0.3">
      <c r="A14">
        <v>44.36</v>
      </c>
      <c r="B14">
        <v>73</v>
      </c>
      <c r="C14">
        <v>4985</v>
      </c>
      <c r="D14">
        <v>20</v>
      </c>
      <c r="E14">
        <v>0</v>
      </c>
      <c r="F14">
        <v>0</v>
      </c>
      <c r="G14">
        <v>0</v>
      </c>
      <c r="H14">
        <v>83</v>
      </c>
      <c r="I14">
        <v>1</v>
      </c>
      <c r="J14" t="s">
        <v>37</v>
      </c>
      <c r="K14" cm="1">
        <f t="array" ref="K1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4">
        <f t="shared" si="0"/>
        <v>0.5414728910230775</v>
      </c>
      <c r="Q14">
        <v>8132</v>
      </c>
      <c r="R14">
        <v>11.217437645302544</v>
      </c>
      <c r="S14">
        <v>12.988612010350318</v>
      </c>
      <c r="T14">
        <v>14.396468556926751</v>
      </c>
      <c r="U14">
        <v>16.576375467754772</v>
      </c>
      <c r="V14">
        <v>18.529208742038211</v>
      </c>
      <c r="W14">
        <v>18.983356015127381</v>
      </c>
      <c r="X14">
        <v>18.801697105891716</v>
      </c>
      <c r="Y14">
        <v>19.028770742436301</v>
      </c>
      <c r="Z14">
        <v>19.074185469745217</v>
      </c>
      <c r="AA14">
        <v>21.526580744426752</v>
      </c>
      <c r="AB14">
        <v>22.29863110867834</v>
      </c>
      <c r="AC14">
        <v>23.933561291799361</v>
      </c>
      <c r="AD14">
        <v>24.523952746815283</v>
      </c>
      <c r="AE14">
        <v>25.068929474522289</v>
      </c>
      <c r="AF14">
        <v>25.114344201831202</v>
      </c>
      <c r="AG14">
        <v>23.433999291401271</v>
      </c>
    </row>
    <row r="15" spans="1:33" x14ac:dyDescent="0.3">
      <c r="A15">
        <v>44.4</v>
      </c>
      <c r="B15">
        <v>70</v>
      </c>
      <c r="C15">
        <v>5080</v>
      </c>
      <c r="D15">
        <v>20</v>
      </c>
      <c r="E15">
        <v>0</v>
      </c>
      <c r="F15">
        <v>0</v>
      </c>
      <c r="G15">
        <v>0</v>
      </c>
      <c r="H15">
        <v>83</v>
      </c>
      <c r="I15">
        <v>1</v>
      </c>
      <c r="J15" t="s">
        <v>37</v>
      </c>
      <c r="K15" cm="1">
        <f t="array" ref="K1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">
        <f t="shared" si="0"/>
        <v>0.5414728910230775</v>
      </c>
      <c r="Q15">
        <v>7461</v>
      </c>
      <c r="R15">
        <v>10.333514701433119</v>
      </c>
      <c r="S15">
        <v>12.041878019008754</v>
      </c>
      <c r="T15">
        <v>12.95856077478105</v>
      </c>
      <c r="U15">
        <v>14.625256694367037</v>
      </c>
      <c r="V15">
        <v>16.500289603901273</v>
      </c>
      <c r="W15">
        <v>17.375304961683916</v>
      </c>
      <c r="X15">
        <v>16.833628787818469</v>
      </c>
      <c r="Y15">
        <v>16.416954807921972</v>
      </c>
      <c r="Z15">
        <v>16.91696358379777</v>
      </c>
      <c r="AA15">
        <v>18.875331289311305</v>
      </c>
      <c r="AB15">
        <v>19.958683637042196</v>
      </c>
      <c r="AC15">
        <v>20.70869680085589</v>
      </c>
      <c r="AD15">
        <v>21.70871435260748</v>
      </c>
      <c r="AE15">
        <v>22.500394914410826</v>
      </c>
      <c r="AF15">
        <v>23.125405884255571</v>
      </c>
      <c r="AG15">
        <v>21.500377362659233</v>
      </c>
    </row>
    <row r="16" spans="1:33" x14ac:dyDescent="0.3">
      <c r="A16">
        <v>44.44</v>
      </c>
      <c r="B16">
        <v>68</v>
      </c>
      <c r="C16">
        <v>5242</v>
      </c>
      <c r="D16">
        <v>22</v>
      </c>
      <c r="E16">
        <v>0</v>
      </c>
      <c r="F16">
        <v>0</v>
      </c>
      <c r="G16">
        <v>0</v>
      </c>
      <c r="H16">
        <v>83</v>
      </c>
      <c r="I16">
        <v>1</v>
      </c>
      <c r="J16" t="s">
        <v>37</v>
      </c>
      <c r="K16" cm="1">
        <f t="array" ref="K1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6">
        <f t="shared" si="0"/>
        <v>0.5414728910230775</v>
      </c>
      <c r="Q16">
        <v>6789</v>
      </c>
      <c r="R16">
        <v>9.2890485743431537</v>
      </c>
      <c r="S16">
        <v>10.805627933419583</v>
      </c>
      <c r="T16">
        <v>12.398036260449839</v>
      </c>
      <c r="U16">
        <v>13.042582488057322</v>
      </c>
      <c r="V16">
        <v>14.369589427249201</v>
      </c>
      <c r="W16">
        <v>15.393280494625795</v>
      </c>
      <c r="X16">
        <v>16.227399142117832</v>
      </c>
      <c r="Y16">
        <v>16.909859853702226</v>
      </c>
      <c r="Z16">
        <v>15.999912238256368</v>
      </c>
      <c r="AA16">
        <v>17.895636437101906</v>
      </c>
      <c r="AB16">
        <v>18.274781276871018</v>
      </c>
      <c r="AC16">
        <v>19.033070956409237</v>
      </c>
      <c r="AD16">
        <v>18.995156472432321</v>
      </c>
      <c r="AE16">
        <v>18.653926116640129</v>
      </c>
      <c r="AF16">
        <v>18.502268180732479</v>
      </c>
      <c r="AG16">
        <v>20.018847539808917</v>
      </c>
    </row>
    <row r="17" spans="1:33" x14ac:dyDescent="0.3">
      <c r="A17">
        <v>44.48</v>
      </c>
      <c r="B17">
        <v>66</v>
      </c>
      <c r="C17">
        <v>5332</v>
      </c>
      <c r="D17">
        <v>22</v>
      </c>
      <c r="E17">
        <v>0</v>
      </c>
      <c r="F17">
        <v>0</v>
      </c>
      <c r="G17">
        <v>0</v>
      </c>
      <c r="H17">
        <v>83</v>
      </c>
      <c r="I17">
        <v>1</v>
      </c>
      <c r="J17" t="s">
        <v>37</v>
      </c>
      <c r="K17" cm="1">
        <f t="array" ref="K1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7">
        <f t="shared" si="0"/>
        <v>0.4708988962380472</v>
      </c>
      <c r="Q17">
        <v>6118</v>
      </c>
      <c r="R17">
        <v>8.2684514271496781</v>
      </c>
      <c r="S17">
        <v>9.635137613455413</v>
      </c>
      <c r="T17">
        <v>10.796820871815287</v>
      </c>
      <c r="U17">
        <v>12.061005594148087</v>
      </c>
      <c r="V17">
        <v>12.949351615246814</v>
      </c>
      <c r="W17">
        <v>13.735196172372609</v>
      </c>
      <c r="X17">
        <v>13.120187388535028</v>
      </c>
      <c r="Y17">
        <v>13.530193244426748</v>
      </c>
      <c r="Z17">
        <v>13.461858935111463</v>
      </c>
      <c r="AA17">
        <v>15.716891142515923</v>
      </c>
      <c r="AB17">
        <v>16.126896998407638</v>
      </c>
      <c r="AC17">
        <v>16.263565617038214</v>
      </c>
      <c r="AD17">
        <v>15.751058297173564</v>
      </c>
      <c r="AE17">
        <v>15.887726915804137</v>
      </c>
      <c r="AF17">
        <v>16.058562689092355</v>
      </c>
      <c r="AG17">
        <v>17.425248875398086</v>
      </c>
    </row>
    <row r="18" spans="1:33" x14ac:dyDescent="0.3">
      <c r="A18">
        <v>44.52</v>
      </c>
      <c r="B18">
        <v>64</v>
      </c>
      <c r="C18">
        <v>5330</v>
      </c>
      <c r="D18">
        <v>21</v>
      </c>
      <c r="E18">
        <v>0</v>
      </c>
      <c r="F18">
        <v>0</v>
      </c>
      <c r="G18">
        <v>0</v>
      </c>
      <c r="H18">
        <v>83</v>
      </c>
      <c r="I18">
        <v>1</v>
      </c>
      <c r="J18" t="s">
        <v>37</v>
      </c>
      <c r="K18" cm="1">
        <f t="array" ref="K1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">
        <f t="shared" si="0"/>
        <v>0.47089889623813086</v>
      </c>
      <c r="Q18">
        <v>5447</v>
      </c>
      <c r="R18">
        <v>7.5441166839171974</v>
      </c>
      <c r="S18">
        <v>8.6088105707603511</v>
      </c>
      <c r="T18">
        <v>9.6735044576034994</v>
      </c>
      <c r="U18">
        <v>10.738198344446655</v>
      </c>
      <c r="V18">
        <v>11.255335375199042</v>
      </c>
      <c r="W18">
        <v>12.046250833996814</v>
      </c>
      <c r="X18">
        <v>11.559533628582798</v>
      </c>
      <c r="Y18">
        <v>11.71163275527468</v>
      </c>
      <c r="Z18">
        <v>11.772472405951431</v>
      </c>
      <c r="AA18">
        <v>13.536822275577226</v>
      </c>
      <c r="AB18">
        <v>13.871440354299361</v>
      </c>
      <c r="AC18">
        <v>13.901860179637739</v>
      </c>
      <c r="AD18">
        <v>14.540676511743627</v>
      </c>
      <c r="AE18">
        <v>14.29731790903662</v>
      </c>
      <c r="AF18">
        <v>14.418997210390128</v>
      </c>
      <c r="AG18">
        <v>15.666210049263533</v>
      </c>
    </row>
    <row r="19" spans="1:33" x14ac:dyDescent="0.3">
      <c r="A19">
        <v>44.56</v>
      </c>
      <c r="B19">
        <v>63</v>
      </c>
      <c r="C19">
        <v>5346</v>
      </c>
      <c r="D19">
        <v>21</v>
      </c>
      <c r="E19">
        <v>0</v>
      </c>
      <c r="F19">
        <v>0</v>
      </c>
      <c r="G19">
        <v>0</v>
      </c>
      <c r="H19">
        <v>83</v>
      </c>
      <c r="I19">
        <v>1</v>
      </c>
      <c r="J19" t="s">
        <v>37</v>
      </c>
      <c r="K19" cm="1">
        <f t="array" ref="K1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9">
        <f t="shared" si="0"/>
        <v>0.4708988962380472</v>
      </c>
      <c r="Q19">
        <v>4776</v>
      </c>
      <c r="R19">
        <v>6.7748139888535031</v>
      </c>
      <c r="S19">
        <v>7.4949713813694263</v>
      </c>
      <c r="T19">
        <v>8.5085262300955407</v>
      </c>
      <c r="U19">
        <v>9.2553561186305711</v>
      </c>
      <c r="V19">
        <v>9.3887185987261113</v>
      </c>
      <c r="W19">
        <v>10.082203495222926</v>
      </c>
      <c r="X19">
        <v>9.708788550955413</v>
      </c>
      <c r="Y19">
        <v>9.8154785350318434</v>
      </c>
      <c r="Z19">
        <v>10.34892845541401</v>
      </c>
      <c r="AA19">
        <v>11.842588232484074</v>
      </c>
      <c r="AB19">
        <v>11.709225752388534</v>
      </c>
      <c r="AC19">
        <v>12.429383144904458</v>
      </c>
      <c r="AD19">
        <v>13.016178057324836</v>
      </c>
      <c r="AE19">
        <v>12.962833065286622</v>
      </c>
      <c r="AF19">
        <v>13.176213033439486</v>
      </c>
      <c r="AG19">
        <v>13.44293799363057</v>
      </c>
    </row>
    <row r="20" spans="1:33" x14ac:dyDescent="0.3">
      <c r="A20">
        <v>44.6</v>
      </c>
      <c r="B20">
        <v>62</v>
      </c>
      <c r="C20">
        <v>5334</v>
      </c>
      <c r="D20">
        <v>20</v>
      </c>
      <c r="E20">
        <v>0</v>
      </c>
      <c r="F20">
        <v>0</v>
      </c>
      <c r="G20">
        <v>0</v>
      </c>
      <c r="H20">
        <v>83</v>
      </c>
      <c r="I20">
        <v>1</v>
      </c>
      <c r="J20" t="s">
        <v>37</v>
      </c>
      <c r="K20" cm="1">
        <f t="array" ref="K2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">
        <f t="shared" si="0"/>
        <v>0.4708988962380472</v>
      </c>
      <c r="Q20">
        <v>4105</v>
      </c>
      <c r="R20">
        <v>5.7771420083598715</v>
      </c>
      <c r="S20">
        <v>6.4419718426552537</v>
      </c>
      <c r="T20">
        <v>7.0151010101512714</v>
      </c>
      <c r="U20">
        <v>7.5653050109474513</v>
      </c>
      <c r="V20">
        <v>7.2902030105493605</v>
      </c>
      <c r="W20">
        <v>8.2759851786425145</v>
      </c>
      <c r="X20">
        <v>8.3218355120421972</v>
      </c>
      <c r="Y20">
        <v>8.8032640127388522</v>
      </c>
      <c r="Z20">
        <v>9.0554408464371026</v>
      </c>
      <c r="AA20">
        <v>10.155848848029455</v>
      </c>
      <c r="AB20">
        <v>10.178774014729296</v>
      </c>
      <c r="AC20">
        <v>10.54557668192675</v>
      </c>
      <c r="AD20">
        <v>11.233331682921973</v>
      </c>
      <c r="AE20">
        <v>11.71476018361863</v>
      </c>
      <c r="AF20">
        <v>11.71476018361863</v>
      </c>
      <c r="AG20">
        <v>11.508433683320062</v>
      </c>
    </row>
    <row r="21" spans="1:33" x14ac:dyDescent="0.3">
      <c r="A21">
        <v>44.64</v>
      </c>
      <c r="B21">
        <v>62</v>
      </c>
      <c r="C21">
        <v>5231</v>
      </c>
      <c r="D21">
        <v>19</v>
      </c>
      <c r="E21">
        <v>0</v>
      </c>
      <c r="F21">
        <v>0</v>
      </c>
      <c r="G21">
        <v>0</v>
      </c>
      <c r="H21">
        <v>83</v>
      </c>
      <c r="I21">
        <v>1</v>
      </c>
      <c r="J21" t="s">
        <v>37</v>
      </c>
      <c r="K21" cm="1">
        <f t="array" ref="K2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1">
        <f t="shared" si="0"/>
        <v>0.4708988962380472</v>
      </c>
      <c r="Q21">
        <v>3434</v>
      </c>
      <c r="R21">
        <v>5.0629490684713367</v>
      </c>
      <c r="S21">
        <v>5.6766398646496814</v>
      </c>
      <c r="T21">
        <v>5.4656836534633744</v>
      </c>
      <c r="U21">
        <v>6.0601966122611461</v>
      </c>
      <c r="V21">
        <v>6.3095084982085963</v>
      </c>
      <c r="W21">
        <v>6.5396425467754771</v>
      </c>
      <c r="X21">
        <v>6.7314209205812086</v>
      </c>
      <c r="Y21">
        <v>6.3670420103503176</v>
      </c>
      <c r="Z21">
        <v>6.6163538962977695</v>
      </c>
      <c r="AA21">
        <v>7.4601787410429914</v>
      </c>
      <c r="AB21">
        <v>8.3615370979299346</v>
      </c>
      <c r="AC21">
        <v>9.0327614062499997</v>
      </c>
      <c r="AD21">
        <v>9.5505630155254764</v>
      </c>
      <c r="AE21">
        <v>9.7998749014729292</v>
      </c>
      <c r="AF21">
        <v>10.145075974323246</v>
      </c>
      <c r="AG21">
        <v>9.7615192267117816</v>
      </c>
    </row>
    <row r="22" spans="1:33" x14ac:dyDescent="0.3">
      <c r="A22">
        <v>44.68</v>
      </c>
      <c r="B22">
        <v>62</v>
      </c>
      <c r="C22">
        <v>5235</v>
      </c>
      <c r="D22">
        <v>19</v>
      </c>
      <c r="E22">
        <v>0</v>
      </c>
      <c r="F22">
        <v>0</v>
      </c>
      <c r="G22">
        <v>0</v>
      </c>
      <c r="H22">
        <v>83</v>
      </c>
      <c r="I22">
        <v>1</v>
      </c>
      <c r="J22" t="s">
        <v>37</v>
      </c>
      <c r="K22" cm="1">
        <f t="array" ref="K2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">
        <f t="shared" si="0"/>
        <v>0.4708988962380472</v>
      </c>
      <c r="Q22">
        <v>2763</v>
      </c>
      <c r="R22">
        <v>3.9347795556329617</v>
      </c>
      <c r="S22">
        <v>4.4131253055334394</v>
      </c>
      <c r="T22">
        <v>4.3668337813495217</v>
      </c>
      <c r="U22">
        <v>4.9377625796178339</v>
      </c>
      <c r="V22">
        <v>4.6754439425756358</v>
      </c>
      <c r="W22">
        <v>4.8297490231886933</v>
      </c>
      <c r="X22">
        <v>4.8451795312499994</v>
      </c>
      <c r="Y22">
        <v>4.6445829264530252</v>
      </c>
      <c r="Z22">
        <v>4.6445829264530252</v>
      </c>
      <c r="AA22">
        <v>5.5704134101313683</v>
      </c>
      <c r="AB22">
        <v>5.9561761116640124</v>
      </c>
      <c r="AC22">
        <v>6.6659794824840759</v>
      </c>
      <c r="AD22">
        <v>7.221477772691081</v>
      </c>
      <c r="AE22">
        <v>7.6998235225915597</v>
      </c>
      <c r="AF22">
        <v>7.6998235225915597</v>
      </c>
      <c r="AG22">
        <v>7.8541286032046163</v>
      </c>
    </row>
    <row r="23" spans="1:33" x14ac:dyDescent="0.3">
      <c r="A23">
        <v>44.72</v>
      </c>
      <c r="B23">
        <v>62</v>
      </c>
      <c r="C23">
        <v>5147</v>
      </c>
      <c r="D23">
        <v>19</v>
      </c>
      <c r="E23">
        <v>0</v>
      </c>
      <c r="F23">
        <v>0</v>
      </c>
      <c r="G23">
        <v>0</v>
      </c>
      <c r="H23">
        <v>83</v>
      </c>
      <c r="I23">
        <v>1</v>
      </c>
      <c r="J23" t="s">
        <v>37</v>
      </c>
      <c r="K23" cm="1">
        <f t="array" ref="K2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3">
        <f t="shared" si="0"/>
        <v>0.4708988962380472</v>
      </c>
      <c r="Q23">
        <v>2092</v>
      </c>
      <c r="R23">
        <v>2.8506956130573244</v>
      </c>
      <c r="S23">
        <v>3.0726760091560505</v>
      </c>
      <c r="T23">
        <v>3.2596068690286613</v>
      </c>
      <c r="U23">
        <v>3.2829732265127385</v>
      </c>
      <c r="V23">
        <v>3.4114881926751579</v>
      </c>
      <c r="W23">
        <v>3.5984190525477699</v>
      </c>
      <c r="X23">
        <v>3.5633695163216559</v>
      </c>
      <c r="Y23">
        <v>3.7619835549363052</v>
      </c>
      <c r="Z23">
        <v>3.5400031588375791</v>
      </c>
      <c r="AA23">
        <v>3.6217854100318463</v>
      </c>
      <c r="AB23">
        <v>3.8320826273885333</v>
      </c>
      <c r="AC23">
        <v>4.2643602408439492</v>
      </c>
      <c r="AD23">
        <v>4.8485191779458594</v>
      </c>
      <c r="AE23">
        <v>5.456044472531846</v>
      </c>
      <c r="AF23">
        <v>5.9116884434713359</v>
      </c>
      <c r="AG23">
        <v>5.9000052647292973</v>
      </c>
    </row>
    <row r="24" spans="1:33" x14ac:dyDescent="0.3">
      <c r="A24">
        <v>44.76</v>
      </c>
      <c r="B24">
        <v>62</v>
      </c>
      <c r="C24">
        <v>5097</v>
      </c>
      <c r="D24">
        <v>20</v>
      </c>
      <c r="E24">
        <v>0</v>
      </c>
      <c r="F24">
        <v>0</v>
      </c>
      <c r="G24">
        <v>0</v>
      </c>
      <c r="H24">
        <v>83</v>
      </c>
      <c r="I24">
        <v>1</v>
      </c>
      <c r="J24" t="s">
        <v>37</v>
      </c>
      <c r="K24" cm="1">
        <f t="array" ref="K2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4">
        <f t="shared" si="0"/>
        <v>0.4708988962380472</v>
      </c>
      <c r="Q24">
        <v>1421</v>
      </c>
      <c r="R24">
        <v>1.9522189580015923</v>
      </c>
      <c r="S24">
        <v>2.0157057533837577</v>
      </c>
      <c r="T24">
        <v>2.0553850004976115</v>
      </c>
      <c r="U24">
        <v>2.1109359464570061</v>
      </c>
      <c r="V24">
        <v>2.1744227418391713</v>
      </c>
      <c r="W24">
        <v>2.2537812360668785</v>
      </c>
      <c r="X24">
        <v>2.412498224522293</v>
      </c>
      <c r="Y24">
        <v>2.4283699233678333</v>
      </c>
      <c r="Z24">
        <v>2.3966265256767509</v>
      </c>
      <c r="AA24">
        <v>2.468049170481688</v>
      </c>
      <c r="AB24">
        <v>2.6108944600915587</v>
      </c>
      <c r="AC24">
        <v>2.8489699427746809</v>
      </c>
      <c r="AD24">
        <v>3.0949812748805727</v>
      </c>
      <c r="AE24">
        <v>3.6187473367834393</v>
      </c>
      <c r="AF24">
        <v>3.833015271198247</v>
      </c>
      <c r="AG24">
        <v>3.5711322402468144</v>
      </c>
    </row>
    <row r="25" spans="1:33" x14ac:dyDescent="0.3">
      <c r="A25">
        <v>44.8</v>
      </c>
      <c r="B25">
        <v>64</v>
      </c>
      <c r="C25">
        <v>5025</v>
      </c>
      <c r="D25">
        <v>20</v>
      </c>
      <c r="E25">
        <v>0</v>
      </c>
      <c r="F25">
        <v>0</v>
      </c>
      <c r="G25">
        <v>0</v>
      </c>
      <c r="H25">
        <v>83</v>
      </c>
      <c r="I25">
        <v>1</v>
      </c>
      <c r="J25" t="s">
        <v>37</v>
      </c>
      <c r="K25" cm="1">
        <f t="array" ref="K2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5">
        <f t="shared" si="0"/>
        <v>0.4708988962380472</v>
      </c>
      <c r="Q25">
        <v>750</v>
      </c>
      <c r="R25">
        <v>0.97592518411624185</v>
      </c>
      <c r="S25">
        <v>1.0429415057722926</v>
      </c>
      <c r="T25">
        <v>0.85445810111464948</v>
      </c>
      <c r="U25">
        <v>1.0555070660828021</v>
      </c>
      <c r="V25">
        <v>1.1727856289808918</v>
      </c>
      <c r="W25">
        <v>1.3780231140525472</v>
      </c>
      <c r="X25">
        <v>1.3738345939490439</v>
      </c>
      <c r="Y25">
        <v>1.3989657145700631</v>
      </c>
      <c r="Z25">
        <v>1.4240968351910825</v>
      </c>
      <c r="AA25">
        <v>1.4953016769506369</v>
      </c>
      <c r="AB25">
        <v>1.6125802398487259</v>
      </c>
      <c r="AC25">
        <v>1.6377113604697451</v>
      </c>
      <c r="AD25">
        <v>1.7256702826433119</v>
      </c>
      <c r="AE25">
        <v>1.7926866042993626</v>
      </c>
      <c r="AF25">
        <v>1.918342207404458</v>
      </c>
      <c r="AG25">
        <v>1.9853585290605094</v>
      </c>
    </row>
    <row r="26" spans="1:33" x14ac:dyDescent="0.3">
      <c r="A26">
        <v>44.84</v>
      </c>
      <c r="B26">
        <v>64</v>
      </c>
      <c r="C26">
        <v>4885</v>
      </c>
      <c r="D26">
        <v>20</v>
      </c>
      <c r="E26">
        <v>0</v>
      </c>
      <c r="F26">
        <v>0</v>
      </c>
      <c r="G26">
        <v>0</v>
      </c>
      <c r="H26">
        <v>83</v>
      </c>
      <c r="I26">
        <v>1</v>
      </c>
      <c r="J26" t="s">
        <v>37</v>
      </c>
      <c r="K26" cm="1">
        <f t="array" ref="K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">
        <f t="shared" si="0"/>
        <v>0.47089889623813086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>
        <v>44.88</v>
      </c>
      <c r="B27">
        <v>65</v>
      </c>
      <c r="C27">
        <v>4760</v>
      </c>
      <c r="D27">
        <v>19</v>
      </c>
      <c r="E27">
        <v>0</v>
      </c>
      <c r="F27">
        <v>0</v>
      </c>
      <c r="G27">
        <v>0</v>
      </c>
      <c r="H27">
        <v>83</v>
      </c>
      <c r="I27">
        <v>1</v>
      </c>
      <c r="J27" t="s">
        <v>37</v>
      </c>
      <c r="K27" cm="1">
        <f t="array" ref="K27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7">
        <f t="shared" si="0"/>
        <v>0.41395713821655156</v>
      </c>
    </row>
    <row r="28" spans="1:33" x14ac:dyDescent="0.3">
      <c r="A28">
        <v>44.92</v>
      </c>
      <c r="B28">
        <v>65</v>
      </c>
      <c r="C28">
        <v>4552</v>
      </c>
      <c r="D28">
        <v>18</v>
      </c>
      <c r="E28">
        <v>0</v>
      </c>
      <c r="F28">
        <v>0</v>
      </c>
      <c r="G28">
        <v>0</v>
      </c>
      <c r="H28">
        <v>83</v>
      </c>
      <c r="I28">
        <v>1</v>
      </c>
      <c r="J28" t="s">
        <v>37</v>
      </c>
      <c r="K28" cm="1">
        <f t="array" ref="K28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8">
        <f t="shared" si="0"/>
        <v>0.41395713821655156</v>
      </c>
    </row>
    <row r="29" spans="1:33" x14ac:dyDescent="0.3">
      <c r="A29">
        <v>44.96</v>
      </c>
      <c r="B29">
        <v>66</v>
      </c>
      <c r="C29">
        <v>4412</v>
      </c>
      <c r="D29">
        <v>18</v>
      </c>
      <c r="E29">
        <v>0</v>
      </c>
      <c r="F29">
        <v>0</v>
      </c>
      <c r="G29">
        <v>0</v>
      </c>
      <c r="H29">
        <v>83</v>
      </c>
      <c r="I29">
        <v>1</v>
      </c>
      <c r="J29" t="s">
        <v>37</v>
      </c>
      <c r="K29" cm="1">
        <f t="array" ref="K29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9">
        <f t="shared" si="0"/>
        <v>0.41395713821655156</v>
      </c>
    </row>
    <row r="30" spans="1:33" x14ac:dyDescent="0.3">
      <c r="A30">
        <v>45</v>
      </c>
      <c r="B30">
        <v>66</v>
      </c>
      <c r="C30">
        <v>4339</v>
      </c>
      <c r="D30">
        <v>18</v>
      </c>
      <c r="E30">
        <v>0</v>
      </c>
      <c r="F30">
        <v>0</v>
      </c>
      <c r="G30">
        <v>0</v>
      </c>
      <c r="H30">
        <v>83</v>
      </c>
      <c r="I30">
        <v>1</v>
      </c>
      <c r="J30" t="s">
        <v>37</v>
      </c>
      <c r="K30" cm="1">
        <f t="array" ref="K30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0">
        <f t="shared" si="0"/>
        <v>0.41395713821655156</v>
      </c>
    </row>
    <row r="31" spans="1:33" x14ac:dyDescent="0.3">
      <c r="A31">
        <v>45.04</v>
      </c>
      <c r="B31">
        <v>67</v>
      </c>
      <c r="C31">
        <v>4249</v>
      </c>
      <c r="D31">
        <v>17</v>
      </c>
      <c r="E31">
        <v>0</v>
      </c>
      <c r="F31">
        <v>0</v>
      </c>
      <c r="G31">
        <v>0</v>
      </c>
      <c r="H31">
        <v>83</v>
      </c>
      <c r="I31">
        <v>1</v>
      </c>
      <c r="J31" t="s">
        <v>37</v>
      </c>
      <c r="K31" cm="1">
        <f t="array" ref="K31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1">
        <f t="shared" si="0"/>
        <v>0.41395713821655156</v>
      </c>
    </row>
    <row r="32" spans="1:33" x14ac:dyDescent="0.3">
      <c r="A32">
        <v>45.08</v>
      </c>
      <c r="B32">
        <v>67</v>
      </c>
      <c r="C32">
        <v>4181</v>
      </c>
      <c r="D32">
        <v>17</v>
      </c>
      <c r="E32">
        <v>0</v>
      </c>
      <c r="F32">
        <v>0</v>
      </c>
      <c r="G32">
        <v>0</v>
      </c>
      <c r="H32">
        <v>83</v>
      </c>
      <c r="I32">
        <v>1</v>
      </c>
      <c r="J32" t="s">
        <v>37</v>
      </c>
      <c r="K32" cm="1">
        <f t="array" ref="K32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2">
        <f t="shared" si="0"/>
        <v>0.41395713821655156</v>
      </c>
    </row>
    <row r="33" spans="1:12" x14ac:dyDescent="0.3">
      <c r="A33">
        <v>45.12</v>
      </c>
      <c r="B33">
        <v>68</v>
      </c>
      <c r="C33">
        <v>4040</v>
      </c>
      <c r="D33">
        <v>16</v>
      </c>
      <c r="E33">
        <v>0</v>
      </c>
      <c r="F33">
        <v>0</v>
      </c>
      <c r="G33">
        <v>0</v>
      </c>
      <c r="H33">
        <v>83</v>
      </c>
      <c r="I33">
        <v>1</v>
      </c>
      <c r="J33" t="s">
        <v>37</v>
      </c>
      <c r="K33" cm="1">
        <f t="array" ref="K3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3">
        <f t="shared" si="0"/>
        <v>0.40623395392116957</v>
      </c>
    </row>
    <row r="34" spans="1:12" x14ac:dyDescent="0.3">
      <c r="A34">
        <v>45.16</v>
      </c>
      <c r="B34">
        <v>67</v>
      </c>
      <c r="C34">
        <v>4020</v>
      </c>
      <c r="D34">
        <v>16</v>
      </c>
      <c r="E34">
        <v>0</v>
      </c>
      <c r="F34">
        <v>0</v>
      </c>
      <c r="G34">
        <v>0</v>
      </c>
      <c r="H34">
        <v>83</v>
      </c>
      <c r="I34">
        <v>1</v>
      </c>
      <c r="J34" t="s">
        <v>37</v>
      </c>
      <c r="K34" cm="1">
        <f t="array" ref="K34">SUMPRODUCT(($R$5:$AG$5=_xlfn.XLOOKUP(_20240219_0005[[#This Row],[MAP]],$R$5:$AG$5,$R$5:$AG$5,"ERR",1,-1)) * ($Q$6:$Q$26=_xlfn.XLOOKUP(_20240219_0005[[#This Row],[RPM]],$Q$6:$Q$26,$Q$6:$Q$26,"ERR",1,-1)),$R$6:$AG$26)</f>
        <v>9.0554408464371026</v>
      </c>
      <c r="L34">
        <f t="shared" si="0"/>
        <v>0.36221763385747641</v>
      </c>
    </row>
    <row r="35" spans="1:12" x14ac:dyDescent="0.3">
      <c r="A35">
        <v>45.2</v>
      </c>
      <c r="B35">
        <v>68</v>
      </c>
      <c r="C35">
        <v>3881</v>
      </c>
      <c r="D35">
        <v>14</v>
      </c>
      <c r="E35">
        <v>0</v>
      </c>
      <c r="F35">
        <v>0</v>
      </c>
      <c r="G35">
        <v>0</v>
      </c>
      <c r="H35">
        <v>83</v>
      </c>
      <c r="I35">
        <v>1</v>
      </c>
      <c r="J35" t="s">
        <v>37</v>
      </c>
      <c r="K35" cm="1">
        <f t="array" ref="K3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">
        <f t="shared" si="0"/>
        <v>0.40623395392124173</v>
      </c>
    </row>
    <row r="36" spans="1:12" x14ac:dyDescent="0.3">
      <c r="A36">
        <v>45.24</v>
      </c>
      <c r="B36">
        <v>68</v>
      </c>
      <c r="C36">
        <v>3851</v>
      </c>
      <c r="D36">
        <v>14</v>
      </c>
      <c r="E36">
        <v>0</v>
      </c>
      <c r="F36">
        <v>0</v>
      </c>
      <c r="G36">
        <v>0</v>
      </c>
      <c r="H36">
        <v>83</v>
      </c>
      <c r="I36">
        <v>1</v>
      </c>
      <c r="J36" t="s">
        <v>37</v>
      </c>
      <c r="K36" cm="1">
        <f t="array" ref="K3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6">
        <f t="shared" si="0"/>
        <v>0.40623395392116957</v>
      </c>
    </row>
    <row r="37" spans="1:12" x14ac:dyDescent="0.3">
      <c r="A37">
        <v>45.28</v>
      </c>
      <c r="B37">
        <v>68</v>
      </c>
      <c r="C37">
        <v>3679</v>
      </c>
      <c r="D37">
        <v>13</v>
      </c>
      <c r="E37">
        <v>0</v>
      </c>
      <c r="F37">
        <v>0</v>
      </c>
      <c r="G37">
        <v>0</v>
      </c>
      <c r="H37">
        <v>83</v>
      </c>
      <c r="I37">
        <v>1</v>
      </c>
      <c r="J37" t="s">
        <v>37</v>
      </c>
      <c r="K37" cm="1">
        <f t="array" ref="K3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7">
        <f t="shared" si="0"/>
        <v>0.40623395392116957</v>
      </c>
    </row>
    <row r="38" spans="1:12" x14ac:dyDescent="0.3">
      <c r="A38">
        <v>45.32</v>
      </c>
      <c r="B38">
        <v>73</v>
      </c>
      <c r="C38">
        <v>3440</v>
      </c>
      <c r="D38">
        <v>13</v>
      </c>
      <c r="E38">
        <v>0</v>
      </c>
      <c r="F38">
        <v>0</v>
      </c>
      <c r="G38">
        <v>0</v>
      </c>
      <c r="H38">
        <v>83</v>
      </c>
      <c r="I38">
        <v>1</v>
      </c>
      <c r="J38" t="s">
        <v>37</v>
      </c>
      <c r="K38" cm="1">
        <f t="array" ref="K3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8">
        <f t="shared" si="0"/>
        <v>0.40623395392116957</v>
      </c>
    </row>
    <row r="39" spans="1:12" x14ac:dyDescent="0.3">
      <c r="A39">
        <v>45.36</v>
      </c>
      <c r="B39">
        <v>76</v>
      </c>
      <c r="C39">
        <v>3101</v>
      </c>
      <c r="D39">
        <v>12</v>
      </c>
      <c r="E39">
        <v>0</v>
      </c>
      <c r="F39">
        <v>0</v>
      </c>
      <c r="G39">
        <v>0</v>
      </c>
      <c r="H39">
        <v>83</v>
      </c>
      <c r="I39">
        <v>1</v>
      </c>
      <c r="J39" t="s">
        <v>37</v>
      </c>
      <c r="K39" cm="1">
        <f t="array" ref="K39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39">
        <f t="shared" si="0"/>
        <v>0.33446148391719027</v>
      </c>
    </row>
    <row r="40" spans="1:12" x14ac:dyDescent="0.3">
      <c r="A40">
        <v>45.4</v>
      </c>
      <c r="B40">
        <v>77</v>
      </c>
      <c r="C40">
        <v>3229</v>
      </c>
      <c r="D40">
        <v>14</v>
      </c>
      <c r="E40">
        <v>0</v>
      </c>
      <c r="F40">
        <v>0</v>
      </c>
      <c r="G40">
        <v>0</v>
      </c>
      <c r="H40">
        <v>83</v>
      </c>
      <c r="I40">
        <v>1</v>
      </c>
      <c r="J40" t="s">
        <v>37</v>
      </c>
      <c r="K40" cm="1">
        <f t="array" ref="K40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40">
        <f t="shared" si="0"/>
        <v>0.33446148391719027</v>
      </c>
    </row>
    <row r="41" spans="1:12" x14ac:dyDescent="0.3">
      <c r="A41">
        <v>45.44</v>
      </c>
      <c r="B41">
        <v>77</v>
      </c>
      <c r="C41">
        <v>3161</v>
      </c>
      <c r="D41">
        <v>14</v>
      </c>
      <c r="E41">
        <v>0</v>
      </c>
      <c r="F41">
        <v>0</v>
      </c>
      <c r="G41">
        <v>0</v>
      </c>
      <c r="H41">
        <v>83</v>
      </c>
      <c r="I41">
        <v>1</v>
      </c>
      <c r="J41" t="s">
        <v>37</v>
      </c>
      <c r="K41" cm="1">
        <f t="array" ref="K41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41">
        <f t="shared" si="0"/>
        <v>0.33446148391719027</v>
      </c>
    </row>
    <row r="42" spans="1:12" x14ac:dyDescent="0.3">
      <c r="A42">
        <v>45.48</v>
      </c>
      <c r="B42">
        <v>80</v>
      </c>
      <c r="C42">
        <v>3032</v>
      </c>
      <c r="D42">
        <v>12</v>
      </c>
      <c r="E42">
        <v>0</v>
      </c>
      <c r="F42">
        <v>0</v>
      </c>
      <c r="G42">
        <v>0</v>
      </c>
      <c r="H42">
        <v>83</v>
      </c>
      <c r="I42">
        <v>1</v>
      </c>
      <c r="J42" t="s">
        <v>37</v>
      </c>
      <c r="K42" cm="1">
        <f t="array" ref="K4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2">
        <f t="shared" si="0"/>
        <v>0.36131045624999231</v>
      </c>
    </row>
    <row r="43" spans="1:12" x14ac:dyDescent="0.3">
      <c r="A43">
        <v>45.52</v>
      </c>
      <c r="B43">
        <v>82</v>
      </c>
      <c r="C43">
        <v>2865</v>
      </c>
      <c r="D43">
        <v>10</v>
      </c>
      <c r="E43">
        <v>0</v>
      </c>
      <c r="F43">
        <v>0</v>
      </c>
      <c r="G43">
        <v>0</v>
      </c>
      <c r="H43">
        <v>83</v>
      </c>
      <c r="I43">
        <v>1</v>
      </c>
      <c r="J43" t="s">
        <v>37</v>
      </c>
      <c r="K43" cm="1">
        <f t="array" ref="K4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">
        <f t="shared" si="0"/>
        <v>0.36131045625005648</v>
      </c>
    </row>
    <row r="44" spans="1:12" x14ac:dyDescent="0.3">
      <c r="A44">
        <v>45.56</v>
      </c>
      <c r="B44">
        <v>83</v>
      </c>
      <c r="C44">
        <v>2661</v>
      </c>
      <c r="D44">
        <v>8</v>
      </c>
      <c r="E44">
        <v>0</v>
      </c>
      <c r="F44">
        <v>0</v>
      </c>
      <c r="G44">
        <v>0</v>
      </c>
      <c r="H44">
        <v>83</v>
      </c>
      <c r="I44">
        <v>1</v>
      </c>
      <c r="J44" t="s">
        <v>37</v>
      </c>
      <c r="K44" cm="1">
        <f t="array" ref="K44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44">
        <f t="shared" si="0"/>
        <v>0.26663917929935738</v>
      </c>
    </row>
    <row r="45" spans="1:12" x14ac:dyDescent="0.3">
      <c r="A45">
        <v>45.6</v>
      </c>
      <c r="B45">
        <v>85</v>
      </c>
      <c r="C45">
        <v>2643</v>
      </c>
      <c r="D45">
        <v>7</v>
      </c>
      <c r="E45">
        <v>0</v>
      </c>
      <c r="F45">
        <v>0</v>
      </c>
      <c r="G45">
        <v>0</v>
      </c>
      <c r="H45">
        <v>83</v>
      </c>
      <c r="I45">
        <v>1</v>
      </c>
      <c r="J45" t="s">
        <v>37</v>
      </c>
      <c r="K45" cm="1">
        <f t="array" ref="K45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45">
        <f t="shared" si="0"/>
        <v>0.26663917929935738</v>
      </c>
    </row>
    <row r="46" spans="1:12" x14ac:dyDescent="0.3">
      <c r="A46">
        <v>45.64</v>
      </c>
      <c r="B46">
        <v>86</v>
      </c>
      <c r="C46">
        <v>2738</v>
      </c>
      <c r="D46">
        <v>7</v>
      </c>
      <c r="E46">
        <v>0</v>
      </c>
      <c r="F46">
        <v>0</v>
      </c>
      <c r="G46">
        <v>0</v>
      </c>
      <c r="H46">
        <v>83</v>
      </c>
      <c r="I46">
        <v>1</v>
      </c>
      <c r="J46" t="s">
        <v>37</v>
      </c>
      <c r="K46" cm="1">
        <f t="array" ref="K4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">
        <f t="shared" si="0"/>
        <v>0.28885911090763711</v>
      </c>
    </row>
    <row r="47" spans="1:12" x14ac:dyDescent="0.3">
      <c r="A47">
        <v>45.68</v>
      </c>
      <c r="B47">
        <v>86</v>
      </c>
      <c r="C47">
        <v>2567</v>
      </c>
      <c r="D47">
        <v>7</v>
      </c>
      <c r="E47">
        <v>0</v>
      </c>
      <c r="F47">
        <v>0</v>
      </c>
      <c r="G47">
        <v>0</v>
      </c>
      <c r="H47">
        <v>83</v>
      </c>
      <c r="I47">
        <v>1</v>
      </c>
      <c r="J47" t="s">
        <v>37</v>
      </c>
      <c r="K47" cm="1">
        <f t="array" ref="K4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">
        <f t="shared" si="0"/>
        <v>0.28885911090763711</v>
      </c>
    </row>
    <row r="48" spans="1:12" x14ac:dyDescent="0.3">
      <c r="A48">
        <v>45.72</v>
      </c>
      <c r="B48">
        <v>88</v>
      </c>
      <c r="C48">
        <v>2644</v>
      </c>
      <c r="D48">
        <v>7</v>
      </c>
      <c r="E48">
        <v>0</v>
      </c>
      <c r="F48">
        <v>0</v>
      </c>
      <c r="G48">
        <v>0</v>
      </c>
      <c r="H48">
        <v>83</v>
      </c>
      <c r="I48">
        <v>1</v>
      </c>
      <c r="J48" t="s">
        <v>37</v>
      </c>
      <c r="K48" cm="1">
        <f t="array" ref="K4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8">
        <f t="shared" si="0"/>
        <v>0.28885911090763711</v>
      </c>
    </row>
    <row r="49" spans="1:12" x14ac:dyDescent="0.3">
      <c r="A49">
        <v>45.76</v>
      </c>
      <c r="B49">
        <v>86</v>
      </c>
      <c r="C49">
        <v>2688</v>
      </c>
      <c r="D49">
        <v>7</v>
      </c>
      <c r="E49">
        <v>0</v>
      </c>
      <c r="F49">
        <v>0</v>
      </c>
      <c r="G49">
        <v>0</v>
      </c>
      <c r="H49">
        <v>83</v>
      </c>
      <c r="I49">
        <v>1</v>
      </c>
      <c r="J49" t="s">
        <v>37</v>
      </c>
      <c r="K49" cm="1">
        <f t="array" ref="K4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9">
        <f t="shared" si="0"/>
        <v>0.28885911090763711</v>
      </c>
    </row>
    <row r="50" spans="1:12" x14ac:dyDescent="0.3">
      <c r="A50">
        <v>45.8</v>
      </c>
      <c r="B50">
        <v>86</v>
      </c>
      <c r="C50">
        <v>2752</v>
      </c>
      <c r="D50">
        <v>7</v>
      </c>
      <c r="E50">
        <v>0</v>
      </c>
      <c r="F50">
        <v>0</v>
      </c>
      <c r="G50">
        <v>0</v>
      </c>
      <c r="H50">
        <v>83</v>
      </c>
      <c r="I50">
        <v>1</v>
      </c>
      <c r="J50" t="s">
        <v>37</v>
      </c>
      <c r="K50" cm="1">
        <f t="array" ref="K5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50">
        <f t="shared" si="0"/>
        <v>0.28885911090763711</v>
      </c>
    </row>
    <row r="51" spans="1:12" x14ac:dyDescent="0.3">
      <c r="A51">
        <v>45.84</v>
      </c>
      <c r="B51">
        <v>86</v>
      </c>
      <c r="C51">
        <v>2967</v>
      </c>
      <c r="D51">
        <v>10</v>
      </c>
      <c r="E51">
        <v>0</v>
      </c>
      <c r="F51">
        <v>0</v>
      </c>
      <c r="G51">
        <v>0</v>
      </c>
      <c r="H51">
        <v>83</v>
      </c>
      <c r="I51">
        <v>1</v>
      </c>
      <c r="J51" t="s">
        <v>37</v>
      </c>
      <c r="K51" cm="1">
        <f t="array" ref="K5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51">
        <f t="shared" si="0"/>
        <v>0.38202252062107878</v>
      </c>
    </row>
    <row r="52" spans="1:12" x14ac:dyDescent="0.3">
      <c r="A52">
        <v>45.88</v>
      </c>
      <c r="B52">
        <v>85</v>
      </c>
      <c r="C52">
        <v>3029</v>
      </c>
      <c r="D52">
        <v>10</v>
      </c>
      <c r="E52">
        <v>0</v>
      </c>
      <c r="F52">
        <v>0</v>
      </c>
      <c r="G52">
        <v>0</v>
      </c>
      <c r="H52">
        <v>83</v>
      </c>
      <c r="I52">
        <v>1</v>
      </c>
      <c r="J52" t="s">
        <v>37</v>
      </c>
      <c r="K52" cm="1">
        <f t="array" ref="K5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2">
        <f t="shared" si="0"/>
        <v>0.36131045624999231</v>
      </c>
    </row>
    <row r="53" spans="1:12" x14ac:dyDescent="0.3">
      <c r="A53">
        <v>45.92</v>
      </c>
      <c r="B53">
        <v>85</v>
      </c>
      <c r="C53">
        <v>3138</v>
      </c>
      <c r="D53">
        <v>12</v>
      </c>
      <c r="E53">
        <v>0</v>
      </c>
      <c r="F53">
        <v>0</v>
      </c>
      <c r="G53">
        <v>0</v>
      </c>
      <c r="H53">
        <v>83</v>
      </c>
      <c r="I53">
        <v>1</v>
      </c>
      <c r="J53" t="s">
        <v>37</v>
      </c>
      <c r="K53" cm="1">
        <f t="array" ref="K5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3">
        <f t="shared" si="0"/>
        <v>0.36131045624999231</v>
      </c>
    </row>
    <row r="54" spans="1:12" x14ac:dyDescent="0.3">
      <c r="A54">
        <v>45.96</v>
      </c>
      <c r="B54">
        <v>81</v>
      </c>
      <c r="C54">
        <v>3264</v>
      </c>
      <c r="D54">
        <v>14</v>
      </c>
      <c r="E54">
        <v>0</v>
      </c>
      <c r="F54">
        <v>0</v>
      </c>
      <c r="G54">
        <v>0</v>
      </c>
      <c r="H54">
        <v>83</v>
      </c>
      <c r="I54">
        <v>1</v>
      </c>
      <c r="J54" t="s">
        <v>37</v>
      </c>
      <c r="K54" cm="1">
        <f t="array" ref="K5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4">
        <f t="shared" si="0"/>
        <v>0.36131045624999231</v>
      </c>
    </row>
    <row r="55" spans="1:12" x14ac:dyDescent="0.3">
      <c r="A55">
        <v>46</v>
      </c>
      <c r="B55">
        <v>81</v>
      </c>
      <c r="C55">
        <v>3453</v>
      </c>
      <c r="D55">
        <v>16</v>
      </c>
      <c r="E55">
        <v>0</v>
      </c>
      <c r="F55">
        <v>0</v>
      </c>
      <c r="G55">
        <v>0</v>
      </c>
      <c r="H55">
        <v>83</v>
      </c>
      <c r="I55">
        <v>1</v>
      </c>
      <c r="J55" t="s">
        <v>37</v>
      </c>
      <c r="K55" cm="1">
        <f t="array" ref="K5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">
        <f t="shared" si="0"/>
        <v>0.42182306727706104</v>
      </c>
    </row>
    <row r="56" spans="1:12" x14ac:dyDescent="0.3">
      <c r="A56">
        <v>46.04</v>
      </c>
      <c r="B56">
        <v>80</v>
      </c>
      <c r="C56">
        <v>3512</v>
      </c>
      <c r="D56">
        <v>16</v>
      </c>
      <c r="E56">
        <v>0</v>
      </c>
      <c r="F56">
        <v>0</v>
      </c>
      <c r="G56">
        <v>0</v>
      </c>
      <c r="H56">
        <v>83</v>
      </c>
      <c r="I56">
        <v>1</v>
      </c>
      <c r="J56" t="s">
        <v>37</v>
      </c>
      <c r="K56" cm="1">
        <f t="array" ref="K5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6">
        <f t="shared" si="0"/>
        <v>0.42182306727706104</v>
      </c>
    </row>
    <row r="57" spans="1:12" x14ac:dyDescent="0.3">
      <c r="A57">
        <v>46.08</v>
      </c>
      <c r="B57">
        <v>77</v>
      </c>
      <c r="C57">
        <v>3666</v>
      </c>
      <c r="D57">
        <v>16</v>
      </c>
      <c r="E57">
        <v>0</v>
      </c>
      <c r="F57">
        <v>0</v>
      </c>
      <c r="G57">
        <v>0</v>
      </c>
      <c r="H57">
        <v>83</v>
      </c>
      <c r="I57">
        <v>1</v>
      </c>
      <c r="J57" t="s">
        <v>37</v>
      </c>
      <c r="K57" cm="1">
        <f t="array" ref="K5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7">
        <f t="shared" si="0"/>
        <v>0.40715096058916317</v>
      </c>
    </row>
    <row r="58" spans="1:12" x14ac:dyDescent="0.3">
      <c r="A58">
        <v>46.12</v>
      </c>
      <c r="B58">
        <v>74</v>
      </c>
      <c r="C58">
        <v>3864</v>
      </c>
      <c r="D58">
        <v>17</v>
      </c>
      <c r="E58">
        <v>0</v>
      </c>
      <c r="F58">
        <v>0</v>
      </c>
      <c r="G58">
        <v>0</v>
      </c>
      <c r="H58">
        <v>83</v>
      </c>
      <c r="I58">
        <v>1</v>
      </c>
      <c r="J58" t="s">
        <v>37</v>
      </c>
      <c r="K58" cm="1">
        <f t="array" ref="K5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">
        <f t="shared" si="0"/>
        <v>0.40715096058916317</v>
      </c>
    </row>
    <row r="59" spans="1:12" x14ac:dyDescent="0.3">
      <c r="A59">
        <v>46.16</v>
      </c>
      <c r="B59">
        <v>74</v>
      </c>
      <c r="C59">
        <v>3677</v>
      </c>
      <c r="D59">
        <v>16</v>
      </c>
      <c r="E59">
        <v>0</v>
      </c>
      <c r="F59">
        <v>0</v>
      </c>
      <c r="G59">
        <v>0</v>
      </c>
      <c r="H59">
        <v>83</v>
      </c>
      <c r="I59">
        <v>1</v>
      </c>
      <c r="J59" t="s">
        <v>37</v>
      </c>
      <c r="K59" cm="1">
        <f t="array" ref="K5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">
        <f t="shared" si="0"/>
        <v>0.40715096058916317</v>
      </c>
    </row>
    <row r="60" spans="1:12" x14ac:dyDescent="0.3">
      <c r="A60">
        <v>46.2</v>
      </c>
      <c r="B60">
        <v>75</v>
      </c>
      <c r="C60">
        <v>3470</v>
      </c>
      <c r="D60">
        <v>15</v>
      </c>
      <c r="E60">
        <v>0</v>
      </c>
      <c r="F60">
        <v>0</v>
      </c>
      <c r="G60">
        <v>0</v>
      </c>
      <c r="H60">
        <v>83</v>
      </c>
      <c r="I60">
        <v>1</v>
      </c>
      <c r="J60" t="s">
        <v>37</v>
      </c>
      <c r="K60" cm="1">
        <f t="array" ref="K6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0">
        <f t="shared" si="0"/>
        <v>0.4071509605892355</v>
      </c>
    </row>
    <row r="61" spans="1:12" x14ac:dyDescent="0.3">
      <c r="A61">
        <v>46.24</v>
      </c>
      <c r="B61">
        <v>77</v>
      </c>
      <c r="C61">
        <v>3309</v>
      </c>
      <c r="D61">
        <v>13</v>
      </c>
      <c r="E61">
        <v>0</v>
      </c>
      <c r="F61">
        <v>0</v>
      </c>
      <c r="G61">
        <v>0</v>
      </c>
      <c r="H61">
        <v>83</v>
      </c>
      <c r="I61">
        <v>1</v>
      </c>
      <c r="J61" t="s">
        <v>37</v>
      </c>
      <c r="K61" cm="1">
        <f t="array" ref="K61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61">
        <f t="shared" si="0"/>
        <v>0.33446148391719027</v>
      </c>
    </row>
    <row r="62" spans="1:12" x14ac:dyDescent="0.3">
      <c r="A62">
        <v>46.28</v>
      </c>
      <c r="B62">
        <v>77</v>
      </c>
      <c r="C62">
        <v>3187</v>
      </c>
      <c r="D62">
        <v>12</v>
      </c>
      <c r="E62">
        <v>0</v>
      </c>
      <c r="F62">
        <v>0</v>
      </c>
      <c r="G62">
        <v>0</v>
      </c>
      <c r="H62">
        <v>83</v>
      </c>
      <c r="I62">
        <v>1</v>
      </c>
      <c r="J62" t="s">
        <v>37</v>
      </c>
      <c r="K62" cm="1">
        <f t="array" ref="K62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62">
        <f t="shared" si="0"/>
        <v>0.33446148391719027</v>
      </c>
    </row>
    <row r="63" spans="1:12" x14ac:dyDescent="0.3">
      <c r="A63">
        <v>46.32</v>
      </c>
      <c r="B63">
        <v>79</v>
      </c>
      <c r="C63">
        <v>3097</v>
      </c>
      <c r="D63">
        <v>10</v>
      </c>
      <c r="E63">
        <v>0</v>
      </c>
      <c r="F63">
        <v>0</v>
      </c>
      <c r="G63">
        <v>0</v>
      </c>
      <c r="H63">
        <v>82</v>
      </c>
      <c r="I63">
        <v>1</v>
      </c>
      <c r="J63" t="s">
        <v>37</v>
      </c>
      <c r="K63" cm="1">
        <f t="array" ref="K63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63">
        <f t="shared" si="0"/>
        <v>0.33446148391719027</v>
      </c>
    </row>
    <row r="64" spans="1:12" x14ac:dyDescent="0.3">
      <c r="A64">
        <v>46.36</v>
      </c>
      <c r="B64">
        <v>81</v>
      </c>
      <c r="C64">
        <v>2963</v>
      </c>
      <c r="D64">
        <v>8</v>
      </c>
      <c r="E64">
        <v>0</v>
      </c>
      <c r="F64">
        <v>0</v>
      </c>
      <c r="G64">
        <v>0</v>
      </c>
      <c r="H64">
        <v>82</v>
      </c>
      <c r="I64">
        <v>1</v>
      </c>
      <c r="J64" t="s">
        <v>37</v>
      </c>
      <c r="K64" cm="1">
        <f t="array" ref="K6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4">
        <f t="shared" si="0"/>
        <v>0.36131045624999231</v>
      </c>
    </row>
    <row r="65" spans="1:12" x14ac:dyDescent="0.3">
      <c r="A65">
        <v>46.4</v>
      </c>
      <c r="B65">
        <v>82</v>
      </c>
      <c r="C65">
        <v>2956</v>
      </c>
      <c r="D65">
        <v>8</v>
      </c>
      <c r="E65">
        <v>0</v>
      </c>
      <c r="F65">
        <v>0</v>
      </c>
      <c r="G65">
        <v>0</v>
      </c>
      <c r="H65">
        <v>82</v>
      </c>
      <c r="I65">
        <v>1</v>
      </c>
      <c r="J65" t="s">
        <v>37</v>
      </c>
      <c r="K65" cm="1">
        <f t="array" ref="K6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5">
        <f t="shared" si="0"/>
        <v>0.36131045624999231</v>
      </c>
    </row>
    <row r="66" spans="1:12" x14ac:dyDescent="0.3">
      <c r="A66">
        <v>46.44</v>
      </c>
      <c r="B66">
        <v>83</v>
      </c>
      <c r="C66">
        <v>2986</v>
      </c>
      <c r="D66">
        <v>9</v>
      </c>
      <c r="E66">
        <v>0</v>
      </c>
      <c r="F66">
        <v>0</v>
      </c>
      <c r="G66">
        <v>0</v>
      </c>
      <c r="H66">
        <v>82</v>
      </c>
      <c r="I66">
        <v>1</v>
      </c>
      <c r="J66" t="s">
        <v>37</v>
      </c>
      <c r="K66" cm="1">
        <f t="array" ref="K6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">
        <f t="shared" si="0"/>
        <v>0.36131045624999231</v>
      </c>
    </row>
    <row r="67" spans="1:12" x14ac:dyDescent="0.3">
      <c r="A67">
        <v>46.48</v>
      </c>
      <c r="B67">
        <v>84</v>
      </c>
      <c r="C67">
        <v>3100</v>
      </c>
      <c r="D67">
        <v>10</v>
      </c>
      <c r="E67">
        <v>0</v>
      </c>
      <c r="F67">
        <v>0</v>
      </c>
      <c r="G67">
        <v>0</v>
      </c>
      <c r="H67">
        <v>82</v>
      </c>
      <c r="I67">
        <v>1</v>
      </c>
      <c r="J67" t="s">
        <v>37</v>
      </c>
      <c r="K67" cm="1">
        <f t="array" ref="K6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7">
        <f t="shared" ref="L67:L130" si="1">K67*(A67-A66)</f>
        <v>0.36131045624999231</v>
      </c>
    </row>
    <row r="68" spans="1:12" x14ac:dyDescent="0.3">
      <c r="A68">
        <v>46.52</v>
      </c>
      <c r="B68">
        <v>84</v>
      </c>
      <c r="C68">
        <v>2841</v>
      </c>
      <c r="D68">
        <v>7</v>
      </c>
      <c r="E68">
        <v>0</v>
      </c>
      <c r="F68">
        <v>0</v>
      </c>
      <c r="G68">
        <v>0</v>
      </c>
      <c r="H68">
        <v>83</v>
      </c>
      <c r="I68">
        <v>1</v>
      </c>
      <c r="J68" t="s">
        <v>37</v>
      </c>
      <c r="K68" cm="1">
        <f t="array" ref="K6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8">
        <f t="shared" si="1"/>
        <v>0.36131045625005648</v>
      </c>
    </row>
    <row r="69" spans="1:12" x14ac:dyDescent="0.3">
      <c r="A69">
        <v>46.56</v>
      </c>
      <c r="B69">
        <v>87</v>
      </c>
      <c r="C69">
        <v>2590</v>
      </c>
      <c r="D69">
        <v>6</v>
      </c>
      <c r="E69">
        <v>0</v>
      </c>
      <c r="F69">
        <v>0</v>
      </c>
      <c r="G69">
        <v>0</v>
      </c>
      <c r="H69">
        <v>82</v>
      </c>
      <c r="I69">
        <v>1</v>
      </c>
      <c r="J69" t="s">
        <v>37</v>
      </c>
      <c r="K69" cm="1">
        <f t="array" ref="K6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69">
        <f t="shared" si="1"/>
        <v>0.28885911090763711</v>
      </c>
    </row>
    <row r="70" spans="1:12" x14ac:dyDescent="0.3">
      <c r="A70">
        <v>46.6</v>
      </c>
      <c r="B70">
        <v>87</v>
      </c>
      <c r="C70">
        <v>2547</v>
      </c>
      <c r="D70">
        <v>6</v>
      </c>
      <c r="E70">
        <v>0</v>
      </c>
      <c r="F70">
        <v>0</v>
      </c>
      <c r="G70">
        <v>0</v>
      </c>
      <c r="H70">
        <v>82</v>
      </c>
      <c r="I70">
        <v>1</v>
      </c>
      <c r="J70" t="s">
        <v>37</v>
      </c>
      <c r="K70" cm="1">
        <f t="array" ref="K7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0">
        <f t="shared" si="1"/>
        <v>0.28885911090763711</v>
      </c>
    </row>
    <row r="71" spans="1:12" x14ac:dyDescent="0.3">
      <c r="A71">
        <v>46.64</v>
      </c>
      <c r="B71">
        <v>88</v>
      </c>
      <c r="C71">
        <v>2469</v>
      </c>
      <c r="D71">
        <v>6</v>
      </c>
      <c r="E71">
        <v>0</v>
      </c>
      <c r="F71">
        <v>0</v>
      </c>
      <c r="G71">
        <v>0</v>
      </c>
      <c r="H71">
        <v>82</v>
      </c>
      <c r="I71">
        <v>1</v>
      </c>
      <c r="J71" t="s">
        <v>37</v>
      </c>
      <c r="K71" cm="1">
        <f t="array" ref="K7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">
        <f t="shared" si="1"/>
        <v>0.28885911090763711</v>
      </c>
    </row>
    <row r="72" spans="1:12" x14ac:dyDescent="0.3">
      <c r="A72">
        <v>46.68</v>
      </c>
      <c r="B72">
        <v>88</v>
      </c>
      <c r="C72">
        <v>2556</v>
      </c>
      <c r="D72">
        <v>6</v>
      </c>
      <c r="E72">
        <v>0</v>
      </c>
      <c r="F72">
        <v>0</v>
      </c>
      <c r="G72">
        <v>0</v>
      </c>
      <c r="H72">
        <v>82</v>
      </c>
      <c r="I72">
        <v>1</v>
      </c>
      <c r="J72" t="s">
        <v>37</v>
      </c>
      <c r="K72" cm="1">
        <f t="array" ref="K7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">
        <f t="shared" si="1"/>
        <v>0.28885911090763711</v>
      </c>
    </row>
    <row r="73" spans="1:12" x14ac:dyDescent="0.3">
      <c r="A73">
        <v>46.72</v>
      </c>
      <c r="B73">
        <v>88</v>
      </c>
      <c r="C73">
        <v>2400</v>
      </c>
      <c r="D73">
        <v>6</v>
      </c>
      <c r="E73">
        <v>0</v>
      </c>
      <c r="F73">
        <v>0</v>
      </c>
      <c r="G73">
        <v>0</v>
      </c>
      <c r="H73">
        <v>82</v>
      </c>
      <c r="I73">
        <v>1</v>
      </c>
      <c r="J73" t="s">
        <v>37</v>
      </c>
      <c r="K73" cm="1">
        <f t="array" ref="K7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3">
        <f t="shared" si="1"/>
        <v>0.28885911090763711</v>
      </c>
    </row>
    <row r="74" spans="1:12" x14ac:dyDescent="0.3">
      <c r="A74">
        <v>46.76</v>
      </c>
      <c r="B74">
        <v>88</v>
      </c>
      <c r="C74">
        <v>2596</v>
      </c>
      <c r="D74">
        <v>6</v>
      </c>
      <c r="E74">
        <v>0</v>
      </c>
      <c r="F74">
        <v>0</v>
      </c>
      <c r="G74">
        <v>0</v>
      </c>
      <c r="H74">
        <v>82</v>
      </c>
      <c r="I74">
        <v>1</v>
      </c>
      <c r="J74" t="s">
        <v>37</v>
      </c>
      <c r="K74" cm="1">
        <f t="array" ref="K7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4">
        <f t="shared" si="1"/>
        <v>0.28885911090763711</v>
      </c>
    </row>
    <row r="75" spans="1:12" x14ac:dyDescent="0.3">
      <c r="A75">
        <v>46.8</v>
      </c>
      <c r="B75">
        <v>88</v>
      </c>
      <c r="C75">
        <v>2687</v>
      </c>
      <c r="D75">
        <v>6</v>
      </c>
      <c r="E75">
        <v>0</v>
      </c>
      <c r="F75">
        <v>0</v>
      </c>
      <c r="G75">
        <v>0</v>
      </c>
      <c r="H75">
        <v>82</v>
      </c>
      <c r="I75">
        <v>1</v>
      </c>
      <c r="J75" t="s">
        <v>37</v>
      </c>
      <c r="K75" cm="1">
        <f t="array" ref="K7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5">
        <f t="shared" si="1"/>
        <v>0.28885911090763711</v>
      </c>
    </row>
    <row r="76" spans="1:12" x14ac:dyDescent="0.3">
      <c r="A76">
        <v>46.84</v>
      </c>
      <c r="B76">
        <v>87</v>
      </c>
      <c r="C76">
        <v>2786</v>
      </c>
      <c r="D76">
        <v>6</v>
      </c>
      <c r="E76">
        <v>0</v>
      </c>
      <c r="F76">
        <v>0</v>
      </c>
      <c r="G76">
        <v>0</v>
      </c>
      <c r="H76">
        <v>82</v>
      </c>
      <c r="I76">
        <v>1</v>
      </c>
      <c r="J76" t="s">
        <v>37</v>
      </c>
      <c r="K76" cm="1">
        <f t="array" ref="K7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6">
        <f t="shared" si="1"/>
        <v>0.38202252062107878</v>
      </c>
    </row>
    <row r="77" spans="1:12" x14ac:dyDescent="0.3">
      <c r="A77">
        <v>46.88</v>
      </c>
      <c r="B77">
        <v>86</v>
      </c>
      <c r="C77">
        <v>3038</v>
      </c>
      <c r="D77">
        <v>10</v>
      </c>
      <c r="E77">
        <v>0</v>
      </c>
      <c r="F77">
        <v>0</v>
      </c>
      <c r="G77">
        <v>0</v>
      </c>
      <c r="H77">
        <v>82</v>
      </c>
      <c r="I77">
        <v>1</v>
      </c>
      <c r="J77" t="s">
        <v>37</v>
      </c>
      <c r="K77" cm="1">
        <f t="array" ref="K7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7">
        <f t="shared" si="1"/>
        <v>0.38202252062101089</v>
      </c>
    </row>
    <row r="78" spans="1:12" x14ac:dyDescent="0.3">
      <c r="A78">
        <v>46.92</v>
      </c>
      <c r="B78">
        <v>85</v>
      </c>
      <c r="C78">
        <v>2913</v>
      </c>
      <c r="D78">
        <v>8</v>
      </c>
      <c r="E78">
        <v>0</v>
      </c>
      <c r="F78">
        <v>0</v>
      </c>
      <c r="G78">
        <v>0</v>
      </c>
      <c r="H78">
        <v>82</v>
      </c>
      <c r="I78">
        <v>1</v>
      </c>
      <c r="J78" t="s">
        <v>37</v>
      </c>
      <c r="K78" cm="1">
        <f t="array" ref="K7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8">
        <f t="shared" si="1"/>
        <v>0.36131045624999231</v>
      </c>
    </row>
    <row r="79" spans="1:12" x14ac:dyDescent="0.3">
      <c r="A79">
        <v>46.96</v>
      </c>
      <c r="B79">
        <v>85</v>
      </c>
      <c r="C79">
        <v>2910</v>
      </c>
      <c r="D79">
        <v>8</v>
      </c>
      <c r="E79">
        <v>0</v>
      </c>
      <c r="F79">
        <v>0</v>
      </c>
      <c r="G79">
        <v>0</v>
      </c>
      <c r="H79">
        <v>82</v>
      </c>
      <c r="I79">
        <v>1</v>
      </c>
      <c r="J79" t="s">
        <v>37</v>
      </c>
      <c r="K79" cm="1">
        <f t="array" ref="K7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9">
        <f t="shared" si="1"/>
        <v>0.36131045624999231</v>
      </c>
    </row>
    <row r="80" spans="1:12" x14ac:dyDescent="0.3">
      <c r="A80">
        <v>47</v>
      </c>
      <c r="B80">
        <v>85</v>
      </c>
      <c r="C80">
        <v>2933</v>
      </c>
      <c r="D80">
        <v>8</v>
      </c>
      <c r="E80">
        <v>0</v>
      </c>
      <c r="F80">
        <v>0</v>
      </c>
      <c r="G80">
        <v>0</v>
      </c>
      <c r="H80">
        <v>82</v>
      </c>
      <c r="I80">
        <v>1</v>
      </c>
      <c r="J80" t="s">
        <v>37</v>
      </c>
      <c r="K80" cm="1">
        <f t="array" ref="K8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80">
        <f t="shared" si="1"/>
        <v>0.36131045624999231</v>
      </c>
    </row>
    <row r="81" spans="1:12" x14ac:dyDescent="0.3">
      <c r="A81">
        <v>47.04</v>
      </c>
      <c r="B81">
        <v>87</v>
      </c>
      <c r="C81">
        <v>2742</v>
      </c>
      <c r="D81">
        <v>6</v>
      </c>
      <c r="E81">
        <v>0</v>
      </c>
      <c r="F81">
        <v>0</v>
      </c>
      <c r="G81">
        <v>0</v>
      </c>
      <c r="H81">
        <v>82</v>
      </c>
      <c r="I81">
        <v>1</v>
      </c>
      <c r="J81" t="s">
        <v>37</v>
      </c>
      <c r="K81" cm="1">
        <f t="array" ref="K8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81">
        <f t="shared" si="1"/>
        <v>0.28885911090763711</v>
      </c>
    </row>
    <row r="82" spans="1:12" x14ac:dyDescent="0.3">
      <c r="A82">
        <v>47.08</v>
      </c>
      <c r="B82">
        <v>88</v>
      </c>
      <c r="C82">
        <v>2702</v>
      </c>
      <c r="D82">
        <v>6</v>
      </c>
      <c r="E82">
        <v>0</v>
      </c>
      <c r="F82">
        <v>0</v>
      </c>
      <c r="G82">
        <v>0</v>
      </c>
      <c r="H82">
        <v>82</v>
      </c>
      <c r="I82">
        <v>1</v>
      </c>
      <c r="J82" t="s">
        <v>37</v>
      </c>
      <c r="K82" cm="1">
        <f t="array" ref="K8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82">
        <f t="shared" si="1"/>
        <v>0.28885911090763711</v>
      </c>
    </row>
    <row r="83" spans="1:12" x14ac:dyDescent="0.3">
      <c r="A83">
        <v>47.12</v>
      </c>
      <c r="B83">
        <v>87</v>
      </c>
      <c r="C83">
        <v>2724</v>
      </c>
      <c r="D83">
        <v>6</v>
      </c>
      <c r="E83">
        <v>0</v>
      </c>
      <c r="F83">
        <v>0</v>
      </c>
      <c r="G83">
        <v>0</v>
      </c>
      <c r="H83">
        <v>82</v>
      </c>
      <c r="I83">
        <v>1</v>
      </c>
      <c r="J83" t="s">
        <v>37</v>
      </c>
      <c r="K83" cm="1">
        <f t="array" ref="K8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83">
        <f t="shared" si="1"/>
        <v>0.28885911090763711</v>
      </c>
    </row>
    <row r="84" spans="1:12" x14ac:dyDescent="0.3">
      <c r="A84">
        <v>47.16</v>
      </c>
      <c r="B84">
        <v>87</v>
      </c>
      <c r="C84">
        <v>2737</v>
      </c>
      <c r="D84">
        <v>6</v>
      </c>
      <c r="E84">
        <v>0</v>
      </c>
      <c r="F84">
        <v>0</v>
      </c>
      <c r="G84">
        <v>0</v>
      </c>
      <c r="H84">
        <v>82</v>
      </c>
      <c r="I84">
        <v>1</v>
      </c>
      <c r="J84" t="s">
        <v>37</v>
      </c>
      <c r="K84" cm="1">
        <f t="array" ref="K8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84">
        <f t="shared" si="1"/>
        <v>0.28885911090763711</v>
      </c>
    </row>
    <row r="85" spans="1:12" x14ac:dyDescent="0.3">
      <c r="A85">
        <v>47.2</v>
      </c>
      <c r="B85">
        <v>88</v>
      </c>
      <c r="C85">
        <v>2804</v>
      </c>
      <c r="D85">
        <v>6</v>
      </c>
      <c r="E85">
        <v>0</v>
      </c>
      <c r="F85">
        <v>0</v>
      </c>
      <c r="G85">
        <v>0</v>
      </c>
      <c r="H85">
        <v>82</v>
      </c>
      <c r="I85">
        <v>1</v>
      </c>
      <c r="J85" t="s">
        <v>37</v>
      </c>
      <c r="K85" cm="1">
        <f t="array" ref="K8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85">
        <f t="shared" si="1"/>
        <v>0.38202252062107878</v>
      </c>
    </row>
    <row r="86" spans="1:12" x14ac:dyDescent="0.3">
      <c r="A86">
        <v>47.24</v>
      </c>
      <c r="B86">
        <v>88</v>
      </c>
      <c r="C86">
        <v>2789</v>
      </c>
      <c r="D86">
        <v>6</v>
      </c>
      <c r="E86">
        <v>0</v>
      </c>
      <c r="F86">
        <v>0</v>
      </c>
      <c r="G86">
        <v>0</v>
      </c>
      <c r="H86">
        <v>82</v>
      </c>
      <c r="I86">
        <v>1</v>
      </c>
      <c r="J86" t="s">
        <v>37</v>
      </c>
      <c r="K86" cm="1">
        <f t="array" ref="K8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86">
        <f t="shared" si="1"/>
        <v>0.38202252062101089</v>
      </c>
    </row>
    <row r="87" spans="1:12" x14ac:dyDescent="0.3">
      <c r="A87">
        <v>47.28</v>
      </c>
      <c r="B87">
        <v>87</v>
      </c>
      <c r="C87">
        <v>2711</v>
      </c>
      <c r="D87">
        <v>6</v>
      </c>
      <c r="E87">
        <v>0</v>
      </c>
      <c r="F87">
        <v>0</v>
      </c>
      <c r="G87">
        <v>0</v>
      </c>
      <c r="H87">
        <v>82</v>
      </c>
      <c r="I87">
        <v>1</v>
      </c>
      <c r="J87" t="s">
        <v>37</v>
      </c>
      <c r="K87" cm="1">
        <f t="array" ref="K8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87">
        <f t="shared" si="1"/>
        <v>0.28885911090763711</v>
      </c>
    </row>
    <row r="88" spans="1:12" x14ac:dyDescent="0.3">
      <c r="A88">
        <v>47.32</v>
      </c>
      <c r="B88">
        <v>86</v>
      </c>
      <c r="C88">
        <v>2810</v>
      </c>
      <c r="D88">
        <v>6</v>
      </c>
      <c r="E88">
        <v>0</v>
      </c>
      <c r="F88">
        <v>0</v>
      </c>
      <c r="G88">
        <v>0</v>
      </c>
      <c r="H88">
        <v>82</v>
      </c>
      <c r="I88">
        <v>1</v>
      </c>
      <c r="J88" t="s">
        <v>37</v>
      </c>
      <c r="K88" cm="1">
        <f t="array" ref="K8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88">
        <f t="shared" si="1"/>
        <v>0.38202252062101089</v>
      </c>
    </row>
    <row r="89" spans="1:12" x14ac:dyDescent="0.3">
      <c r="A89">
        <v>47.36</v>
      </c>
      <c r="B89">
        <v>88</v>
      </c>
      <c r="C89">
        <v>2870</v>
      </c>
      <c r="D89">
        <v>8</v>
      </c>
      <c r="E89">
        <v>0</v>
      </c>
      <c r="F89">
        <v>0</v>
      </c>
      <c r="G89">
        <v>0</v>
      </c>
      <c r="H89">
        <v>82</v>
      </c>
      <c r="I89">
        <v>1</v>
      </c>
      <c r="J89" t="s">
        <v>37</v>
      </c>
      <c r="K89" cm="1">
        <f t="array" ref="K8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89">
        <f t="shared" si="1"/>
        <v>0.38202252062101089</v>
      </c>
    </row>
    <row r="90" spans="1:12" x14ac:dyDescent="0.3">
      <c r="A90">
        <v>47.4</v>
      </c>
      <c r="B90">
        <v>88</v>
      </c>
      <c r="C90">
        <v>2904</v>
      </c>
      <c r="D90">
        <v>7</v>
      </c>
      <c r="E90">
        <v>0</v>
      </c>
      <c r="F90">
        <v>0</v>
      </c>
      <c r="G90">
        <v>0</v>
      </c>
      <c r="H90">
        <v>82</v>
      </c>
      <c r="I90">
        <v>1</v>
      </c>
      <c r="J90" t="s">
        <v>37</v>
      </c>
      <c r="K90" cm="1">
        <f t="array" ref="K9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90">
        <f t="shared" si="1"/>
        <v>0.38202252062101089</v>
      </c>
    </row>
    <row r="91" spans="1:12" x14ac:dyDescent="0.3">
      <c r="A91">
        <v>47.44</v>
      </c>
      <c r="B91">
        <v>88</v>
      </c>
      <c r="C91">
        <v>3070</v>
      </c>
      <c r="D91">
        <v>9</v>
      </c>
      <c r="E91">
        <v>0</v>
      </c>
      <c r="F91">
        <v>0</v>
      </c>
      <c r="G91">
        <v>0</v>
      </c>
      <c r="H91">
        <v>82</v>
      </c>
      <c r="I91">
        <v>1</v>
      </c>
      <c r="J91" t="s">
        <v>37</v>
      </c>
      <c r="K91" cm="1">
        <f t="array" ref="K9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91">
        <f t="shared" si="1"/>
        <v>0.38202252062101089</v>
      </c>
    </row>
    <row r="92" spans="1:12" x14ac:dyDescent="0.3">
      <c r="A92">
        <v>47.48</v>
      </c>
      <c r="B92">
        <v>86</v>
      </c>
      <c r="C92">
        <v>3171</v>
      </c>
      <c r="D92">
        <v>12</v>
      </c>
      <c r="E92">
        <v>0</v>
      </c>
      <c r="F92">
        <v>0</v>
      </c>
      <c r="G92">
        <v>0</v>
      </c>
      <c r="H92">
        <v>82</v>
      </c>
      <c r="I92">
        <v>1</v>
      </c>
      <c r="J92" t="s">
        <v>37</v>
      </c>
      <c r="K92" cm="1">
        <f t="array" ref="K9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92">
        <f t="shared" si="1"/>
        <v>0.38202252062101089</v>
      </c>
    </row>
    <row r="93" spans="1:12" x14ac:dyDescent="0.3">
      <c r="A93">
        <v>47.52</v>
      </c>
      <c r="B93">
        <v>82</v>
      </c>
      <c r="C93">
        <v>3407</v>
      </c>
      <c r="D93">
        <v>14</v>
      </c>
      <c r="E93">
        <v>0</v>
      </c>
      <c r="F93">
        <v>0</v>
      </c>
      <c r="G93">
        <v>0</v>
      </c>
      <c r="H93">
        <v>82</v>
      </c>
      <c r="I93">
        <v>1</v>
      </c>
      <c r="J93" t="s">
        <v>37</v>
      </c>
      <c r="K93" cm="1">
        <f t="array" ref="K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93">
        <f t="shared" si="1"/>
        <v>0.36131045625005648</v>
      </c>
    </row>
    <row r="94" spans="1:12" x14ac:dyDescent="0.3">
      <c r="A94">
        <v>47.56</v>
      </c>
      <c r="B94">
        <v>82</v>
      </c>
      <c r="C94">
        <v>3292</v>
      </c>
      <c r="D94">
        <v>12</v>
      </c>
      <c r="E94">
        <v>0</v>
      </c>
      <c r="F94">
        <v>0</v>
      </c>
      <c r="G94">
        <v>0</v>
      </c>
      <c r="H94">
        <v>82</v>
      </c>
      <c r="I94">
        <v>1</v>
      </c>
      <c r="J94" t="s">
        <v>37</v>
      </c>
      <c r="K94" cm="1">
        <f t="array" ref="K9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94">
        <f t="shared" si="1"/>
        <v>0.36131045624999231</v>
      </c>
    </row>
    <row r="95" spans="1:12" x14ac:dyDescent="0.3">
      <c r="A95">
        <v>47.6</v>
      </c>
      <c r="B95">
        <v>84</v>
      </c>
      <c r="C95">
        <v>3036</v>
      </c>
      <c r="D95">
        <v>9</v>
      </c>
      <c r="E95">
        <v>0</v>
      </c>
      <c r="F95">
        <v>0</v>
      </c>
      <c r="G95">
        <v>0</v>
      </c>
      <c r="H95">
        <v>82</v>
      </c>
      <c r="I95">
        <v>1</v>
      </c>
      <c r="J95" t="s">
        <v>37</v>
      </c>
      <c r="K95" cm="1">
        <f t="array" ref="K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95">
        <f t="shared" si="1"/>
        <v>0.36131045624999231</v>
      </c>
    </row>
    <row r="96" spans="1:12" x14ac:dyDescent="0.3">
      <c r="A96">
        <v>47.64</v>
      </c>
      <c r="B96">
        <v>85</v>
      </c>
      <c r="C96">
        <v>2865</v>
      </c>
      <c r="D96">
        <v>6</v>
      </c>
      <c r="E96">
        <v>0</v>
      </c>
      <c r="F96">
        <v>0</v>
      </c>
      <c r="G96">
        <v>0</v>
      </c>
      <c r="H96">
        <v>82</v>
      </c>
      <c r="I96">
        <v>1</v>
      </c>
      <c r="J96" t="s">
        <v>37</v>
      </c>
      <c r="K96" cm="1">
        <f t="array" ref="K9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96">
        <f t="shared" si="1"/>
        <v>0.36131045624999231</v>
      </c>
    </row>
    <row r="97" spans="1:12" x14ac:dyDescent="0.3">
      <c r="A97">
        <v>47.68</v>
      </c>
      <c r="B97">
        <v>87</v>
      </c>
      <c r="C97">
        <v>2572</v>
      </c>
      <c r="D97">
        <v>6</v>
      </c>
      <c r="E97">
        <v>0</v>
      </c>
      <c r="F97">
        <v>0</v>
      </c>
      <c r="G97">
        <v>0</v>
      </c>
      <c r="H97">
        <v>82</v>
      </c>
      <c r="I97">
        <v>1</v>
      </c>
      <c r="J97" t="s">
        <v>37</v>
      </c>
      <c r="K97" cm="1">
        <f t="array" ref="K9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97">
        <f t="shared" si="1"/>
        <v>0.28885911090763711</v>
      </c>
    </row>
    <row r="98" spans="1:12" x14ac:dyDescent="0.3">
      <c r="A98">
        <v>47.72</v>
      </c>
      <c r="B98">
        <v>89</v>
      </c>
      <c r="C98">
        <v>2405</v>
      </c>
      <c r="D98">
        <v>6</v>
      </c>
      <c r="E98">
        <v>0</v>
      </c>
      <c r="F98">
        <v>0</v>
      </c>
      <c r="G98">
        <v>0</v>
      </c>
      <c r="H98">
        <v>82</v>
      </c>
      <c r="I98">
        <v>1</v>
      </c>
      <c r="J98" t="s">
        <v>37</v>
      </c>
      <c r="K98" cm="1">
        <f t="array" ref="K9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98">
        <f t="shared" si="1"/>
        <v>0.28885911090763711</v>
      </c>
    </row>
    <row r="99" spans="1:12" x14ac:dyDescent="0.3">
      <c r="A99">
        <v>47.76</v>
      </c>
      <c r="B99">
        <v>89</v>
      </c>
      <c r="C99">
        <v>2030</v>
      </c>
      <c r="D99">
        <v>6</v>
      </c>
      <c r="E99">
        <v>0</v>
      </c>
      <c r="F99">
        <v>0</v>
      </c>
      <c r="G99">
        <v>0</v>
      </c>
      <c r="H99">
        <v>82</v>
      </c>
      <c r="I99">
        <v>1</v>
      </c>
      <c r="J99" t="s">
        <v>37</v>
      </c>
      <c r="K99" cm="1">
        <f t="array" ref="K99">SUMPRODUCT(($R$5:$AG$5=_xlfn.XLOOKUP(_20240219_0005[[#This Row],[MAP]],$R$5:$AG$5,$R$5:$AG$5,"ERR",1,-1)) * ($Q$6:$Q$26=_xlfn.XLOOKUP(_20240219_0005[[#This Row],[RPM]],$Q$6:$Q$26,$Q$6:$Q$26,"ERR",1,-1)),$R$6:$AG$26)</f>
        <v>4.8485191779458594</v>
      </c>
      <c r="L99">
        <f t="shared" si="1"/>
        <v>0.19394076711783023</v>
      </c>
    </row>
    <row r="100" spans="1:12" x14ac:dyDescent="0.3">
      <c r="A100">
        <v>47.8</v>
      </c>
      <c r="B100">
        <v>92</v>
      </c>
      <c r="C100">
        <v>1925</v>
      </c>
      <c r="D100">
        <v>7</v>
      </c>
      <c r="E100">
        <v>0</v>
      </c>
      <c r="F100">
        <v>0</v>
      </c>
      <c r="G100">
        <v>0</v>
      </c>
      <c r="H100">
        <v>82</v>
      </c>
      <c r="I100">
        <v>1</v>
      </c>
      <c r="J100" t="s">
        <v>37</v>
      </c>
      <c r="K100" cm="1">
        <f t="array" ref="K100">SUMPRODUCT(($R$5:$AG$5=_xlfn.XLOOKUP(_20240219_0005[[#This Row],[MAP]],$R$5:$AG$5,$R$5:$AG$5,"ERR",1,-1)) * ($Q$6:$Q$26=_xlfn.XLOOKUP(_20240219_0005[[#This Row],[RPM]],$Q$6:$Q$26,$Q$6:$Q$26,"ERR",1,-1)),$R$6:$AG$26)</f>
        <v>5.456044472531846</v>
      </c>
      <c r="L100">
        <f t="shared" si="1"/>
        <v>0.2182417789012692</v>
      </c>
    </row>
    <row r="101" spans="1:12" x14ac:dyDescent="0.3">
      <c r="A101">
        <v>47.84</v>
      </c>
      <c r="B101">
        <v>92</v>
      </c>
      <c r="C101">
        <v>2124</v>
      </c>
      <c r="D101">
        <v>6</v>
      </c>
      <c r="E101">
        <v>0</v>
      </c>
      <c r="F101">
        <v>0</v>
      </c>
      <c r="G101">
        <v>0</v>
      </c>
      <c r="H101">
        <v>82</v>
      </c>
      <c r="I101">
        <v>1</v>
      </c>
      <c r="J101" t="s">
        <v>37</v>
      </c>
      <c r="K101" cm="1">
        <f t="array" ref="K101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01">
        <f t="shared" si="1"/>
        <v>0.30799294090371054</v>
      </c>
    </row>
    <row r="102" spans="1:12" x14ac:dyDescent="0.3">
      <c r="A102">
        <v>47.88</v>
      </c>
      <c r="B102">
        <v>90</v>
      </c>
      <c r="C102">
        <v>2531</v>
      </c>
      <c r="D102">
        <v>6</v>
      </c>
      <c r="E102">
        <v>0</v>
      </c>
      <c r="F102">
        <v>0</v>
      </c>
      <c r="G102">
        <v>0</v>
      </c>
      <c r="H102">
        <v>82</v>
      </c>
      <c r="I102">
        <v>1</v>
      </c>
      <c r="J102" t="s">
        <v>37</v>
      </c>
      <c r="K102" cm="1">
        <f t="array" ref="K10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02">
        <f t="shared" si="1"/>
        <v>0.28885911090763711</v>
      </c>
    </row>
    <row r="103" spans="1:12" x14ac:dyDescent="0.3">
      <c r="A103">
        <v>47.92</v>
      </c>
      <c r="B103">
        <v>90</v>
      </c>
      <c r="C103">
        <v>2780</v>
      </c>
      <c r="D103">
        <v>6</v>
      </c>
      <c r="E103">
        <v>0</v>
      </c>
      <c r="F103">
        <v>0</v>
      </c>
      <c r="G103">
        <v>0</v>
      </c>
      <c r="H103">
        <v>82</v>
      </c>
      <c r="I103">
        <v>1</v>
      </c>
      <c r="J103" t="s">
        <v>37</v>
      </c>
      <c r="K103" cm="1">
        <f t="array" ref="K10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03">
        <f t="shared" si="1"/>
        <v>0.38202252062101089</v>
      </c>
    </row>
    <row r="104" spans="1:12" x14ac:dyDescent="0.3">
      <c r="A104">
        <v>47.96</v>
      </c>
      <c r="B104">
        <v>90</v>
      </c>
      <c r="C104">
        <v>2846</v>
      </c>
      <c r="D104">
        <v>6</v>
      </c>
      <c r="E104">
        <v>0</v>
      </c>
      <c r="F104">
        <v>0</v>
      </c>
      <c r="G104">
        <v>0</v>
      </c>
      <c r="H104">
        <v>82</v>
      </c>
      <c r="I104">
        <v>1</v>
      </c>
      <c r="J104" t="s">
        <v>37</v>
      </c>
      <c r="K104" cm="1">
        <f t="array" ref="K10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04">
        <f t="shared" si="1"/>
        <v>0.38202252062101089</v>
      </c>
    </row>
    <row r="105" spans="1:12" x14ac:dyDescent="0.3">
      <c r="A105">
        <v>48</v>
      </c>
      <c r="B105">
        <v>88</v>
      </c>
      <c r="C105">
        <v>3100</v>
      </c>
      <c r="D105">
        <v>10</v>
      </c>
      <c r="E105">
        <v>0</v>
      </c>
      <c r="F105">
        <v>0</v>
      </c>
      <c r="G105">
        <v>0</v>
      </c>
      <c r="H105">
        <v>82</v>
      </c>
      <c r="I105">
        <v>1</v>
      </c>
      <c r="J105" t="s">
        <v>37</v>
      </c>
      <c r="K105" cm="1">
        <f t="array" ref="K10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05">
        <f t="shared" si="1"/>
        <v>0.38202252062101089</v>
      </c>
    </row>
    <row r="106" spans="1:12" x14ac:dyDescent="0.3">
      <c r="A106">
        <v>48.04</v>
      </c>
      <c r="B106">
        <v>88</v>
      </c>
      <c r="C106">
        <v>3075</v>
      </c>
      <c r="D106">
        <v>9</v>
      </c>
      <c r="E106">
        <v>0</v>
      </c>
      <c r="F106">
        <v>0</v>
      </c>
      <c r="G106">
        <v>0</v>
      </c>
      <c r="H106">
        <v>82</v>
      </c>
      <c r="I106">
        <v>1</v>
      </c>
      <c r="J106" t="s">
        <v>37</v>
      </c>
      <c r="K106" cm="1">
        <f t="array" ref="K10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06">
        <f t="shared" si="1"/>
        <v>0.38202252062101089</v>
      </c>
    </row>
    <row r="107" spans="1:12" x14ac:dyDescent="0.3">
      <c r="A107">
        <v>48.08</v>
      </c>
      <c r="B107">
        <v>86</v>
      </c>
      <c r="C107">
        <v>3246</v>
      </c>
      <c r="D107">
        <v>12</v>
      </c>
      <c r="E107">
        <v>0</v>
      </c>
      <c r="F107">
        <v>0</v>
      </c>
      <c r="G107">
        <v>0</v>
      </c>
      <c r="H107">
        <v>82</v>
      </c>
      <c r="I107">
        <v>1</v>
      </c>
      <c r="J107" t="s">
        <v>37</v>
      </c>
      <c r="K107" cm="1">
        <f t="array" ref="K10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07">
        <f t="shared" si="1"/>
        <v>0.38202252062101089</v>
      </c>
    </row>
    <row r="108" spans="1:12" x14ac:dyDescent="0.3">
      <c r="A108">
        <v>48.12</v>
      </c>
      <c r="B108">
        <v>83</v>
      </c>
      <c r="C108">
        <v>3393</v>
      </c>
      <c r="D108">
        <v>14</v>
      </c>
      <c r="E108">
        <v>0</v>
      </c>
      <c r="F108">
        <v>0</v>
      </c>
      <c r="G108">
        <v>0</v>
      </c>
      <c r="H108">
        <v>82</v>
      </c>
      <c r="I108">
        <v>1</v>
      </c>
      <c r="J108" t="s">
        <v>37</v>
      </c>
      <c r="K108" cm="1">
        <f t="array" ref="K10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08">
        <f t="shared" si="1"/>
        <v>0.36131045624999231</v>
      </c>
    </row>
    <row r="109" spans="1:12" x14ac:dyDescent="0.3">
      <c r="A109">
        <v>48.16</v>
      </c>
      <c r="B109">
        <v>82</v>
      </c>
      <c r="C109">
        <v>3358</v>
      </c>
      <c r="D109">
        <v>14</v>
      </c>
      <c r="E109">
        <v>0</v>
      </c>
      <c r="F109">
        <v>0</v>
      </c>
      <c r="G109">
        <v>0</v>
      </c>
      <c r="H109">
        <v>82</v>
      </c>
      <c r="I109">
        <v>1</v>
      </c>
      <c r="J109" t="s">
        <v>37</v>
      </c>
      <c r="K109" cm="1">
        <f t="array" ref="K10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09">
        <f t="shared" si="1"/>
        <v>0.36131045624999231</v>
      </c>
    </row>
    <row r="110" spans="1:12" x14ac:dyDescent="0.3">
      <c r="A110">
        <v>48.2</v>
      </c>
      <c r="B110">
        <v>85</v>
      </c>
      <c r="C110">
        <v>3099</v>
      </c>
      <c r="D110">
        <v>11</v>
      </c>
      <c r="E110">
        <v>0</v>
      </c>
      <c r="F110">
        <v>0</v>
      </c>
      <c r="G110">
        <v>0</v>
      </c>
      <c r="H110">
        <v>82</v>
      </c>
      <c r="I110">
        <v>1</v>
      </c>
      <c r="J110" t="s">
        <v>37</v>
      </c>
      <c r="K110" cm="1">
        <f t="array" ref="K11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10">
        <f t="shared" si="1"/>
        <v>0.36131045625005648</v>
      </c>
    </row>
    <row r="111" spans="1:12" x14ac:dyDescent="0.3">
      <c r="A111">
        <v>48.24</v>
      </c>
      <c r="B111">
        <v>85</v>
      </c>
      <c r="C111">
        <v>3103</v>
      </c>
      <c r="D111">
        <v>10</v>
      </c>
      <c r="E111">
        <v>0</v>
      </c>
      <c r="F111">
        <v>0</v>
      </c>
      <c r="G111">
        <v>0</v>
      </c>
      <c r="H111">
        <v>82</v>
      </c>
      <c r="I111">
        <v>1</v>
      </c>
      <c r="J111" t="s">
        <v>37</v>
      </c>
      <c r="K111" cm="1">
        <f t="array" ref="K11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11">
        <f t="shared" si="1"/>
        <v>0.36131045624999231</v>
      </c>
    </row>
    <row r="112" spans="1:12" x14ac:dyDescent="0.3">
      <c r="A112">
        <v>48.28</v>
      </c>
      <c r="B112">
        <v>87</v>
      </c>
      <c r="C112">
        <v>2905</v>
      </c>
      <c r="D112">
        <v>8</v>
      </c>
      <c r="E112">
        <v>0</v>
      </c>
      <c r="F112">
        <v>0</v>
      </c>
      <c r="G112">
        <v>0</v>
      </c>
      <c r="H112">
        <v>82</v>
      </c>
      <c r="I112">
        <v>1</v>
      </c>
      <c r="J112" t="s">
        <v>37</v>
      </c>
      <c r="K112" cm="1">
        <f t="array" ref="K11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12">
        <f t="shared" si="1"/>
        <v>0.38202252062101089</v>
      </c>
    </row>
    <row r="113" spans="1:12" x14ac:dyDescent="0.3">
      <c r="A113">
        <v>48.32</v>
      </c>
      <c r="B113">
        <v>88</v>
      </c>
      <c r="C113">
        <v>2727</v>
      </c>
      <c r="D113">
        <v>5</v>
      </c>
      <c r="E113">
        <v>0</v>
      </c>
      <c r="F113">
        <v>0</v>
      </c>
      <c r="G113">
        <v>0</v>
      </c>
      <c r="H113">
        <v>82</v>
      </c>
      <c r="I113">
        <v>1</v>
      </c>
      <c r="J113" t="s">
        <v>37</v>
      </c>
      <c r="K113" cm="1">
        <f t="array" ref="K11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13">
        <f t="shared" si="1"/>
        <v>0.28885911090763711</v>
      </c>
    </row>
    <row r="114" spans="1:12" x14ac:dyDescent="0.3">
      <c r="A114">
        <v>48.36</v>
      </c>
      <c r="B114">
        <v>89</v>
      </c>
      <c r="C114">
        <v>2309</v>
      </c>
      <c r="D114">
        <v>4</v>
      </c>
      <c r="E114">
        <v>0</v>
      </c>
      <c r="F114">
        <v>0</v>
      </c>
      <c r="G114">
        <v>0</v>
      </c>
      <c r="H114">
        <v>82</v>
      </c>
      <c r="I114">
        <v>1</v>
      </c>
      <c r="J114" t="s">
        <v>37</v>
      </c>
      <c r="K114" cm="1">
        <f t="array" ref="K11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14">
        <f t="shared" si="1"/>
        <v>0.28885911090763711</v>
      </c>
    </row>
    <row r="115" spans="1:12" x14ac:dyDescent="0.3">
      <c r="A115">
        <v>48.4</v>
      </c>
      <c r="B115">
        <v>92</v>
      </c>
      <c r="C115">
        <v>2085</v>
      </c>
      <c r="D115">
        <v>4</v>
      </c>
      <c r="E115">
        <v>0</v>
      </c>
      <c r="F115">
        <v>0</v>
      </c>
      <c r="G115">
        <v>0</v>
      </c>
      <c r="H115">
        <v>82</v>
      </c>
      <c r="I115">
        <v>1</v>
      </c>
      <c r="J115" t="s">
        <v>37</v>
      </c>
      <c r="K115" cm="1">
        <f t="array" ref="K115">SUMPRODUCT(($R$5:$AG$5=_xlfn.XLOOKUP(_20240219_0005[[#This Row],[MAP]],$R$5:$AG$5,$R$5:$AG$5,"ERR",1,-1)) * ($Q$6:$Q$26=_xlfn.XLOOKUP(_20240219_0005[[#This Row],[RPM]],$Q$6:$Q$26,$Q$6:$Q$26,"ERR",1,-1)),$R$6:$AG$26)</f>
        <v>5.456044472531846</v>
      </c>
      <c r="L115">
        <f t="shared" si="1"/>
        <v>0.2182417789012692</v>
      </c>
    </row>
    <row r="116" spans="1:12" x14ac:dyDescent="0.3">
      <c r="A116">
        <v>48.44</v>
      </c>
      <c r="B116">
        <v>92</v>
      </c>
      <c r="C116">
        <v>1801</v>
      </c>
      <c r="D116">
        <v>6</v>
      </c>
      <c r="E116">
        <v>0</v>
      </c>
      <c r="F116">
        <v>0</v>
      </c>
      <c r="G116">
        <v>0</v>
      </c>
      <c r="H116">
        <v>82</v>
      </c>
      <c r="I116">
        <v>1</v>
      </c>
      <c r="J116" t="s">
        <v>37</v>
      </c>
      <c r="K116" cm="1">
        <f t="array" ref="K116">SUMPRODUCT(($R$5:$AG$5=_xlfn.XLOOKUP(_20240219_0005[[#This Row],[MAP]],$R$5:$AG$5,$R$5:$AG$5,"ERR",1,-1)) * ($Q$6:$Q$26=_xlfn.XLOOKUP(_20240219_0005[[#This Row],[RPM]],$Q$6:$Q$26,$Q$6:$Q$26,"ERR",1,-1)),$R$6:$AG$26)</f>
        <v>5.456044472531846</v>
      </c>
      <c r="L116">
        <f t="shared" si="1"/>
        <v>0.2182417789012692</v>
      </c>
    </row>
    <row r="117" spans="1:12" x14ac:dyDescent="0.3">
      <c r="A117">
        <v>48.48</v>
      </c>
      <c r="B117">
        <v>98</v>
      </c>
      <c r="C117">
        <v>1547</v>
      </c>
      <c r="D117">
        <v>6</v>
      </c>
      <c r="E117">
        <v>0</v>
      </c>
      <c r="F117">
        <v>0</v>
      </c>
      <c r="G117">
        <v>0</v>
      </c>
      <c r="H117">
        <v>82</v>
      </c>
      <c r="I117">
        <v>1</v>
      </c>
      <c r="J117" t="s">
        <v>37</v>
      </c>
      <c r="K117" cm="1">
        <f t="array" ref="K117">SUMPRODUCT(($R$5:$AG$5=_xlfn.XLOOKUP(_20240219_0005[[#This Row],[MAP]],$R$5:$AG$5,$R$5:$AG$5,"ERR",1,-1)) * ($Q$6:$Q$26=_xlfn.XLOOKUP(_20240219_0005[[#This Row],[RPM]],$Q$6:$Q$26,$Q$6:$Q$26,"ERR",1,-1)),$R$6:$AG$26)</f>
        <v>5.9116884434713359</v>
      </c>
      <c r="L117">
        <f t="shared" si="1"/>
        <v>0.2364675377388484</v>
      </c>
    </row>
    <row r="118" spans="1:12" x14ac:dyDescent="0.3">
      <c r="A118">
        <v>48.52</v>
      </c>
      <c r="B118">
        <v>95</v>
      </c>
      <c r="C118">
        <v>1388</v>
      </c>
      <c r="D118">
        <v>6</v>
      </c>
      <c r="E118">
        <v>0</v>
      </c>
      <c r="F118">
        <v>0</v>
      </c>
      <c r="G118">
        <v>0</v>
      </c>
      <c r="H118">
        <v>82</v>
      </c>
      <c r="I118">
        <v>1</v>
      </c>
      <c r="J118" t="s">
        <v>37</v>
      </c>
      <c r="K118" cm="1">
        <f t="array" ref="K118">SUMPRODUCT(($R$5:$AG$5=_xlfn.XLOOKUP(_20240219_0005[[#This Row],[MAP]],$R$5:$AG$5,$R$5:$AG$5,"ERR",1,-1)) * ($Q$6:$Q$26=_xlfn.XLOOKUP(_20240219_0005[[#This Row],[RPM]],$Q$6:$Q$26,$Q$6:$Q$26,"ERR",1,-1)),$R$6:$AG$26)</f>
        <v>3.6187473367834393</v>
      </c>
      <c r="L118">
        <f t="shared" si="1"/>
        <v>0.14474989347136019</v>
      </c>
    </row>
    <row r="119" spans="1:12" x14ac:dyDescent="0.3">
      <c r="A119">
        <v>48.56</v>
      </c>
      <c r="B119">
        <v>95</v>
      </c>
      <c r="C119">
        <v>2117</v>
      </c>
      <c r="D119">
        <v>6</v>
      </c>
      <c r="E119">
        <v>0</v>
      </c>
      <c r="F119">
        <v>0</v>
      </c>
      <c r="G119">
        <v>0</v>
      </c>
      <c r="H119">
        <v>82</v>
      </c>
      <c r="I119">
        <v>1</v>
      </c>
      <c r="J119" t="s">
        <v>37</v>
      </c>
      <c r="K119" cm="1">
        <f t="array" ref="K119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19">
        <f t="shared" si="1"/>
        <v>0.30799294090365581</v>
      </c>
    </row>
    <row r="120" spans="1:12" x14ac:dyDescent="0.3">
      <c r="A120">
        <v>48.6</v>
      </c>
      <c r="B120">
        <v>94</v>
      </c>
      <c r="C120">
        <v>2293</v>
      </c>
      <c r="D120">
        <v>6</v>
      </c>
      <c r="E120">
        <v>0</v>
      </c>
      <c r="F120">
        <v>0</v>
      </c>
      <c r="G120">
        <v>0</v>
      </c>
      <c r="H120">
        <v>82</v>
      </c>
      <c r="I120">
        <v>1</v>
      </c>
      <c r="J120" t="s">
        <v>37</v>
      </c>
      <c r="K120" cm="1">
        <f t="array" ref="K120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20">
        <f t="shared" si="1"/>
        <v>0.30799294090365581</v>
      </c>
    </row>
    <row r="121" spans="1:12" x14ac:dyDescent="0.3">
      <c r="A121">
        <v>48.64</v>
      </c>
      <c r="B121">
        <v>92</v>
      </c>
      <c r="C121">
        <v>2704</v>
      </c>
      <c r="D121">
        <v>6</v>
      </c>
      <c r="E121">
        <v>0</v>
      </c>
      <c r="F121">
        <v>0</v>
      </c>
      <c r="G121">
        <v>0</v>
      </c>
      <c r="H121">
        <v>82</v>
      </c>
      <c r="I121">
        <v>1</v>
      </c>
      <c r="J121" t="s">
        <v>37</v>
      </c>
      <c r="K121" cm="1">
        <f t="array" ref="K121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21">
        <f t="shared" si="1"/>
        <v>0.30799294090365581</v>
      </c>
    </row>
    <row r="122" spans="1:12" x14ac:dyDescent="0.3">
      <c r="A122">
        <v>48.68</v>
      </c>
      <c r="B122">
        <v>90</v>
      </c>
      <c r="C122">
        <v>2980</v>
      </c>
      <c r="D122">
        <v>8</v>
      </c>
      <c r="E122">
        <v>0</v>
      </c>
      <c r="F122">
        <v>0</v>
      </c>
      <c r="G122">
        <v>0</v>
      </c>
      <c r="H122">
        <v>82</v>
      </c>
      <c r="I122">
        <v>1</v>
      </c>
      <c r="J122" t="s">
        <v>37</v>
      </c>
      <c r="K122" cm="1">
        <f t="array" ref="K12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2">
        <f t="shared" si="1"/>
        <v>0.38202252062101089</v>
      </c>
    </row>
    <row r="123" spans="1:12" x14ac:dyDescent="0.3">
      <c r="A123">
        <v>48.72</v>
      </c>
      <c r="B123">
        <v>88</v>
      </c>
      <c r="C123">
        <v>3175</v>
      </c>
      <c r="D123">
        <v>10</v>
      </c>
      <c r="E123">
        <v>0</v>
      </c>
      <c r="F123">
        <v>0</v>
      </c>
      <c r="G123">
        <v>0</v>
      </c>
      <c r="H123">
        <v>82</v>
      </c>
      <c r="I123">
        <v>1</v>
      </c>
      <c r="J123" t="s">
        <v>37</v>
      </c>
      <c r="K123" cm="1">
        <f t="array" ref="K12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3">
        <f t="shared" si="1"/>
        <v>0.38202252062101089</v>
      </c>
    </row>
    <row r="124" spans="1:12" x14ac:dyDescent="0.3">
      <c r="A124">
        <v>48.76</v>
      </c>
      <c r="B124">
        <v>87</v>
      </c>
      <c r="C124">
        <v>3261</v>
      </c>
      <c r="D124">
        <v>12</v>
      </c>
      <c r="E124">
        <v>0</v>
      </c>
      <c r="F124">
        <v>0</v>
      </c>
      <c r="G124">
        <v>0</v>
      </c>
      <c r="H124">
        <v>82</v>
      </c>
      <c r="I124">
        <v>1</v>
      </c>
      <c r="J124" t="s">
        <v>37</v>
      </c>
      <c r="K124" cm="1">
        <f t="array" ref="K12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4">
        <f t="shared" si="1"/>
        <v>0.38202252062101089</v>
      </c>
    </row>
    <row r="125" spans="1:12" x14ac:dyDescent="0.3">
      <c r="A125">
        <v>48.8</v>
      </c>
      <c r="B125">
        <v>88</v>
      </c>
      <c r="C125">
        <v>2942</v>
      </c>
      <c r="D125">
        <v>7</v>
      </c>
      <c r="E125">
        <v>0</v>
      </c>
      <c r="F125">
        <v>0</v>
      </c>
      <c r="G125">
        <v>0</v>
      </c>
      <c r="H125">
        <v>82</v>
      </c>
      <c r="I125">
        <v>1</v>
      </c>
      <c r="J125" t="s">
        <v>37</v>
      </c>
      <c r="K125" cm="1">
        <f t="array" ref="K12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5">
        <f t="shared" si="1"/>
        <v>0.38202252062101089</v>
      </c>
    </row>
    <row r="126" spans="1:12" x14ac:dyDescent="0.3">
      <c r="A126">
        <v>48.84</v>
      </c>
      <c r="B126">
        <v>89</v>
      </c>
      <c r="C126">
        <v>2629</v>
      </c>
      <c r="D126">
        <v>4</v>
      </c>
      <c r="E126">
        <v>0</v>
      </c>
      <c r="F126">
        <v>0</v>
      </c>
      <c r="G126">
        <v>0</v>
      </c>
      <c r="H126">
        <v>82</v>
      </c>
      <c r="I126">
        <v>1</v>
      </c>
      <c r="J126" t="s">
        <v>37</v>
      </c>
      <c r="K126" cm="1">
        <f t="array" ref="K12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26">
        <f t="shared" si="1"/>
        <v>0.2888591109076884</v>
      </c>
    </row>
    <row r="127" spans="1:12" x14ac:dyDescent="0.3">
      <c r="A127">
        <v>48.88</v>
      </c>
      <c r="B127">
        <v>91</v>
      </c>
      <c r="C127">
        <v>2543</v>
      </c>
      <c r="D127">
        <v>4</v>
      </c>
      <c r="E127">
        <v>0</v>
      </c>
      <c r="F127">
        <v>0</v>
      </c>
      <c r="G127">
        <v>0</v>
      </c>
      <c r="H127">
        <v>82</v>
      </c>
      <c r="I127">
        <v>1</v>
      </c>
      <c r="J127" t="s">
        <v>37</v>
      </c>
      <c r="K127" cm="1">
        <f t="array" ref="K12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27">
        <f t="shared" si="1"/>
        <v>0.30799294090365581</v>
      </c>
    </row>
    <row r="128" spans="1:12" x14ac:dyDescent="0.3">
      <c r="A128">
        <v>48.92</v>
      </c>
      <c r="B128">
        <v>92</v>
      </c>
      <c r="C128">
        <v>2115</v>
      </c>
      <c r="D128">
        <v>4</v>
      </c>
      <c r="E128">
        <v>0</v>
      </c>
      <c r="F128">
        <v>0</v>
      </c>
      <c r="G128">
        <v>0</v>
      </c>
      <c r="H128">
        <v>82</v>
      </c>
      <c r="I128">
        <v>1</v>
      </c>
      <c r="J128" t="s">
        <v>37</v>
      </c>
      <c r="K128" cm="1">
        <f t="array" ref="K128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28">
        <f t="shared" si="1"/>
        <v>0.30799294090365581</v>
      </c>
    </row>
    <row r="129" spans="1:12" x14ac:dyDescent="0.3">
      <c r="A129">
        <v>48.96</v>
      </c>
      <c r="B129">
        <v>94</v>
      </c>
      <c r="C129">
        <v>1903</v>
      </c>
      <c r="D129">
        <v>6</v>
      </c>
      <c r="E129">
        <v>0</v>
      </c>
      <c r="F129">
        <v>0</v>
      </c>
      <c r="G129">
        <v>0</v>
      </c>
      <c r="H129">
        <v>82</v>
      </c>
      <c r="I129">
        <v>1</v>
      </c>
      <c r="J129" t="s">
        <v>37</v>
      </c>
      <c r="K129" cm="1">
        <f t="array" ref="K129">SUMPRODUCT(($R$5:$AG$5=_xlfn.XLOOKUP(_20240219_0005[[#This Row],[MAP]],$R$5:$AG$5,$R$5:$AG$5,"ERR",1,-1)) * ($Q$6:$Q$26=_xlfn.XLOOKUP(_20240219_0005[[#This Row],[RPM]],$Q$6:$Q$26,$Q$6:$Q$26,"ERR",1,-1)),$R$6:$AG$26)</f>
        <v>5.456044472531846</v>
      </c>
      <c r="L129">
        <f t="shared" si="1"/>
        <v>0.2182417789012692</v>
      </c>
    </row>
    <row r="130" spans="1:12" x14ac:dyDescent="0.3">
      <c r="A130">
        <v>49</v>
      </c>
      <c r="B130">
        <v>94</v>
      </c>
      <c r="C130">
        <v>1873</v>
      </c>
      <c r="D130">
        <v>6</v>
      </c>
      <c r="E130">
        <v>0</v>
      </c>
      <c r="F130">
        <v>0</v>
      </c>
      <c r="G130">
        <v>0</v>
      </c>
      <c r="H130">
        <v>82</v>
      </c>
      <c r="I130">
        <v>1</v>
      </c>
      <c r="J130" t="s">
        <v>37</v>
      </c>
      <c r="K130" cm="1">
        <f t="array" ref="K130">SUMPRODUCT(($R$5:$AG$5=_xlfn.XLOOKUP(_20240219_0005[[#This Row],[MAP]],$R$5:$AG$5,$R$5:$AG$5,"ERR",1,-1)) * ($Q$6:$Q$26=_xlfn.XLOOKUP(_20240219_0005[[#This Row],[RPM]],$Q$6:$Q$26,$Q$6:$Q$26,"ERR",1,-1)),$R$6:$AG$26)</f>
        <v>5.456044472531846</v>
      </c>
      <c r="L130">
        <f t="shared" si="1"/>
        <v>0.2182417789012692</v>
      </c>
    </row>
    <row r="131" spans="1:12" x14ac:dyDescent="0.3">
      <c r="A131">
        <v>49.04</v>
      </c>
      <c r="B131">
        <v>94</v>
      </c>
      <c r="C131">
        <v>2414</v>
      </c>
      <c r="D131">
        <v>6</v>
      </c>
      <c r="E131">
        <v>0</v>
      </c>
      <c r="F131">
        <v>1</v>
      </c>
      <c r="G131">
        <v>0</v>
      </c>
      <c r="H131">
        <v>82</v>
      </c>
      <c r="I131">
        <v>1</v>
      </c>
      <c r="J131" t="s">
        <v>37</v>
      </c>
      <c r="K131" cm="1">
        <f t="array" ref="K131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31">
        <f t="shared" ref="L131:L194" si="2">K131*(A131-A130)</f>
        <v>0.30799294090365581</v>
      </c>
    </row>
    <row r="132" spans="1:12" x14ac:dyDescent="0.3">
      <c r="A132">
        <v>49.08</v>
      </c>
      <c r="B132">
        <v>92</v>
      </c>
      <c r="C132">
        <v>2777</v>
      </c>
      <c r="D132">
        <v>6</v>
      </c>
      <c r="E132">
        <v>0</v>
      </c>
      <c r="F132">
        <v>1</v>
      </c>
      <c r="G132">
        <v>0</v>
      </c>
      <c r="H132">
        <v>82</v>
      </c>
      <c r="I132">
        <v>1</v>
      </c>
      <c r="J132" t="s">
        <v>37</v>
      </c>
      <c r="K132" cm="1">
        <f t="array" ref="K132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32">
        <f t="shared" si="2"/>
        <v>0.39199499605890881</v>
      </c>
    </row>
    <row r="133" spans="1:12" x14ac:dyDescent="0.3">
      <c r="A133">
        <v>49.12</v>
      </c>
      <c r="B133">
        <v>91</v>
      </c>
      <c r="C133">
        <v>2989</v>
      </c>
      <c r="D133">
        <v>7</v>
      </c>
      <c r="E133">
        <v>0</v>
      </c>
      <c r="F133">
        <v>0</v>
      </c>
      <c r="G133">
        <v>0</v>
      </c>
      <c r="H133">
        <v>81</v>
      </c>
      <c r="I133">
        <v>1</v>
      </c>
      <c r="J133" t="s">
        <v>37</v>
      </c>
      <c r="K133" cm="1">
        <f t="array" ref="K133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33">
        <f t="shared" si="2"/>
        <v>0.39199499605890881</v>
      </c>
    </row>
    <row r="134" spans="1:12" x14ac:dyDescent="0.3">
      <c r="A134">
        <v>49.16</v>
      </c>
      <c r="B134">
        <v>89</v>
      </c>
      <c r="C134">
        <v>2869</v>
      </c>
      <c r="D134">
        <v>8</v>
      </c>
      <c r="E134">
        <v>0</v>
      </c>
      <c r="F134">
        <v>1</v>
      </c>
      <c r="G134">
        <v>0</v>
      </c>
      <c r="H134">
        <v>81</v>
      </c>
      <c r="I134">
        <v>1</v>
      </c>
      <c r="J134" t="s">
        <v>37</v>
      </c>
      <c r="K134" cm="1">
        <f t="array" ref="K13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34">
        <f t="shared" si="2"/>
        <v>0.38202252062101089</v>
      </c>
    </row>
    <row r="135" spans="1:12" x14ac:dyDescent="0.3">
      <c r="A135">
        <v>49.2</v>
      </c>
      <c r="B135">
        <v>90</v>
      </c>
      <c r="C135">
        <v>2643</v>
      </c>
      <c r="D135">
        <v>4</v>
      </c>
      <c r="E135">
        <v>0</v>
      </c>
      <c r="F135">
        <v>1</v>
      </c>
      <c r="G135">
        <v>0</v>
      </c>
      <c r="H135">
        <v>81</v>
      </c>
      <c r="I135">
        <v>1</v>
      </c>
      <c r="J135" t="s">
        <v>37</v>
      </c>
      <c r="K135" cm="1">
        <f t="array" ref="K13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35">
        <f t="shared" si="2"/>
        <v>0.2888591109076884</v>
      </c>
    </row>
    <row r="136" spans="1:12" x14ac:dyDescent="0.3">
      <c r="A136">
        <v>49.24</v>
      </c>
      <c r="B136">
        <v>91</v>
      </c>
      <c r="C136">
        <v>2674</v>
      </c>
      <c r="D136">
        <v>6</v>
      </c>
      <c r="E136">
        <v>0</v>
      </c>
      <c r="F136">
        <v>1</v>
      </c>
      <c r="G136">
        <v>0</v>
      </c>
      <c r="H136">
        <v>81</v>
      </c>
      <c r="I136">
        <v>1</v>
      </c>
      <c r="J136" t="s">
        <v>37</v>
      </c>
      <c r="K136" cm="1">
        <f t="array" ref="K13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36">
        <f t="shared" si="2"/>
        <v>0.30799294090365581</v>
      </c>
    </row>
    <row r="137" spans="1:12" x14ac:dyDescent="0.3">
      <c r="A137">
        <v>49.28</v>
      </c>
      <c r="B137">
        <v>91</v>
      </c>
      <c r="C137">
        <v>2563</v>
      </c>
      <c r="D137">
        <v>6</v>
      </c>
      <c r="E137">
        <v>0</v>
      </c>
      <c r="F137">
        <v>1</v>
      </c>
      <c r="G137">
        <v>0</v>
      </c>
      <c r="H137">
        <v>81</v>
      </c>
      <c r="I137">
        <v>1</v>
      </c>
      <c r="J137" t="s">
        <v>37</v>
      </c>
      <c r="K137" cm="1">
        <f t="array" ref="K13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37">
        <f t="shared" si="2"/>
        <v>0.30799294090365581</v>
      </c>
    </row>
    <row r="138" spans="1:12" x14ac:dyDescent="0.3">
      <c r="A138">
        <v>49.32</v>
      </c>
      <c r="B138">
        <v>92</v>
      </c>
      <c r="C138">
        <v>2508</v>
      </c>
      <c r="D138">
        <v>6</v>
      </c>
      <c r="E138">
        <v>0</v>
      </c>
      <c r="F138">
        <v>1</v>
      </c>
      <c r="G138">
        <v>0</v>
      </c>
      <c r="H138">
        <v>81</v>
      </c>
      <c r="I138">
        <v>1</v>
      </c>
      <c r="J138" t="s">
        <v>37</v>
      </c>
      <c r="K138" cm="1">
        <f t="array" ref="K138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38">
        <f t="shared" si="2"/>
        <v>0.30799294090365581</v>
      </c>
    </row>
    <row r="139" spans="1:12" x14ac:dyDescent="0.3">
      <c r="A139">
        <v>49.36</v>
      </c>
      <c r="B139">
        <v>92</v>
      </c>
      <c r="C139">
        <v>2401</v>
      </c>
      <c r="D139">
        <v>4</v>
      </c>
      <c r="E139">
        <v>0</v>
      </c>
      <c r="F139">
        <v>1</v>
      </c>
      <c r="G139">
        <v>0</v>
      </c>
      <c r="H139">
        <v>81</v>
      </c>
      <c r="I139">
        <v>1</v>
      </c>
      <c r="J139" t="s">
        <v>37</v>
      </c>
      <c r="K139" cm="1">
        <f t="array" ref="K139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39">
        <f t="shared" si="2"/>
        <v>0.30799294090365581</v>
      </c>
    </row>
    <row r="140" spans="1:12" x14ac:dyDescent="0.3">
      <c r="A140">
        <v>49.4</v>
      </c>
      <c r="B140">
        <v>92</v>
      </c>
      <c r="C140">
        <v>2698</v>
      </c>
      <c r="D140">
        <v>5</v>
      </c>
      <c r="E140">
        <v>0</v>
      </c>
      <c r="F140">
        <v>1</v>
      </c>
      <c r="G140">
        <v>0</v>
      </c>
      <c r="H140">
        <v>81</v>
      </c>
      <c r="I140">
        <v>1</v>
      </c>
      <c r="J140" t="s">
        <v>37</v>
      </c>
      <c r="K140" cm="1">
        <f t="array" ref="K140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40">
        <f t="shared" si="2"/>
        <v>0.30799294090365581</v>
      </c>
    </row>
    <row r="141" spans="1:12" x14ac:dyDescent="0.3">
      <c r="A141">
        <v>49.44</v>
      </c>
      <c r="B141">
        <v>92</v>
      </c>
      <c r="C141">
        <v>2967</v>
      </c>
      <c r="D141">
        <v>4</v>
      </c>
      <c r="E141">
        <v>0</v>
      </c>
      <c r="F141">
        <v>1</v>
      </c>
      <c r="G141">
        <v>0</v>
      </c>
      <c r="H141">
        <v>81</v>
      </c>
      <c r="I141">
        <v>1</v>
      </c>
      <c r="J141" t="s">
        <v>37</v>
      </c>
      <c r="K141" cm="1">
        <f t="array" ref="K141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41">
        <f t="shared" si="2"/>
        <v>0.39199499605890881</v>
      </c>
    </row>
    <row r="142" spans="1:12" x14ac:dyDescent="0.3">
      <c r="A142">
        <v>49.48</v>
      </c>
      <c r="B142">
        <v>90</v>
      </c>
      <c r="C142">
        <v>3136</v>
      </c>
      <c r="D142">
        <v>8</v>
      </c>
      <c r="E142">
        <v>0</v>
      </c>
      <c r="F142">
        <v>1</v>
      </c>
      <c r="G142">
        <v>0</v>
      </c>
      <c r="H142">
        <v>81</v>
      </c>
      <c r="I142">
        <v>1</v>
      </c>
      <c r="J142" t="s">
        <v>37</v>
      </c>
      <c r="K142" cm="1">
        <f t="array" ref="K14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42">
        <f t="shared" si="2"/>
        <v>0.38202252062101089</v>
      </c>
    </row>
    <row r="143" spans="1:12" x14ac:dyDescent="0.3">
      <c r="A143">
        <v>49.52</v>
      </c>
      <c r="B143">
        <v>88</v>
      </c>
      <c r="C143">
        <v>3279</v>
      </c>
      <c r="D143">
        <v>10</v>
      </c>
      <c r="E143">
        <v>0</v>
      </c>
      <c r="F143">
        <v>1</v>
      </c>
      <c r="G143">
        <v>0</v>
      </c>
      <c r="H143">
        <v>81</v>
      </c>
      <c r="I143">
        <v>1</v>
      </c>
      <c r="J143" t="s">
        <v>37</v>
      </c>
      <c r="K143" cm="1">
        <f t="array" ref="K14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43">
        <f t="shared" si="2"/>
        <v>0.38202252062107878</v>
      </c>
    </row>
    <row r="144" spans="1:12" x14ac:dyDescent="0.3">
      <c r="A144">
        <v>49.56</v>
      </c>
      <c r="B144">
        <v>86</v>
      </c>
      <c r="C144">
        <v>3273</v>
      </c>
      <c r="D144">
        <v>10</v>
      </c>
      <c r="E144">
        <v>0</v>
      </c>
      <c r="F144">
        <v>1</v>
      </c>
      <c r="G144">
        <v>0</v>
      </c>
      <c r="H144">
        <v>81</v>
      </c>
      <c r="I144">
        <v>1</v>
      </c>
      <c r="J144" t="s">
        <v>37</v>
      </c>
      <c r="K144" cm="1">
        <f t="array" ref="K14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44">
        <f t="shared" si="2"/>
        <v>0.38202252062101089</v>
      </c>
    </row>
    <row r="145" spans="1:12" x14ac:dyDescent="0.3">
      <c r="A145">
        <v>49.6</v>
      </c>
      <c r="B145">
        <v>87</v>
      </c>
      <c r="C145">
        <v>3167</v>
      </c>
      <c r="D145">
        <v>14</v>
      </c>
      <c r="E145">
        <v>0</v>
      </c>
      <c r="F145">
        <v>1</v>
      </c>
      <c r="G145">
        <v>0</v>
      </c>
      <c r="H145">
        <v>81</v>
      </c>
      <c r="I145">
        <v>1</v>
      </c>
      <c r="J145" t="s">
        <v>37</v>
      </c>
      <c r="K145" cm="1">
        <f t="array" ref="K14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45">
        <f t="shared" si="2"/>
        <v>0.38202252062101089</v>
      </c>
    </row>
    <row r="146" spans="1:12" x14ac:dyDescent="0.3">
      <c r="A146">
        <v>49.64</v>
      </c>
      <c r="B146">
        <v>88</v>
      </c>
      <c r="C146">
        <v>3239</v>
      </c>
      <c r="D146">
        <v>13</v>
      </c>
      <c r="E146">
        <v>0</v>
      </c>
      <c r="F146">
        <v>1</v>
      </c>
      <c r="G146">
        <v>0</v>
      </c>
      <c r="H146">
        <v>81</v>
      </c>
      <c r="I146">
        <v>1</v>
      </c>
      <c r="J146" t="s">
        <v>37</v>
      </c>
      <c r="K146" cm="1">
        <f t="array" ref="K14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46">
        <f t="shared" si="2"/>
        <v>0.38202252062101089</v>
      </c>
    </row>
    <row r="147" spans="1:12" x14ac:dyDescent="0.3">
      <c r="A147">
        <v>49.68</v>
      </c>
      <c r="B147">
        <v>87</v>
      </c>
      <c r="C147">
        <v>3528</v>
      </c>
      <c r="D147">
        <v>16</v>
      </c>
      <c r="E147">
        <v>0</v>
      </c>
      <c r="F147">
        <v>2</v>
      </c>
      <c r="G147">
        <v>0</v>
      </c>
      <c r="H147">
        <v>81</v>
      </c>
      <c r="I147">
        <v>1</v>
      </c>
      <c r="J147" t="s">
        <v>37</v>
      </c>
      <c r="K147" cm="1">
        <f t="array" ref="K14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47">
        <f t="shared" si="2"/>
        <v>0.44933326731686934</v>
      </c>
    </row>
    <row r="148" spans="1:12" x14ac:dyDescent="0.3">
      <c r="A148">
        <v>49.72</v>
      </c>
      <c r="B148">
        <v>82</v>
      </c>
      <c r="C148">
        <v>3824</v>
      </c>
      <c r="D148">
        <v>20</v>
      </c>
      <c r="E148">
        <v>0</v>
      </c>
      <c r="F148">
        <v>2</v>
      </c>
      <c r="G148">
        <v>0</v>
      </c>
      <c r="H148">
        <v>81</v>
      </c>
      <c r="I148">
        <v>1</v>
      </c>
      <c r="J148" t="s">
        <v>37</v>
      </c>
      <c r="K148" cm="1">
        <f t="array" ref="K14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48">
        <f t="shared" si="2"/>
        <v>0.42182306727706104</v>
      </c>
    </row>
    <row r="149" spans="1:12" x14ac:dyDescent="0.3">
      <c r="A149">
        <v>49.76</v>
      </c>
      <c r="B149">
        <v>79</v>
      </c>
      <c r="C149">
        <v>4178</v>
      </c>
      <c r="D149">
        <v>20</v>
      </c>
      <c r="E149">
        <v>0</v>
      </c>
      <c r="F149">
        <v>2</v>
      </c>
      <c r="G149">
        <v>0</v>
      </c>
      <c r="H149">
        <v>81</v>
      </c>
      <c r="I149">
        <v>1</v>
      </c>
      <c r="J149" t="s">
        <v>37</v>
      </c>
      <c r="K149" cm="1">
        <f t="array" ref="K14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49">
        <f t="shared" si="2"/>
        <v>0.46836903009553138</v>
      </c>
    </row>
    <row r="150" spans="1:12" x14ac:dyDescent="0.3">
      <c r="A150">
        <v>49.8</v>
      </c>
      <c r="B150">
        <v>77</v>
      </c>
      <c r="C150">
        <v>4635</v>
      </c>
      <c r="D150">
        <v>20</v>
      </c>
      <c r="E150">
        <v>0</v>
      </c>
      <c r="F150">
        <v>2</v>
      </c>
      <c r="G150">
        <v>0</v>
      </c>
      <c r="H150">
        <v>81</v>
      </c>
      <c r="I150">
        <v>1</v>
      </c>
      <c r="J150" t="s">
        <v>37</v>
      </c>
      <c r="K150" cm="1">
        <f t="array" ref="K1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50">
        <f t="shared" si="2"/>
        <v>0.46836903009553138</v>
      </c>
    </row>
    <row r="151" spans="1:12" x14ac:dyDescent="0.3">
      <c r="A151">
        <v>49.84</v>
      </c>
      <c r="B151">
        <v>75</v>
      </c>
      <c r="C151">
        <v>4996</v>
      </c>
      <c r="D151">
        <v>20</v>
      </c>
      <c r="E151">
        <v>0</v>
      </c>
      <c r="F151">
        <v>2</v>
      </c>
      <c r="G151">
        <v>0</v>
      </c>
      <c r="H151">
        <v>81</v>
      </c>
      <c r="I151">
        <v>1</v>
      </c>
      <c r="J151" t="s">
        <v>37</v>
      </c>
      <c r="K151" cm="1">
        <f t="array" ref="K15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51">
        <f t="shared" si="2"/>
        <v>0.55485761417206114</v>
      </c>
    </row>
    <row r="152" spans="1:12" x14ac:dyDescent="0.3">
      <c r="A152">
        <v>49.88</v>
      </c>
      <c r="B152">
        <v>74</v>
      </c>
      <c r="C152">
        <v>5308</v>
      </c>
      <c r="D152">
        <v>22</v>
      </c>
      <c r="E152">
        <v>0</v>
      </c>
      <c r="F152">
        <v>2</v>
      </c>
      <c r="G152">
        <v>0</v>
      </c>
      <c r="H152">
        <v>81</v>
      </c>
      <c r="I152">
        <v>1</v>
      </c>
      <c r="J152" t="s">
        <v>37</v>
      </c>
      <c r="K152" cm="1">
        <f t="array" ref="K15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52">
        <f t="shared" si="2"/>
        <v>0.55485761417196267</v>
      </c>
    </row>
    <row r="153" spans="1:12" x14ac:dyDescent="0.3">
      <c r="A153">
        <v>49.92</v>
      </c>
      <c r="B153">
        <v>73</v>
      </c>
      <c r="C153">
        <v>5488</v>
      </c>
      <c r="D153">
        <v>24</v>
      </c>
      <c r="E153">
        <v>0</v>
      </c>
      <c r="F153">
        <v>2</v>
      </c>
      <c r="G153">
        <v>0</v>
      </c>
      <c r="H153">
        <v>81</v>
      </c>
      <c r="I153">
        <v>1</v>
      </c>
      <c r="J153" t="s">
        <v>37</v>
      </c>
      <c r="K153" cm="1">
        <f t="array" ref="K15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153">
        <f t="shared" si="2"/>
        <v>0.62867564570062351</v>
      </c>
    </row>
    <row r="154" spans="1:12" x14ac:dyDescent="0.3">
      <c r="A154">
        <v>49.96</v>
      </c>
      <c r="B154">
        <v>71</v>
      </c>
      <c r="C154">
        <v>5717</v>
      </c>
      <c r="D154">
        <v>24</v>
      </c>
      <c r="E154">
        <v>0</v>
      </c>
      <c r="F154">
        <v>2</v>
      </c>
      <c r="G154">
        <v>0</v>
      </c>
      <c r="H154">
        <v>81</v>
      </c>
      <c r="I154">
        <v>1</v>
      </c>
      <c r="J154" t="s">
        <v>37</v>
      </c>
      <c r="K154" cm="1">
        <f t="array" ref="K15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154">
        <f t="shared" si="2"/>
        <v>0.62867564570062351</v>
      </c>
    </row>
    <row r="155" spans="1:12" x14ac:dyDescent="0.3">
      <c r="A155">
        <v>50</v>
      </c>
      <c r="B155">
        <v>67</v>
      </c>
      <c r="C155">
        <v>6063</v>
      </c>
      <c r="D155">
        <v>26</v>
      </c>
      <c r="E155">
        <v>0</v>
      </c>
      <c r="F155">
        <v>2</v>
      </c>
      <c r="G155">
        <v>0</v>
      </c>
      <c r="H155">
        <v>81</v>
      </c>
      <c r="I155">
        <v>1</v>
      </c>
      <c r="J155" t="s">
        <v>37</v>
      </c>
      <c r="K155" cm="1">
        <f t="array" ref="K15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155">
        <f t="shared" si="2"/>
        <v>0.53847435740444705</v>
      </c>
    </row>
    <row r="156" spans="1:12" x14ac:dyDescent="0.3">
      <c r="A156">
        <v>50.04</v>
      </c>
      <c r="B156">
        <v>66</v>
      </c>
      <c r="C156">
        <v>6252</v>
      </c>
      <c r="D156">
        <v>25</v>
      </c>
      <c r="E156">
        <v>0</v>
      </c>
      <c r="F156">
        <v>2</v>
      </c>
      <c r="G156">
        <v>0</v>
      </c>
      <c r="H156">
        <v>81</v>
      </c>
      <c r="I156">
        <v>1</v>
      </c>
      <c r="J156" t="s">
        <v>37</v>
      </c>
      <c r="K156" cm="1">
        <f t="array" ref="K156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56">
        <f t="shared" si="2"/>
        <v>0.63999648953024102</v>
      </c>
    </row>
    <row r="157" spans="1:12" x14ac:dyDescent="0.3">
      <c r="A157">
        <v>50.08</v>
      </c>
      <c r="B157">
        <v>66</v>
      </c>
      <c r="C157">
        <v>6298</v>
      </c>
      <c r="D157">
        <v>26</v>
      </c>
      <c r="E157">
        <v>0</v>
      </c>
      <c r="F157">
        <v>2</v>
      </c>
      <c r="G157">
        <v>0</v>
      </c>
      <c r="H157">
        <v>81</v>
      </c>
      <c r="I157">
        <v>1</v>
      </c>
      <c r="J157" t="s">
        <v>37</v>
      </c>
      <c r="K157" cm="1">
        <f t="array" ref="K157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57">
        <f t="shared" si="2"/>
        <v>0.63999648953024102</v>
      </c>
    </row>
    <row r="158" spans="1:12" x14ac:dyDescent="0.3">
      <c r="A158">
        <v>50.12</v>
      </c>
      <c r="B158">
        <v>66</v>
      </c>
      <c r="C158">
        <v>6266</v>
      </c>
      <c r="D158">
        <v>26</v>
      </c>
      <c r="E158">
        <v>0</v>
      </c>
      <c r="F158">
        <v>2</v>
      </c>
      <c r="G158">
        <v>0</v>
      </c>
      <c r="H158">
        <v>81</v>
      </c>
      <c r="I158">
        <v>1</v>
      </c>
      <c r="J158" t="s">
        <v>37</v>
      </c>
      <c r="K158" cm="1">
        <f t="array" ref="K158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58">
        <f t="shared" si="2"/>
        <v>0.63999648953024102</v>
      </c>
    </row>
    <row r="159" spans="1:12" x14ac:dyDescent="0.3">
      <c r="A159">
        <v>50.16</v>
      </c>
      <c r="B159">
        <v>65</v>
      </c>
      <c r="C159">
        <v>6278</v>
      </c>
      <c r="D159">
        <v>24</v>
      </c>
      <c r="E159">
        <v>0</v>
      </c>
      <c r="F159">
        <v>2</v>
      </c>
      <c r="G159">
        <v>0</v>
      </c>
      <c r="H159">
        <v>81</v>
      </c>
      <c r="I159">
        <v>1</v>
      </c>
      <c r="J159" t="s">
        <v>37</v>
      </c>
      <c r="K159" cm="1">
        <f t="array" ref="K159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59">
        <f t="shared" si="2"/>
        <v>0.63999648953024102</v>
      </c>
    </row>
    <row r="160" spans="1:12" x14ac:dyDescent="0.3">
      <c r="A160">
        <v>50.2</v>
      </c>
      <c r="B160">
        <v>65</v>
      </c>
      <c r="C160">
        <v>6294</v>
      </c>
      <c r="D160">
        <v>24</v>
      </c>
      <c r="E160">
        <v>0</v>
      </c>
      <c r="F160">
        <v>2</v>
      </c>
      <c r="G160">
        <v>0</v>
      </c>
      <c r="H160">
        <v>81</v>
      </c>
      <c r="I160">
        <v>1</v>
      </c>
      <c r="J160" t="s">
        <v>37</v>
      </c>
      <c r="K160" cm="1">
        <f t="array" ref="K160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0">
        <f t="shared" si="2"/>
        <v>0.63999648953035471</v>
      </c>
    </row>
    <row r="161" spans="1:12" x14ac:dyDescent="0.3">
      <c r="A161">
        <v>50.24</v>
      </c>
      <c r="B161">
        <v>65</v>
      </c>
      <c r="C161">
        <v>6339</v>
      </c>
      <c r="D161">
        <v>24</v>
      </c>
      <c r="E161">
        <v>0</v>
      </c>
      <c r="F161">
        <v>2</v>
      </c>
      <c r="G161">
        <v>0</v>
      </c>
      <c r="H161">
        <v>81</v>
      </c>
      <c r="I161">
        <v>1</v>
      </c>
      <c r="J161" t="s">
        <v>37</v>
      </c>
      <c r="K161" cm="1">
        <f t="array" ref="K161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1">
        <f t="shared" si="2"/>
        <v>0.63999648953024102</v>
      </c>
    </row>
    <row r="162" spans="1:12" x14ac:dyDescent="0.3">
      <c r="A162">
        <v>50.28</v>
      </c>
      <c r="B162">
        <v>64</v>
      </c>
      <c r="C162">
        <v>6334</v>
      </c>
      <c r="D162">
        <v>24</v>
      </c>
      <c r="E162">
        <v>0</v>
      </c>
      <c r="F162">
        <v>3</v>
      </c>
      <c r="G162">
        <v>0</v>
      </c>
      <c r="H162">
        <v>81</v>
      </c>
      <c r="I162">
        <v>1</v>
      </c>
      <c r="J162" t="s">
        <v>37</v>
      </c>
      <c r="K162" cm="1">
        <f t="array" ref="K162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2">
        <f t="shared" si="2"/>
        <v>0.63999648953024102</v>
      </c>
    </row>
    <row r="163" spans="1:12" x14ac:dyDescent="0.3">
      <c r="A163">
        <v>50.32</v>
      </c>
      <c r="B163">
        <v>64</v>
      </c>
      <c r="C163">
        <v>6362</v>
      </c>
      <c r="D163">
        <v>24</v>
      </c>
      <c r="E163">
        <v>0</v>
      </c>
      <c r="F163">
        <v>3</v>
      </c>
      <c r="G163">
        <v>0</v>
      </c>
      <c r="H163">
        <v>80</v>
      </c>
      <c r="I163">
        <v>1</v>
      </c>
      <c r="J163" t="s">
        <v>37</v>
      </c>
      <c r="K163" cm="1">
        <f t="array" ref="K163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3">
        <f t="shared" si="2"/>
        <v>0.63999648953024102</v>
      </c>
    </row>
    <row r="164" spans="1:12" x14ac:dyDescent="0.3">
      <c r="A164">
        <v>50.36</v>
      </c>
      <c r="B164">
        <v>64</v>
      </c>
      <c r="C164">
        <v>6392</v>
      </c>
      <c r="D164">
        <v>24</v>
      </c>
      <c r="E164">
        <v>0</v>
      </c>
      <c r="F164">
        <v>3</v>
      </c>
      <c r="G164">
        <v>0</v>
      </c>
      <c r="H164">
        <v>80</v>
      </c>
      <c r="I164">
        <v>1</v>
      </c>
      <c r="J164" t="s">
        <v>37</v>
      </c>
      <c r="K164" cm="1">
        <f t="array" ref="K164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4">
        <f t="shared" si="2"/>
        <v>0.63999648953024102</v>
      </c>
    </row>
    <row r="165" spans="1:12" x14ac:dyDescent="0.3">
      <c r="A165">
        <v>50.4</v>
      </c>
      <c r="B165">
        <v>64</v>
      </c>
      <c r="C165">
        <v>6392</v>
      </c>
      <c r="D165">
        <v>24</v>
      </c>
      <c r="E165">
        <v>0</v>
      </c>
      <c r="F165">
        <v>3</v>
      </c>
      <c r="G165">
        <v>0</v>
      </c>
      <c r="H165">
        <v>80</v>
      </c>
      <c r="I165">
        <v>1</v>
      </c>
      <c r="J165" t="s">
        <v>37</v>
      </c>
      <c r="K165" cm="1">
        <f t="array" ref="K165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5">
        <f t="shared" si="2"/>
        <v>0.63999648953024102</v>
      </c>
    </row>
    <row r="166" spans="1:12" x14ac:dyDescent="0.3">
      <c r="A166">
        <v>50.44</v>
      </c>
      <c r="B166">
        <v>64</v>
      </c>
      <c r="C166">
        <v>6378</v>
      </c>
      <c r="D166">
        <v>24</v>
      </c>
      <c r="E166">
        <v>0</v>
      </c>
      <c r="F166">
        <v>4</v>
      </c>
      <c r="G166">
        <v>0</v>
      </c>
      <c r="H166">
        <v>80</v>
      </c>
      <c r="I166">
        <v>1</v>
      </c>
      <c r="J166" t="s">
        <v>37</v>
      </c>
      <c r="K166" cm="1">
        <f t="array" ref="K166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6">
        <f t="shared" si="2"/>
        <v>0.63999648953024102</v>
      </c>
    </row>
    <row r="167" spans="1:12" x14ac:dyDescent="0.3">
      <c r="A167">
        <v>50.48</v>
      </c>
      <c r="B167">
        <v>64</v>
      </c>
      <c r="C167">
        <v>6351</v>
      </c>
      <c r="D167">
        <v>24</v>
      </c>
      <c r="E167">
        <v>0</v>
      </c>
      <c r="F167">
        <v>4</v>
      </c>
      <c r="G167">
        <v>0</v>
      </c>
      <c r="H167">
        <v>80</v>
      </c>
      <c r="I167">
        <v>1</v>
      </c>
      <c r="J167" t="s">
        <v>37</v>
      </c>
      <c r="K167" cm="1">
        <f t="array" ref="K167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7">
        <f t="shared" si="2"/>
        <v>0.63999648953024102</v>
      </c>
    </row>
    <row r="168" spans="1:12" x14ac:dyDescent="0.3">
      <c r="A168">
        <v>50.52</v>
      </c>
      <c r="B168">
        <v>64</v>
      </c>
      <c r="C168">
        <v>6251</v>
      </c>
      <c r="D168">
        <v>24</v>
      </c>
      <c r="E168">
        <v>0</v>
      </c>
      <c r="F168">
        <v>4</v>
      </c>
      <c r="G168">
        <v>0</v>
      </c>
      <c r="H168">
        <v>80</v>
      </c>
      <c r="I168">
        <v>1</v>
      </c>
      <c r="J168" t="s">
        <v>37</v>
      </c>
      <c r="K168" cm="1">
        <f t="array" ref="K168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168">
        <f t="shared" si="2"/>
        <v>0.63999648953035471</v>
      </c>
    </row>
    <row r="169" spans="1:12" x14ac:dyDescent="0.3">
      <c r="A169">
        <v>50.56</v>
      </c>
      <c r="B169">
        <v>65</v>
      </c>
      <c r="C169">
        <v>6117</v>
      </c>
      <c r="D169">
        <v>24</v>
      </c>
      <c r="E169">
        <v>0</v>
      </c>
      <c r="F169">
        <v>4</v>
      </c>
      <c r="G169">
        <v>0</v>
      </c>
      <c r="H169">
        <v>80</v>
      </c>
      <c r="I169">
        <v>1</v>
      </c>
      <c r="J169" t="s">
        <v>37</v>
      </c>
      <c r="K169" cm="1">
        <f t="array" ref="K16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169">
        <f t="shared" si="2"/>
        <v>0.53847435740444705</v>
      </c>
    </row>
    <row r="170" spans="1:12" x14ac:dyDescent="0.3">
      <c r="A170">
        <v>50.6</v>
      </c>
      <c r="B170">
        <v>66</v>
      </c>
      <c r="C170">
        <v>5938</v>
      </c>
      <c r="D170">
        <v>24</v>
      </c>
      <c r="E170">
        <v>0</v>
      </c>
      <c r="F170">
        <v>4</v>
      </c>
      <c r="G170">
        <v>0</v>
      </c>
      <c r="H170">
        <v>80</v>
      </c>
      <c r="I170">
        <v>1</v>
      </c>
      <c r="J170" t="s">
        <v>37</v>
      </c>
      <c r="K170" cm="1">
        <f t="array" ref="K17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170">
        <f t="shared" si="2"/>
        <v>0.53847435740444705</v>
      </c>
    </row>
    <row r="171" spans="1:12" x14ac:dyDescent="0.3">
      <c r="A171">
        <v>50.64</v>
      </c>
      <c r="B171">
        <v>66</v>
      </c>
      <c r="C171">
        <v>5658</v>
      </c>
      <c r="D171">
        <v>24</v>
      </c>
      <c r="E171">
        <v>0</v>
      </c>
      <c r="F171">
        <v>4</v>
      </c>
      <c r="G171">
        <v>0</v>
      </c>
      <c r="H171">
        <v>80</v>
      </c>
      <c r="I171">
        <v>1</v>
      </c>
      <c r="J171" t="s">
        <v>37</v>
      </c>
      <c r="K171" cm="1">
        <f t="array" ref="K17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171">
        <f t="shared" si="2"/>
        <v>0.53847435740444705</v>
      </c>
    </row>
    <row r="172" spans="1:12" x14ac:dyDescent="0.3">
      <c r="A172">
        <v>50.68</v>
      </c>
      <c r="B172">
        <v>70</v>
      </c>
      <c r="C172">
        <v>4731</v>
      </c>
      <c r="D172">
        <v>21</v>
      </c>
      <c r="E172">
        <v>0</v>
      </c>
      <c r="F172">
        <v>5</v>
      </c>
      <c r="G172">
        <v>0</v>
      </c>
      <c r="H172">
        <v>80</v>
      </c>
      <c r="I172">
        <v>1</v>
      </c>
      <c r="J172" t="s">
        <v>37</v>
      </c>
      <c r="K172" cm="1">
        <f t="array" ref="K17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2">
        <f t="shared" si="2"/>
        <v>0.47370352929935283</v>
      </c>
    </row>
    <row r="173" spans="1:12" x14ac:dyDescent="0.3">
      <c r="A173">
        <v>50.72</v>
      </c>
      <c r="B173">
        <v>75</v>
      </c>
      <c r="C173">
        <v>3893</v>
      </c>
      <c r="D173">
        <v>18</v>
      </c>
      <c r="E173">
        <v>0</v>
      </c>
      <c r="F173">
        <v>6</v>
      </c>
      <c r="G173">
        <v>0</v>
      </c>
      <c r="H173">
        <v>80</v>
      </c>
      <c r="I173">
        <v>1</v>
      </c>
      <c r="J173" t="s">
        <v>37</v>
      </c>
      <c r="K173" cm="1">
        <f t="array" ref="K1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3">
        <f t="shared" si="2"/>
        <v>0.40715096058916317</v>
      </c>
    </row>
    <row r="174" spans="1:12" x14ac:dyDescent="0.3">
      <c r="A174">
        <v>50.76</v>
      </c>
      <c r="B174">
        <v>83</v>
      </c>
      <c r="C174">
        <v>2951</v>
      </c>
      <c r="D174">
        <v>10</v>
      </c>
      <c r="E174">
        <v>0</v>
      </c>
      <c r="F174">
        <v>6</v>
      </c>
      <c r="G174">
        <v>0</v>
      </c>
      <c r="H174">
        <v>80</v>
      </c>
      <c r="I174">
        <v>1</v>
      </c>
      <c r="J174" t="s">
        <v>37</v>
      </c>
      <c r="K174" cm="1">
        <f t="array" ref="K17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74">
        <f t="shared" si="2"/>
        <v>0.36131045624999231</v>
      </c>
    </row>
    <row r="175" spans="1:12" x14ac:dyDescent="0.3">
      <c r="A175">
        <v>50.8</v>
      </c>
      <c r="B175">
        <v>89</v>
      </c>
      <c r="C175">
        <v>2363</v>
      </c>
      <c r="D175">
        <v>8</v>
      </c>
      <c r="E175">
        <v>0</v>
      </c>
      <c r="F175">
        <v>7</v>
      </c>
      <c r="G175">
        <v>0</v>
      </c>
      <c r="H175">
        <v>80</v>
      </c>
      <c r="I175">
        <v>1</v>
      </c>
      <c r="J175" t="s">
        <v>37</v>
      </c>
      <c r="K175" cm="1">
        <f t="array" ref="K17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75">
        <f t="shared" si="2"/>
        <v>0.28885911090763711</v>
      </c>
    </row>
    <row r="176" spans="1:12" x14ac:dyDescent="0.3">
      <c r="A176">
        <v>50.84</v>
      </c>
      <c r="B176">
        <v>97</v>
      </c>
      <c r="C176">
        <v>1825</v>
      </c>
      <c r="D176">
        <v>10</v>
      </c>
      <c r="E176">
        <v>0</v>
      </c>
      <c r="F176">
        <v>8</v>
      </c>
      <c r="G176">
        <v>0</v>
      </c>
      <c r="H176">
        <v>80</v>
      </c>
      <c r="I176">
        <v>1</v>
      </c>
      <c r="J176" t="s">
        <v>37</v>
      </c>
      <c r="K176" cm="1">
        <f t="array" ref="K176">SUMPRODUCT(($R$5:$AG$5=_xlfn.XLOOKUP(_20240219_0005[[#This Row],[MAP]],$R$5:$AG$5,$R$5:$AG$5,"ERR",1,-1)) * ($Q$6:$Q$26=_xlfn.XLOOKUP(_20240219_0005[[#This Row],[RPM]],$Q$6:$Q$26,$Q$6:$Q$26,"ERR",1,-1)),$R$6:$AG$26)</f>
        <v>5.9116884434713359</v>
      </c>
      <c r="L176">
        <f t="shared" si="2"/>
        <v>0.2364675377388904</v>
      </c>
    </row>
    <row r="177" spans="1:12" x14ac:dyDescent="0.3">
      <c r="A177">
        <v>50.88</v>
      </c>
      <c r="B177">
        <v>98</v>
      </c>
      <c r="C177">
        <v>1251</v>
      </c>
      <c r="D177">
        <v>7</v>
      </c>
      <c r="E177">
        <v>0</v>
      </c>
      <c r="F177">
        <v>9</v>
      </c>
      <c r="G177">
        <v>0</v>
      </c>
      <c r="H177">
        <v>80</v>
      </c>
      <c r="I177">
        <v>1</v>
      </c>
      <c r="J177" t="s">
        <v>37</v>
      </c>
      <c r="K177" cm="1">
        <f t="array" ref="K177">SUMPRODUCT(($R$5:$AG$5=_xlfn.XLOOKUP(_20240219_0005[[#This Row],[MAP]],$R$5:$AG$5,$R$5:$AG$5,"ERR",1,-1)) * ($Q$6:$Q$26=_xlfn.XLOOKUP(_20240219_0005[[#This Row],[RPM]],$Q$6:$Q$26,$Q$6:$Q$26,"ERR",1,-1)),$R$6:$AG$26)</f>
        <v>3.833015271198247</v>
      </c>
      <c r="L177">
        <f t="shared" si="2"/>
        <v>0.15332061084792661</v>
      </c>
    </row>
    <row r="178" spans="1:12" x14ac:dyDescent="0.3">
      <c r="A178">
        <v>50.92</v>
      </c>
      <c r="B178">
        <v>100</v>
      </c>
      <c r="C178">
        <v>1339</v>
      </c>
      <c r="D178">
        <v>8</v>
      </c>
      <c r="E178">
        <v>0</v>
      </c>
      <c r="F178">
        <v>10</v>
      </c>
      <c r="G178">
        <v>0</v>
      </c>
      <c r="H178">
        <v>80</v>
      </c>
      <c r="I178">
        <v>1</v>
      </c>
      <c r="J178" t="s">
        <v>37</v>
      </c>
      <c r="K178" cm="1">
        <f t="array" ref="K178">SUMPRODUCT(($R$5:$AG$5=_xlfn.XLOOKUP(_20240219_0005[[#This Row],[MAP]],$R$5:$AG$5,$R$5:$AG$5,"ERR",1,-1)) * ($Q$6:$Q$26=_xlfn.XLOOKUP(_20240219_0005[[#This Row],[RPM]],$Q$6:$Q$26,$Q$6:$Q$26,"ERR",1,-1)),$R$6:$AG$26)</f>
        <v>3.833015271198247</v>
      </c>
      <c r="L178">
        <f t="shared" si="2"/>
        <v>0.15332061084792661</v>
      </c>
    </row>
    <row r="179" spans="1:12" x14ac:dyDescent="0.3">
      <c r="A179">
        <v>50.96</v>
      </c>
      <c r="B179">
        <v>98</v>
      </c>
      <c r="C179">
        <v>2408</v>
      </c>
      <c r="D179">
        <v>12</v>
      </c>
      <c r="E179">
        <v>0</v>
      </c>
      <c r="F179">
        <v>10</v>
      </c>
      <c r="G179">
        <v>0</v>
      </c>
      <c r="H179">
        <v>80</v>
      </c>
      <c r="I179">
        <v>1</v>
      </c>
      <c r="J179" t="s">
        <v>37</v>
      </c>
      <c r="K179" cm="1">
        <f t="array" ref="K179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79">
        <f t="shared" si="2"/>
        <v>0.30799294090365581</v>
      </c>
    </row>
    <row r="180" spans="1:12" x14ac:dyDescent="0.3">
      <c r="A180">
        <v>51</v>
      </c>
      <c r="B180">
        <v>98</v>
      </c>
      <c r="C180">
        <v>2757</v>
      </c>
      <c r="D180">
        <v>14</v>
      </c>
      <c r="E180">
        <v>0</v>
      </c>
      <c r="F180">
        <v>10</v>
      </c>
      <c r="G180">
        <v>0</v>
      </c>
      <c r="H180">
        <v>80</v>
      </c>
      <c r="I180">
        <v>1</v>
      </c>
      <c r="J180" t="s">
        <v>37</v>
      </c>
      <c r="K180" cm="1">
        <f t="array" ref="K180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0">
        <f t="shared" si="2"/>
        <v>0.30799294090365581</v>
      </c>
    </row>
    <row r="181" spans="1:12" x14ac:dyDescent="0.3">
      <c r="A181">
        <v>51.04</v>
      </c>
      <c r="B181">
        <v>97</v>
      </c>
      <c r="C181">
        <v>2737</v>
      </c>
      <c r="D181">
        <v>14</v>
      </c>
      <c r="E181">
        <v>0</v>
      </c>
      <c r="F181">
        <v>10</v>
      </c>
      <c r="G181">
        <v>0</v>
      </c>
      <c r="H181">
        <v>80</v>
      </c>
      <c r="I181">
        <v>1</v>
      </c>
      <c r="J181" t="s">
        <v>37</v>
      </c>
      <c r="K181" cm="1">
        <f t="array" ref="K181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1">
        <f t="shared" si="2"/>
        <v>0.30799294090365581</v>
      </c>
    </row>
    <row r="182" spans="1:12" x14ac:dyDescent="0.3">
      <c r="A182">
        <v>51.08</v>
      </c>
      <c r="B182">
        <v>98</v>
      </c>
      <c r="C182">
        <v>2551</v>
      </c>
      <c r="D182">
        <v>13</v>
      </c>
      <c r="E182">
        <v>0</v>
      </c>
      <c r="F182">
        <v>11</v>
      </c>
      <c r="G182">
        <v>0</v>
      </c>
      <c r="H182">
        <v>80</v>
      </c>
      <c r="I182">
        <v>1</v>
      </c>
      <c r="J182" t="s">
        <v>37</v>
      </c>
      <c r="K182" cm="1">
        <f t="array" ref="K182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2">
        <f t="shared" si="2"/>
        <v>0.30799294090365581</v>
      </c>
    </row>
    <row r="183" spans="1:12" x14ac:dyDescent="0.3">
      <c r="A183">
        <v>51.12</v>
      </c>
      <c r="B183">
        <v>98</v>
      </c>
      <c r="C183">
        <v>2320</v>
      </c>
      <c r="D183">
        <v>12</v>
      </c>
      <c r="E183">
        <v>0</v>
      </c>
      <c r="F183">
        <v>11</v>
      </c>
      <c r="G183">
        <v>0</v>
      </c>
      <c r="H183">
        <v>80</v>
      </c>
      <c r="I183">
        <v>1</v>
      </c>
      <c r="J183" t="s">
        <v>37</v>
      </c>
      <c r="K183" cm="1">
        <f t="array" ref="K183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3">
        <f t="shared" si="2"/>
        <v>0.30799294090365581</v>
      </c>
    </row>
    <row r="184" spans="1:12" x14ac:dyDescent="0.3">
      <c r="A184">
        <v>51.16</v>
      </c>
      <c r="B184">
        <v>98</v>
      </c>
      <c r="C184">
        <v>2357</v>
      </c>
      <c r="D184">
        <v>12</v>
      </c>
      <c r="E184">
        <v>0</v>
      </c>
      <c r="F184">
        <v>12</v>
      </c>
      <c r="G184">
        <v>0</v>
      </c>
      <c r="H184">
        <v>80</v>
      </c>
      <c r="I184">
        <v>1</v>
      </c>
      <c r="J184" t="s">
        <v>37</v>
      </c>
      <c r="K184" cm="1">
        <f t="array" ref="K184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4">
        <f t="shared" si="2"/>
        <v>0.30799294090365581</v>
      </c>
    </row>
    <row r="185" spans="1:12" x14ac:dyDescent="0.3">
      <c r="A185">
        <v>51.2</v>
      </c>
      <c r="B185">
        <v>98</v>
      </c>
      <c r="C185">
        <v>2561</v>
      </c>
      <c r="D185">
        <v>13</v>
      </c>
      <c r="E185">
        <v>0</v>
      </c>
      <c r="F185">
        <v>12</v>
      </c>
      <c r="G185">
        <v>0</v>
      </c>
      <c r="H185">
        <v>80</v>
      </c>
      <c r="I185">
        <v>1</v>
      </c>
      <c r="J185" t="s">
        <v>37</v>
      </c>
      <c r="K185" cm="1">
        <f t="array" ref="K185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5">
        <f t="shared" si="2"/>
        <v>0.30799294090371054</v>
      </c>
    </row>
    <row r="186" spans="1:12" x14ac:dyDescent="0.3">
      <c r="A186">
        <v>51.24</v>
      </c>
      <c r="B186">
        <v>98</v>
      </c>
      <c r="C186">
        <v>2690</v>
      </c>
      <c r="D186">
        <v>14</v>
      </c>
      <c r="E186">
        <v>0</v>
      </c>
      <c r="F186">
        <v>14</v>
      </c>
      <c r="G186">
        <v>0</v>
      </c>
      <c r="H186">
        <v>80</v>
      </c>
      <c r="I186">
        <v>1</v>
      </c>
      <c r="J186" t="s">
        <v>37</v>
      </c>
      <c r="K186" cm="1">
        <f t="array" ref="K18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6">
        <f t="shared" si="2"/>
        <v>0.30799294090365581</v>
      </c>
    </row>
    <row r="187" spans="1:12" x14ac:dyDescent="0.3">
      <c r="A187">
        <v>51.28</v>
      </c>
      <c r="B187">
        <v>98</v>
      </c>
      <c r="C187">
        <v>2653</v>
      </c>
      <c r="D187">
        <v>14</v>
      </c>
      <c r="E187">
        <v>0</v>
      </c>
      <c r="F187">
        <v>14</v>
      </c>
      <c r="G187">
        <v>0</v>
      </c>
      <c r="H187">
        <v>80</v>
      </c>
      <c r="I187">
        <v>1</v>
      </c>
      <c r="J187" t="s">
        <v>37</v>
      </c>
      <c r="K187" cm="1">
        <f t="array" ref="K18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187">
        <f t="shared" si="2"/>
        <v>0.30799294090365581</v>
      </c>
    </row>
    <row r="188" spans="1:12" x14ac:dyDescent="0.3">
      <c r="A188">
        <v>51.32</v>
      </c>
      <c r="B188">
        <v>96</v>
      </c>
      <c r="C188">
        <v>2836</v>
      </c>
      <c r="D188">
        <v>14</v>
      </c>
      <c r="E188">
        <v>0</v>
      </c>
      <c r="F188">
        <v>15</v>
      </c>
      <c r="G188">
        <v>0</v>
      </c>
      <c r="H188">
        <v>80</v>
      </c>
      <c r="I188">
        <v>1</v>
      </c>
      <c r="J188" t="s">
        <v>37</v>
      </c>
      <c r="K188" cm="1">
        <f t="array" ref="K188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88">
        <f t="shared" si="2"/>
        <v>0.39199499605890881</v>
      </c>
    </row>
    <row r="189" spans="1:12" x14ac:dyDescent="0.3">
      <c r="A189">
        <v>51.36</v>
      </c>
      <c r="B189">
        <v>95</v>
      </c>
      <c r="C189">
        <v>3019</v>
      </c>
      <c r="D189">
        <v>16</v>
      </c>
      <c r="E189">
        <v>0</v>
      </c>
      <c r="F189">
        <v>15</v>
      </c>
      <c r="G189">
        <v>0</v>
      </c>
      <c r="H189">
        <v>80</v>
      </c>
      <c r="I189">
        <v>1</v>
      </c>
      <c r="J189" t="s">
        <v>37</v>
      </c>
      <c r="K189" cm="1">
        <f t="array" ref="K189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89">
        <f t="shared" si="2"/>
        <v>0.39199499605890881</v>
      </c>
    </row>
    <row r="190" spans="1:12" x14ac:dyDescent="0.3">
      <c r="A190">
        <v>51.4</v>
      </c>
      <c r="B190">
        <v>95</v>
      </c>
      <c r="C190">
        <v>3060</v>
      </c>
      <c r="D190">
        <v>16</v>
      </c>
      <c r="E190">
        <v>0</v>
      </c>
      <c r="F190">
        <v>15</v>
      </c>
      <c r="G190">
        <v>0</v>
      </c>
      <c r="H190">
        <v>79</v>
      </c>
      <c r="I190">
        <v>1</v>
      </c>
      <c r="J190" t="s">
        <v>37</v>
      </c>
      <c r="K190" cm="1">
        <f t="array" ref="K190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90">
        <f t="shared" si="2"/>
        <v>0.39199499605890881</v>
      </c>
    </row>
    <row r="191" spans="1:12" x14ac:dyDescent="0.3">
      <c r="A191">
        <v>51.44</v>
      </c>
      <c r="B191">
        <v>95</v>
      </c>
      <c r="C191">
        <v>3110</v>
      </c>
      <c r="D191">
        <v>16</v>
      </c>
      <c r="E191">
        <v>0</v>
      </c>
      <c r="F191">
        <v>16</v>
      </c>
      <c r="G191">
        <v>0</v>
      </c>
      <c r="H191">
        <v>79</v>
      </c>
      <c r="I191">
        <v>1</v>
      </c>
      <c r="J191" t="s">
        <v>37</v>
      </c>
      <c r="K191" cm="1">
        <f t="array" ref="K191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91">
        <f t="shared" si="2"/>
        <v>0.39199499605890881</v>
      </c>
    </row>
    <row r="192" spans="1:12" x14ac:dyDescent="0.3">
      <c r="A192">
        <v>51.48</v>
      </c>
      <c r="B192">
        <v>95</v>
      </c>
      <c r="C192">
        <v>3370</v>
      </c>
      <c r="D192">
        <v>16</v>
      </c>
      <c r="E192">
        <v>0</v>
      </c>
      <c r="F192">
        <v>16</v>
      </c>
      <c r="G192">
        <v>0</v>
      </c>
      <c r="H192">
        <v>79</v>
      </c>
      <c r="I192">
        <v>1</v>
      </c>
      <c r="J192" t="s">
        <v>37</v>
      </c>
      <c r="K192" cm="1">
        <f t="array" ref="K192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192">
        <f t="shared" si="2"/>
        <v>0.39199499605890881</v>
      </c>
    </row>
    <row r="193" spans="1:12" x14ac:dyDescent="0.3">
      <c r="A193">
        <v>51.52</v>
      </c>
      <c r="B193">
        <v>92</v>
      </c>
      <c r="C193">
        <v>3499</v>
      </c>
      <c r="D193">
        <v>18</v>
      </c>
      <c r="E193">
        <v>0</v>
      </c>
      <c r="F193">
        <v>17</v>
      </c>
      <c r="G193">
        <v>0</v>
      </c>
      <c r="H193">
        <v>79</v>
      </c>
      <c r="I193">
        <v>1</v>
      </c>
      <c r="J193" t="s">
        <v>37</v>
      </c>
      <c r="K193" cm="1">
        <f t="array" ref="K193">SUMPRODUCT(($R$5:$AG$5=_xlfn.XLOOKUP(_20240219_0005[[#This Row],[MAP]],$R$5:$AG$5,$R$5:$AG$5,"ERR",1,-1)) * ($Q$6:$Q$26=_xlfn.XLOOKUP(_20240219_0005[[#This Row],[RPM]],$Q$6:$Q$26,$Q$6:$Q$26,"ERR",1,-1)),$R$6:$AG$26)</f>
        <v>11.71476018361863</v>
      </c>
      <c r="L193">
        <f t="shared" si="2"/>
        <v>0.46859040734481844</v>
      </c>
    </row>
    <row r="194" spans="1:12" x14ac:dyDescent="0.3">
      <c r="A194">
        <v>51.56</v>
      </c>
      <c r="B194">
        <v>91</v>
      </c>
      <c r="C194">
        <v>3627</v>
      </c>
      <c r="D194">
        <v>19</v>
      </c>
      <c r="E194">
        <v>0</v>
      </c>
      <c r="F194">
        <v>18</v>
      </c>
      <c r="G194">
        <v>0</v>
      </c>
      <c r="H194">
        <v>79</v>
      </c>
      <c r="I194">
        <v>1</v>
      </c>
      <c r="J194" t="s">
        <v>37</v>
      </c>
      <c r="K194" cm="1">
        <f t="array" ref="K194">SUMPRODUCT(($R$5:$AG$5=_xlfn.XLOOKUP(_20240219_0005[[#This Row],[MAP]],$R$5:$AG$5,$R$5:$AG$5,"ERR",1,-1)) * ($Q$6:$Q$26=_xlfn.XLOOKUP(_20240219_0005[[#This Row],[RPM]],$Q$6:$Q$26,$Q$6:$Q$26,"ERR",1,-1)),$R$6:$AG$26)</f>
        <v>11.71476018361863</v>
      </c>
      <c r="L194">
        <f t="shared" si="2"/>
        <v>0.46859040734473523</v>
      </c>
    </row>
    <row r="195" spans="1:12" x14ac:dyDescent="0.3">
      <c r="A195">
        <v>51.6</v>
      </c>
      <c r="B195">
        <v>89</v>
      </c>
      <c r="C195">
        <v>3770</v>
      </c>
      <c r="D195">
        <v>20</v>
      </c>
      <c r="E195">
        <v>0</v>
      </c>
      <c r="F195">
        <v>19</v>
      </c>
      <c r="G195">
        <v>0</v>
      </c>
      <c r="H195">
        <v>79</v>
      </c>
      <c r="I195">
        <v>1</v>
      </c>
      <c r="J195" t="s">
        <v>37</v>
      </c>
      <c r="K195" cm="1">
        <f t="array" ref="K195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95">
        <f t="shared" ref="L195:L258" si="3">K195*(A195-A194)</f>
        <v>0.44933326731686934</v>
      </c>
    </row>
    <row r="196" spans="1:12" x14ac:dyDescent="0.3">
      <c r="A196">
        <v>51.64</v>
      </c>
      <c r="B196">
        <v>88</v>
      </c>
      <c r="C196">
        <v>3813</v>
      </c>
      <c r="D196">
        <v>20</v>
      </c>
      <c r="E196">
        <v>0</v>
      </c>
      <c r="F196">
        <v>19</v>
      </c>
      <c r="G196">
        <v>0</v>
      </c>
      <c r="H196">
        <v>79</v>
      </c>
      <c r="I196">
        <v>1</v>
      </c>
      <c r="J196" t="s">
        <v>37</v>
      </c>
      <c r="K196" cm="1">
        <f t="array" ref="K196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96">
        <f t="shared" si="3"/>
        <v>0.44933326731686934</v>
      </c>
    </row>
    <row r="197" spans="1:12" x14ac:dyDescent="0.3">
      <c r="A197">
        <v>51.68</v>
      </c>
      <c r="B197">
        <v>87</v>
      </c>
      <c r="C197">
        <v>3910</v>
      </c>
      <c r="D197">
        <v>20</v>
      </c>
      <c r="E197">
        <v>0</v>
      </c>
      <c r="F197">
        <v>20</v>
      </c>
      <c r="G197">
        <v>0</v>
      </c>
      <c r="H197">
        <v>79</v>
      </c>
      <c r="I197">
        <v>1</v>
      </c>
      <c r="J197" t="s">
        <v>37</v>
      </c>
      <c r="K197" cm="1">
        <f t="array" ref="K19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97">
        <f t="shared" si="3"/>
        <v>0.44933326731686934</v>
      </c>
    </row>
    <row r="198" spans="1:12" x14ac:dyDescent="0.3">
      <c r="A198">
        <v>51.72</v>
      </c>
      <c r="B198">
        <v>85</v>
      </c>
      <c r="C198">
        <v>4157</v>
      </c>
      <c r="D198">
        <v>22</v>
      </c>
      <c r="E198">
        <v>0</v>
      </c>
      <c r="F198">
        <v>21</v>
      </c>
      <c r="G198">
        <v>0</v>
      </c>
      <c r="H198">
        <v>79</v>
      </c>
      <c r="I198">
        <v>1</v>
      </c>
      <c r="J198" t="s">
        <v>37</v>
      </c>
      <c r="K198" cm="1">
        <f t="array" ref="K19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98">
        <f t="shared" si="3"/>
        <v>0.49717532579616769</v>
      </c>
    </row>
    <row r="199" spans="1:12" x14ac:dyDescent="0.3">
      <c r="A199">
        <v>51.76</v>
      </c>
      <c r="B199">
        <v>84</v>
      </c>
      <c r="C199">
        <v>4324</v>
      </c>
      <c r="D199">
        <v>21</v>
      </c>
      <c r="E199">
        <v>0</v>
      </c>
      <c r="F199">
        <v>21</v>
      </c>
      <c r="G199">
        <v>0</v>
      </c>
      <c r="H199">
        <v>79</v>
      </c>
      <c r="I199">
        <v>1</v>
      </c>
      <c r="J199" t="s">
        <v>37</v>
      </c>
      <c r="K199" cm="1">
        <f t="array" ref="K19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99">
        <f t="shared" si="3"/>
        <v>0.49717532579616769</v>
      </c>
    </row>
    <row r="200" spans="1:12" x14ac:dyDescent="0.3">
      <c r="A200">
        <v>51.8</v>
      </c>
      <c r="B200">
        <v>83</v>
      </c>
      <c r="C200">
        <v>4399</v>
      </c>
      <c r="D200">
        <v>20</v>
      </c>
      <c r="E200">
        <v>0</v>
      </c>
      <c r="F200">
        <v>23</v>
      </c>
      <c r="G200">
        <v>0</v>
      </c>
      <c r="H200">
        <v>79</v>
      </c>
      <c r="I200">
        <v>1</v>
      </c>
      <c r="J200" t="s">
        <v>37</v>
      </c>
      <c r="K200" cm="1">
        <f t="array" ref="K20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00">
        <f t="shared" si="3"/>
        <v>0.49717532579616769</v>
      </c>
    </row>
    <row r="201" spans="1:12" x14ac:dyDescent="0.3">
      <c r="A201">
        <v>51.84</v>
      </c>
      <c r="B201">
        <v>82</v>
      </c>
      <c r="C201">
        <v>4477</v>
      </c>
      <c r="D201">
        <v>20</v>
      </c>
      <c r="E201">
        <v>0</v>
      </c>
      <c r="F201">
        <v>23</v>
      </c>
      <c r="G201">
        <v>0</v>
      </c>
      <c r="H201">
        <v>79</v>
      </c>
      <c r="I201">
        <v>1</v>
      </c>
      <c r="J201" t="s">
        <v>37</v>
      </c>
      <c r="K201" cm="1">
        <f t="array" ref="K20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01">
        <f t="shared" si="3"/>
        <v>0.49717532579625601</v>
      </c>
    </row>
    <row r="202" spans="1:12" x14ac:dyDescent="0.3">
      <c r="A202">
        <v>51.88</v>
      </c>
      <c r="B202">
        <v>81</v>
      </c>
      <c r="C202">
        <v>4609</v>
      </c>
      <c r="D202">
        <v>20</v>
      </c>
      <c r="E202">
        <v>0</v>
      </c>
      <c r="F202">
        <v>24</v>
      </c>
      <c r="G202">
        <v>0</v>
      </c>
      <c r="H202">
        <v>79</v>
      </c>
      <c r="I202">
        <v>1</v>
      </c>
      <c r="J202" t="s">
        <v>37</v>
      </c>
      <c r="K202" cm="1">
        <f t="array" ref="K20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02">
        <f t="shared" si="3"/>
        <v>0.49717532579616769</v>
      </c>
    </row>
    <row r="203" spans="1:12" x14ac:dyDescent="0.3">
      <c r="A203">
        <v>51.92</v>
      </c>
      <c r="B203">
        <v>81</v>
      </c>
      <c r="C203">
        <v>4807</v>
      </c>
      <c r="D203">
        <v>20</v>
      </c>
      <c r="E203">
        <v>0</v>
      </c>
      <c r="F203">
        <v>25</v>
      </c>
      <c r="G203">
        <v>0</v>
      </c>
      <c r="H203">
        <v>79</v>
      </c>
      <c r="I203">
        <v>1</v>
      </c>
      <c r="J203" t="s">
        <v>37</v>
      </c>
      <c r="K203" cm="1">
        <f t="array" ref="K20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3">
        <f t="shared" si="3"/>
        <v>0.55607440718549772</v>
      </c>
    </row>
    <row r="204" spans="1:12" x14ac:dyDescent="0.3">
      <c r="A204">
        <v>51.96</v>
      </c>
      <c r="B204">
        <v>81</v>
      </c>
      <c r="C204">
        <v>4839</v>
      </c>
      <c r="D204">
        <v>20</v>
      </c>
      <c r="E204">
        <v>0</v>
      </c>
      <c r="F204">
        <v>26</v>
      </c>
      <c r="G204">
        <v>0</v>
      </c>
      <c r="H204">
        <v>79</v>
      </c>
      <c r="I204">
        <v>1</v>
      </c>
      <c r="J204" t="s">
        <v>37</v>
      </c>
      <c r="K204" cm="1">
        <f t="array" ref="K20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4">
        <f t="shared" si="3"/>
        <v>0.55607440718549772</v>
      </c>
    </row>
    <row r="205" spans="1:12" x14ac:dyDescent="0.3">
      <c r="A205">
        <v>52</v>
      </c>
      <c r="B205">
        <v>81</v>
      </c>
      <c r="C205">
        <v>4869</v>
      </c>
      <c r="D205">
        <v>20</v>
      </c>
      <c r="E205">
        <v>0</v>
      </c>
      <c r="F205">
        <v>26</v>
      </c>
      <c r="G205">
        <v>0</v>
      </c>
      <c r="H205">
        <v>79</v>
      </c>
      <c r="I205">
        <v>1</v>
      </c>
      <c r="J205" t="s">
        <v>37</v>
      </c>
      <c r="K205" cm="1">
        <f t="array" ref="K20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5">
        <f t="shared" si="3"/>
        <v>0.55607440718549772</v>
      </c>
    </row>
    <row r="206" spans="1:12" x14ac:dyDescent="0.3">
      <c r="A206">
        <v>52.04</v>
      </c>
      <c r="B206">
        <v>81</v>
      </c>
      <c r="C206">
        <v>4952</v>
      </c>
      <c r="D206">
        <v>20</v>
      </c>
      <c r="E206">
        <v>0</v>
      </c>
      <c r="F206">
        <v>27</v>
      </c>
      <c r="G206">
        <v>0</v>
      </c>
      <c r="H206">
        <v>79</v>
      </c>
      <c r="I206">
        <v>1</v>
      </c>
      <c r="J206" t="s">
        <v>37</v>
      </c>
      <c r="K206" cm="1">
        <f t="array" ref="K20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6">
        <f t="shared" si="3"/>
        <v>0.55607440718549772</v>
      </c>
    </row>
    <row r="207" spans="1:12" x14ac:dyDescent="0.3">
      <c r="A207">
        <v>52.08</v>
      </c>
      <c r="B207">
        <v>81</v>
      </c>
      <c r="C207">
        <v>5043</v>
      </c>
      <c r="D207">
        <v>21</v>
      </c>
      <c r="E207">
        <v>0</v>
      </c>
      <c r="F207">
        <v>28</v>
      </c>
      <c r="G207">
        <v>0</v>
      </c>
      <c r="H207">
        <v>79</v>
      </c>
      <c r="I207">
        <v>1</v>
      </c>
      <c r="J207" t="s">
        <v>37</v>
      </c>
      <c r="K207" cm="1">
        <f t="array" ref="K20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7">
        <f t="shared" si="3"/>
        <v>0.55607440718549772</v>
      </c>
    </row>
    <row r="208" spans="1:12" x14ac:dyDescent="0.3">
      <c r="A208">
        <v>52.12</v>
      </c>
      <c r="B208">
        <v>81</v>
      </c>
      <c r="C208">
        <v>5134</v>
      </c>
      <c r="D208">
        <v>22</v>
      </c>
      <c r="E208">
        <v>0</v>
      </c>
      <c r="F208">
        <v>29</v>
      </c>
      <c r="G208">
        <v>0</v>
      </c>
      <c r="H208">
        <v>79</v>
      </c>
      <c r="I208">
        <v>1</v>
      </c>
      <c r="J208" t="s">
        <v>37</v>
      </c>
      <c r="K208" cm="1">
        <f t="array" ref="K20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8">
        <f t="shared" si="3"/>
        <v>0.55607440718549772</v>
      </c>
    </row>
    <row r="209" spans="1:12" x14ac:dyDescent="0.3">
      <c r="A209">
        <v>52.16</v>
      </c>
      <c r="B209">
        <v>81</v>
      </c>
      <c r="C209">
        <v>5222</v>
      </c>
      <c r="D209">
        <v>22</v>
      </c>
      <c r="E209">
        <v>0</v>
      </c>
      <c r="F209">
        <v>28</v>
      </c>
      <c r="G209">
        <v>0</v>
      </c>
      <c r="H209">
        <v>79</v>
      </c>
      <c r="I209">
        <v>1</v>
      </c>
      <c r="J209" t="s">
        <v>37</v>
      </c>
      <c r="K209" cm="1">
        <f t="array" ref="K20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09">
        <f t="shared" si="3"/>
        <v>0.55607440718549772</v>
      </c>
    </row>
    <row r="210" spans="1:12" x14ac:dyDescent="0.3">
      <c r="A210">
        <v>52.2</v>
      </c>
      <c r="B210">
        <v>80</v>
      </c>
      <c r="C210">
        <v>5251</v>
      </c>
      <c r="D210">
        <v>22</v>
      </c>
      <c r="E210">
        <v>0</v>
      </c>
      <c r="F210">
        <v>29</v>
      </c>
      <c r="G210">
        <v>0</v>
      </c>
      <c r="H210">
        <v>79</v>
      </c>
      <c r="I210">
        <v>1</v>
      </c>
      <c r="J210" t="s">
        <v>37</v>
      </c>
      <c r="K210" cm="1">
        <f t="array" ref="K21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10">
        <f t="shared" si="3"/>
        <v>0.55607440718559642</v>
      </c>
    </row>
    <row r="211" spans="1:12" x14ac:dyDescent="0.3">
      <c r="A211">
        <v>52.24</v>
      </c>
      <c r="B211">
        <v>80</v>
      </c>
      <c r="C211">
        <v>5334</v>
      </c>
      <c r="D211">
        <v>23</v>
      </c>
      <c r="E211">
        <v>0</v>
      </c>
      <c r="F211">
        <v>30</v>
      </c>
      <c r="G211">
        <v>0</v>
      </c>
      <c r="H211">
        <v>79</v>
      </c>
      <c r="I211">
        <v>1</v>
      </c>
      <c r="J211" t="s">
        <v>37</v>
      </c>
      <c r="K211" cm="1">
        <f t="array" ref="K21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11">
        <f t="shared" si="3"/>
        <v>0.55607440718549772</v>
      </c>
    </row>
    <row r="212" spans="1:12" x14ac:dyDescent="0.3">
      <c r="A212">
        <v>52.28</v>
      </c>
      <c r="B212">
        <v>79</v>
      </c>
      <c r="C212">
        <v>5467</v>
      </c>
      <c r="D212">
        <v>24</v>
      </c>
      <c r="E212">
        <v>0</v>
      </c>
      <c r="F212">
        <v>30</v>
      </c>
      <c r="G212">
        <v>0</v>
      </c>
      <c r="H212">
        <v>79</v>
      </c>
      <c r="I212">
        <v>1</v>
      </c>
      <c r="J212" t="s">
        <v>37</v>
      </c>
      <c r="K212" cm="1">
        <f t="array" ref="K21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2">
        <f t="shared" si="3"/>
        <v>0.64507587993629179</v>
      </c>
    </row>
    <row r="213" spans="1:12" x14ac:dyDescent="0.3">
      <c r="A213">
        <v>52.32</v>
      </c>
      <c r="B213">
        <v>78</v>
      </c>
      <c r="C213">
        <v>5539</v>
      </c>
      <c r="D213">
        <v>24</v>
      </c>
      <c r="E213">
        <v>0</v>
      </c>
      <c r="F213">
        <v>30</v>
      </c>
      <c r="G213">
        <v>0</v>
      </c>
      <c r="H213">
        <v>79</v>
      </c>
      <c r="I213">
        <v>1</v>
      </c>
      <c r="J213" t="s">
        <v>37</v>
      </c>
      <c r="K213" cm="1">
        <f t="array" ref="K21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">
        <f t="shared" si="3"/>
        <v>0.64507587993629179</v>
      </c>
    </row>
    <row r="214" spans="1:12" x14ac:dyDescent="0.3">
      <c r="A214">
        <v>52.36</v>
      </c>
      <c r="B214">
        <v>77</v>
      </c>
      <c r="C214">
        <v>5615</v>
      </c>
      <c r="D214">
        <v>24</v>
      </c>
      <c r="E214">
        <v>0</v>
      </c>
      <c r="F214">
        <v>32</v>
      </c>
      <c r="G214">
        <v>0</v>
      </c>
      <c r="H214">
        <v>79</v>
      </c>
      <c r="I214">
        <v>1</v>
      </c>
      <c r="J214" t="s">
        <v>37</v>
      </c>
      <c r="K214" cm="1">
        <f t="array" ref="K21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4">
        <f t="shared" si="3"/>
        <v>0.64507587993629179</v>
      </c>
    </row>
    <row r="215" spans="1:12" x14ac:dyDescent="0.3">
      <c r="A215">
        <v>52.4</v>
      </c>
      <c r="B215">
        <v>75</v>
      </c>
      <c r="C215">
        <v>5770</v>
      </c>
      <c r="D215">
        <v>24</v>
      </c>
      <c r="E215">
        <v>0</v>
      </c>
      <c r="F215">
        <v>32</v>
      </c>
      <c r="G215">
        <v>0</v>
      </c>
      <c r="H215">
        <v>79</v>
      </c>
      <c r="I215">
        <v>1</v>
      </c>
      <c r="J215" t="s">
        <v>37</v>
      </c>
      <c r="K215" cm="1">
        <f t="array" ref="K21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5">
        <f t="shared" si="3"/>
        <v>0.64507587993629179</v>
      </c>
    </row>
    <row r="216" spans="1:12" x14ac:dyDescent="0.3">
      <c r="A216">
        <v>52.44</v>
      </c>
      <c r="B216">
        <v>73</v>
      </c>
      <c r="C216">
        <v>5795</v>
      </c>
      <c r="D216">
        <v>24</v>
      </c>
      <c r="E216">
        <v>0</v>
      </c>
      <c r="F216">
        <v>32</v>
      </c>
      <c r="G216">
        <v>0</v>
      </c>
      <c r="H216">
        <v>79</v>
      </c>
      <c r="I216">
        <v>1</v>
      </c>
      <c r="J216" t="s">
        <v>37</v>
      </c>
      <c r="K216" cm="1">
        <f t="array" ref="K21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16">
        <f t="shared" si="3"/>
        <v>0.62867564570062351</v>
      </c>
    </row>
    <row r="217" spans="1:12" x14ac:dyDescent="0.3">
      <c r="A217">
        <v>52.48</v>
      </c>
      <c r="B217">
        <v>71</v>
      </c>
      <c r="C217">
        <v>5768</v>
      </c>
      <c r="D217">
        <v>24</v>
      </c>
      <c r="E217">
        <v>0</v>
      </c>
      <c r="F217">
        <v>33</v>
      </c>
      <c r="G217">
        <v>0</v>
      </c>
      <c r="H217">
        <v>79</v>
      </c>
      <c r="I217">
        <v>1</v>
      </c>
      <c r="J217" t="s">
        <v>37</v>
      </c>
      <c r="K217" cm="1">
        <f t="array" ref="K21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17">
        <f t="shared" si="3"/>
        <v>0.62867564570062351</v>
      </c>
    </row>
    <row r="218" spans="1:12" x14ac:dyDescent="0.3">
      <c r="A218">
        <v>52.52</v>
      </c>
      <c r="B218">
        <v>70</v>
      </c>
      <c r="C218">
        <v>5955</v>
      </c>
      <c r="D218">
        <v>25</v>
      </c>
      <c r="E218">
        <v>0</v>
      </c>
      <c r="F218">
        <v>33</v>
      </c>
      <c r="G218">
        <v>0</v>
      </c>
      <c r="H218">
        <v>79</v>
      </c>
      <c r="I218">
        <v>1</v>
      </c>
      <c r="J218" t="s">
        <v>37</v>
      </c>
      <c r="K218" cm="1">
        <f t="array" ref="K21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18">
        <f t="shared" si="3"/>
        <v>0.6286756457007352</v>
      </c>
    </row>
    <row r="219" spans="1:12" x14ac:dyDescent="0.3">
      <c r="A219">
        <v>52.56</v>
      </c>
      <c r="B219">
        <v>69</v>
      </c>
      <c r="C219">
        <v>6024</v>
      </c>
      <c r="D219">
        <v>26</v>
      </c>
      <c r="E219">
        <v>0</v>
      </c>
      <c r="F219">
        <v>33</v>
      </c>
      <c r="G219">
        <v>0</v>
      </c>
      <c r="H219">
        <v>79</v>
      </c>
      <c r="I219">
        <v>1</v>
      </c>
      <c r="J219" t="s">
        <v>37</v>
      </c>
      <c r="K219" cm="1">
        <f t="array" ref="K21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19">
        <f t="shared" si="3"/>
        <v>0.62867564570062351</v>
      </c>
    </row>
    <row r="220" spans="1:12" x14ac:dyDescent="0.3">
      <c r="A220">
        <v>52.6</v>
      </c>
      <c r="B220">
        <v>67</v>
      </c>
      <c r="C220">
        <v>5961</v>
      </c>
      <c r="D220">
        <v>26</v>
      </c>
      <c r="E220">
        <v>0</v>
      </c>
      <c r="F220">
        <v>34</v>
      </c>
      <c r="G220">
        <v>0</v>
      </c>
      <c r="H220">
        <v>79</v>
      </c>
      <c r="I220">
        <v>1</v>
      </c>
      <c r="J220" t="s">
        <v>37</v>
      </c>
      <c r="K220" cm="1">
        <f t="array" ref="K22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0">
        <f t="shared" si="3"/>
        <v>0.53847435740444705</v>
      </c>
    </row>
    <row r="221" spans="1:12" x14ac:dyDescent="0.3">
      <c r="A221">
        <v>52.64</v>
      </c>
      <c r="B221">
        <v>64</v>
      </c>
      <c r="C221">
        <v>5933</v>
      </c>
      <c r="D221">
        <v>22</v>
      </c>
      <c r="E221">
        <v>0</v>
      </c>
      <c r="F221">
        <v>34</v>
      </c>
      <c r="G221">
        <v>0</v>
      </c>
      <c r="H221">
        <v>79</v>
      </c>
      <c r="I221">
        <v>1</v>
      </c>
      <c r="J221" t="s">
        <v>37</v>
      </c>
      <c r="K221" cm="1">
        <f t="array" ref="K22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1">
        <f t="shared" si="3"/>
        <v>0.53847435740444705</v>
      </c>
    </row>
    <row r="222" spans="1:12" x14ac:dyDescent="0.3">
      <c r="A222">
        <v>52.68</v>
      </c>
      <c r="B222">
        <v>61</v>
      </c>
      <c r="C222">
        <v>5979</v>
      </c>
      <c r="D222">
        <v>20</v>
      </c>
      <c r="E222">
        <v>0</v>
      </c>
      <c r="F222">
        <v>34</v>
      </c>
      <c r="G222">
        <v>0</v>
      </c>
      <c r="H222">
        <v>79</v>
      </c>
      <c r="I222">
        <v>1</v>
      </c>
      <c r="J222" t="s">
        <v>37</v>
      </c>
      <c r="K222" cm="1">
        <f t="array" ref="K222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2">
        <f t="shared" si="3"/>
        <v>0.54120772977705833</v>
      </c>
    </row>
    <row r="223" spans="1:12" x14ac:dyDescent="0.3">
      <c r="A223">
        <v>52.72</v>
      </c>
      <c r="B223">
        <v>57</v>
      </c>
      <c r="C223">
        <v>6001</v>
      </c>
      <c r="D223">
        <v>20</v>
      </c>
      <c r="E223">
        <v>0</v>
      </c>
      <c r="F223">
        <v>35</v>
      </c>
      <c r="G223">
        <v>0</v>
      </c>
      <c r="H223">
        <v>79</v>
      </c>
      <c r="I223">
        <v>1</v>
      </c>
      <c r="J223" t="s">
        <v>37</v>
      </c>
      <c r="K223" cm="1">
        <f t="array" ref="K223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3">
        <f t="shared" si="3"/>
        <v>0.54120772977705833</v>
      </c>
    </row>
    <row r="224" spans="1:12" x14ac:dyDescent="0.3">
      <c r="A224">
        <v>52.76</v>
      </c>
      <c r="B224">
        <v>56</v>
      </c>
      <c r="C224">
        <v>6001</v>
      </c>
      <c r="D224">
        <v>20</v>
      </c>
      <c r="E224">
        <v>0</v>
      </c>
      <c r="F224">
        <v>35</v>
      </c>
      <c r="G224">
        <v>0</v>
      </c>
      <c r="H224">
        <v>79</v>
      </c>
      <c r="I224">
        <v>1</v>
      </c>
      <c r="J224" t="s">
        <v>37</v>
      </c>
      <c r="K224" cm="1">
        <f t="array" ref="K224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4">
        <f t="shared" si="3"/>
        <v>0.54120772977705833</v>
      </c>
    </row>
    <row r="225" spans="1:12" x14ac:dyDescent="0.3">
      <c r="A225">
        <v>52.8</v>
      </c>
      <c r="B225">
        <v>54</v>
      </c>
      <c r="C225">
        <v>6000</v>
      </c>
      <c r="D225">
        <v>20</v>
      </c>
      <c r="E225">
        <v>0</v>
      </c>
      <c r="F225">
        <v>35</v>
      </c>
      <c r="G225">
        <v>0</v>
      </c>
      <c r="H225">
        <v>79</v>
      </c>
      <c r="I225">
        <v>1</v>
      </c>
      <c r="J225" t="s">
        <v>37</v>
      </c>
      <c r="K225" cm="1">
        <f t="array" ref="K22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5">
        <f t="shared" si="3"/>
        <v>0.52480749554138995</v>
      </c>
    </row>
    <row r="226" spans="1:12" x14ac:dyDescent="0.3">
      <c r="A226">
        <v>52.84</v>
      </c>
      <c r="B226">
        <v>53</v>
      </c>
      <c r="C226">
        <v>5972</v>
      </c>
      <c r="D226">
        <v>20</v>
      </c>
      <c r="E226">
        <v>0</v>
      </c>
      <c r="F226">
        <v>35</v>
      </c>
      <c r="G226">
        <v>0</v>
      </c>
      <c r="H226">
        <v>79</v>
      </c>
      <c r="I226">
        <v>1</v>
      </c>
      <c r="J226" t="s">
        <v>37</v>
      </c>
      <c r="K226" cm="1">
        <f t="array" ref="K22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6">
        <f t="shared" si="3"/>
        <v>0.52480749554148309</v>
      </c>
    </row>
    <row r="227" spans="1:12" x14ac:dyDescent="0.3">
      <c r="A227">
        <v>52.88</v>
      </c>
      <c r="B227">
        <v>53</v>
      </c>
      <c r="C227">
        <v>5941</v>
      </c>
      <c r="D227">
        <v>20</v>
      </c>
      <c r="E227">
        <v>0</v>
      </c>
      <c r="F227">
        <v>35</v>
      </c>
      <c r="G227">
        <v>0</v>
      </c>
      <c r="H227">
        <v>79</v>
      </c>
      <c r="I227">
        <v>1</v>
      </c>
      <c r="J227" t="s">
        <v>37</v>
      </c>
      <c r="K227" cm="1">
        <f t="array" ref="K22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7">
        <f t="shared" si="3"/>
        <v>0.52480749554138995</v>
      </c>
    </row>
    <row r="228" spans="1:12" x14ac:dyDescent="0.3">
      <c r="A228">
        <v>52.92</v>
      </c>
      <c r="B228">
        <v>52</v>
      </c>
      <c r="C228">
        <v>5896</v>
      </c>
      <c r="D228">
        <v>20</v>
      </c>
      <c r="E228">
        <v>0</v>
      </c>
      <c r="F228">
        <v>35</v>
      </c>
      <c r="G228">
        <v>0</v>
      </c>
      <c r="H228">
        <v>79</v>
      </c>
      <c r="I228">
        <v>1</v>
      </c>
      <c r="J228" t="s">
        <v>37</v>
      </c>
      <c r="K228" cm="1">
        <f t="array" ref="K22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8">
        <f t="shared" si="3"/>
        <v>0.52480749554138995</v>
      </c>
    </row>
    <row r="229" spans="1:12" x14ac:dyDescent="0.3">
      <c r="A229">
        <v>52.96</v>
      </c>
      <c r="B229">
        <v>52</v>
      </c>
      <c r="C229">
        <v>5827</v>
      </c>
      <c r="D229">
        <v>20</v>
      </c>
      <c r="E229">
        <v>0</v>
      </c>
      <c r="F229">
        <v>35</v>
      </c>
      <c r="G229">
        <v>0</v>
      </c>
      <c r="H229">
        <v>79</v>
      </c>
      <c r="I229">
        <v>1</v>
      </c>
      <c r="J229" t="s">
        <v>37</v>
      </c>
      <c r="K229" cm="1">
        <f t="array" ref="K2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9">
        <f t="shared" si="3"/>
        <v>0.52480749554138995</v>
      </c>
    </row>
    <row r="230" spans="1:12" x14ac:dyDescent="0.3">
      <c r="A230">
        <v>53</v>
      </c>
      <c r="B230">
        <v>52</v>
      </c>
      <c r="C230">
        <v>5821</v>
      </c>
      <c r="D230">
        <v>20</v>
      </c>
      <c r="E230">
        <v>0</v>
      </c>
      <c r="F230">
        <v>35</v>
      </c>
      <c r="G230">
        <v>0</v>
      </c>
      <c r="H230">
        <v>79</v>
      </c>
      <c r="I230">
        <v>1</v>
      </c>
      <c r="J230" t="s">
        <v>37</v>
      </c>
      <c r="K230" cm="1">
        <f t="array" ref="K23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30">
        <f t="shared" si="3"/>
        <v>0.52480749554138995</v>
      </c>
    </row>
    <row r="231" spans="1:12" x14ac:dyDescent="0.3">
      <c r="A231">
        <v>53.04</v>
      </c>
      <c r="B231">
        <v>53</v>
      </c>
      <c r="C231">
        <v>5790</v>
      </c>
      <c r="D231">
        <v>20</v>
      </c>
      <c r="E231">
        <v>0</v>
      </c>
      <c r="F231">
        <v>35</v>
      </c>
      <c r="G231">
        <v>0</v>
      </c>
      <c r="H231">
        <v>78</v>
      </c>
      <c r="I231">
        <v>1</v>
      </c>
      <c r="J231" t="s">
        <v>37</v>
      </c>
      <c r="K231" cm="1">
        <f t="array" ref="K23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31">
        <f t="shared" si="3"/>
        <v>0.52480749554138995</v>
      </c>
    </row>
    <row r="232" spans="1:12" x14ac:dyDescent="0.3">
      <c r="A232">
        <v>53.08</v>
      </c>
      <c r="B232">
        <v>53</v>
      </c>
      <c r="C232">
        <v>5754</v>
      </c>
      <c r="D232">
        <v>20</v>
      </c>
      <c r="E232">
        <v>0</v>
      </c>
      <c r="F232">
        <v>35</v>
      </c>
      <c r="G232">
        <v>0</v>
      </c>
      <c r="H232">
        <v>78</v>
      </c>
      <c r="I232">
        <v>1</v>
      </c>
      <c r="J232" t="s">
        <v>37</v>
      </c>
      <c r="K232" cm="1">
        <f t="array" ref="K23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32">
        <f t="shared" si="3"/>
        <v>0.52480749554138995</v>
      </c>
    </row>
    <row r="233" spans="1:12" x14ac:dyDescent="0.3">
      <c r="A233">
        <v>53.12</v>
      </c>
      <c r="B233">
        <v>54</v>
      </c>
      <c r="C233">
        <v>5733</v>
      </c>
      <c r="D233">
        <v>20</v>
      </c>
      <c r="E233">
        <v>0</v>
      </c>
      <c r="F233">
        <v>34</v>
      </c>
      <c r="G233">
        <v>0</v>
      </c>
      <c r="H233">
        <v>78</v>
      </c>
      <c r="I233">
        <v>1</v>
      </c>
      <c r="J233" t="s">
        <v>37</v>
      </c>
      <c r="K233" cm="1">
        <f t="array" ref="K23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33">
        <f t="shared" si="3"/>
        <v>0.52480749554138995</v>
      </c>
    </row>
    <row r="234" spans="1:12" x14ac:dyDescent="0.3">
      <c r="A234">
        <v>53.16</v>
      </c>
      <c r="B234">
        <v>56</v>
      </c>
      <c r="C234">
        <v>5698</v>
      </c>
      <c r="D234">
        <v>20</v>
      </c>
      <c r="E234">
        <v>0</v>
      </c>
      <c r="F234">
        <v>35</v>
      </c>
      <c r="G234">
        <v>0</v>
      </c>
      <c r="H234">
        <v>78</v>
      </c>
      <c r="I234">
        <v>1</v>
      </c>
      <c r="J234" t="s">
        <v>37</v>
      </c>
      <c r="K234" cm="1">
        <f t="array" ref="K234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34">
        <f t="shared" si="3"/>
        <v>0.54120772977705833</v>
      </c>
    </row>
    <row r="235" spans="1:12" x14ac:dyDescent="0.3">
      <c r="A235">
        <v>53.2</v>
      </c>
      <c r="B235">
        <v>57</v>
      </c>
      <c r="C235">
        <v>5588</v>
      </c>
      <c r="D235">
        <v>20</v>
      </c>
      <c r="E235">
        <v>0</v>
      </c>
      <c r="F235">
        <v>34</v>
      </c>
      <c r="G235">
        <v>0</v>
      </c>
      <c r="H235">
        <v>78</v>
      </c>
      <c r="I235">
        <v>1</v>
      </c>
      <c r="J235" t="s">
        <v>37</v>
      </c>
      <c r="K235" cm="1">
        <f t="array" ref="K23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35">
        <f t="shared" si="3"/>
        <v>0.54120772977715448</v>
      </c>
    </row>
    <row r="236" spans="1:12" x14ac:dyDescent="0.3">
      <c r="A236">
        <v>53.24</v>
      </c>
      <c r="B236">
        <v>60</v>
      </c>
      <c r="C236">
        <v>5336</v>
      </c>
      <c r="D236">
        <v>18</v>
      </c>
      <c r="E236">
        <v>0</v>
      </c>
      <c r="F236">
        <v>35</v>
      </c>
      <c r="G236">
        <v>0</v>
      </c>
      <c r="H236">
        <v>78</v>
      </c>
      <c r="I236">
        <v>1</v>
      </c>
      <c r="J236" t="s">
        <v>37</v>
      </c>
      <c r="K236" cm="1">
        <f t="array" ref="K236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36">
        <f t="shared" si="3"/>
        <v>0.4684653102109772</v>
      </c>
    </row>
    <row r="237" spans="1:12" x14ac:dyDescent="0.3">
      <c r="A237">
        <v>53.28</v>
      </c>
      <c r="B237">
        <v>64</v>
      </c>
      <c r="C237">
        <v>4878</v>
      </c>
      <c r="D237">
        <v>20</v>
      </c>
      <c r="E237">
        <v>0</v>
      </c>
      <c r="F237">
        <v>35</v>
      </c>
      <c r="G237">
        <v>0</v>
      </c>
      <c r="H237">
        <v>78</v>
      </c>
      <c r="I237">
        <v>1</v>
      </c>
      <c r="J237" t="s">
        <v>37</v>
      </c>
      <c r="K237" cm="1">
        <f t="array" ref="K23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37">
        <f t="shared" si="3"/>
        <v>0.4708988962380472</v>
      </c>
    </row>
    <row r="238" spans="1:12" x14ac:dyDescent="0.3">
      <c r="A238">
        <v>53.32</v>
      </c>
      <c r="B238">
        <v>67</v>
      </c>
      <c r="C238">
        <v>4773</v>
      </c>
      <c r="D238">
        <v>19</v>
      </c>
      <c r="E238">
        <v>0</v>
      </c>
      <c r="F238">
        <v>34</v>
      </c>
      <c r="G238">
        <v>0</v>
      </c>
      <c r="H238">
        <v>78</v>
      </c>
      <c r="I238">
        <v>1</v>
      </c>
      <c r="J238" t="s">
        <v>37</v>
      </c>
      <c r="K238" cm="1">
        <f t="array" ref="K238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38">
        <f t="shared" si="3"/>
        <v>0.41395713821655156</v>
      </c>
    </row>
    <row r="239" spans="1:12" x14ac:dyDescent="0.3">
      <c r="A239">
        <v>53.36</v>
      </c>
      <c r="B239">
        <v>69</v>
      </c>
      <c r="C239">
        <v>4708</v>
      </c>
      <c r="D239">
        <v>18</v>
      </c>
      <c r="E239">
        <v>0</v>
      </c>
      <c r="F239">
        <v>35</v>
      </c>
      <c r="G239">
        <v>0</v>
      </c>
      <c r="H239">
        <v>78</v>
      </c>
      <c r="I239">
        <v>1</v>
      </c>
      <c r="J239" t="s">
        <v>37</v>
      </c>
      <c r="K239" cm="1">
        <f t="array" ref="K2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39">
        <f t="shared" si="3"/>
        <v>0.47370352929935283</v>
      </c>
    </row>
    <row r="240" spans="1:12" x14ac:dyDescent="0.3">
      <c r="A240">
        <v>53.4</v>
      </c>
      <c r="B240">
        <v>70</v>
      </c>
      <c r="C240">
        <v>4888</v>
      </c>
      <c r="D240">
        <v>20</v>
      </c>
      <c r="E240">
        <v>0</v>
      </c>
      <c r="F240">
        <v>35</v>
      </c>
      <c r="G240">
        <v>0</v>
      </c>
      <c r="H240">
        <v>78</v>
      </c>
      <c r="I240">
        <v>1</v>
      </c>
      <c r="J240" t="s">
        <v>37</v>
      </c>
      <c r="K240" cm="1">
        <f t="array" ref="K24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0">
        <f t="shared" si="3"/>
        <v>0.5414728910230775</v>
      </c>
    </row>
    <row r="241" spans="1:12" x14ac:dyDescent="0.3">
      <c r="A241">
        <v>53.44</v>
      </c>
      <c r="B241">
        <v>70</v>
      </c>
      <c r="C241">
        <v>5176</v>
      </c>
      <c r="D241">
        <v>22</v>
      </c>
      <c r="E241">
        <v>0</v>
      </c>
      <c r="F241">
        <v>35</v>
      </c>
      <c r="G241">
        <v>0</v>
      </c>
      <c r="H241">
        <v>78</v>
      </c>
      <c r="I241">
        <v>1</v>
      </c>
      <c r="J241" t="s">
        <v>37</v>
      </c>
      <c r="K241" cm="1">
        <f t="array" ref="K24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1">
        <f t="shared" si="3"/>
        <v>0.5414728910230775</v>
      </c>
    </row>
    <row r="242" spans="1:12" x14ac:dyDescent="0.3">
      <c r="A242">
        <v>53.48</v>
      </c>
      <c r="B242">
        <v>69</v>
      </c>
      <c r="C242">
        <v>5277</v>
      </c>
      <c r="D242">
        <v>22</v>
      </c>
      <c r="E242">
        <v>0</v>
      </c>
      <c r="F242">
        <v>35</v>
      </c>
      <c r="G242">
        <v>0</v>
      </c>
      <c r="H242">
        <v>78</v>
      </c>
      <c r="I242">
        <v>1</v>
      </c>
      <c r="J242" t="s">
        <v>37</v>
      </c>
      <c r="K242" cm="1">
        <f t="array" ref="K2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2">
        <f t="shared" si="3"/>
        <v>0.5414728910230775</v>
      </c>
    </row>
    <row r="243" spans="1:12" x14ac:dyDescent="0.3">
      <c r="A243">
        <v>53.52</v>
      </c>
      <c r="B243">
        <v>69</v>
      </c>
      <c r="C243">
        <v>5414</v>
      </c>
      <c r="D243">
        <v>23</v>
      </c>
      <c r="E243">
        <v>0</v>
      </c>
      <c r="F243">
        <v>35</v>
      </c>
      <c r="G243">
        <v>0</v>
      </c>
      <c r="H243">
        <v>78</v>
      </c>
      <c r="I243">
        <v>1</v>
      </c>
      <c r="J243" t="s">
        <v>37</v>
      </c>
      <c r="K243" cm="1">
        <f t="array" ref="K24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3">
        <f t="shared" si="3"/>
        <v>0.54147289102317364</v>
      </c>
    </row>
    <row r="244" spans="1:12" x14ac:dyDescent="0.3">
      <c r="A244">
        <v>53.56</v>
      </c>
      <c r="B244">
        <v>70</v>
      </c>
      <c r="C244">
        <v>5283</v>
      </c>
      <c r="D244">
        <v>22</v>
      </c>
      <c r="E244">
        <v>0</v>
      </c>
      <c r="F244">
        <v>35</v>
      </c>
      <c r="G244">
        <v>0</v>
      </c>
      <c r="H244">
        <v>78</v>
      </c>
      <c r="I244">
        <v>1</v>
      </c>
      <c r="J244" t="s">
        <v>37</v>
      </c>
      <c r="K244" cm="1">
        <f t="array" ref="K24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4">
        <f t="shared" si="3"/>
        <v>0.5414728910230775</v>
      </c>
    </row>
    <row r="245" spans="1:12" x14ac:dyDescent="0.3">
      <c r="A245">
        <v>53.6</v>
      </c>
      <c r="B245">
        <v>71</v>
      </c>
      <c r="C245">
        <v>4893</v>
      </c>
      <c r="D245">
        <v>20</v>
      </c>
      <c r="E245">
        <v>0</v>
      </c>
      <c r="F245">
        <v>35</v>
      </c>
      <c r="G245">
        <v>0</v>
      </c>
      <c r="H245">
        <v>78</v>
      </c>
      <c r="I245">
        <v>1</v>
      </c>
      <c r="J245" t="s">
        <v>37</v>
      </c>
      <c r="K245" cm="1">
        <f t="array" ref="K24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5">
        <f t="shared" si="3"/>
        <v>0.5414728910230775</v>
      </c>
    </row>
    <row r="246" spans="1:12" x14ac:dyDescent="0.3">
      <c r="A246">
        <v>53.64</v>
      </c>
      <c r="B246">
        <v>72</v>
      </c>
      <c r="C246">
        <v>4920</v>
      </c>
      <c r="D246">
        <v>19</v>
      </c>
      <c r="E246">
        <v>0</v>
      </c>
      <c r="F246">
        <v>35</v>
      </c>
      <c r="G246">
        <v>0</v>
      </c>
      <c r="H246">
        <v>78</v>
      </c>
      <c r="I246">
        <v>1</v>
      </c>
      <c r="J246" t="s">
        <v>37</v>
      </c>
      <c r="K246" cm="1">
        <f t="array" ref="K24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6">
        <f t="shared" si="3"/>
        <v>0.5414728910230775</v>
      </c>
    </row>
    <row r="247" spans="1:12" x14ac:dyDescent="0.3">
      <c r="A247">
        <v>53.68</v>
      </c>
      <c r="B247">
        <v>72</v>
      </c>
      <c r="C247">
        <v>5098</v>
      </c>
      <c r="D247">
        <v>20</v>
      </c>
      <c r="E247">
        <v>0</v>
      </c>
      <c r="F247">
        <v>35</v>
      </c>
      <c r="G247">
        <v>0</v>
      </c>
      <c r="H247">
        <v>78</v>
      </c>
      <c r="I247">
        <v>1</v>
      </c>
      <c r="J247" t="s">
        <v>37</v>
      </c>
      <c r="K247" cm="1">
        <f t="array" ref="K24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7">
        <f t="shared" si="3"/>
        <v>0.5414728910230775</v>
      </c>
    </row>
    <row r="248" spans="1:12" x14ac:dyDescent="0.3">
      <c r="A248">
        <v>53.72</v>
      </c>
      <c r="B248">
        <v>72</v>
      </c>
      <c r="C248">
        <v>5386</v>
      </c>
      <c r="D248">
        <v>22</v>
      </c>
      <c r="E248">
        <v>0</v>
      </c>
      <c r="F248">
        <v>35</v>
      </c>
      <c r="G248">
        <v>0</v>
      </c>
      <c r="H248">
        <v>78</v>
      </c>
      <c r="I248">
        <v>1</v>
      </c>
      <c r="J248" t="s">
        <v>37</v>
      </c>
      <c r="K248" cm="1">
        <f t="array" ref="K24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8">
        <f t="shared" si="3"/>
        <v>0.5414728910230775</v>
      </c>
    </row>
    <row r="249" spans="1:12" x14ac:dyDescent="0.3">
      <c r="A249">
        <v>53.76</v>
      </c>
      <c r="B249">
        <v>72</v>
      </c>
      <c r="C249">
        <v>5193</v>
      </c>
      <c r="D249">
        <v>22</v>
      </c>
      <c r="E249">
        <v>0</v>
      </c>
      <c r="F249">
        <v>35</v>
      </c>
      <c r="G249">
        <v>0</v>
      </c>
      <c r="H249">
        <v>78</v>
      </c>
      <c r="I249">
        <v>1</v>
      </c>
      <c r="J249" t="s">
        <v>37</v>
      </c>
      <c r="K249" cm="1">
        <f t="array" ref="K2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9">
        <f t="shared" si="3"/>
        <v>0.5414728910230775</v>
      </c>
    </row>
    <row r="250" spans="1:12" x14ac:dyDescent="0.3">
      <c r="A250">
        <v>53.8</v>
      </c>
      <c r="B250">
        <v>72</v>
      </c>
      <c r="C250">
        <v>5037</v>
      </c>
      <c r="D250">
        <v>20</v>
      </c>
      <c r="E250">
        <v>0</v>
      </c>
      <c r="F250">
        <v>35</v>
      </c>
      <c r="G250">
        <v>0</v>
      </c>
      <c r="H250">
        <v>78</v>
      </c>
      <c r="I250">
        <v>1</v>
      </c>
      <c r="J250" t="s">
        <v>37</v>
      </c>
      <c r="K250" cm="1">
        <f t="array" ref="K25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0">
        <f t="shared" si="3"/>
        <v>0.5414728910230775</v>
      </c>
    </row>
    <row r="251" spans="1:12" x14ac:dyDescent="0.3">
      <c r="A251">
        <v>53.84</v>
      </c>
      <c r="B251">
        <v>72</v>
      </c>
      <c r="C251">
        <v>5118</v>
      </c>
      <c r="D251">
        <v>21</v>
      </c>
      <c r="E251">
        <v>0</v>
      </c>
      <c r="F251">
        <v>35</v>
      </c>
      <c r="G251">
        <v>0</v>
      </c>
      <c r="H251">
        <v>78</v>
      </c>
      <c r="I251">
        <v>1</v>
      </c>
      <c r="J251" t="s">
        <v>37</v>
      </c>
      <c r="K251" cm="1">
        <f t="array" ref="K25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1">
        <f t="shared" si="3"/>
        <v>0.54147289102317364</v>
      </c>
    </row>
    <row r="252" spans="1:12" x14ac:dyDescent="0.3">
      <c r="A252">
        <v>53.88</v>
      </c>
      <c r="B252">
        <v>72</v>
      </c>
      <c r="C252">
        <v>5277</v>
      </c>
      <c r="D252">
        <v>22</v>
      </c>
      <c r="E252">
        <v>0</v>
      </c>
      <c r="F252">
        <v>36</v>
      </c>
      <c r="G252">
        <v>0</v>
      </c>
      <c r="H252">
        <v>78</v>
      </c>
      <c r="I252">
        <v>1</v>
      </c>
      <c r="J252" t="s">
        <v>37</v>
      </c>
      <c r="K252" cm="1">
        <f t="array" ref="K25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2">
        <f t="shared" si="3"/>
        <v>0.5414728910230775</v>
      </c>
    </row>
    <row r="253" spans="1:12" x14ac:dyDescent="0.3">
      <c r="A253">
        <v>53.92</v>
      </c>
      <c r="B253">
        <v>72</v>
      </c>
      <c r="C253">
        <v>5275</v>
      </c>
      <c r="D253">
        <v>22</v>
      </c>
      <c r="E253">
        <v>0</v>
      </c>
      <c r="F253">
        <v>36</v>
      </c>
      <c r="G253">
        <v>0</v>
      </c>
      <c r="H253">
        <v>78</v>
      </c>
      <c r="I253">
        <v>1</v>
      </c>
      <c r="J253" t="s">
        <v>37</v>
      </c>
      <c r="K253" cm="1">
        <f t="array" ref="K25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3">
        <f t="shared" si="3"/>
        <v>0.5414728910230775</v>
      </c>
    </row>
    <row r="254" spans="1:12" x14ac:dyDescent="0.3">
      <c r="A254">
        <v>53.96</v>
      </c>
      <c r="B254">
        <v>73</v>
      </c>
      <c r="C254">
        <v>5184</v>
      </c>
      <c r="D254">
        <v>22</v>
      </c>
      <c r="E254">
        <v>0</v>
      </c>
      <c r="F254">
        <v>36</v>
      </c>
      <c r="G254">
        <v>0</v>
      </c>
      <c r="H254">
        <v>78</v>
      </c>
      <c r="I254">
        <v>1</v>
      </c>
      <c r="J254" t="s">
        <v>37</v>
      </c>
      <c r="K254" cm="1">
        <f t="array" ref="K25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4">
        <f t="shared" si="3"/>
        <v>0.5414728910230775</v>
      </c>
    </row>
    <row r="255" spans="1:12" x14ac:dyDescent="0.3">
      <c r="A255">
        <v>54</v>
      </c>
      <c r="B255">
        <v>73</v>
      </c>
      <c r="C255">
        <v>5207</v>
      </c>
      <c r="D255">
        <v>22</v>
      </c>
      <c r="E255">
        <v>0</v>
      </c>
      <c r="F255">
        <v>36</v>
      </c>
      <c r="G255">
        <v>0</v>
      </c>
      <c r="H255">
        <v>78</v>
      </c>
      <c r="I255">
        <v>1</v>
      </c>
      <c r="J255" t="s">
        <v>37</v>
      </c>
      <c r="K255" cm="1">
        <f t="array" ref="K25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5">
        <f t="shared" si="3"/>
        <v>0.5414728910230775</v>
      </c>
    </row>
    <row r="256" spans="1:12" x14ac:dyDescent="0.3">
      <c r="A256">
        <v>54.04</v>
      </c>
      <c r="B256">
        <v>71</v>
      </c>
      <c r="C256">
        <v>5287</v>
      </c>
      <c r="D256">
        <v>22</v>
      </c>
      <c r="E256">
        <v>0</v>
      </c>
      <c r="F256">
        <v>36</v>
      </c>
      <c r="G256">
        <v>0</v>
      </c>
      <c r="H256">
        <v>78</v>
      </c>
      <c r="I256">
        <v>1</v>
      </c>
      <c r="J256" t="s">
        <v>37</v>
      </c>
      <c r="K256" cm="1">
        <f t="array" ref="K25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6">
        <f t="shared" si="3"/>
        <v>0.5414728910230775</v>
      </c>
    </row>
    <row r="257" spans="1:12" x14ac:dyDescent="0.3">
      <c r="A257">
        <v>54.08</v>
      </c>
      <c r="B257">
        <v>70</v>
      </c>
      <c r="C257">
        <v>5277</v>
      </c>
      <c r="D257">
        <v>22</v>
      </c>
      <c r="E257">
        <v>0</v>
      </c>
      <c r="F257">
        <v>36</v>
      </c>
      <c r="G257">
        <v>0</v>
      </c>
      <c r="H257">
        <v>78</v>
      </c>
      <c r="I257">
        <v>1</v>
      </c>
      <c r="J257" t="s">
        <v>37</v>
      </c>
      <c r="K257" cm="1">
        <f t="array" ref="K25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57">
        <f t="shared" si="3"/>
        <v>0.5414728910230775</v>
      </c>
    </row>
    <row r="258" spans="1:12" x14ac:dyDescent="0.3">
      <c r="A258">
        <v>54.12</v>
      </c>
      <c r="B258">
        <v>67</v>
      </c>
      <c r="C258">
        <v>5240</v>
      </c>
      <c r="D258">
        <v>22</v>
      </c>
      <c r="E258">
        <v>0</v>
      </c>
      <c r="F258">
        <v>36</v>
      </c>
      <c r="G258">
        <v>0</v>
      </c>
      <c r="H258">
        <v>78</v>
      </c>
      <c r="I258">
        <v>1</v>
      </c>
      <c r="J258" t="s">
        <v>37</v>
      </c>
      <c r="K258" cm="1">
        <f t="array" ref="K25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58">
        <f t="shared" si="3"/>
        <v>0.4708988962380472</v>
      </c>
    </row>
    <row r="259" spans="1:12" x14ac:dyDescent="0.3">
      <c r="A259">
        <v>54.16</v>
      </c>
      <c r="B259">
        <v>66</v>
      </c>
      <c r="C259">
        <v>5216</v>
      </c>
      <c r="D259">
        <v>22</v>
      </c>
      <c r="E259">
        <v>0</v>
      </c>
      <c r="F259">
        <v>36</v>
      </c>
      <c r="G259">
        <v>0</v>
      </c>
      <c r="H259">
        <v>78</v>
      </c>
      <c r="I259">
        <v>1</v>
      </c>
      <c r="J259" t="s">
        <v>37</v>
      </c>
      <c r="K259" cm="1">
        <f t="array" ref="K25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59">
        <f t="shared" ref="L259:L322" si="4">K259*(A259-A258)</f>
        <v>0.4708988962380472</v>
      </c>
    </row>
    <row r="260" spans="1:12" x14ac:dyDescent="0.3">
      <c r="A260">
        <v>54.2</v>
      </c>
      <c r="B260">
        <v>65</v>
      </c>
      <c r="C260">
        <v>5197</v>
      </c>
      <c r="D260">
        <v>21</v>
      </c>
      <c r="E260">
        <v>0</v>
      </c>
      <c r="F260">
        <v>36</v>
      </c>
      <c r="G260">
        <v>0</v>
      </c>
      <c r="H260">
        <v>78</v>
      </c>
      <c r="I260">
        <v>1</v>
      </c>
      <c r="J260" t="s">
        <v>37</v>
      </c>
      <c r="K260" cm="1">
        <f t="array" ref="K26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0">
        <f t="shared" si="4"/>
        <v>0.47089889623813086</v>
      </c>
    </row>
    <row r="261" spans="1:12" x14ac:dyDescent="0.3">
      <c r="A261">
        <v>54.24</v>
      </c>
      <c r="B261">
        <v>65</v>
      </c>
      <c r="C261">
        <v>5150</v>
      </c>
      <c r="D261">
        <v>20</v>
      </c>
      <c r="E261">
        <v>0</v>
      </c>
      <c r="F261">
        <v>36</v>
      </c>
      <c r="G261">
        <v>0</v>
      </c>
      <c r="H261">
        <v>78</v>
      </c>
      <c r="I261">
        <v>1</v>
      </c>
      <c r="J261" t="s">
        <v>37</v>
      </c>
      <c r="K261" cm="1">
        <f t="array" ref="K26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">
        <f t="shared" si="4"/>
        <v>0.4708988962380472</v>
      </c>
    </row>
    <row r="262" spans="1:12" x14ac:dyDescent="0.3">
      <c r="A262">
        <v>54.28</v>
      </c>
      <c r="B262">
        <v>64</v>
      </c>
      <c r="C262">
        <v>5099</v>
      </c>
      <c r="D262">
        <v>20</v>
      </c>
      <c r="E262">
        <v>0</v>
      </c>
      <c r="F262">
        <v>36</v>
      </c>
      <c r="G262">
        <v>0</v>
      </c>
      <c r="H262">
        <v>78</v>
      </c>
      <c r="I262">
        <v>1</v>
      </c>
      <c r="J262" t="s">
        <v>37</v>
      </c>
      <c r="K262" cm="1">
        <f t="array" ref="K26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2">
        <f t="shared" si="4"/>
        <v>0.4708988962380472</v>
      </c>
    </row>
    <row r="263" spans="1:12" x14ac:dyDescent="0.3">
      <c r="A263">
        <v>54.32</v>
      </c>
      <c r="B263">
        <v>65</v>
      </c>
      <c r="C263">
        <v>5028</v>
      </c>
      <c r="D263">
        <v>20</v>
      </c>
      <c r="E263">
        <v>0</v>
      </c>
      <c r="F263">
        <v>36</v>
      </c>
      <c r="G263">
        <v>0</v>
      </c>
      <c r="H263">
        <v>78</v>
      </c>
      <c r="I263">
        <v>1</v>
      </c>
      <c r="J263" t="s">
        <v>37</v>
      </c>
      <c r="K263" cm="1">
        <f t="array" ref="K26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3">
        <f t="shared" si="4"/>
        <v>0.4708988962380472</v>
      </c>
    </row>
    <row r="264" spans="1:12" x14ac:dyDescent="0.3">
      <c r="A264">
        <v>54.36</v>
      </c>
      <c r="B264">
        <v>65</v>
      </c>
      <c r="C264">
        <v>4954</v>
      </c>
      <c r="D264">
        <v>20</v>
      </c>
      <c r="E264">
        <v>0</v>
      </c>
      <c r="F264">
        <v>36</v>
      </c>
      <c r="G264">
        <v>0</v>
      </c>
      <c r="H264">
        <v>78</v>
      </c>
      <c r="I264">
        <v>1</v>
      </c>
      <c r="J264" t="s">
        <v>37</v>
      </c>
      <c r="K264" cm="1">
        <f t="array" ref="K26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4">
        <f t="shared" si="4"/>
        <v>0.4708988962380472</v>
      </c>
    </row>
    <row r="265" spans="1:12" x14ac:dyDescent="0.3">
      <c r="A265">
        <v>54.4</v>
      </c>
      <c r="B265">
        <v>65</v>
      </c>
      <c r="C265">
        <v>4964</v>
      </c>
      <c r="D265">
        <v>20</v>
      </c>
      <c r="E265">
        <v>0</v>
      </c>
      <c r="F265">
        <v>36</v>
      </c>
      <c r="G265">
        <v>0</v>
      </c>
      <c r="H265">
        <v>78</v>
      </c>
      <c r="I265">
        <v>1</v>
      </c>
      <c r="J265" t="s">
        <v>37</v>
      </c>
      <c r="K265" cm="1">
        <f t="array" ref="K26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5">
        <f t="shared" si="4"/>
        <v>0.4708988962380472</v>
      </c>
    </row>
    <row r="266" spans="1:12" x14ac:dyDescent="0.3">
      <c r="A266">
        <v>54.44</v>
      </c>
      <c r="B266">
        <v>65</v>
      </c>
      <c r="C266">
        <v>5068</v>
      </c>
      <c r="D266">
        <v>20</v>
      </c>
      <c r="E266">
        <v>0</v>
      </c>
      <c r="F266">
        <v>36</v>
      </c>
      <c r="G266">
        <v>0</v>
      </c>
      <c r="H266">
        <v>78</v>
      </c>
      <c r="I266">
        <v>1</v>
      </c>
      <c r="J266" t="s">
        <v>37</v>
      </c>
      <c r="K266" cm="1">
        <f t="array" ref="K26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6">
        <f t="shared" si="4"/>
        <v>0.4708988962380472</v>
      </c>
    </row>
    <row r="267" spans="1:12" x14ac:dyDescent="0.3">
      <c r="A267">
        <v>54.48</v>
      </c>
      <c r="B267">
        <v>65</v>
      </c>
      <c r="C267">
        <v>4986</v>
      </c>
      <c r="D267">
        <v>20</v>
      </c>
      <c r="E267">
        <v>0</v>
      </c>
      <c r="F267">
        <v>36</v>
      </c>
      <c r="G267">
        <v>0</v>
      </c>
      <c r="H267">
        <v>78</v>
      </c>
      <c r="I267">
        <v>1</v>
      </c>
      <c r="J267" t="s">
        <v>37</v>
      </c>
      <c r="K267" cm="1">
        <f t="array" ref="K26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7">
        <f t="shared" si="4"/>
        <v>0.4708988962380472</v>
      </c>
    </row>
    <row r="268" spans="1:12" x14ac:dyDescent="0.3">
      <c r="A268">
        <v>54.52</v>
      </c>
      <c r="B268">
        <v>70</v>
      </c>
      <c r="C268">
        <v>4985</v>
      </c>
      <c r="D268">
        <v>20</v>
      </c>
      <c r="E268">
        <v>0</v>
      </c>
      <c r="F268">
        <v>36</v>
      </c>
      <c r="G268">
        <v>0</v>
      </c>
      <c r="H268">
        <v>78</v>
      </c>
      <c r="I268">
        <v>1</v>
      </c>
      <c r="J268" t="s">
        <v>37</v>
      </c>
      <c r="K268" cm="1">
        <f t="array" ref="K26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8">
        <f t="shared" si="4"/>
        <v>0.54147289102317364</v>
      </c>
    </row>
    <row r="269" spans="1:12" x14ac:dyDescent="0.3">
      <c r="A269">
        <v>54.56</v>
      </c>
      <c r="B269">
        <v>83</v>
      </c>
      <c r="C269">
        <v>5082</v>
      </c>
      <c r="D269">
        <v>21</v>
      </c>
      <c r="E269">
        <v>0</v>
      </c>
      <c r="F269">
        <v>36</v>
      </c>
      <c r="G269">
        <v>0</v>
      </c>
      <c r="H269">
        <v>78</v>
      </c>
      <c r="I269">
        <v>1</v>
      </c>
      <c r="J269" t="s">
        <v>37</v>
      </c>
      <c r="K269" cm="1">
        <f t="array" ref="K26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69">
        <f t="shared" si="4"/>
        <v>0.55607440718549772</v>
      </c>
    </row>
    <row r="270" spans="1:12" x14ac:dyDescent="0.3">
      <c r="A270">
        <v>54.6</v>
      </c>
      <c r="B270">
        <v>88</v>
      </c>
      <c r="C270">
        <v>5545</v>
      </c>
      <c r="D270">
        <v>23</v>
      </c>
      <c r="E270">
        <v>0</v>
      </c>
      <c r="F270">
        <v>36</v>
      </c>
      <c r="G270">
        <v>0</v>
      </c>
      <c r="H270">
        <v>78</v>
      </c>
      <c r="I270">
        <v>1</v>
      </c>
      <c r="J270" t="s">
        <v>37</v>
      </c>
      <c r="K270" cm="1">
        <f t="array" ref="K270">SUMPRODUCT(($R$5:$AG$5=_xlfn.XLOOKUP(_20240219_0005[[#This Row],[MAP]],$R$5:$AG$5,$R$5:$AG$5,"ERR",1,-1)) * ($Q$6:$Q$26=_xlfn.XLOOKUP(_20240219_0005[[#This Row],[RPM]],$Q$6:$Q$26,$Q$6:$Q$26,"ERR",1,-1)),$R$6:$AG$26)</f>
        <v>15.751058297173564</v>
      </c>
      <c r="L270">
        <f t="shared" si="4"/>
        <v>0.63004233188692915</v>
      </c>
    </row>
    <row r="271" spans="1:12" x14ac:dyDescent="0.3">
      <c r="A271">
        <v>54.64</v>
      </c>
      <c r="B271">
        <v>85</v>
      </c>
      <c r="C271">
        <v>6589</v>
      </c>
      <c r="D271">
        <v>24</v>
      </c>
      <c r="E271">
        <v>0</v>
      </c>
      <c r="F271">
        <v>36</v>
      </c>
      <c r="G271">
        <v>0</v>
      </c>
      <c r="H271">
        <v>78</v>
      </c>
      <c r="I271">
        <v>1</v>
      </c>
      <c r="J271" t="s">
        <v>37</v>
      </c>
      <c r="K271" cm="1">
        <f t="array" ref="K271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271">
        <f t="shared" si="4"/>
        <v>0.76132283825635327</v>
      </c>
    </row>
    <row r="272" spans="1:12" x14ac:dyDescent="0.3">
      <c r="A272">
        <v>54.68</v>
      </c>
      <c r="B272">
        <v>69</v>
      </c>
      <c r="C272">
        <v>7334</v>
      </c>
      <c r="D272">
        <v>30</v>
      </c>
      <c r="E272">
        <v>0</v>
      </c>
      <c r="F272">
        <v>36</v>
      </c>
      <c r="G272">
        <v>0</v>
      </c>
      <c r="H272">
        <v>78</v>
      </c>
      <c r="I272">
        <v>1</v>
      </c>
      <c r="J272" t="s">
        <v>37</v>
      </c>
      <c r="K272" cm="1">
        <f t="array" ref="K27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272">
        <f t="shared" si="4"/>
        <v>0.75501325157243615</v>
      </c>
    </row>
    <row r="273" spans="1:12" x14ac:dyDescent="0.3">
      <c r="A273">
        <v>54.72</v>
      </c>
      <c r="B273">
        <v>57</v>
      </c>
      <c r="C273">
        <v>7698</v>
      </c>
      <c r="D273">
        <v>24</v>
      </c>
      <c r="E273">
        <v>0</v>
      </c>
      <c r="F273">
        <v>36</v>
      </c>
      <c r="G273">
        <v>0</v>
      </c>
      <c r="H273">
        <v>78</v>
      </c>
      <c r="I273">
        <v>1</v>
      </c>
      <c r="J273" t="s">
        <v>37</v>
      </c>
      <c r="K273" cm="1">
        <f t="array" ref="K273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3">
        <f t="shared" si="4"/>
        <v>0.76115082969743575</v>
      </c>
    </row>
    <row r="274" spans="1:12" x14ac:dyDescent="0.3">
      <c r="A274">
        <v>54.76</v>
      </c>
      <c r="B274">
        <v>49</v>
      </c>
      <c r="C274">
        <v>7786</v>
      </c>
      <c r="D274">
        <v>22</v>
      </c>
      <c r="E274">
        <v>0</v>
      </c>
      <c r="F274">
        <v>36</v>
      </c>
      <c r="G274">
        <v>0</v>
      </c>
      <c r="H274">
        <v>78</v>
      </c>
      <c r="I274">
        <v>1</v>
      </c>
      <c r="J274" t="s">
        <v>37</v>
      </c>
      <c r="K274" cm="1">
        <f t="array" ref="K274">SUMPRODUCT(($R$5:$AG$5=_xlfn.XLOOKUP(_20240219_0005[[#This Row],[MAP]],$R$5:$AG$5,$R$5:$AG$5,"ERR",1,-1)) * ($Q$6:$Q$26=_xlfn.XLOOKUP(_20240219_0005[[#This Row],[RPM]],$Q$6:$Q$26,$Q$6:$Q$26,"ERR",1,-1)),$R$6:$AG$26)</f>
        <v>18.983356015127381</v>
      </c>
      <c r="L274">
        <f t="shared" si="4"/>
        <v>0.75933424060507904</v>
      </c>
    </row>
    <row r="275" spans="1:12" x14ac:dyDescent="0.3">
      <c r="A275">
        <v>54.8</v>
      </c>
      <c r="B275">
        <v>46</v>
      </c>
      <c r="C275">
        <v>7729</v>
      </c>
      <c r="D275">
        <v>22</v>
      </c>
      <c r="E275">
        <v>0</v>
      </c>
      <c r="F275">
        <v>35</v>
      </c>
      <c r="G275">
        <v>0</v>
      </c>
      <c r="H275">
        <v>78</v>
      </c>
      <c r="I275">
        <v>1</v>
      </c>
      <c r="J275" t="s">
        <v>37</v>
      </c>
      <c r="K275" cm="1">
        <f t="array" ref="K275">SUMPRODUCT(($R$5:$AG$5=_xlfn.XLOOKUP(_20240219_0005[[#This Row],[MAP]],$R$5:$AG$5,$R$5:$AG$5,"ERR",1,-1)) * ($Q$6:$Q$26=_xlfn.XLOOKUP(_20240219_0005[[#This Row],[RPM]],$Q$6:$Q$26,$Q$6:$Q$26,"ERR",1,-1)),$R$6:$AG$26)</f>
        <v>18.983356015127381</v>
      </c>
      <c r="L275">
        <f t="shared" si="4"/>
        <v>0.75933424060507904</v>
      </c>
    </row>
    <row r="276" spans="1:12" x14ac:dyDescent="0.3">
      <c r="A276">
        <v>54.84</v>
      </c>
      <c r="B276">
        <v>43</v>
      </c>
      <c r="C276">
        <v>7549</v>
      </c>
      <c r="D276">
        <v>22</v>
      </c>
      <c r="E276">
        <v>0</v>
      </c>
      <c r="F276">
        <v>35</v>
      </c>
      <c r="G276">
        <v>0</v>
      </c>
      <c r="H276">
        <v>78</v>
      </c>
      <c r="I276">
        <v>1</v>
      </c>
      <c r="J276" t="s">
        <v>37</v>
      </c>
      <c r="K276" cm="1">
        <f t="array" ref="K276">SUMPRODUCT(($R$5:$AG$5=_xlfn.XLOOKUP(_20240219_0005[[#This Row],[MAP]],$R$5:$AG$5,$R$5:$AG$5,"ERR",1,-1)) * ($Q$6:$Q$26=_xlfn.XLOOKUP(_20240219_0005[[#This Row],[RPM]],$Q$6:$Q$26,$Q$6:$Q$26,"ERR",1,-1)),$R$6:$AG$26)</f>
        <v>18.529208742038211</v>
      </c>
      <c r="L276">
        <f t="shared" si="4"/>
        <v>0.74116834968164425</v>
      </c>
    </row>
    <row r="277" spans="1:12" x14ac:dyDescent="0.3">
      <c r="A277">
        <v>54.88</v>
      </c>
      <c r="B277">
        <v>41</v>
      </c>
      <c r="C277">
        <v>7449</v>
      </c>
      <c r="D277">
        <v>26</v>
      </c>
      <c r="E277">
        <v>0</v>
      </c>
      <c r="F277">
        <v>35</v>
      </c>
      <c r="G277">
        <v>0</v>
      </c>
      <c r="H277">
        <v>78</v>
      </c>
      <c r="I277">
        <v>1</v>
      </c>
      <c r="J277" t="s">
        <v>37</v>
      </c>
      <c r="K277" cm="1">
        <f t="array" ref="K277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277">
        <f t="shared" si="4"/>
        <v>0.66001158415603678</v>
      </c>
    </row>
    <row r="278" spans="1:12" x14ac:dyDescent="0.3">
      <c r="A278">
        <v>54.92</v>
      </c>
      <c r="B278">
        <v>40</v>
      </c>
      <c r="C278">
        <v>7258</v>
      </c>
      <c r="D278">
        <v>26</v>
      </c>
      <c r="E278">
        <v>0</v>
      </c>
      <c r="F278">
        <v>35</v>
      </c>
      <c r="G278">
        <v>0</v>
      </c>
      <c r="H278">
        <v>78</v>
      </c>
      <c r="I278">
        <v>1</v>
      </c>
      <c r="J278" t="s">
        <v>37</v>
      </c>
      <c r="K278" cm="1">
        <f t="array" ref="K278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278">
        <f t="shared" si="4"/>
        <v>0.66001158415603678</v>
      </c>
    </row>
    <row r="279" spans="1:12" x14ac:dyDescent="0.3">
      <c r="A279">
        <v>54.96</v>
      </c>
      <c r="B279">
        <v>39</v>
      </c>
      <c r="C279">
        <v>7043</v>
      </c>
      <c r="D279">
        <v>28</v>
      </c>
      <c r="E279">
        <v>0</v>
      </c>
      <c r="F279">
        <v>35</v>
      </c>
      <c r="G279">
        <v>0</v>
      </c>
      <c r="H279">
        <v>78</v>
      </c>
      <c r="I279">
        <v>1</v>
      </c>
      <c r="J279" t="s">
        <v>37</v>
      </c>
      <c r="K279" cm="1">
        <f t="array" ref="K279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279">
        <f t="shared" si="4"/>
        <v>0.66001158415603678</v>
      </c>
    </row>
    <row r="280" spans="1:12" x14ac:dyDescent="0.3">
      <c r="A280">
        <v>55</v>
      </c>
      <c r="B280">
        <v>39</v>
      </c>
      <c r="C280">
        <v>6607</v>
      </c>
      <c r="D280">
        <v>30</v>
      </c>
      <c r="E280">
        <v>0</v>
      </c>
      <c r="F280">
        <v>35</v>
      </c>
      <c r="G280">
        <v>0</v>
      </c>
      <c r="H280">
        <v>78</v>
      </c>
      <c r="I280">
        <v>1</v>
      </c>
      <c r="J280" t="s">
        <v>37</v>
      </c>
      <c r="K280" cm="1">
        <f t="array" ref="K28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80">
        <f t="shared" si="4"/>
        <v>0.57478357708995576</v>
      </c>
    </row>
    <row r="281" spans="1:12" x14ac:dyDescent="0.3">
      <c r="A281">
        <v>55.04</v>
      </c>
      <c r="B281">
        <v>42</v>
      </c>
      <c r="C281">
        <v>6086</v>
      </c>
      <c r="D281">
        <v>23</v>
      </c>
      <c r="E281">
        <v>0</v>
      </c>
      <c r="F281">
        <v>35</v>
      </c>
      <c r="G281">
        <v>0</v>
      </c>
      <c r="H281">
        <v>78</v>
      </c>
      <c r="I281">
        <v>1</v>
      </c>
      <c r="J281" t="s">
        <v>37</v>
      </c>
      <c r="K281" cm="1">
        <f t="array" ref="K281">SUMPRODUCT(($R$5:$AG$5=_xlfn.XLOOKUP(_20240219_0005[[#This Row],[MAP]],$R$5:$AG$5,$R$5:$AG$5,"ERR",1,-1)) * ($Q$6:$Q$26=_xlfn.XLOOKUP(_20240219_0005[[#This Row],[RPM]],$Q$6:$Q$26,$Q$6:$Q$26,"ERR",1,-1)),$R$6:$AG$26)</f>
        <v>12.949351615246814</v>
      </c>
      <c r="L281">
        <f t="shared" si="4"/>
        <v>0.51797406460986151</v>
      </c>
    </row>
    <row r="282" spans="1:12" x14ac:dyDescent="0.3">
      <c r="A282">
        <v>55.08</v>
      </c>
      <c r="B282">
        <v>45</v>
      </c>
      <c r="C282">
        <v>5759</v>
      </c>
      <c r="D282">
        <v>20</v>
      </c>
      <c r="E282">
        <v>0</v>
      </c>
      <c r="F282">
        <v>35</v>
      </c>
      <c r="G282">
        <v>0</v>
      </c>
      <c r="H282">
        <v>78</v>
      </c>
      <c r="I282">
        <v>1</v>
      </c>
      <c r="J282" t="s">
        <v>37</v>
      </c>
      <c r="K282" cm="1">
        <f t="array" ref="K28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">
        <f t="shared" si="4"/>
        <v>0.54940784689489264</v>
      </c>
    </row>
    <row r="283" spans="1:12" x14ac:dyDescent="0.3">
      <c r="A283">
        <v>55.12</v>
      </c>
      <c r="B283">
        <v>47</v>
      </c>
      <c r="C283">
        <v>5616</v>
      </c>
      <c r="D283">
        <v>20</v>
      </c>
      <c r="E283">
        <v>0</v>
      </c>
      <c r="F283">
        <v>36</v>
      </c>
      <c r="G283">
        <v>0</v>
      </c>
      <c r="H283">
        <v>78</v>
      </c>
      <c r="I283">
        <v>1</v>
      </c>
      <c r="J283" t="s">
        <v>37</v>
      </c>
      <c r="K283" cm="1">
        <f t="array" ref="K28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3">
        <f t="shared" si="4"/>
        <v>0.54940784689489264</v>
      </c>
    </row>
    <row r="284" spans="1:12" x14ac:dyDescent="0.3">
      <c r="A284">
        <v>55.16</v>
      </c>
      <c r="B284">
        <v>50</v>
      </c>
      <c r="C284">
        <v>5574</v>
      </c>
      <c r="D284">
        <v>20</v>
      </c>
      <c r="E284">
        <v>0</v>
      </c>
      <c r="F284">
        <v>36</v>
      </c>
      <c r="G284">
        <v>0</v>
      </c>
      <c r="H284">
        <v>78</v>
      </c>
      <c r="I284">
        <v>1</v>
      </c>
      <c r="J284" t="s">
        <v>37</v>
      </c>
      <c r="K284" cm="1">
        <f t="array" ref="K28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84">
        <f t="shared" si="4"/>
        <v>0.52480749554138995</v>
      </c>
    </row>
    <row r="285" spans="1:12" x14ac:dyDescent="0.3">
      <c r="A285">
        <v>55.2</v>
      </c>
      <c r="B285">
        <v>51</v>
      </c>
      <c r="C285">
        <v>5868</v>
      </c>
      <c r="D285">
        <v>20</v>
      </c>
      <c r="E285">
        <v>0</v>
      </c>
      <c r="F285">
        <v>36</v>
      </c>
      <c r="G285">
        <v>0</v>
      </c>
      <c r="H285">
        <v>78</v>
      </c>
      <c r="I285">
        <v>1</v>
      </c>
      <c r="J285" t="s">
        <v>37</v>
      </c>
      <c r="K285" cm="1">
        <f t="array" ref="K28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85">
        <f t="shared" si="4"/>
        <v>0.52480749554148309</v>
      </c>
    </row>
    <row r="286" spans="1:12" x14ac:dyDescent="0.3">
      <c r="A286">
        <v>55.24</v>
      </c>
      <c r="B286">
        <v>51</v>
      </c>
      <c r="C286">
        <v>6009</v>
      </c>
      <c r="D286">
        <v>20</v>
      </c>
      <c r="E286">
        <v>0</v>
      </c>
      <c r="F286">
        <v>36</v>
      </c>
      <c r="G286">
        <v>0</v>
      </c>
      <c r="H286">
        <v>78</v>
      </c>
      <c r="I286">
        <v>1</v>
      </c>
      <c r="J286" t="s">
        <v>37</v>
      </c>
      <c r="K286" cm="1">
        <f t="array" ref="K28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86">
        <f t="shared" si="4"/>
        <v>0.52480749554138995</v>
      </c>
    </row>
    <row r="287" spans="1:12" x14ac:dyDescent="0.3">
      <c r="A287">
        <v>55.28</v>
      </c>
      <c r="B287">
        <v>49</v>
      </c>
      <c r="C287">
        <v>5994</v>
      </c>
      <c r="D287">
        <v>20</v>
      </c>
      <c r="E287">
        <v>0</v>
      </c>
      <c r="F287">
        <v>36</v>
      </c>
      <c r="G287">
        <v>0</v>
      </c>
      <c r="H287">
        <v>78</v>
      </c>
      <c r="I287">
        <v>1</v>
      </c>
      <c r="J287" t="s">
        <v>37</v>
      </c>
      <c r="K287" cm="1">
        <f t="array" ref="K28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7">
        <f t="shared" si="4"/>
        <v>0.54940784689489264</v>
      </c>
    </row>
    <row r="288" spans="1:12" x14ac:dyDescent="0.3">
      <c r="A288">
        <v>55.32</v>
      </c>
      <c r="B288">
        <v>49</v>
      </c>
      <c r="C288">
        <v>5918</v>
      </c>
      <c r="D288">
        <v>20</v>
      </c>
      <c r="E288">
        <v>0</v>
      </c>
      <c r="F288">
        <v>35</v>
      </c>
      <c r="G288">
        <v>0</v>
      </c>
      <c r="H288">
        <v>78</v>
      </c>
      <c r="I288">
        <v>1</v>
      </c>
      <c r="J288" t="s">
        <v>37</v>
      </c>
      <c r="K288" cm="1">
        <f t="array" ref="K28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8">
        <f t="shared" si="4"/>
        <v>0.54940784689489264</v>
      </c>
    </row>
    <row r="289" spans="1:12" x14ac:dyDescent="0.3">
      <c r="A289">
        <v>55.36</v>
      </c>
      <c r="B289">
        <v>49</v>
      </c>
      <c r="C289">
        <v>5849</v>
      </c>
      <c r="D289">
        <v>20</v>
      </c>
      <c r="E289">
        <v>0</v>
      </c>
      <c r="F289">
        <v>35</v>
      </c>
      <c r="G289">
        <v>0</v>
      </c>
      <c r="H289">
        <v>78</v>
      </c>
      <c r="I289">
        <v>1</v>
      </c>
      <c r="J289" t="s">
        <v>37</v>
      </c>
      <c r="K289" cm="1">
        <f t="array" ref="K28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9">
        <f t="shared" si="4"/>
        <v>0.54940784689489264</v>
      </c>
    </row>
    <row r="290" spans="1:12" x14ac:dyDescent="0.3">
      <c r="A290">
        <v>55.4</v>
      </c>
      <c r="B290">
        <v>49</v>
      </c>
      <c r="C290">
        <v>5809</v>
      </c>
      <c r="D290">
        <v>20</v>
      </c>
      <c r="E290">
        <v>0</v>
      </c>
      <c r="F290">
        <v>34</v>
      </c>
      <c r="G290">
        <v>0</v>
      </c>
      <c r="H290">
        <v>78</v>
      </c>
      <c r="I290">
        <v>1</v>
      </c>
      <c r="J290" t="s">
        <v>37</v>
      </c>
      <c r="K290" cm="1">
        <f t="array" ref="K29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90">
        <f t="shared" si="4"/>
        <v>0.54940784689489264</v>
      </c>
    </row>
    <row r="291" spans="1:12" x14ac:dyDescent="0.3">
      <c r="A291">
        <v>55.44</v>
      </c>
      <c r="B291">
        <v>50</v>
      </c>
      <c r="C291">
        <v>5759</v>
      </c>
      <c r="D291">
        <v>20</v>
      </c>
      <c r="E291">
        <v>0</v>
      </c>
      <c r="F291">
        <v>34</v>
      </c>
      <c r="G291">
        <v>0</v>
      </c>
      <c r="H291">
        <v>78</v>
      </c>
      <c r="I291">
        <v>1</v>
      </c>
      <c r="J291" t="s">
        <v>37</v>
      </c>
      <c r="K291" cm="1">
        <f t="array" ref="K29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1">
        <f t="shared" si="4"/>
        <v>0.52480749554138995</v>
      </c>
    </row>
    <row r="292" spans="1:12" x14ac:dyDescent="0.3">
      <c r="A292">
        <v>55.48</v>
      </c>
      <c r="B292">
        <v>50</v>
      </c>
      <c r="C292">
        <v>5798</v>
      </c>
      <c r="D292">
        <v>20</v>
      </c>
      <c r="E292">
        <v>0</v>
      </c>
      <c r="F292">
        <v>34</v>
      </c>
      <c r="G292">
        <v>0</v>
      </c>
      <c r="H292">
        <v>78</v>
      </c>
      <c r="I292">
        <v>1</v>
      </c>
      <c r="J292" t="s">
        <v>37</v>
      </c>
      <c r="K292" cm="1">
        <f t="array" ref="K29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2">
        <f t="shared" si="4"/>
        <v>0.52480749554138995</v>
      </c>
    </row>
    <row r="293" spans="1:12" x14ac:dyDescent="0.3">
      <c r="A293">
        <v>55.52</v>
      </c>
      <c r="B293">
        <v>51</v>
      </c>
      <c r="C293">
        <v>5817</v>
      </c>
      <c r="D293">
        <v>20</v>
      </c>
      <c r="E293">
        <v>0</v>
      </c>
      <c r="F293">
        <v>34</v>
      </c>
      <c r="G293">
        <v>0</v>
      </c>
      <c r="H293">
        <v>78</v>
      </c>
      <c r="I293">
        <v>1</v>
      </c>
      <c r="J293" t="s">
        <v>37</v>
      </c>
      <c r="K293" cm="1">
        <f t="array" ref="K29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3">
        <f t="shared" si="4"/>
        <v>0.52480749554148309</v>
      </c>
    </row>
    <row r="294" spans="1:12" x14ac:dyDescent="0.3">
      <c r="A294">
        <v>55.56</v>
      </c>
      <c r="B294">
        <v>51</v>
      </c>
      <c r="C294">
        <v>5787</v>
      </c>
      <c r="D294">
        <v>20</v>
      </c>
      <c r="E294">
        <v>0</v>
      </c>
      <c r="F294">
        <v>34</v>
      </c>
      <c r="G294">
        <v>0</v>
      </c>
      <c r="H294">
        <v>78</v>
      </c>
      <c r="I294">
        <v>1</v>
      </c>
      <c r="J294" t="s">
        <v>37</v>
      </c>
      <c r="K294" cm="1">
        <f t="array" ref="K29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4">
        <f t="shared" si="4"/>
        <v>0.52480749554138995</v>
      </c>
    </row>
    <row r="295" spans="1:12" x14ac:dyDescent="0.3">
      <c r="A295">
        <v>55.6</v>
      </c>
      <c r="B295">
        <v>50</v>
      </c>
      <c r="C295">
        <v>5711</v>
      </c>
      <c r="D295">
        <v>20</v>
      </c>
      <c r="E295">
        <v>0</v>
      </c>
      <c r="F295">
        <v>34</v>
      </c>
      <c r="G295">
        <v>0</v>
      </c>
      <c r="H295">
        <v>77</v>
      </c>
      <c r="I295">
        <v>1</v>
      </c>
      <c r="J295" t="s">
        <v>37</v>
      </c>
      <c r="K295" cm="1">
        <f t="array" ref="K29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5">
        <f t="shared" si="4"/>
        <v>0.52480749554138995</v>
      </c>
    </row>
    <row r="296" spans="1:12" x14ac:dyDescent="0.3">
      <c r="A296">
        <v>55.64</v>
      </c>
      <c r="B296">
        <v>51</v>
      </c>
      <c r="C296">
        <v>5659</v>
      </c>
      <c r="D296">
        <v>20</v>
      </c>
      <c r="E296">
        <v>0</v>
      </c>
      <c r="F296">
        <v>34</v>
      </c>
      <c r="G296">
        <v>0</v>
      </c>
      <c r="H296">
        <v>78</v>
      </c>
      <c r="I296">
        <v>1</v>
      </c>
      <c r="J296" t="s">
        <v>37</v>
      </c>
      <c r="K296" cm="1">
        <f t="array" ref="K29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6">
        <f t="shared" si="4"/>
        <v>0.52480749554138995</v>
      </c>
    </row>
    <row r="297" spans="1:12" x14ac:dyDescent="0.3">
      <c r="A297">
        <v>55.68</v>
      </c>
      <c r="B297">
        <v>52</v>
      </c>
      <c r="C297">
        <v>5627</v>
      </c>
      <c r="D297">
        <v>20</v>
      </c>
      <c r="E297">
        <v>0</v>
      </c>
      <c r="F297">
        <v>34</v>
      </c>
      <c r="G297">
        <v>0</v>
      </c>
      <c r="H297">
        <v>77</v>
      </c>
      <c r="I297">
        <v>1</v>
      </c>
      <c r="J297" t="s">
        <v>37</v>
      </c>
      <c r="K297" cm="1">
        <f t="array" ref="K29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7">
        <f t="shared" si="4"/>
        <v>0.52480749554138995</v>
      </c>
    </row>
    <row r="298" spans="1:12" x14ac:dyDescent="0.3">
      <c r="A298">
        <v>55.72</v>
      </c>
      <c r="B298">
        <v>52</v>
      </c>
      <c r="C298">
        <v>5667</v>
      </c>
      <c r="D298">
        <v>20</v>
      </c>
      <c r="E298">
        <v>0</v>
      </c>
      <c r="F298">
        <v>34</v>
      </c>
      <c r="G298">
        <v>0</v>
      </c>
      <c r="H298">
        <v>77</v>
      </c>
      <c r="I298">
        <v>1</v>
      </c>
      <c r="J298" t="s">
        <v>37</v>
      </c>
      <c r="K298" cm="1">
        <f t="array" ref="K29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8">
        <f t="shared" si="4"/>
        <v>0.52480749554138995</v>
      </c>
    </row>
    <row r="299" spans="1:12" x14ac:dyDescent="0.3">
      <c r="A299">
        <v>55.76</v>
      </c>
      <c r="B299">
        <v>53</v>
      </c>
      <c r="C299">
        <v>5658</v>
      </c>
      <c r="D299">
        <v>20</v>
      </c>
      <c r="E299">
        <v>0</v>
      </c>
      <c r="F299">
        <v>34</v>
      </c>
      <c r="G299">
        <v>0</v>
      </c>
      <c r="H299">
        <v>78</v>
      </c>
      <c r="I299">
        <v>1</v>
      </c>
      <c r="J299" t="s">
        <v>37</v>
      </c>
      <c r="K299" cm="1">
        <f t="array" ref="K29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99">
        <f t="shared" si="4"/>
        <v>0.52480749554138995</v>
      </c>
    </row>
    <row r="300" spans="1:12" x14ac:dyDescent="0.3">
      <c r="A300">
        <v>55.8</v>
      </c>
      <c r="B300">
        <v>53</v>
      </c>
      <c r="C300">
        <v>5577</v>
      </c>
      <c r="D300">
        <v>20</v>
      </c>
      <c r="E300">
        <v>0</v>
      </c>
      <c r="F300">
        <v>33</v>
      </c>
      <c r="G300">
        <v>0</v>
      </c>
      <c r="H300">
        <v>77</v>
      </c>
      <c r="I300">
        <v>1</v>
      </c>
      <c r="J300" t="s">
        <v>37</v>
      </c>
      <c r="K300" cm="1">
        <f t="array" ref="K30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0">
        <f t="shared" si="4"/>
        <v>0.52480749554138995</v>
      </c>
    </row>
    <row r="301" spans="1:12" x14ac:dyDescent="0.3">
      <c r="A301">
        <v>55.84</v>
      </c>
      <c r="B301">
        <v>54</v>
      </c>
      <c r="C301">
        <v>5494</v>
      </c>
      <c r="D301">
        <v>20</v>
      </c>
      <c r="E301">
        <v>0</v>
      </c>
      <c r="F301">
        <v>33</v>
      </c>
      <c r="G301">
        <v>0</v>
      </c>
      <c r="H301">
        <v>77</v>
      </c>
      <c r="I301">
        <v>1</v>
      </c>
      <c r="J301" t="s">
        <v>37</v>
      </c>
      <c r="K301" cm="1">
        <f t="array" ref="K30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1">
        <f t="shared" si="4"/>
        <v>0.52480749554148309</v>
      </c>
    </row>
    <row r="302" spans="1:12" x14ac:dyDescent="0.3">
      <c r="A302">
        <v>55.88</v>
      </c>
      <c r="B302">
        <v>55</v>
      </c>
      <c r="C302">
        <v>5492</v>
      </c>
      <c r="D302">
        <v>20</v>
      </c>
      <c r="E302">
        <v>0</v>
      </c>
      <c r="F302">
        <v>33</v>
      </c>
      <c r="G302">
        <v>0</v>
      </c>
      <c r="H302">
        <v>77</v>
      </c>
      <c r="I302">
        <v>1</v>
      </c>
      <c r="J302" t="s">
        <v>37</v>
      </c>
      <c r="K302" cm="1">
        <f t="array" ref="K30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2">
        <f t="shared" si="4"/>
        <v>0.52480749554138995</v>
      </c>
    </row>
    <row r="303" spans="1:12" x14ac:dyDescent="0.3">
      <c r="A303">
        <v>55.92</v>
      </c>
      <c r="B303">
        <v>56</v>
      </c>
      <c r="C303">
        <v>5507</v>
      </c>
      <c r="D303">
        <v>19</v>
      </c>
      <c r="E303">
        <v>0</v>
      </c>
      <c r="F303">
        <v>33</v>
      </c>
      <c r="G303">
        <v>0</v>
      </c>
      <c r="H303">
        <v>77</v>
      </c>
      <c r="I303">
        <v>1</v>
      </c>
      <c r="J303" t="s">
        <v>37</v>
      </c>
      <c r="K303" cm="1">
        <f t="array" ref="K303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03">
        <f t="shared" si="4"/>
        <v>0.54120772977705833</v>
      </c>
    </row>
    <row r="304" spans="1:12" x14ac:dyDescent="0.3">
      <c r="A304">
        <v>55.96</v>
      </c>
      <c r="B304">
        <v>56</v>
      </c>
      <c r="C304">
        <v>5486</v>
      </c>
      <c r="D304">
        <v>20</v>
      </c>
      <c r="E304">
        <v>0</v>
      </c>
      <c r="F304">
        <v>32</v>
      </c>
      <c r="G304">
        <v>0</v>
      </c>
      <c r="H304">
        <v>77</v>
      </c>
      <c r="I304">
        <v>1</v>
      </c>
      <c r="J304" t="s">
        <v>37</v>
      </c>
      <c r="K304" cm="1">
        <f t="array" ref="K304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04">
        <f t="shared" si="4"/>
        <v>0.54120772977705833</v>
      </c>
    </row>
    <row r="305" spans="1:12" x14ac:dyDescent="0.3">
      <c r="A305">
        <v>56</v>
      </c>
      <c r="B305">
        <v>57</v>
      </c>
      <c r="C305">
        <v>5484</v>
      </c>
      <c r="D305">
        <v>19</v>
      </c>
      <c r="E305">
        <v>0</v>
      </c>
      <c r="F305">
        <v>32</v>
      </c>
      <c r="G305">
        <v>0</v>
      </c>
      <c r="H305">
        <v>77</v>
      </c>
      <c r="I305">
        <v>1</v>
      </c>
      <c r="J305" t="s">
        <v>37</v>
      </c>
      <c r="K305" cm="1">
        <f t="array" ref="K30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05">
        <f t="shared" si="4"/>
        <v>0.54120772977705833</v>
      </c>
    </row>
    <row r="306" spans="1:12" x14ac:dyDescent="0.3">
      <c r="A306">
        <v>56.04</v>
      </c>
      <c r="B306">
        <v>57</v>
      </c>
      <c r="C306">
        <v>5424</v>
      </c>
      <c r="D306">
        <v>19</v>
      </c>
      <c r="E306">
        <v>0</v>
      </c>
      <c r="F306">
        <v>32</v>
      </c>
      <c r="G306">
        <v>0</v>
      </c>
      <c r="H306">
        <v>77</v>
      </c>
      <c r="I306">
        <v>1</v>
      </c>
      <c r="J306" t="s">
        <v>37</v>
      </c>
      <c r="K306" cm="1">
        <f t="array" ref="K306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06">
        <f t="shared" si="4"/>
        <v>0.4684653102109772</v>
      </c>
    </row>
    <row r="307" spans="1:12" x14ac:dyDescent="0.3">
      <c r="A307">
        <v>56.08</v>
      </c>
      <c r="B307">
        <v>58</v>
      </c>
      <c r="C307">
        <v>5387</v>
      </c>
      <c r="D307">
        <v>19</v>
      </c>
      <c r="E307">
        <v>0</v>
      </c>
      <c r="F307">
        <v>32</v>
      </c>
      <c r="G307">
        <v>0</v>
      </c>
      <c r="H307">
        <v>77</v>
      </c>
      <c r="I307">
        <v>1</v>
      </c>
      <c r="J307" t="s">
        <v>37</v>
      </c>
      <c r="K307" cm="1">
        <f t="array" ref="K30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07">
        <f t="shared" si="4"/>
        <v>0.4684653102109772</v>
      </c>
    </row>
    <row r="308" spans="1:12" x14ac:dyDescent="0.3">
      <c r="A308">
        <v>56.12</v>
      </c>
      <c r="B308">
        <v>59</v>
      </c>
      <c r="C308">
        <v>5358</v>
      </c>
      <c r="D308">
        <v>18</v>
      </c>
      <c r="E308">
        <v>0</v>
      </c>
      <c r="F308">
        <v>32</v>
      </c>
      <c r="G308">
        <v>0</v>
      </c>
      <c r="H308">
        <v>77</v>
      </c>
      <c r="I308">
        <v>1</v>
      </c>
      <c r="J308" t="s">
        <v>37</v>
      </c>
      <c r="K308" cm="1">
        <f t="array" ref="K30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08">
        <f t="shared" si="4"/>
        <v>0.4684653102109772</v>
      </c>
    </row>
    <row r="309" spans="1:12" x14ac:dyDescent="0.3">
      <c r="A309">
        <v>56.16</v>
      </c>
      <c r="B309">
        <v>59</v>
      </c>
      <c r="C309">
        <v>5344</v>
      </c>
      <c r="D309">
        <v>18</v>
      </c>
      <c r="E309">
        <v>0</v>
      </c>
      <c r="F309">
        <v>32</v>
      </c>
      <c r="G309">
        <v>0</v>
      </c>
      <c r="H309">
        <v>77</v>
      </c>
      <c r="I309">
        <v>1</v>
      </c>
      <c r="J309" t="s">
        <v>37</v>
      </c>
      <c r="K309" cm="1">
        <f t="array" ref="K30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09">
        <f t="shared" si="4"/>
        <v>0.4684653102109772</v>
      </c>
    </row>
    <row r="310" spans="1:12" x14ac:dyDescent="0.3">
      <c r="A310">
        <v>56.2</v>
      </c>
      <c r="B310">
        <v>59</v>
      </c>
      <c r="C310">
        <v>5335</v>
      </c>
      <c r="D310">
        <v>18</v>
      </c>
      <c r="E310">
        <v>0</v>
      </c>
      <c r="F310">
        <v>32</v>
      </c>
      <c r="G310">
        <v>0</v>
      </c>
      <c r="H310">
        <v>77</v>
      </c>
      <c r="I310">
        <v>1</v>
      </c>
      <c r="J310" t="s">
        <v>37</v>
      </c>
      <c r="K310" cm="1">
        <f t="array" ref="K31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10">
        <f t="shared" si="4"/>
        <v>0.46846531021106042</v>
      </c>
    </row>
    <row r="311" spans="1:12" x14ac:dyDescent="0.3">
      <c r="A311">
        <v>56.24</v>
      </c>
      <c r="B311">
        <v>60</v>
      </c>
      <c r="C311">
        <v>5303</v>
      </c>
      <c r="D311">
        <v>18</v>
      </c>
      <c r="E311">
        <v>0</v>
      </c>
      <c r="F311">
        <v>32</v>
      </c>
      <c r="G311">
        <v>0</v>
      </c>
      <c r="H311">
        <v>77</v>
      </c>
      <c r="I311">
        <v>1</v>
      </c>
      <c r="J311" t="s">
        <v>37</v>
      </c>
      <c r="K311" cm="1">
        <f t="array" ref="K31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11">
        <f t="shared" si="4"/>
        <v>0.4684653102109772</v>
      </c>
    </row>
    <row r="312" spans="1:12" x14ac:dyDescent="0.3">
      <c r="A312">
        <v>56.28</v>
      </c>
      <c r="B312">
        <v>60</v>
      </c>
      <c r="C312">
        <v>5220</v>
      </c>
      <c r="D312">
        <v>18</v>
      </c>
      <c r="E312">
        <v>0</v>
      </c>
      <c r="F312">
        <v>32</v>
      </c>
      <c r="G312">
        <v>0</v>
      </c>
      <c r="H312">
        <v>77</v>
      </c>
      <c r="I312">
        <v>1</v>
      </c>
      <c r="J312" t="s">
        <v>37</v>
      </c>
      <c r="K312" cm="1">
        <f t="array" ref="K31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12">
        <f t="shared" si="4"/>
        <v>0.4684653102109772</v>
      </c>
    </row>
    <row r="313" spans="1:12" x14ac:dyDescent="0.3">
      <c r="A313">
        <v>56.32</v>
      </c>
      <c r="B313">
        <v>61</v>
      </c>
      <c r="C313">
        <v>5221</v>
      </c>
      <c r="D313">
        <v>18</v>
      </c>
      <c r="E313">
        <v>0</v>
      </c>
      <c r="F313">
        <v>32</v>
      </c>
      <c r="G313">
        <v>0</v>
      </c>
      <c r="H313">
        <v>77</v>
      </c>
      <c r="I313">
        <v>1</v>
      </c>
      <c r="J313" t="s">
        <v>37</v>
      </c>
      <c r="K313" cm="1">
        <f t="array" ref="K31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13">
        <f t="shared" si="4"/>
        <v>0.4684653102109772</v>
      </c>
    </row>
    <row r="314" spans="1:12" x14ac:dyDescent="0.3">
      <c r="A314">
        <v>56.36</v>
      </c>
      <c r="B314">
        <v>61</v>
      </c>
      <c r="C314">
        <v>5229</v>
      </c>
      <c r="D314">
        <v>18</v>
      </c>
      <c r="E314">
        <v>0</v>
      </c>
      <c r="F314">
        <v>31</v>
      </c>
      <c r="G314">
        <v>0</v>
      </c>
      <c r="H314">
        <v>77</v>
      </c>
      <c r="I314">
        <v>1</v>
      </c>
      <c r="J314" t="s">
        <v>37</v>
      </c>
      <c r="K314" cm="1">
        <f t="array" ref="K31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14">
        <f t="shared" si="4"/>
        <v>0.4684653102109772</v>
      </c>
    </row>
    <row r="315" spans="1:12" x14ac:dyDescent="0.3">
      <c r="A315">
        <v>56.4</v>
      </c>
      <c r="B315">
        <v>62</v>
      </c>
      <c r="C315">
        <v>5160</v>
      </c>
      <c r="D315">
        <v>19</v>
      </c>
      <c r="E315">
        <v>0</v>
      </c>
      <c r="F315">
        <v>31</v>
      </c>
      <c r="G315">
        <v>0</v>
      </c>
      <c r="H315">
        <v>77</v>
      </c>
      <c r="I315">
        <v>1</v>
      </c>
      <c r="J315" t="s">
        <v>37</v>
      </c>
      <c r="K315" cm="1">
        <f t="array" ref="K31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15">
        <f t="shared" si="4"/>
        <v>0.4708988962380472</v>
      </c>
    </row>
    <row r="316" spans="1:12" x14ac:dyDescent="0.3">
      <c r="A316">
        <v>56.44</v>
      </c>
      <c r="B316">
        <v>63</v>
      </c>
      <c r="C316">
        <v>5153</v>
      </c>
      <c r="D316">
        <v>20</v>
      </c>
      <c r="E316">
        <v>0</v>
      </c>
      <c r="F316">
        <v>30</v>
      </c>
      <c r="G316">
        <v>0</v>
      </c>
      <c r="H316">
        <v>77</v>
      </c>
      <c r="I316">
        <v>1</v>
      </c>
      <c r="J316" t="s">
        <v>37</v>
      </c>
      <c r="K316" cm="1">
        <f t="array" ref="K31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16">
        <f t="shared" si="4"/>
        <v>0.4708988962380472</v>
      </c>
    </row>
    <row r="317" spans="1:12" x14ac:dyDescent="0.3">
      <c r="A317">
        <v>56.48</v>
      </c>
      <c r="B317">
        <v>62</v>
      </c>
      <c r="C317">
        <v>5129</v>
      </c>
      <c r="D317">
        <v>19</v>
      </c>
      <c r="E317">
        <v>0</v>
      </c>
      <c r="F317">
        <v>30</v>
      </c>
      <c r="G317">
        <v>0</v>
      </c>
      <c r="H317">
        <v>77</v>
      </c>
      <c r="I317">
        <v>1</v>
      </c>
      <c r="J317" t="s">
        <v>37</v>
      </c>
      <c r="K317" cm="1">
        <f t="array" ref="K31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17">
        <f t="shared" si="4"/>
        <v>0.4708988962380472</v>
      </c>
    </row>
    <row r="318" spans="1:12" x14ac:dyDescent="0.3">
      <c r="A318">
        <v>56.52</v>
      </c>
      <c r="B318">
        <v>63</v>
      </c>
      <c r="C318">
        <v>5129</v>
      </c>
      <c r="D318">
        <v>20</v>
      </c>
      <c r="E318">
        <v>0</v>
      </c>
      <c r="F318">
        <v>30</v>
      </c>
      <c r="G318">
        <v>0</v>
      </c>
      <c r="H318">
        <v>77</v>
      </c>
      <c r="I318">
        <v>1</v>
      </c>
      <c r="J318" t="s">
        <v>37</v>
      </c>
      <c r="K318" cm="1">
        <f t="array" ref="K31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18">
        <f t="shared" si="4"/>
        <v>0.47089889623813086</v>
      </c>
    </row>
    <row r="319" spans="1:12" x14ac:dyDescent="0.3">
      <c r="A319">
        <v>56.56</v>
      </c>
      <c r="B319">
        <v>63</v>
      </c>
      <c r="C319">
        <v>5005</v>
      </c>
      <c r="D319">
        <v>20</v>
      </c>
      <c r="E319">
        <v>0</v>
      </c>
      <c r="F319">
        <v>30</v>
      </c>
      <c r="G319">
        <v>0</v>
      </c>
      <c r="H319">
        <v>77</v>
      </c>
      <c r="I319">
        <v>1</v>
      </c>
      <c r="J319" t="s">
        <v>37</v>
      </c>
      <c r="K319" cm="1">
        <f t="array" ref="K31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19">
        <f t="shared" si="4"/>
        <v>0.4708988962380472</v>
      </c>
    </row>
    <row r="320" spans="1:12" x14ac:dyDescent="0.3">
      <c r="A320">
        <v>56.6</v>
      </c>
      <c r="B320">
        <v>64</v>
      </c>
      <c r="C320">
        <v>5093</v>
      </c>
      <c r="D320">
        <v>20</v>
      </c>
      <c r="E320">
        <v>0</v>
      </c>
      <c r="F320">
        <v>30</v>
      </c>
      <c r="G320">
        <v>0</v>
      </c>
      <c r="H320">
        <v>77</v>
      </c>
      <c r="I320">
        <v>1</v>
      </c>
      <c r="J320" t="s">
        <v>37</v>
      </c>
      <c r="K320" cm="1">
        <f t="array" ref="K32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0">
        <f t="shared" si="4"/>
        <v>0.4708988962380472</v>
      </c>
    </row>
    <row r="321" spans="1:12" x14ac:dyDescent="0.3">
      <c r="A321">
        <v>56.64</v>
      </c>
      <c r="B321">
        <v>64</v>
      </c>
      <c r="C321">
        <v>5109</v>
      </c>
      <c r="D321">
        <v>20</v>
      </c>
      <c r="E321">
        <v>0</v>
      </c>
      <c r="F321">
        <v>30</v>
      </c>
      <c r="G321">
        <v>0</v>
      </c>
      <c r="H321">
        <v>77</v>
      </c>
      <c r="I321">
        <v>1</v>
      </c>
      <c r="J321" t="s">
        <v>37</v>
      </c>
      <c r="K321" cm="1">
        <f t="array" ref="K32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1">
        <f t="shared" si="4"/>
        <v>0.4708988962380472</v>
      </c>
    </row>
    <row r="322" spans="1:12" x14ac:dyDescent="0.3">
      <c r="A322">
        <v>56.68</v>
      </c>
      <c r="B322">
        <v>64</v>
      </c>
      <c r="C322">
        <v>5015</v>
      </c>
      <c r="D322">
        <v>20</v>
      </c>
      <c r="E322">
        <v>0</v>
      </c>
      <c r="F322">
        <v>30</v>
      </c>
      <c r="G322">
        <v>0</v>
      </c>
      <c r="H322">
        <v>77</v>
      </c>
      <c r="I322">
        <v>1</v>
      </c>
      <c r="J322" t="s">
        <v>37</v>
      </c>
      <c r="K322" cm="1">
        <f t="array" ref="K32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">
        <f t="shared" si="4"/>
        <v>0.4708988962380472</v>
      </c>
    </row>
    <row r="323" spans="1:12" x14ac:dyDescent="0.3">
      <c r="A323">
        <v>56.72</v>
      </c>
      <c r="B323">
        <v>64</v>
      </c>
      <c r="C323">
        <v>4954</v>
      </c>
      <c r="D323">
        <v>20</v>
      </c>
      <c r="E323">
        <v>0</v>
      </c>
      <c r="F323">
        <v>30</v>
      </c>
      <c r="G323">
        <v>0</v>
      </c>
      <c r="H323">
        <v>77</v>
      </c>
      <c r="I323">
        <v>1</v>
      </c>
      <c r="J323" t="s">
        <v>37</v>
      </c>
      <c r="K323" cm="1">
        <f t="array" ref="K32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3">
        <f t="shared" ref="L323:L386" si="5">K323*(A323-A322)</f>
        <v>0.4708988962380472</v>
      </c>
    </row>
    <row r="324" spans="1:12" x14ac:dyDescent="0.3">
      <c r="A324">
        <v>56.76</v>
      </c>
      <c r="B324">
        <v>64</v>
      </c>
      <c r="C324">
        <v>5028</v>
      </c>
      <c r="D324">
        <v>20</v>
      </c>
      <c r="E324">
        <v>0</v>
      </c>
      <c r="F324">
        <v>30</v>
      </c>
      <c r="G324">
        <v>0</v>
      </c>
      <c r="H324">
        <v>77</v>
      </c>
      <c r="I324">
        <v>1</v>
      </c>
      <c r="J324" t="s">
        <v>37</v>
      </c>
      <c r="K324" cm="1">
        <f t="array" ref="K32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4">
        <f t="shared" si="5"/>
        <v>0.4708988962380472</v>
      </c>
    </row>
    <row r="325" spans="1:12" x14ac:dyDescent="0.3">
      <c r="A325">
        <v>56.8</v>
      </c>
      <c r="B325">
        <v>65</v>
      </c>
      <c r="C325">
        <v>5047</v>
      </c>
      <c r="D325">
        <v>20</v>
      </c>
      <c r="E325">
        <v>0</v>
      </c>
      <c r="F325">
        <v>29</v>
      </c>
      <c r="G325">
        <v>0</v>
      </c>
      <c r="H325">
        <v>77</v>
      </c>
      <c r="I325">
        <v>1</v>
      </c>
      <c r="J325" t="s">
        <v>37</v>
      </c>
      <c r="K325" cm="1">
        <f t="array" ref="K32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5">
        <f t="shared" si="5"/>
        <v>0.4708988962380472</v>
      </c>
    </row>
    <row r="326" spans="1:12" x14ac:dyDescent="0.3">
      <c r="A326">
        <v>56.84</v>
      </c>
      <c r="B326">
        <v>65</v>
      </c>
      <c r="C326">
        <v>4948</v>
      </c>
      <c r="D326">
        <v>20</v>
      </c>
      <c r="E326">
        <v>0</v>
      </c>
      <c r="F326">
        <v>30</v>
      </c>
      <c r="G326">
        <v>0</v>
      </c>
      <c r="H326">
        <v>77</v>
      </c>
      <c r="I326">
        <v>1</v>
      </c>
      <c r="J326" t="s">
        <v>37</v>
      </c>
      <c r="K326" cm="1">
        <f t="array" ref="K3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6">
        <f t="shared" si="5"/>
        <v>0.47089889623813086</v>
      </c>
    </row>
    <row r="327" spans="1:12" x14ac:dyDescent="0.3">
      <c r="A327">
        <v>56.88</v>
      </c>
      <c r="B327">
        <v>65</v>
      </c>
      <c r="C327">
        <v>4879</v>
      </c>
      <c r="D327">
        <v>20</v>
      </c>
      <c r="E327">
        <v>0</v>
      </c>
      <c r="F327">
        <v>29</v>
      </c>
      <c r="G327">
        <v>0</v>
      </c>
      <c r="H327">
        <v>77</v>
      </c>
      <c r="I327">
        <v>1</v>
      </c>
      <c r="J327" t="s">
        <v>37</v>
      </c>
      <c r="K327" cm="1">
        <f t="array" ref="K32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7">
        <f t="shared" si="5"/>
        <v>0.4708988962380472</v>
      </c>
    </row>
    <row r="328" spans="1:12" x14ac:dyDescent="0.3">
      <c r="A328">
        <v>56.92</v>
      </c>
      <c r="B328">
        <v>66</v>
      </c>
      <c r="C328">
        <v>4775</v>
      </c>
      <c r="D328">
        <v>19</v>
      </c>
      <c r="E328">
        <v>0</v>
      </c>
      <c r="F328">
        <v>29</v>
      </c>
      <c r="G328">
        <v>0</v>
      </c>
      <c r="H328">
        <v>77</v>
      </c>
      <c r="I328">
        <v>1</v>
      </c>
      <c r="J328" t="s">
        <v>37</v>
      </c>
      <c r="K328" cm="1">
        <f t="array" ref="K328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28">
        <f t="shared" si="5"/>
        <v>0.41395713821655156</v>
      </c>
    </row>
    <row r="329" spans="1:12" x14ac:dyDescent="0.3">
      <c r="A329">
        <v>56.96</v>
      </c>
      <c r="B329">
        <v>66</v>
      </c>
      <c r="C329">
        <v>4734</v>
      </c>
      <c r="D329">
        <v>18</v>
      </c>
      <c r="E329">
        <v>0</v>
      </c>
      <c r="F329">
        <v>29</v>
      </c>
      <c r="G329">
        <v>0</v>
      </c>
      <c r="H329">
        <v>77</v>
      </c>
      <c r="I329">
        <v>1</v>
      </c>
      <c r="J329" t="s">
        <v>37</v>
      </c>
      <c r="K329" cm="1">
        <f t="array" ref="K329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29">
        <f t="shared" si="5"/>
        <v>0.41395713821655156</v>
      </c>
    </row>
    <row r="330" spans="1:12" x14ac:dyDescent="0.3">
      <c r="A330">
        <v>57</v>
      </c>
      <c r="B330">
        <v>66</v>
      </c>
      <c r="C330">
        <v>4770</v>
      </c>
      <c r="D330">
        <v>19</v>
      </c>
      <c r="E330">
        <v>0</v>
      </c>
      <c r="F330">
        <v>28</v>
      </c>
      <c r="G330">
        <v>0</v>
      </c>
      <c r="H330">
        <v>77</v>
      </c>
      <c r="I330">
        <v>1</v>
      </c>
      <c r="J330" t="s">
        <v>37</v>
      </c>
      <c r="K330" cm="1">
        <f t="array" ref="K330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30">
        <f t="shared" si="5"/>
        <v>0.41395713821655156</v>
      </c>
    </row>
    <row r="331" spans="1:12" x14ac:dyDescent="0.3">
      <c r="A331">
        <v>57.04</v>
      </c>
      <c r="B331">
        <v>66</v>
      </c>
      <c r="C331">
        <v>4795</v>
      </c>
      <c r="D331">
        <v>19</v>
      </c>
      <c r="E331">
        <v>0</v>
      </c>
      <c r="F331">
        <v>29</v>
      </c>
      <c r="G331">
        <v>0</v>
      </c>
      <c r="H331">
        <v>77</v>
      </c>
      <c r="I331">
        <v>1</v>
      </c>
      <c r="J331" t="s">
        <v>37</v>
      </c>
      <c r="K331" cm="1">
        <f t="array" ref="K33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1">
        <f t="shared" si="5"/>
        <v>0.4708988962380472</v>
      </c>
    </row>
    <row r="332" spans="1:12" x14ac:dyDescent="0.3">
      <c r="A332">
        <v>57.08</v>
      </c>
      <c r="B332">
        <v>66</v>
      </c>
      <c r="C332">
        <v>4736</v>
      </c>
      <c r="D332">
        <v>18</v>
      </c>
      <c r="E332">
        <v>0</v>
      </c>
      <c r="F332">
        <v>28</v>
      </c>
      <c r="G332">
        <v>0</v>
      </c>
      <c r="H332">
        <v>77</v>
      </c>
      <c r="I332">
        <v>1</v>
      </c>
      <c r="J332" t="s">
        <v>37</v>
      </c>
      <c r="K332" cm="1">
        <f t="array" ref="K332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32">
        <f t="shared" si="5"/>
        <v>0.41395713821655156</v>
      </c>
    </row>
    <row r="333" spans="1:12" x14ac:dyDescent="0.3">
      <c r="A333">
        <v>57.12</v>
      </c>
      <c r="B333">
        <v>66</v>
      </c>
      <c r="C333">
        <v>4588</v>
      </c>
      <c r="D333">
        <v>18</v>
      </c>
      <c r="E333">
        <v>0</v>
      </c>
      <c r="F333">
        <v>28</v>
      </c>
      <c r="G333">
        <v>0</v>
      </c>
      <c r="H333">
        <v>77</v>
      </c>
      <c r="I333">
        <v>1</v>
      </c>
      <c r="J333" t="s">
        <v>37</v>
      </c>
      <c r="K333" cm="1">
        <f t="array" ref="K333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33">
        <f t="shared" si="5"/>
        <v>0.41395713821655156</v>
      </c>
    </row>
    <row r="334" spans="1:12" x14ac:dyDescent="0.3">
      <c r="A334">
        <v>57.16</v>
      </c>
      <c r="B334">
        <v>67</v>
      </c>
      <c r="C334">
        <v>4575</v>
      </c>
      <c r="D334">
        <v>18</v>
      </c>
      <c r="E334">
        <v>0</v>
      </c>
      <c r="F334">
        <v>28</v>
      </c>
      <c r="G334">
        <v>0</v>
      </c>
      <c r="H334">
        <v>77</v>
      </c>
      <c r="I334">
        <v>1</v>
      </c>
      <c r="J334" t="s">
        <v>37</v>
      </c>
      <c r="K334" cm="1">
        <f t="array" ref="K334">SUMPRODUCT(($R$5:$AG$5=_xlfn.XLOOKUP(_20240219_0005[[#This Row],[MAP]],$R$5:$AG$5,$R$5:$AG$5,"ERR",1,-1)) * ($Q$6:$Q$26=_xlfn.XLOOKUP(_20240219_0005[[#This Row],[RPM]],$Q$6:$Q$26,$Q$6:$Q$26,"ERR",1,-1)),$R$6:$AG$26)</f>
        <v>10.34892845541401</v>
      </c>
      <c r="L334">
        <f t="shared" si="5"/>
        <v>0.41395713821655156</v>
      </c>
    </row>
    <row r="335" spans="1:12" x14ac:dyDescent="0.3">
      <c r="A335">
        <v>57.2</v>
      </c>
      <c r="B335">
        <v>68</v>
      </c>
      <c r="C335">
        <v>4575</v>
      </c>
      <c r="D335">
        <v>18</v>
      </c>
      <c r="E335">
        <v>0</v>
      </c>
      <c r="F335">
        <v>28</v>
      </c>
      <c r="G335">
        <v>0</v>
      </c>
      <c r="H335">
        <v>77</v>
      </c>
      <c r="I335">
        <v>1</v>
      </c>
      <c r="J335" t="s">
        <v>37</v>
      </c>
      <c r="K335" cm="1">
        <f t="array" ref="K33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35">
        <f t="shared" si="5"/>
        <v>0.47370352929943699</v>
      </c>
    </row>
    <row r="336" spans="1:12" x14ac:dyDescent="0.3">
      <c r="A336">
        <v>57.24</v>
      </c>
      <c r="B336">
        <v>68</v>
      </c>
      <c r="C336">
        <v>4668</v>
      </c>
      <c r="D336">
        <v>18</v>
      </c>
      <c r="E336">
        <v>0</v>
      </c>
      <c r="F336">
        <v>27</v>
      </c>
      <c r="G336">
        <v>0</v>
      </c>
      <c r="H336">
        <v>77</v>
      </c>
      <c r="I336">
        <v>1</v>
      </c>
      <c r="J336" t="s">
        <v>37</v>
      </c>
      <c r="K336" cm="1">
        <f t="array" ref="K33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36">
        <f t="shared" si="5"/>
        <v>0.47370352929935283</v>
      </c>
    </row>
    <row r="337" spans="1:12" x14ac:dyDescent="0.3">
      <c r="A337">
        <v>57.28</v>
      </c>
      <c r="B337">
        <v>68</v>
      </c>
      <c r="C337">
        <v>4740</v>
      </c>
      <c r="D337">
        <v>18</v>
      </c>
      <c r="E337">
        <v>0</v>
      </c>
      <c r="F337">
        <v>27</v>
      </c>
      <c r="G337">
        <v>0</v>
      </c>
      <c r="H337">
        <v>77</v>
      </c>
      <c r="I337">
        <v>1</v>
      </c>
      <c r="J337" t="s">
        <v>37</v>
      </c>
      <c r="K337" cm="1">
        <f t="array" ref="K33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37">
        <f t="shared" si="5"/>
        <v>0.47370352929935283</v>
      </c>
    </row>
    <row r="338" spans="1:12" x14ac:dyDescent="0.3">
      <c r="A338">
        <v>57.32</v>
      </c>
      <c r="B338">
        <v>68</v>
      </c>
      <c r="C338">
        <v>4557</v>
      </c>
      <c r="D338">
        <v>18</v>
      </c>
      <c r="E338">
        <v>0</v>
      </c>
      <c r="F338">
        <v>27</v>
      </c>
      <c r="G338">
        <v>0</v>
      </c>
      <c r="H338">
        <v>77</v>
      </c>
      <c r="I338">
        <v>1</v>
      </c>
      <c r="J338" t="s">
        <v>37</v>
      </c>
      <c r="K338" cm="1">
        <f t="array" ref="K3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38">
        <f t="shared" si="5"/>
        <v>0.47370352929935283</v>
      </c>
    </row>
    <row r="339" spans="1:12" x14ac:dyDescent="0.3">
      <c r="A339">
        <v>57.36</v>
      </c>
      <c r="B339">
        <v>68</v>
      </c>
      <c r="C339">
        <v>4339</v>
      </c>
      <c r="D339">
        <v>17</v>
      </c>
      <c r="E339">
        <v>0</v>
      </c>
      <c r="F339">
        <v>26</v>
      </c>
      <c r="G339">
        <v>0</v>
      </c>
      <c r="H339">
        <v>77</v>
      </c>
      <c r="I339">
        <v>1</v>
      </c>
      <c r="J339" t="s">
        <v>37</v>
      </c>
      <c r="K339" cm="1">
        <f t="array" ref="K3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39">
        <f t="shared" si="5"/>
        <v>0.47370352929935283</v>
      </c>
    </row>
    <row r="340" spans="1:12" x14ac:dyDescent="0.3">
      <c r="A340">
        <v>57.4</v>
      </c>
      <c r="B340">
        <v>69</v>
      </c>
      <c r="C340">
        <v>4188</v>
      </c>
      <c r="D340">
        <v>16</v>
      </c>
      <c r="E340">
        <v>0</v>
      </c>
      <c r="F340">
        <v>26</v>
      </c>
      <c r="G340">
        <v>0</v>
      </c>
      <c r="H340">
        <v>77</v>
      </c>
      <c r="I340">
        <v>1</v>
      </c>
      <c r="J340" t="s">
        <v>37</v>
      </c>
      <c r="K340" cm="1">
        <f t="array" ref="K3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0">
        <f t="shared" si="5"/>
        <v>0.47370352929935283</v>
      </c>
    </row>
    <row r="341" spans="1:12" x14ac:dyDescent="0.3">
      <c r="A341">
        <v>57.44</v>
      </c>
      <c r="B341">
        <v>69</v>
      </c>
      <c r="C341">
        <v>4220</v>
      </c>
      <c r="D341">
        <v>17</v>
      </c>
      <c r="E341">
        <v>0</v>
      </c>
      <c r="F341">
        <v>27</v>
      </c>
      <c r="G341">
        <v>0</v>
      </c>
      <c r="H341">
        <v>77</v>
      </c>
      <c r="I341">
        <v>1</v>
      </c>
      <c r="J341" t="s">
        <v>37</v>
      </c>
      <c r="K341" cm="1">
        <f t="array" ref="K3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1">
        <f t="shared" si="5"/>
        <v>0.47370352929935283</v>
      </c>
    </row>
    <row r="342" spans="1:12" x14ac:dyDescent="0.3">
      <c r="A342">
        <v>57.48</v>
      </c>
      <c r="B342">
        <v>69</v>
      </c>
      <c r="C342">
        <v>4514</v>
      </c>
      <c r="D342">
        <v>17</v>
      </c>
      <c r="E342">
        <v>0</v>
      </c>
      <c r="F342">
        <v>26</v>
      </c>
      <c r="G342">
        <v>0</v>
      </c>
      <c r="H342">
        <v>77</v>
      </c>
      <c r="I342">
        <v>1</v>
      </c>
      <c r="J342" t="s">
        <v>37</v>
      </c>
      <c r="K342" cm="1">
        <f t="array" ref="K3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2">
        <f t="shared" si="5"/>
        <v>0.47370352929935283</v>
      </c>
    </row>
    <row r="343" spans="1:12" x14ac:dyDescent="0.3">
      <c r="A343">
        <v>57.52</v>
      </c>
      <c r="B343">
        <v>69</v>
      </c>
      <c r="C343">
        <v>4372</v>
      </c>
      <c r="D343">
        <v>17</v>
      </c>
      <c r="E343">
        <v>0</v>
      </c>
      <c r="F343">
        <v>26</v>
      </c>
      <c r="G343">
        <v>0</v>
      </c>
      <c r="H343">
        <v>77</v>
      </c>
      <c r="I343">
        <v>1</v>
      </c>
      <c r="J343" t="s">
        <v>37</v>
      </c>
      <c r="K343" cm="1">
        <f t="array" ref="K3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3">
        <f t="shared" si="5"/>
        <v>0.47370352929943699</v>
      </c>
    </row>
    <row r="344" spans="1:12" x14ac:dyDescent="0.3">
      <c r="A344">
        <v>57.56</v>
      </c>
      <c r="B344">
        <v>69</v>
      </c>
      <c r="C344">
        <v>4145</v>
      </c>
      <c r="D344">
        <v>17</v>
      </c>
      <c r="E344">
        <v>0</v>
      </c>
      <c r="F344">
        <v>26</v>
      </c>
      <c r="G344">
        <v>0</v>
      </c>
      <c r="H344">
        <v>77</v>
      </c>
      <c r="I344">
        <v>1</v>
      </c>
      <c r="J344" t="s">
        <v>37</v>
      </c>
      <c r="K344" cm="1">
        <f t="array" ref="K3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4">
        <f t="shared" si="5"/>
        <v>0.47370352929935283</v>
      </c>
    </row>
    <row r="345" spans="1:12" x14ac:dyDescent="0.3">
      <c r="A345">
        <v>57.6</v>
      </c>
      <c r="B345">
        <v>69</v>
      </c>
      <c r="C345">
        <v>4161</v>
      </c>
      <c r="D345">
        <v>17</v>
      </c>
      <c r="E345">
        <v>0</v>
      </c>
      <c r="F345">
        <v>26</v>
      </c>
      <c r="G345">
        <v>0</v>
      </c>
      <c r="H345">
        <v>77</v>
      </c>
      <c r="I345">
        <v>1</v>
      </c>
      <c r="J345" t="s">
        <v>37</v>
      </c>
      <c r="K345" cm="1">
        <f t="array" ref="K3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5">
        <f t="shared" si="5"/>
        <v>0.47370352929935283</v>
      </c>
    </row>
    <row r="346" spans="1:12" x14ac:dyDescent="0.3">
      <c r="A346">
        <v>57.64</v>
      </c>
      <c r="B346">
        <v>70</v>
      </c>
      <c r="C346">
        <v>4250</v>
      </c>
      <c r="D346">
        <v>16</v>
      </c>
      <c r="E346">
        <v>0</v>
      </c>
      <c r="F346">
        <v>26</v>
      </c>
      <c r="G346">
        <v>0</v>
      </c>
      <c r="H346">
        <v>77</v>
      </c>
      <c r="I346">
        <v>1</v>
      </c>
      <c r="J346" t="s">
        <v>37</v>
      </c>
      <c r="K346" cm="1">
        <f t="array" ref="K3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6">
        <f t="shared" si="5"/>
        <v>0.47370352929935283</v>
      </c>
    </row>
    <row r="347" spans="1:12" x14ac:dyDescent="0.3">
      <c r="A347">
        <v>57.68</v>
      </c>
      <c r="B347">
        <v>71</v>
      </c>
      <c r="C347">
        <v>4213</v>
      </c>
      <c r="D347">
        <v>16</v>
      </c>
      <c r="E347">
        <v>0</v>
      </c>
      <c r="F347">
        <v>25</v>
      </c>
      <c r="G347">
        <v>0</v>
      </c>
      <c r="H347">
        <v>77</v>
      </c>
      <c r="I347">
        <v>1</v>
      </c>
      <c r="J347" t="s">
        <v>37</v>
      </c>
      <c r="K347" cm="1">
        <f t="array" ref="K34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7">
        <f t="shared" si="5"/>
        <v>0.47370352929935283</v>
      </c>
    </row>
    <row r="348" spans="1:12" x14ac:dyDescent="0.3">
      <c r="A348">
        <v>57.72</v>
      </c>
      <c r="B348">
        <v>71</v>
      </c>
      <c r="C348">
        <v>4251</v>
      </c>
      <c r="D348">
        <v>16</v>
      </c>
      <c r="E348">
        <v>0</v>
      </c>
      <c r="F348">
        <v>25</v>
      </c>
      <c r="G348">
        <v>0</v>
      </c>
      <c r="H348">
        <v>77</v>
      </c>
      <c r="I348">
        <v>1</v>
      </c>
      <c r="J348" t="s">
        <v>37</v>
      </c>
      <c r="K348" cm="1">
        <f t="array" ref="K3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8">
        <f t="shared" si="5"/>
        <v>0.47370352929935283</v>
      </c>
    </row>
    <row r="349" spans="1:12" x14ac:dyDescent="0.3">
      <c r="A349">
        <v>57.76</v>
      </c>
      <c r="B349">
        <v>70</v>
      </c>
      <c r="C349">
        <v>4248</v>
      </c>
      <c r="D349">
        <v>17</v>
      </c>
      <c r="E349">
        <v>0</v>
      </c>
      <c r="F349">
        <v>25</v>
      </c>
      <c r="G349">
        <v>0</v>
      </c>
      <c r="H349">
        <v>77</v>
      </c>
      <c r="I349">
        <v>1</v>
      </c>
      <c r="J349" t="s">
        <v>37</v>
      </c>
      <c r="K349" cm="1">
        <f t="array" ref="K3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9">
        <f t="shared" si="5"/>
        <v>0.47370352929935283</v>
      </c>
    </row>
    <row r="350" spans="1:12" x14ac:dyDescent="0.3">
      <c r="A350">
        <v>57.8</v>
      </c>
      <c r="B350">
        <v>71</v>
      </c>
      <c r="C350">
        <v>4077</v>
      </c>
      <c r="D350">
        <v>17</v>
      </c>
      <c r="E350">
        <v>0</v>
      </c>
      <c r="F350">
        <v>25</v>
      </c>
      <c r="G350">
        <v>0</v>
      </c>
      <c r="H350">
        <v>77</v>
      </c>
      <c r="I350">
        <v>1</v>
      </c>
      <c r="J350" t="s">
        <v>37</v>
      </c>
      <c r="K350" cm="1">
        <f t="array" ref="K350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0">
        <f t="shared" si="5"/>
        <v>0.40623395392116957</v>
      </c>
    </row>
    <row r="351" spans="1:12" x14ac:dyDescent="0.3">
      <c r="A351">
        <v>57.84</v>
      </c>
      <c r="B351">
        <v>71</v>
      </c>
      <c r="C351">
        <v>3996</v>
      </c>
      <c r="D351">
        <v>16</v>
      </c>
      <c r="E351">
        <v>0</v>
      </c>
      <c r="F351">
        <v>24</v>
      </c>
      <c r="G351">
        <v>0</v>
      </c>
      <c r="H351">
        <v>77</v>
      </c>
      <c r="I351">
        <v>1</v>
      </c>
      <c r="J351" t="s">
        <v>37</v>
      </c>
      <c r="K351" cm="1">
        <f t="array" ref="K35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1">
        <f t="shared" si="5"/>
        <v>0.40623395392124173</v>
      </c>
    </row>
    <row r="352" spans="1:12" x14ac:dyDescent="0.3">
      <c r="A352">
        <v>57.88</v>
      </c>
      <c r="B352">
        <v>70</v>
      </c>
      <c r="C352">
        <v>4000</v>
      </c>
      <c r="D352">
        <v>16</v>
      </c>
      <c r="E352">
        <v>0</v>
      </c>
      <c r="F352">
        <v>25</v>
      </c>
      <c r="G352">
        <v>0</v>
      </c>
      <c r="H352">
        <v>77</v>
      </c>
      <c r="I352">
        <v>1</v>
      </c>
      <c r="J352" t="s">
        <v>37</v>
      </c>
      <c r="K352" cm="1">
        <f t="array" ref="K35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2">
        <f t="shared" si="5"/>
        <v>0.40623395392116957</v>
      </c>
    </row>
    <row r="353" spans="1:12" x14ac:dyDescent="0.3">
      <c r="A353">
        <v>57.92</v>
      </c>
      <c r="B353">
        <v>71</v>
      </c>
      <c r="C353">
        <v>3894</v>
      </c>
      <c r="D353">
        <v>15</v>
      </c>
      <c r="E353">
        <v>0</v>
      </c>
      <c r="F353">
        <v>24</v>
      </c>
      <c r="G353">
        <v>0</v>
      </c>
      <c r="H353">
        <v>77</v>
      </c>
      <c r="I353">
        <v>1</v>
      </c>
      <c r="J353" t="s">
        <v>37</v>
      </c>
      <c r="K353" cm="1">
        <f t="array" ref="K35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3">
        <f t="shared" si="5"/>
        <v>0.40623395392116957</v>
      </c>
    </row>
    <row r="354" spans="1:12" x14ac:dyDescent="0.3">
      <c r="A354">
        <v>57.96</v>
      </c>
      <c r="B354">
        <v>71</v>
      </c>
      <c r="C354">
        <v>3929</v>
      </c>
      <c r="D354">
        <v>15</v>
      </c>
      <c r="E354">
        <v>0</v>
      </c>
      <c r="F354">
        <v>24</v>
      </c>
      <c r="G354">
        <v>0</v>
      </c>
      <c r="H354">
        <v>77</v>
      </c>
      <c r="I354">
        <v>1</v>
      </c>
      <c r="J354" t="s">
        <v>37</v>
      </c>
      <c r="K354" cm="1">
        <f t="array" ref="K35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4">
        <f t="shared" si="5"/>
        <v>0.40623395392116957</v>
      </c>
    </row>
    <row r="355" spans="1:12" x14ac:dyDescent="0.3">
      <c r="A355">
        <v>58</v>
      </c>
      <c r="B355">
        <v>71</v>
      </c>
      <c r="C355">
        <v>3901</v>
      </c>
      <c r="D355">
        <v>15</v>
      </c>
      <c r="E355">
        <v>0</v>
      </c>
      <c r="F355">
        <v>24</v>
      </c>
      <c r="G355">
        <v>0</v>
      </c>
      <c r="H355">
        <v>77</v>
      </c>
      <c r="I355">
        <v>1</v>
      </c>
      <c r="J355" t="s">
        <v>37</v>
      </c>
      <c r="K355" cm="1">
        <f t="array" ref="K35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5">
        <f t="shared" si="5"/>
        <v>0.40623395392116957</v>
      </c>
    </row>
    <row r="356" spans="1:12" x14ac:dyDescent="0.3">
      <c r="A356">
        <v>58.04</v>
      </c>
      <c r="B356">
        <v>71</v>
      </c>
      <c r="C356">
        <v>3868</v>
      </c>
      <c r="D356">
        <v>14</v>
      </c>
      <c r="E356">
        <v>0</v>
      </c>
      <c r="F356">
        <v>24</v>
      </c>
      <c r="G356">
        <v>0</v>
      </c>
      <c r="H356">
        <v>77</v>
      </c>
      <c r="I356">
        <v>1</v>
      </c>
      <c r="J356" t="s">
        <v>37</v>
      </c>
      <c r="K356" cm="1">
        <f t="array" ref="K35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6">
        <f t="shared" si="5"/>
        <v>0.40623395392116957</v>
      </c>
    </row>
    <row r="357" spans="1:12" x14ac:dyDescent="0.3">
      <c r="A357">
        <v>58.08</v>
      </c>
      <c r="B357">
        <v>71</v>
      </c>
      <c r="C357">
        <v>4003</v>
      </c>
      <c r="D357">
        <v>15</v>
      </c>
      <c r="E357">
        <v>0</v>
      </c>
      <c r="F357">
        <v>23</v>
      </c>
      <c r="G357">
        <v>0</v>
      </c>
      <c r="H357">
        <v>77</v>
      </c>
      <c r="I357">
        <v>1</v>
      </c>
      <c r="J357" t="s">
        <v>37</v>
      </c>
      <c r="K357" cm="1">
        <f t="array" ref="K35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7">
        <f t="shared" si="5"/>
        <v>0.40623395392116957</v>
      </c>
    </row>
    <row r="358" spans="1:12" x14ac:dyDescent="0.3">
      <c r="A358">
        <v>58.12</v>
      </c>
      <c r="B358">
        <v>71</v>
      </c>
      <c r="C358">
        <v>3929</v>
      </c>
      <c r="D358">
        <v>15</v>
      </c>
      <c r="E358">
        <v>0</v>
      </c>
      <c r="F358">
        <v>23</v>
      </c>
      <c r="G358">
        <v>0</v>
      </c>
      <c r="H358">
        <v>77</v>
      </c>
      <c r="I358">
        <v>1</v>
      </c>
      <c r="J358" t="s">
        <v>37</v>
      </c>
      <c r="K358" cm="1">
        <f t="array" ref="K35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8">
        <f t="shared" si="5"/>
        <v>0.40623395392116957</v>
      </c>
    </row>
    <row r="359" spans="1:12" x14ac:dyDescent="0.3">
      <c r="A359">
        <v>58.16</v>
      </c>
      <c r="B359">
        <v>71</v>
      </c>
      <c r="C359">
        <v>3682</v>
      </c>
      <c r="D359">
        <v>14</v>
      </c>
      <c r="E359">
        <v>0</v>
      </c>
      <c r="F359">
        <v>23</v>
      </c>
      <c r="G359">
        <v>0</v>
      </c>
      <c r="H359">
        <v>77</v>
      </c>
      <c r="I359">
        <v>1</v>
      </c>
      <c r="J359" t="s">
        <v>37</v>
      </c>
      <c r="K359" cm="1">
        <f t="array" ref="K35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59">
        <f t="shared" si="5"/>
        <v>0.40623395392116957</v>
      </c>
    </row>
    <row r="360" spans="1:12" x14ac:dyDescent="0.3">
      <c r="A360">
        <v>58.2</v>
      </c>
      <c r="B360">
        <v>74</v>
      </c>
      <c r="C360">
        <v>3529</v>
      </c>
      <c r="D360">
        <v>14</v>
      </c>
      <c r="E360">
        <v>0</v>
      </c>
      <c r="F360">
        <v>22</v>
      </c>
      <c r="G360">
        <v>0</v>
      </c>
      <c r="H360">
        <v>77</v>
      </c>
      <c r="I360">
        <v>1</v>
      </c>
      <c r="J360" t="s">
        <v>37</v>
      </c>
      <c r="K360" cm="1">
        <f t="array" ref="K36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60">
        <f t="shared" si="5"/>
        <v>0.4071509605892355</v>
      </c>
    </row>
    <row r="361" spans="1:12" x14ac:dyDescent="0.3">
      <c r="A361">
        <v>58.24</v>
      </c>
      <c r="B361">
        <v>75</v>
      </c>
      <c r="C361">
        <v>3690</v>
      </c>
      <c r="D361">
        <v>15</v>
      </c>
      <c r="E361">
        <v>0</v>
      </c>
      <c r="F361">
        <v>22</v>
      </c>
      <c r="G361">
        <v>0</v>
      </c>
      <c r="H361">
        <v>77</v>
      </c>
      <c r="I361">
        <v>1</v>
      </c>
      <c r="J361" t="s">
        <v>37</v>
      </c>
      <c r="K361" cm="1">
        <f t="array" ref="K36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61">
        <f t="shared" si="5"/>
        <v>0.40715096058916317</v>
      </c>
    </row>
    <row r="362" spans="1:12" x14ac:dyDescent="0.3">
      <c r="A362">
        <v>58.28</v>
      </c>
      <c r="B362">
        <v>73</v>
      </c>
      <c r="C362">
        <v>3853</v>
      </c>
      <c r="D362">
        <v>16</v>
      </c>
      <c r="E362">
        <v>0</v>
      </c>
      <c r="F362">
        <v>22</v>
      </c>
      <c r="G362">
        <v>0</v>
      </c>
      <c r="H362">
        <v>77</v>
      </c>
      <c r="I362">
        <v>1</v>
      </c>
      <c r="J362" t="s">
        <v>37</v>
      </c>
      <c r="K362" cm="1">
        <f t="array" ref="K36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62">
        <f t="shared" si="5"/>
        <v>0.40623395392116957</v>
      </c>
    </row>
    <row r="363" spans="1:12" x14ac:dyDescent="0.3">
      <c r="A363">
        <v>58.32</v>
      </c>
      <c r="B363">
        <v>73</v>
      </c>
      <c r="C363">
        <v>3769</v>
      </c>
      <c r="D363">
        <v>16</v>
      </c>
      <c r="E363">
        <v>0</v>
      </c>
      <c r="F363">
        <v>22</v>
      </c>
      <c r="G363">
        <v>0</v>
      </c>
      <c r="H363">
        <v>77</v>
      </c>
      <c r="I363">
        <v>1</v>
      </c>
      <c r="J363" t="s">
        <v>37</v>
      </c>
      <c r="K363" cm="1">
        <f t="array" ref="K36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63">
        <f t="shared" si="5"/>
        <v>0.40623395392116957</v>
      </c>
    </row>
    <row r="364" spans="1:12" x14ac:dyDescent="0.3">
      <c r="A364">
        <v>58.36</v>
      </c>
      <c r="B364">
        <v>73</v>
      </c>
      <c r="C364">
        <v>3748</v>
      </c>
      <c r="D364">
        <v>14</v>
      </c>
      <c r="E364">
        <v>0</v>
      </c>
      <c r="F364">
        <v>21</v>
      </c>
      <c r="G364">
        <v>0</v>
      </c>
      <c r="H364">
        <v>77</v>
      </c>
      <c r="I364">
        <v>1</v>
      </c>
      <c r="J364" t="s">
        <v>37</v>
      </c>
      <c r="K364" cm="1">
        <f t="array" ref="K36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64">
        <f t="shared" si="5"/>
        <v>0.40623395392116957</v>
      </c>
    </row>
    <row r="365" spans="1:12" x14ac:dyDescent="0.3">
      <c r="A365">
        <v>58.4</v>
      </c>
      <c r="B365">
        <v>72</v>
      </c>
      <c r="C365">
        <v>3892</v>
      </c>
      <c r="D365">
        <v>15</v>
      </c>
      <c r="E365">
        <v>0</v>
      </c>
      <c r="F365">
        <v>21</v>
      </c>
      <c r="G365">
        <v>0</v>
      </c>
      <c r="H365">
        <v>77</v>
      </c>
      <c r="I365">
        <v>1</v>
      </c>
      <c r="J365" t="s">
        <v>37</v>
      </c>
      <c r="K365" cm="1">
        <f t="array" ref="K36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65">
        <f t="shared" si="5"/>
        <v>0.40623395392116957</v>
      </c>
    </row>
    <row r="366" spans="1:12" x14ac:dyDescent="0.3">
      <c r="A366">
        <v>58.44</v>
      </c>
      <c r="B366">
        <v>72</v>
      </c>
      <c r="C366">
        <v>3707</v>
      </c>
      <c r="D366">
        <v>14</v>
      </c>
      <c r="E366">
        <v>0</v>
      </c>
      <c r="F366">
        <v>21</v>
      </c>
      <c r="G366">
        <v>0</v>
      </c>
      <c r="H366">
        <v>77</v>
      </c>
      <c r="I366">
        <v>1</v>
      </c>
      <c r="J366" t="s">
        <v>37</v>
      </c>
      <c r="K366" cm="1">
        <f t="array" ref="K36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366">
        <f t="shared" si="5"/>
        <v>0.40623395392116957</v>
      </c>
    </row>
    <row r="367" spans="1:12" x14ac:dyDescent="0.3">
      <c r="A367">
        <v>58.48</v>
      </c>
      <c r="B367">
        <v>75</v>
      </c>
      <c r="C367">
        <v>3557</v>
      </c>
      <c r="D367">
        <v>14</v>
      </c>
      <c r="E367">
        <v>0</v>
      </c>
      <c r="F367">
        <v>20</v>
      </c>
      <c r="G367">
        <v>0</v>
      </c>
      <c r="H367">
        <v>77</v>
      </c>
      <c r="I367">
        <v>1</v>
      </c>
      <c r="J367" t="s">
        <v>37</v>
      </c>
      <c r="K367" cm="1">
        <f t="array" ref="K3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67">
        <f t="shared" si="5"/>
        <v>0.40715096058916317</v>
      </c>
    </row>
    <row r="368" spans="1:12" x14ac:dyDescent="0.3">
      <c r="A368">
        <v>58.52</v>
      </c>
      <c r="B368">
        <v>77</v>
      </c>
      <c r="C368">
        <v>3358</v>
      </c>
      <c r="D368">
        <v>13</v>
      </c>
      <c r="E368">
        <v>0</v>
      </c>
      <c r="F368">
        <v>20</v>
      </c>
      <c r="G368">
        <v>0</v>
      </c>
      <c r="H368">
        <v>77</v>
      </c>
      <c r="I368">
        <v>1</v>
      </c>
      <c r="J368" t="s">
        <v>37</v>
      </c>
      <c r="K368" cm="1">
        <f t="array" ref="K368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368">
        <f t="shared" si="5"/>
        <v>0.33446148391724967</v>
      </c>
    </row>
    <row r="369" spans="1:12" x14ac:dyDescent="0.3">
      <c r="A369">
        <v>58.56</v>
      </c>
      <c r="B369">
        <v>78</v>
      </c>
      <c r="C369">
        <v>3265</v>
      </c>
      <c r="D369">
        <v>14</v>
      </c>
      <c r="E369">
        <v>0</v>
      </c>
      <c r="F369">
        <v>20</v>
      </c>
      <c r="G369">
        <v>0</v>
      </c>
      <c r="H369">
        <v>77</v>
      </c>
      <c r="I369">
        <v>1</v>
      </c>
      <c r="J369" t="s">
        <v>37</v>
      </c>
      <c r="K369" cm="1">
        <f t="array" ref="K369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369">
        <f t="shared" si="5"/>
        <v>0.33446148391719027</v>
      </c>
    </row>
    <row r="370" spans="1:12" x14ac:dyDescent="0.3">
      <c r="A370">
        <v>58.6</v>
      </c>
      <c r="B370">
        <v>81</v>
      </c>
      <c r="C370">
        <v>3146</v>
      </c>
      <c r="D370">
        <v>10</v>
      </c>
      <c r="E370">
        <v>0</v>
      </c>
      <c r="F370">
        <v>20</v>
      </c>
      <c r="G370">
        <v>0</v>
      </c>
      <c r="H370">
        <v>77</v>
      </c>
      <c r="I370">
        <v>1</v>
      </c>
      <c r="J370" t="s">
        <v>37</v>
      </c>
      <c r="K370" cm="1">
        <f t="array" ref="K37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370">
        <f t="shared" si="5"/>
        <v>0.36131045624999231</v>
      </c>
    </row>
    <row r="371" spans="1:12" x14ac:dyDescent="0.3">
      <c r="A371">
        <v>58.64</v>
      </c>
      <c r="B371">
        <v>81</v>
      </c>
      <c r="C371">
        <v>3573</v>
      </c>
      <c r="D371">
        <v>15</v>
      </c>
      <c r="E371">
        <v>0</v>
      </c>
      <c r="F371">
        <v>20</v>
      </c>
      <c r="G371">
        <v>0</v>
      </c>
      <c r="H371">
        <v>77</v>
      </c>
      <c r="I371">
        <v>1</v>
      </c>
      <c r="J371" t="s">
        <v>37</v>
      </c>
      <c r="K371" cm="1">
        <f t="array" ref="K37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71">
        <f t="shared" si="5"/>
        <v>0.42182306727706104</v>
      </c>
    </row>
    <row r="372" spans="1:12" x14ac:dyDescent="0.3">
      <c r="A372">
        <v>58.68</v>
      </c>
      <c r="B372">
        <v>79</v>
      </c>
      <c r="C372">
        <v>3546</v>
      </c>
      <c r="D372">
        <v>15</v>
      </c>
      <c r="E372">
        <v>0</v>
      </c>
      <c r="F372">
        <v>20</v>
      </c>
      <c r="G372">
        <v>0</v>
      </c>
      <c r="H372">
        <v>77</v>
      </c>
      <c r="I372">
        <v>1</v>
      </c>
      <c r="J372" t="s">
        <v>37</v>
      </c>
      <c r="K372" cm="1">
        <f t="array" ref="K37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72">
        <f t="shared" si="5"/>
        <v>0.40715096058916317</v>
      </c>
    </row>
    <row r="373" spans="1:12" x14ac:dyDescent="0.3">
      <c r="A373">
        <v>58.72</v>
      </c>
      <c r="B373">
        <v>79</v>
      </c>
      <c r="C373">
        <v>3519</v>
      </c>
      <c r="D373">
        <v>15</v>
      </c>
      <c r="E373">
        <v>0</v>
      </c>
      <c r="F373">
        <v>20</v>
      </c>
      <c r="G373">
        <v>0</v>
      </c>
      <c r="H373">
        <v>77</v>
      </c>
      <c r="I373">
        <v>1</v>
      </c>
      <c r="J373" t="s">
        <v>37</v>
      </c>
      <c r="K373" cm="1">
        <f t="array" ref="K3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73">
        <f t="shared" si="5"/>
        <v>0.40715096058916317</v>
      </c>
    </row>
    <row r="374" spans="1:12" x14ac:dyDescent="0.3">
      <c r="A374">
        <v>58.76</v>
      </c>
      <c r="B374">
        <v>80</v>
      </c>
      <c r="C374">
        <v>3445</v>
      </c>
      <c r="D374">
        <v>14</v>
      </c>
      <c r="E374">
        <v>0</v>
      </c>
      <c r="F374">
        <v>20</v>
      </c>
      <c r="G374">
        <v>0</v>
      </c>
      <c r="H374">
        <v>77</v>
      </c>
      <c r="I374">
        <v>1</v>
      </c>
      <c r="J374" t="s">
        <v>37</v>
      </c>
      <c r="K374" cm="1">
        <f t="array" ref="K37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74">
        <f t="shared" si="5"/>
        <v>0.42182306727706104</v>
      </c>
    </row>
    <row r="375" spans="1:12" x14ac:dyDescent="0.3">
      <c r="A375">
        <v>58.8</v>
      </c>
      <c r="B375">
        <v>83</v>
      </c>
      <c r="C375">
        <v>3219</v>
      </c>
      <c r="D375">
        <v>11</v>
      </c>
      <c r="E375">
        <v>0</v>
      </c>
      <c r="F375">
        <v>20</v>
      </c>
      <c r="G375">
        <v>0</v>
      </c>
      <c r="H375">
        <v>77</v>
      </c>
      <c r="I375">
        <v>1</v>
      </c>
      <c r="J375" t="s">
        <v>37</v>
      </c>
      <c r="K375" cm="1">
        <f t="array" ref="K37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375">
        <f t="shared" si="5"/>
        <v>0.36131045624999231</v>
      </c>
    </row>
    <row r="376" spans="1:12" x14ac:dyDescent="0.3">
      <c r="A376">
        <v>58.84</v>
      </c>
      <c r="B376">
        <v>85</v>
      </c>
      <c r="C376">
        <v>3066</v>
      </c>
      <c r="D376">
        <v>9</v>
      </c>
      <c r="E376">
        <v>0</v>
      </c>
      <c r="F376">
        <v>20</v>
      </c>
      <c r="G376">
        <v>0</v>
      </c>
      <c r="H376">
        <v>77</v>
      </c>
      <c r="I376">
        <v>1</v>
      </c>
      <c r="J376" t="s">
        <v>37</v>
      </c>
      <c r="K376" cm="1">
        <f t="array" ref="K37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376">
        <f t="shared" si="5"/>
        <v>0.36131045625005648</v>
      </c>
    </row>
    <row r="377" spans="1:12" x14ac:dyDescent="0.3">
      <c r="A377">
        <v>58.88</v>
      </c>
      <c r="B377">
        <v>83</v>
      </c>
      <c r="C377">
        <v>3646</v>
      </c>
      <c r="D377">
        <v>14</v>
      </c>
      <c r="E377">
        <v>0</v>
      </c>
      <c r="F377">
        <v>20</v>
      </c>
      <c r="G377">
        <v>0</v>
      </c>
      <c r="H377">
        <v>77</v>
      </c>
      <c r="I377">
        <v>1</v>
      </c>
      <c r="J377" t="s">
        <v>37</v>
      </c>
      <c r="K377" cm="1">
        <f t="array" ref="K37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77">
        <f t="shared" si="5"/>
        <v>0.42182306727706104</v>
      </c>
    </row>
    <row r="378" spans="1:12" x14ac:dyDescent="0.3">
      <c r="A378">
        <v>58.92</v>
      </c>
      <c r="B378">
        <v>80</v>
      </c>
      <c r="C378">
        <v>3697</v>
      </c>
      <c r="D378">
        <v>16</v>
      </c>
      <c r="E378">
        <v>0</v>
      </c>
      <c r="F378">
        <v>20</v>
      </c>
      <c r="G378">
        <v>0</v>
      </c>
      <c r="H378">
        <v>77</v>
      </c>
      <c r="I378">
        <v>1</v>
      </c>
      <c r="J378" t="s">
        <v>37</v>
      </c>
      <c r="K378" cm="1">
        <f t="array" ref="K37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78">
        <f t="shared" si="5"/>
        <v>0.42182306727706104</v>
      </c>
    </row>
    <row r="379" spans="1:12" x14ac:dyDescent="0.3">
      <c r="A379">
        <v>58.96</v>
      </c>
      <c r="B379">
        <v>79</v>
      </c>
      <c r="C379">
        <v>3627</v>
      </c>
      <c r="D379">
        <v>15</v>
      </c>
      <c r="E379">
        <v>0</v>
      </c>
      <c r="F379">
        <v>19</v>
      </c>
      <c r="G379">
        <v>0</v>
      </c>
      <c r="H379">
        <v>77</v>
      </c>
      <c r="I379">
        <v>1</v>
      </c>
      <c r="J379" t="s">
        <v>37</v>
      </c>
      <c r="K379" cm="1">
        <f t="array" ref="K3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79">
        <f t="shared" si="5"/>
        <v>0.40715096058916317</v>
      </c>
    </row>
    <row r="380" spans="1:12" x14ac:dyDescent="0.3">
      <c r="A380">
        <v>59</v>
      </c>
      <c r="B380">
        <v>82</v>
      </c>
      <c r="C380">
        <v>3177</v>
      </c>
      <c r="D380">
        <v>14</v>
      </c>
      <c r="E380">
        <v>0</v>
      </c>
      <c r="F380">
        <v>19</v>
      </c>
      <c r="G380">
        <v>0</v>
      </c>
      <c r="H380">
        <v>77</v>
      </c>
      <c r="I380">
        <v>1</v>
      </c>
      <c r="J380" t="s">
        <v>37</v>
      </c>
      <c r="K380" cm="1">
        <f t="array" ref="K38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380">
        <f t="shared" si="5"/>
        <v>0.36131045624999231</v>
      </c>
    </row>
    <row r="381" spans="1:12" x14ac:dyDescent="0.3">
      <c r="A381">
        <v>59.04</v>
      </c>
      <c r="B381">
        <v>85</v>
      </c>
      <c r="C381">
        <v>2939</v>
      </c>
      <c r="D381">
        <v>8</v>
      </c>
      <c r="E381">
        <v>0</v>
      </c>
      <c r="F381">
        <v>19</v>
      </c>
      <c r="G381">
        <v>0</v>
      </c>
      <c r="H381">
        <v>77</v>
      </c>
      <c r="I381">
        <v>1</v>
      </c>
      <c r="J381" t="s">
        <v>37</v>
      </c>
      <c r="K381" cm="1">
        <f t="array" ref="K38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381">
        <f t="shared" si="5"/>
        <v>0.36131045624999231</v>
      </c>
    </row>
    <row r="382" spans="1:12" x14ac:dyDescent="0.3">
      <c r="A382">
        <v>59.08</v>
      </c>
      <c r="B382">
        <v>87</v>
      </c>
      <c r="C382">
        <v>2808</v>
      </c>
      <c r="D382">
        <v>5</v>
      </c>
      <c r="E382">
        <v>0</v>
      </c>
      <c r="F382">
        <v>18</v>
      </c>
      <c r="G382">
        <v>0</v>
      </c>
      <c r="H382">
        <v>76</v>
      </c>
      <c r="I382">
        <v>1</v>
      </c>
      <c r="J382" t="s">
        <v>37</v>
      </c>
      <c r="K382" cm="1">
        <f t="array" ref="K38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382">
        <f t="shared" si="5"/>
        <v>0.38202252062101089</v>
      </c>
    </row>
    <row r="383" spans="1:12" x14ac:dyDescent="0.3">
      <c r="A383">
        <v>59.12</v>
      </c>
      <c r="B383">
        <v>88</v>
      </c>
      <c r="C383">
        <v>2658</v>
      </c>
      <c r="D383">
        <v>4</v>
      </c>
      <c r="E383">
        <v>0</v>
      </c>
      <c r="F383">
        <v>19</v>
      </c>
      <c r="G383">
        <v>0</v>
      </c>
      <c r="H383">
        <v>76</v>
      </c>
      <c r="I383">
        <v>1</v>
      </c>
      <c r="J383" t="s">
        <v>37</v>
      </c>
      <c r="K383" cm="1">
        <f t="array" ref="K38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383">
        <f t="shared" si="5"/>
        <v>0.28885911090763711</v>
      </c>
    </row>
    <row r="384" spans="1:12" x14ac:dyDescent="0.3">
      <c r="A384">
        <v>59.16</v>
      </c>
      <c r="B384">
        <v>89</v>
      </c>
      <c r="C384">
        <v>2990</v>
      </c>
      <c r="D384">
        <v>11</v>
      </c>
      <c r="E384">
        <v>0</v>
      </c>
      <c r="F384">
        <v>18</v>
      </c>
      <c r="G384">
        <v>0</v>
      </c>
      <c r="H384">
        <v>76</v>
      </c>
      <c r="I384">
        <v>1</v>
      </c>
      <c r="J384" t="s">
        <v>37</v>
      </c>
      <c r="K384" cm="1">
        <f t="array" ref="K38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384">
        <f t="shared" si="5"/>
        <v>0.38202252062101089</v>
      </c>
    </row>
    <row r="385" spans="1:12" x14ac:dyDescent="0.3">
      <c r="A385">
        <v>59.2</v>
      </c>
      <c r="B385">
        <v>90</v>
      </c>
      <c r="C385">
        <v>3157</v>
      </c>
      <c r="D385">
        <v>14</v>
      </c>
      <c r="E385">
        <v>0</v>
      </c>
      <c r="F385">
        <v>18</v>
      </c>
      <c r="G385">
        <v>0</v>
      </c>
      <c r="H385">
        <v>76</v>
      </c>
      <c r="I385">
        <v>1</v>
      </c>
      <c r="J385" t="s">
        <v>37</v>
      </c>
      <c r="K385" cm="1">
        <f t="array" ref="K38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385">
        <f t="shared" si="5"/>
        <v>0.38202252062107878</v>
      </c>
    </row>
    <row r="386" spans="1:12" x14ac:dyDescent="0.3">
      <c r="A386">
        <v>59.24</v>
      </c>
      <c r="B386">
        <v>90</v>
      </c>
      <c r="C386">
        <v>3262</v>
      </c>
      <c r="D386">
        <v>16</v>
      </c>
      <c r="E386">
        <v>0</v>
      </c>
      <c r="F386">
        <v>18</v>
      </c>
      <c r="G386">
        <v>0</v>
      </c>
      <c r="H386">
        <v>76</v>
      </c>
      <c r="I386">
        <v>1</v>
      </c>
      <c r="J386" t="s">
        <v>37</v>
      </c>
      <c r="K386" cm="1">
        <f t="array" ref="K38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386">
        <f t="shared" si="5"/>
        <v>0.38202252062101089</v>
      </c>
    </row>
    <row r="387" spans="1:12" x14ac:dyDescent="0.3">
      <c r="A387">
        <v>59.28</v>
      </c>
      <c r="B387">
        <v>87</v>
      </c>
      <c r="C387">
        <v>3844</v>
      </c>
      <c r="D387">
        <v>18</v>
      </c>
      <c r="E387">
        <v>0</v>
      </c>
      <c r="F387">
        <v>17</v>
      </c>
      <c r="G387">
        <v>0</v>
      </c>
      <c r="H387">
        <v>76</v>
      </c>
      <c r="I387">
        <v>1</v>
      </c>
      <c r="J387" t="s">
        <v>37</v>
      </c>
      <c r="K387" cm="1">
        <f t="array" ref="K38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387">
        <f t="shared" ref="L387:L450" si="6">K387*(A387-A386)</f>
        <v>0.44933326731686934</v>
      </c>
    </row>
    <row r="388" spans="1:12" x14ac:dyDescent="0.3">
      <c r="A388">
        <v>59.32</v>
      </c>
      <c r="B388">
        <v>85</v>
      </c>
      <c r="C388">
        <v>3861</v>
      </c>
      <c r="D388">
        <v>20</v>
      </c>
      <c r="E388">
        <v>0</v>
      </c>
      <c r="F388">
        <v>17</v>
      </c>
      <c r="G388">
        <v>0</v>
      </c>
      <c r="H388">
        <v>76</v>
      </c>
      <c r="I388">
        <v>1</v>
      </c>
      <c r="J388" t="s">
        <v>37</v>
      </c>
      <c r="K388" cm="1">
        <f t="array" ref="K38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88">
        <f t="shared" si="6"/>
        <v>0.42182306727706104</v>
      </c>
    </row>
    <row r="389" spans="1:12" x14ac:dyDescent="0.3">
      <c r="A389">
        <v>59.36</v>
      </c>
      <c r="B389">
        <v>84</v>
      </c>
      <c r="C389">
        <v>3527</v>
      </c>
      <c r="D389">
        <v>18</v>
      </c>
      <c r="E389">
        <v>0</v>
      </c>
      <c r="F389">
        <v>18</v>
      </c>
      <c r="G389">
        <v>0</v>
      </c>
      <c r="H389">
        <v>76</v>
      </c>
      <c r="I389">
        <v>1</v>
      </c>
      <c r="J389" t="s">
        <v>37</v>
      </c>
      <c r="K389" cm="1">
        <f t="array" ref="K38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89">
        <f t="shared" si="6"/>
        <v>0.42182306727706104</v>
      </c>
    </row>
    <row r="390" spans="1:12" x14ac:dyDescent="0.3">
      <c r="A390">
        <v>59.4</v>
      </c>
      <c r="B390">
        <v>88</v>
      </c>
      <c r="C390">
        <v>3370</v>
      </c>
      <c r="D390">
        <v>16</v>
      </c>
      <c r="E390">
        <v>0</v>
      </c>
      <c r="F390">
        <v>18</v>
      </c>
      <c r="G390">
        <v>0</v>
      </c>
      <c r="H390">
        <v>76</v>
      </c>
      <c r="I390">
        <v>1</v>
      </c>
      <c r="J390" t="s">
        <v>37</v>
      </c>
      <c r="K390" cm="1">
        <f t="array" ref="K39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390">
        <f t="shared" si="6"/>
        <v>0.38202252062101089</v>
      </c>
    </row>
    <row r="391" spans="1:12" x14ac:dyDescent="0.3">
      <c r="A391">
        <v>59.44</v>
      </c>
      <c r="B391">
        <v>88</v>
      </c>
      <c r="C391">
        <v>3388</v>
      </c>
      <c r="D391">
        <v>17</v>
      </c>
      <c r="E391">
        <v>0</v>
      </c>
      <c r="F391">
        <v>18</v>
      </c>
      <c r="G391">
        <v>0</v>
      </c>
      <c r="H391">
        <v>76</v>
      </c>
      <c r="I391">
        <v>1</v>
      </c>
      <c r="J391" t="s">
        <v>37</v>
      </c>
      <c r="K391" cm="1">
        <f t="array" ref="K39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391">
        <f t="shared" si="6"/>
        <v>0.38202252062101089</v>
      </c>
    </row>
    <row r="392" spans="1:12" x14ac:dyDescent="0.3">
      <c r="A392">
        <v>59.48</v>
      </c>
      <c r="B392">
        <v>86</v>
      </c>
      <c r="C392">
        <v>3710</v>
      </c>
      <c r="D392">
        <v>18</v>
      </c>
      <c r="E392">
        <v>0</v>
      </c>
      <c r="F392">
        <v>19</v>
      </c>
      <c r="G392">
        <v>0</v>
      </c>
      <c r="H392">
        <v>76</v>
      </c>
      <c r="I392">
        <v>1</v>
      </c>
      <c r="J392" t="s">
        <v>37</v>
      </c>
      <c r="K392" cm="1">
        <f t="array" ref="K392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392">
        <f t="shared" si="6"/>
        <v>0.44933326731686934</v>
      </c>
    </row>
    <row r="393" spans="1:12" x14ac:dyDescent="0.3">
      <c r="A393">
        <v>59.52</v>
      </c>
      <c r="B393">
        <v>83</v>
      </c>
      <c r="C393">
        <v>3937</v>
      </c>
      <c r="D393">
        <v>20</v>
      </c>
      <c r="E393">
        <v>0</v>
      </c>
      <c r="F393">
        <v>20</v>
      </c>
      <c r="G393">
        <v>0</v>
      </c>
      <c r="H393">
        <v>76</v>
      </c>
      <c r="I393">
        <v>1</v>
      </c>
      <c r="J393" t="s">
        <v>37</v>
      </c>
      <c r="K393" cm="1">
        <f t="array" ref="K39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93">
        <f t="shared" si="6"/>
        <v>0.42182306727713592</v>
      </c>
    </row>
    <row r="394" spans="1:12" x14ac:dyDescent="0.3">
      <c r="A394">
        <v>59.56</v>
      </c>
      <c r="B394">
        <v>82</v>
      </c>
      <c r="C394">
        <v>4052</v>
      </c>
      <c r="D394">
        <v>21</v>
      </c>
      <c r="E394">
        <v>0</v>
      </c>
      <c r="F394">
        <v>20</v>
      </c>
      <c r="G394">
        <v>0</v>
      </c>
      <c r="H394">
        <v>76</v>
      </c>
      <c r="I394">
        <v>1</v>
      </c>
      <c r="J394" t="s">
        <v>37</v>
      </c>
      <c r="K394" cm="1">
        <f t="array" ref="K39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94">
        <f t="shared" si="6"/>
        <v>0.42182306727706104</v>
      </c>
    </row>
    <row r="395" spans="1:12" x14ac:dyDescent="0.3">
      <c r="A395">
        <v>59.6</v>
      </c>
      <c r="B395">
        <v>81</v>
      </c>
      <c r="C395">
        <v>3980</v>
      </c>
      <c r="D395">
        <v>21</v>
      </c>
      <c r="E395">
        <v>0</v>
      </c>
      <c r="F395">
        <v>20</v>
      </c>
      <c r="G395">
        <v>0</v>
      </c>
      <c r="H395">
        <v>76</v>
      </c>
      <c r="I395">
        <v>1</v>
      </c>
      <c r="J395" t="s">
        <v>37</v>
      </c>
      <c r="K395" cm="1">
        <f t="array" ref="K39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95">
        <f t="shared" si="6"/>
        <v>0.42182306727706104</v>
      </c>
    </row>
    <row r="396" spans="1:12" x14ac:dyDescent="0.3">
      <c r="A396">
        <v>59.64</v>
      </c>
      <c r="B396">
        <v>80</v>
      </c>
      <c r="C396">
        <v>3953</v>
      </c>
      <c r="D396">
        <v>20</v>
      </c>
      <c r="E396">
        <v>0</v>
      </c>
      <c r="F396">
        <v>21</v>
      </c>
      <c r="G396">
        <v>0</v>
      </c>
      <c r="H396">
        <v>76</v>
      </c>
      <c r="I396">
        <v>1</v>
      </c>
      <c r="J396" t="s">
        <v>37</v>
      </c>
      <c r="K396" cm="1">
        <f t="array" ref="K39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96">
        <f t="shared" si="6"/>
        <v>0.42182306727706104</v>
      </c>
    </row>
    <row r="397" spans="1:12" x14ac:dyDescent="0.3">
      <c r="A397">
        <v>59.68</v>
      </c>
      <c r="B397">
        <v>79</v>
      </c>
      <c r="C397">
        <v>4091</v>
      </c>
      <c r="D397">
        <v>21</v>
      </c>
      <c r="E397">
        <v>0</v>
      </c>
      <c r="F397">
        <v>22</v>
      </c>
      <c r="G397">
        <v>0</v>
      </c>
      <c r="H397">
        <v>76</v>
      </c>
      <c r="I397">
        <v>1</v>
      </c>
      <c r="J397" t="s">
        <v>37</v>
      </c>
      <c r="K397" cm="1">
        <f t="array" ref="K39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97">
        <f t="shared" si="6"/>
        <v>0.40715096058916317</v>
      </c>
    </row>
    <row r="398" spans="1:12" x14ac:dyDescent="0.3">
      <c r="A398">
        <v>59.72</v>
      </c>
      <c r="B398">
        <v>79</v>
      </c>
      <c r="C398">
        <v>4184</v>
      </c>
      <c r="D398">
        <v>21</v>
      </c>
      <c r="E398">
        <v>0</v>
      </c>
      <c r="F398">
        <v>22</v>
      </c>
      <c r="G398">
        <v>0</v>
      </c>
      <c r="H398">
        <v>76</v>
      </c>
      <c r="I398">
        <v>1</v>
      </c>
      <c r="J398" t="s">
        <v>37</v>
      </c>
      <c r="K398" cm="1">
        <f t="array" ref="K39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98">
        <f t="shared" si="6"/>
        <v>0.46836903009553138</v>
      </c>
    </row>
    <row r="399" spans="1:12" x14ac:dyDescent="0.3">
      <c r="A399">
        <v>59.76</v>
      </c>
      <c r="B399">
        <v>79</v>
      </c>
      <c r="C399">
        <v>4212</v>
      </c>
      <c r="D399">
        <v>21</v>
      </c>
      <c r="E399">
        <v>0</v>
      </c>
      <c r="F399">
        <v>23</v>
      </c>
      <c r="G399">
        <v>0</v>
      </c>
      <c r="H399">
        <v>76</v>
      </c>
      <c r="I399">
        <v>1</v>
      </c>
      <c r="J399" t="s">
        <v>37</v>
      </c>
      <c r="K399" cm="1">
        <f t="array" ref="K39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99">
        <f t="shared" si="6"/>
        <v>0.46836903009553138</v>
      </c>
    </row>
    <row r="400" spans="1:12" x14ac:dyDescent="0.3">
      <c r="A400">
        <v>59.8</v>
      </c>
      <c r="B400">
        <v>78</v>
      </c>
      <c r="C400">
        <v>4273</v>
      </c>
      <c r="D400">
        <v>20</v>
      </c>
      <c r="E400">
        <v>0</v>
      </c>
      <c r="F400">
        <v>23</v>
      </c>
      <c r="G400">
        <v>0</v>
      </c>
      <c r="H400">
        <v>76</v>
      </c>
      <c r="I400">
        <v>1</v>
      </c>
      <c r="J400" t="s">
        <v>37</v>
      </c>
      <c r="K400" cm="1">
        <f t="array" ref="K40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0">
        <f t="shared" si="6"/>
        <v>0.46836903009553138</v>
      </c>
    </row>
    <row r="401" spans="1:12" x14ac:dyDescent="0.3">
      <c r="A401">
        <v>59.84</v>
      </c>
      <c r="B401">
        <v>78</v>
      </c>
      <c r="C401">
        <v>4322</v>
      </c>
      <c r="D401">
        <v>20</v>
      </c>
      <c r="E401">
        <v>0</v>
      </c>
      <c r="F401">
        <v>24</v>
      </c>
      <c r="G401">
        <v>0</v>
      </c>
      <c r="H401">
        <v>76</v>
      </c>
      <c r="I401">
        <v>1</v>
      </c>
      <c r="J401" t="s">
        <v>37</v>
      </c>
      <c r="K401" cm="1">
        <f t="array" ref="K40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1">
        <f t="shared" si="6"/>
        <v>0.46836903009561454</v>
      </c>
    </row>
    <row r="402" spans="1:12" x14ac:dyDescent="0.3">
      <c r="A402">
        <v>59.88</v>
      </c>
      <c r="B402">
        <v>77</v>
      </c>
      <c r="C402">
        <v>4418</v>
      </c>
      <c r="D402">
        <v>20</v>
      </c>
      <c r="E402">
        <v>0</v>
      </c>
      <c r="F402">
        <v>25</v>
      </c>
      <c r="G402">
        <v>0</v>
      </c>
      <c r="H402">
        <v>76</v>
      </c>
      <c r="I402">
        <v>1</v>
      </c>
      <c r="J402" t="s">
        <v>37</v>
      </c>
      <c r="K402" cm="1">
        <f t="array" ref="K40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2">
        <f t="shared" si="6"/>
        <v>0.46836903009553138</v>
      </c>
    </row>
    <row r="403" spans="1:12" x14ac:dyDescent="0.3">
      <c r="A403">
        <v>59.92</v>
      </c>
      <c r="B403">
        <v>76</v>
      </c>
      <c r="C403">
        <v>4499</v>
      </c>
      <c r="D403">
        <v>20</v>
      </c>
      <c r="E403">
        <v>0</v>
      </c>
      <c r="F403">
        <v>25</v>
      </c>
      <c r="G403">
        <v>0</v>
      </c>
      <c r="H403">
        <v>76</v>
      </c>
      <c r="I403">
        <v>1</v>
      </c>
      <c r="J403" t="s">
        <v>37</v>
      </c>
      <c r="K403" cm="1">
        <f t="array" ref="K40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3">
        <f t="shared" si="6"/>
        <v>0.46836903009553138</v>
      </c>
    </row>
    <row r="404" spans="1:12" x14ac:dyDescent="0.3">
      <c r="A404">
        <v>59.96</v>
      </c>
      <c r="B404">
        <v>76</v>
      </c>
      <c r="C404">
        <v>4526</v>
      </c>
      <c r="D404">
        <v>20</v>
      </c>
      <c r="E404">
        <v>0</v>
      </c>
      <c r="F404">
        <v>25</v>
      </c>
      <c r="G404">
        <v>0</v>
      </c>
      <c r="H404">
        <v>76</v>
      </c>
      <c r="I404">
        <v>1</v>
      </c>
      <c r="J404" t="s">
        <v>37</v>
      </c>
      <c r="K404" cm="1">
        <f t="array" ref="K40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4">
        <f t="shared" si="6"/>
        <v>0.46836903009553138</v>
      </c>
    </row>
    <row r="405" spans="1:12" x14ac:dyDescent="0.3">
      <c r="A405">
        <v>60</v>
      </c>
      <c r="B405">
        <v>75</v>
      </c>
      <c r="C405">
        <v>4606</v>
      </c>
      <c r="D405">
        <v>19</v>
      </c>
      <c r="E405">
        <v>0</v>
      </c>
      <c r="F405">
        <v>26</v>
      </c>
      <c r="G405">
        <v>0</v>
      </c>
      <c r="H405">
        <v>76</v>
      </c>
      <c r="I405">
        <v>1</v>
      </c>
      <c r="J405" t="s">
        <v>37</v>
      </c>
      <c r="K405" cm="1">
        <f t="array" ref="K40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5">
        <f t="shared" si="6"/>
        <v>0.46836903009553138</v>
      </c>
    </row>
    <row r="406" spans="1:12" x14ac:dyDescent="0.3">
      <c r="A406">
        <v>60.04</v>
      </c>
      <c r="B406">
        <v>75</v>
      </c>
      <c r="C406">
        <v>4619</v>
      </c>
      <c r="D406">
        <v>19</v>
      </c>
      <c r="E406">
        <v>0</v>
      </c>
      <c r="F406">
        <v>26</v>
      </c>
      <c r="G406">
        <v>0</v>
      </c>
      <c r="H406">
        <v>76</v>
      </c>
      <c r="I406">
        <v>1</v>
      </c>
      <c r="J406" t="s">
        <v>37</v>
      </c>
      <c r="K406" cm="1">
        <f t="array" ref="K40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6">
        <f t="shared" si="6"/>
        <v>0.46836903009553138</v>
      </c>
    </row>
    <row r="407" spans="1:12" x14ac:dyDescent="0.3">
      <c r="A407">
        <v>60.08</v>
      </c>
      <c r="B407">
        <v>75</v>
      </c>
      <c r="C407">
        <v>4699</v>
      </c>
      <c r="D407">
        <v>19</v>
      </c>
      <c r="E407">
        <v>0</v>
      </c>
      <c r="F407">
        <v>26</v>
      </c>
      <c r="G407">
        <v>0</v>
      </c>
      <c r="H407">
        <v>76</v>
      </c>
      <c r="I407">
        <v>1</v>
      </c>
      <c r="J407" t="s">
        <v>37</v>
      </c>
      <c r="K407" cm="1">
        <f t="array" ref="K4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7">
        <f t="shared" si="6"/>
        <v>0.46836903009553138</v>
      </c>
    </row>
    <row r="408" spans="1:12" x14ac:dyDescent="0.3">
      <c r="A408">
        <v>60.12</v>
      </c>
      <c r="B408">
        <v>75</v>
      </c>
      <c r="C408">
        <v>4683</v>
      </c>
      <c r="D408">
        <v>19</v>
      </c>
      <c r="E408">
        <v>0</v>
      </c>
      <c r="F408">
        <v>26</v>
      </c>
      <c r="G408">
        <v>0</v>
      </c>
      <c r="H408">
        <v>76</v>
      </c>
      <c r="I408">
        <v>1</v>
      </c>
      <c r="J408" t="s">
        <v>37</v>
      </c>
      <c r="K408" cm="1">
        <f t="array" ref="K40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8">
        <f t="shared" si="6"/>
        <v>0.46836903009553138</v>
      </c>
    </row>
    <row r="409" spans="1:12" x14ac:dyDescent="0.3">
      <c r="A409">
        <v>60.16</v>
      </c>
      <c r="B409">
        <v>74</v>
      </c>
      <c r="C409">
        <v>4748</v>
      </c>
      <c r="D409">
        <v>18</v>
      </c>
      <c r="E409">
        <v>0</v>
      </c>
      <c r="F409">
        <v>27</v>
      </c>
      <c r="G409">
        <v>0</v>
      </c>
      <c r="H409">
        <v>76</v>
      </c>
      <c r="I409">
        <v>1</v>
      </c>
      <c r="J409" t="s">
        <v>37</v>
      </c>
      <c r="K409" cm="1">
        <f t="array" ref="K40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9">
        <f t="shared" si="6"/>
        <v>0.46836903009553138</v>
      </c>
    </row>
    <row r="410" spans="1:12" x14ac:dyDescent="0.3">
      <c r="A410">
        <v>60.2</v>
      </c>
      <c r="B410">
        <v>74</v>
      </c>
      <c r="C410">
        <v>4804</v>
      </c>
      <c r="D410">
        <v>18</v>
      </c>
      <c r="E410">
        <v>0</v>
      </c>
      <c r="F410">
        <v>27</v>
      </c>
      <c r="G410">
        <v>0</v>
      </c>
      <c r="H410">
        <v>76</v>
      </c>
      <c r="I410">
        <v>1</v>
      </c>
      <c r="J410" t="s">
        <v>37</v>
      </c>
      <c r="K410" cm="1">
        <f t="array" ref="K4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10">
        <f t="shared" si="6"/>
        <v>0.55485761417206114</v>
      </c>
    </row>
    <row r="411" spans="1:12" x14ac:dyDescent="0.3">
      <c r="A411">
        <v>60.24</v>
      </c>
      <c r="B411">
        <v>74</v>
      </c>
      <c r="C411">
        <v>4821</v>
      </c>
      <c r="D411">
        <v>18</v>
      </c>
      <c r="E411">
        <v>0</v>
      </c>
      <c r="F411">
        <v>28</v>
      </c>
      <c r="G411">
        <v>0</v>
      </c>
      <c r="H411">
        <v>76</v>
      </c>
      <c r="I411">
        <v>1</v>
      </c>
      <c r="J411" t="s">
        <v>37</v>
      </c>
      <c r="K411" cm="1">
        <f t="array" ref="K41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11">
        <f t="shared" si="6"/>
        <v>0.55485761417196267</v>
      </c>
    </row>
    <row r="412" spans="1:12" x14ac:dyDescent="0.3">
      <c r="A412">
        <v>60.28</v>
      </c>
      <c r="B412">
        <v>73</v>
      </c>
      <c r="C412">
        <v>4927</v>
      </c>
      <c r="D412">
        <v>20</v>
      </c>
      <c r="E412">
        <v>0</v>
      </c>
      <c r="F412">
        <v>28</v>
      </c>
      <c r="G412">
        <v>0</v>
      </c>
      <c r="H412">
        <v>76</v>
      </c>
      <c r="I412">
        <v>1</v>
      </c>
      <c r="J412" t="s">
        <v>37</v>
      </c>
      <c r="K412" cm="1">
        <f t="array" ref="K41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2">
        <f t="shared" si="6"/>
        <v>0.5414728910230775</v>
      </c>
    </row>
    <row r="413" spans="1:12" x14ac:dyDescent="0.3">
      <c r="A413">
        <v>60.32</v>
      </c>
      <c r="B413">
        <v>73</v>
      </c>
      <c r="C413">
        <v>4990</v>
      </c>
      <c r="D413">
        <v>20</v>
      </c>
      <c r="E413">
        <v>0</v>
      </c>
      <c r="F413">
        <v>28</v>
      </c>
      <c r="G413">
        <v>0</v>
      </c>
      <c r="H413">
        <v>76</v>
      </c>
      <c r="I413">
        <v>1</v>
      </c>
      <c r="J413" t="s">
        <v>37</v>
      </c>
      <c r="K413" cm="1">
        <f t="array" ref="K41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">
        <f t="shared" si="6"/>
        <v>0.5414728910230775</v>
      </c>
    </row>
    <row r="414" spans="1:12" x14ac:dyDescent="0.3">
      <c r="A414">
        <v>60.36</v>
      </c>
      <c r="B414">
        <v>73</v>
      </c>
      <c r="C414">
        <v>5063</v>
      </c>
      <c r="D414">
        <v>20</v>
      </c>
      <c r="E414">
        <v>0</v>
      </c>
      <c r="F414">
        <v>29</v>
      </c>
      <c r="G414">
        <v>0</v>
      </c>
      <c r="H414">
        <v>76</v>
      </c>
      <c r="I414">
        <v>1</v>
      </c>
      <c r="J414" t="s">
        <v>37</v>
      </c>
      <c r="K414" cm="1">
        <f t="array" ref="K41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4">
        <f t="shared" si="6"/>
        <v>0.5414728910230775</v>
      </c>
    </row>
    <row r="415" spans="1:12" x14ac:dyDescent="0.3">
      <c r="A415">
        <v>60.4</v>
      </c>
      <c r="B415">
        <v>73</v>
      </c>
      <c r="C415">
        <v>4968</v>
      </c>
      <c r="D415">
        <v>20</v>
      </c>
      <c r="E415">
        <v>0</v>
      </c>
      <c r="F415">
        <v>29</v>
      </c>
      <c r="G415">
        <v>0</v>
      </c>
      <c r="H415">
        <v>76</v>
      </c>
      <c r="I415">
        <v>1</v>
      </c>
      <c r="J415" t="s">
        <v>37</v>
      </c>
      <c r="K415" cm="1">
        <f t="array" ref="K41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5">
        <f t="shared" si="6"/>
        <v>0.5414728910230775</v>
      </c>
    </row>
    <row r="416" spans="1:12" x14ac:dyDescent="0.3">
      <c r="A416">
        <v>60.44</v>
      </c>
      <c r="B416">
        <v>73</v>
      </c>
      <c r="C416">
        <v>4993</v>
      </c>
      <c r="D416">
        <v>20</v>
      </c>
      <c r="E416">
        <v>0</v>
      </c>
      <c r="F416">
        <v>28</v>
      </c>
      <c r="G416">
        <v>0</v>
      </c>
      <c r="H416">
        <v>76</v>
      </c>
      <c r="I416">
        <v>1</v>
      </c>
      <c r="J416" t="s">
        <v>37</v>
      </c>
      <c r="K416" cm="1">
        <f t="array" ref="K41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6">
        <f t="shared" si="6"/>
        <v>0.5414728910230775</v>
      </c>
    </row>
    <row r="417" spans="1:12" x14ac:dyDescent="0.3">
      <c r="A417">
        <v>60.48</v>
      </c>
      <c r="B417">
        <v>72</v>
      </c>
      <c r="C417">
        <v>4962</v>
      </c>
      <c r="D417">
        <v>20</v>
      </c>
      <c r="E417">
        <v>0</v>
      </c>
      <c r="F417">
        <v>29</v>
      </c>
      <c r="G417">
        <v>0</v>
      </c>
      <c r="H417">
        <v>76</v>
      </c>
      <c r="I417">
        <v>1</v>
      </c>
      <c r="J417" t="s">
        <v>37</v>
      </c>
      <c r="K417" cm="1">
        <f t="array" ref="K41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7">
        <f t="shared" si="6"/>
        <v>0.5414728910230775</v>
      </c>
    </row>
    <row r="418" spans="1:12" x14ac:dyDescent="0.3">
      <c r="A418">
        <v>60.52</v>
      </c>
      <c r="B418">
        <v>72</v>
      </c>
      <c r="C418">
        <v>5015</v>
      </c>
      <c r="D418">
        <v>20</v>
      </c>
      <c r="E418">
        <v>0</v>
      </c>
      <c r="F418">
        <v>29</v>
      </c>
      <c r="G418">
        <v>0</v>
      </c>
      <c r="H418">
        <v>76</v>
      </c>
      <c r="I418">
        <v>1</v>
      </c>
      <c r="J418" t="s">
        <v>37</v>
      </c>
      <c r="K418" cm="1">
        <f t="array" ref="K41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8">
        <f t="shared" si="6"/>
        <v>0.54147289102317364</v>
      </c>
    </row>
    <row r="419" spans="1:12" x14ac:dyDescent="0.3">
      <c r="A419">
        <v>60.56</v>
      </c>
      <c r="B419">
        <v>72</v>
      </c>
      <c r="C419">
        <v>5075</v>
      </c>
      <c r="D419">
        <v>20</v>
      </c>
      <c r="E419">
        <v>0</v>
      </c>
      <c r="F419">
        <v>29</v>
      </c>
      <c r="G419">
        <v>0</v>
      </c>
      <c r="H419">
        <v>76</v>
      </c>
      <c r="I419">
        <v>1</v>
      </c>
      <c r="J419" t="s">
        <v>37</v>
      </c>
      <c r="K419" cm="1">
        <f t="array" ref="K41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9">
        <f t="shared" si="6"/>
        <v>0.5414728910230775</v>
      </c>
    </row>
    <row r="420" spans="1:12" x14ac:dyDescent="0.3">
      <c r="A420">
        <v>60.6</v>
      </c>
      <c r="B420">
        <v>71</v>
      </c>
      <c r="C420">
        <v>5082</v>
      </c>
      <c r="D420">
        <v>21</v>
      </c>
      <c r="E420">
        <v>0</v>
      </c>
      <c r="F420">
        <v>29</v>
      </c>
      <c r="G420">
        <v>0</v>
      </c>
      <c r="H420">
        <v>76</v>
      </c>
      <c r="I420">
        <v>1</v>
      </c>
      <c r="J420" t="s">
        <v>37</v>
      </c>
      <c r="K420" cm="1">
        <f t="array" ref="K42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0">
        <f t="shared" si="6"/>
        <v>0.5414728910230775</v>
      </c>
    </row>
    <row r="421" spans="1:12" x14ac:dyDescent="0.3">
      <c r="A421">
        <v>60.64</v>
      </c>
      <c r="B421">
        <v>71</v>
      </c>
      <c r="C421">
        <v>5041</v>
      </c>
      <c r="D421">
        <v>20</v>
      </c>
      <c r="E421">
        <v>0</v>
      </c>
      <c r="F421">
        <v>30</v>
      </c>
      <c r="G421">
        <v>0</v>
      </c>
      <c r="H421">
        <v>76</v>
      </c>
      <c r="I421">
        <v>1</v>
      </c>
      <c r="J421" t="s">
        <v>37</v>
      </c>
      <c r="K421" cm="1">
        <f t="array" ref="K42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">
        <f t="shared" si="6"/>
        <v>0.5414728910230775</v>
      </c>
    </row>
    <row r="422" spans="1:12" x14ac:dyDescent="0.3">
      <c r="A422">
        <v>60.68</v>
      </c>
      <c r="B422">
        <v>71</v>
      </c>
      <c r="C422">
        <v>5096</v>
      </c>
      <c r="D422">
        <v>21</v>
      </c>
      <c r="E422">
        <v>0</v>
      </c>
      <c r="F422">
        <v>30</v>
      </c>
      <c r="G422">
        <v>0</v>
      </c>
      <c r="H422">
        <v>76</v>
      </c>
      <c r="I422">
        <v>1</v>
      </c>
      <c r="J422" t="s">
        <v>37</v>
      </c>
      <c r="K422" cm="1">
        <f t="array" ref="K42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2">
        <f t="shared" si="6"/>
        <v>0.5414728910230775</v>
      </c>
    </row>
    <row r="423" spans="1:12" x14ac:dyDescent="0.3">
      <c r="A423">
        <v>60.72</v>
      </c>
      <c r="B423">
        <v>71</v>
      </c>
      <c r="C423">
        <v>5136</v>
      </c>
      <c r="D423">
        <v>22</v>
      </c>
      <c r="E423">
        <v>0</v>
      </c>
      <c r="F423">
        <v>30</v>
      </c>
      <c r="G423">
        <v>0</v>
      </c>
      <c r="H423">
        <v>76</v>
      </c>
      <c r="I423">
        <v>1</v>
      </c>
      <c r="J423" t="s">
        <v>37</v>
      </c>
      <c r="K423" cm="1">
        <f t="array" ref="K42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3">
        <f t="shared" si="6"/>
        <v>0.5414728910230775</v>
      </c>
    </row>
    <row r="424" spans="1:12" x14ac:dyDescent="0.3">
      <c r="A424">
        <v>60.76</v>
      </c>
      <c r="B424">
        <v>71</v>
      </c>
      <c r="C424">
        <v>5095</v>
      </c>
      <c r="D424">
        <v>21</v>
      </c>
      <c r="E424">
        <v>0</v>
      </c>
      <c r="F424">
        <v>30</v>
      </c>
      <c r="G424">
        <v>0</v>
      </c>
      <c r="H424">
        <v>76</v>
      </c>
      <c r="I424">
        <v>1</v>
      </c>
      <c r="J424" t="s">
        <v>37</v>
      </c>
      <c r="K424" cm="1">
        <f t="array" ref="K42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4">
        <f t="shared" si="6"/>
        <v>0.5414728910230775</v>
      </c>
    </row>
    <row r="425" spans="1:12" x14ac:dyDescent="0.3">
      <c r="A425">
        <v>60.8</v>
      </c>
      <c r="B425">
        <v>71</v>
      </c>
      <c r="C425">
        <v>5072</v>
      </c>
      <c r="D425">
        <v>20</v>
      </c>
      <c r="E425">
        <v>0</v>
      </c>
      <c r="F425">
        <v>30</v>
      </c>
      <c r="G425">
        <v>0</v>
      </c>
      <c r="H425">
        <v>76</v>
      </c>
      <c r="I425">
        <v>1</v>
      </c>
      <c r="J425" t="s">
        <v>37</v>
      </c>
      <c r="K425" cm="1">
        <f t="array" ref="K42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5">
        <f t="shared" si="6"/>
        <v>0.5414728910230775</v>
      </c>
    </row>
    <row r="426" spans="1:12" x14ac:dyDescent="0.3">
      <c r="A426">
        <v>60.84</v>
      </c>
      <c r="B426">
        <v>70</v>
      </c>
      <c r="C426">
        <v>5150</v>
      </c>
      <c r="D426">
        <v>21</v>
      </c>
      <c r="E426">
        <v>0</v>
      </c>
      <c r="F426">
        <v>30</v>
      </c>
      <c r="G426">
        <v>0</v>
      </c>
      <c r="H426">
        <v>76</v>
      </c>
      <c r="I426">
        <v>1</v>
      </c>
      <c r="J426" t="s">
        <v>37</v>
      </c>
      <c r="K426" cm="1">
        <f t="array" ref="K42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6">
        <f t="shared" si="6"/>
        <v>0.54147289102317364</v>
      </c>
    </row>
    <row r="427" spans="1:12" x14ac:dyDescent="0.3">
      <c r="A427">
        <v>60.88</v>
      </c>
      <c r="B427">
        <v>71</v>
      </c>
      <c r="C427">
        <v>5137</v>
      </c>
      <c r="D427">
        <v>21</v>
      </c>
      <c r="E427">
        <v>0</v>
      </c>
      <c r="F427">
        <v>30</v>
      </c>
      <c r="G427">
        <v>0</v>
      </c>
      <c r="H427">
        <v>76</v>
      </c>
      <c r="I427">
        <v>1</v>
      </c>
      <c r="J427" t="s">
        <v>37</v>
      </c>
      <c r="K427" cm="1">
        <f t="array" ref="K42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7">
        <f t="shared" si="6"/>
        <v>0.5414728910230775</v>
      </c>
    </row>
    <row r="428" spans="1:12" x14ac:dyDescent="0.3">
      <c r="A428">
        <v>60.92</v>
      </c>
      <c r="B428">
        <v>70</v>
      </c>
      <c r="C428">
        <v>5187</v>
      </c>
      <c r="D428">
        <v>22</v>
      </c>
      <c r="E428">
        <v>0</v>
      </c>
      <c r="F428">
        <v>30</v>
      </c>
      <c r="G428">
        <v>0</v>
      </c>
      <c r="H428">
        <v>76</v>
      </c>
      <c r="I428">
        <v>1</v>
      </c>
      <c r="J428" t="s">
        <v>37</v>
      </c>
      <c r="K428" cm="1">
        <f t="array" ref="K42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8">
        <f t="shared" si="6"/>
        <v>0.5414728910230775</v>
      </c>
    </row>
    <row r="429" spans="1:12" x14ac:dyDescent="0.3">
      <c r="A429">
        <v>60.96</v>
      </c>
      <c r="B429">
        <v>70</v>
      </c>
      <c r="C429">
        <v>5214</v>
      </c>
      <c r="D429">
        <v>22</v>
      </c>
      <c r="E429">
        <v>0</v>
      </c>
      <c r="F429">
        <v>30</v>
      </c>
      <c r="G429">
        <v>0</v>
      </c>
      <c r="H429">
        <v>76</v>
      </c>
      <c r="I429">
        <v>1</v>
      </c>
      <c r="J429" t="s">
        <v>37</v>
      </c>
      <c r="K429" cm="1">
        <f t="array" ref="K42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9">
        <f t="shared" si="6"/>
        <v>0.5414728910230775</v>
      </c>
    </row>
    <row r="430" spans="1:12" x14ac:dyDescent="0.3">
      <c r="A430">
        <v>61</v>
      </c>
      <c r="B430">
        <v>70</v>
      </c>
      <c r="C430">
        <v>5241</v>
      </c>
      <c r="D430">
        <v>22</v>
      </c>
      <c r="E430">
        <v>0</v>
      </c>
      <c r="F430">
        <v>30</v>
      </c>
      <c r="G430">
        <v>0</v>
      </c>
      <c r="H430">
        <v>76</v>
      </c>
      <c r="I430">
        <v>1</v>
      </c>
      <c r="J430" t="s">
        <v>37</v>
      </c>
      <c r="K430" cm="1">
        <f t="array" ref="K43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0">
        <f t="shared" si="6"/>
        <v>0.5414728910230775</v>
      </c>
    </row>
    <row r="431" spans="1:12" x14ac:dyDescent="0.3">
      <c r="A431">
        <v>61.04</v>
      </c>
      <c r="B431">
        <v>70</v>
      </c>
      <c r="C431">
        <v>5207</v>
      </c>
      <c r="D431">
        <v>22</v>
      </c>
      <c r="E431">
        <v>0</v>
      </c>
      <c r="F431">
        <v>30</v>
      </c>
      <c r="G431">
        <v>0</v>
      </c>
      <c r="H431">
        <v>76</v>
      </c>
      <c r="I431">
        <v>1</v>
      </c>
      <c r="J431" t="s">
        <v>37</v>
      </c>
      <c r="K431" cm="1">
        <f t="array" ref="K43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1">
        <f t="shared" si="6"/>
        <v>0.5414728910230775</v>
      </c>
    </row>
    <row r="432" spans="1:12" x14ac:dyDescent="0.3">
      <c r="A432">
        <v>61.08</v>
      </c>
      <c r="B432">
        <v>70</v>
      </c>
      <c r="C432">
        <v>5115</v>
      </c>
      <c r="D432">
        <v>21</v>
      </c>
      <c r="E432">
        <v>0</v>
      </c>
      <c r="F432">
        <v>30</v>
      </c>
      <c r="G432">
        <v>0</v>
      </c>
      <c r="H432">
        <v>76</v>
      </c>
      <c r="I432">
        <v>1</v>
      </c>
      <c r="J432" t="s">
        <v>37</v>
      </c>
      <c r="K432" cm="1">
        <f t="array" ref="K43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2">
        <f t="shared" si="6"/>
        <v>0.5414728910230775</v>
      </c>
    </row>
    <row r="433" spans="1:12" x14ac:dyDescent="0.3">
      <c r="A433">
        <v>61.12</v>
      </c>
      <c r="B433">
        <v>70</v>
      </c>
      <c r="C433">
        <v>5119</v>
      </c>
      <c r="D433">
        <v>21</v>
      </c>
      <c r="E433">
        <v>0</v>
      </c>
      <c r="F433">
        <v>30</v>
      </c>
      <c r="G433">
        <v>0</v>
      </c>
      <c r="H433">
        <v>76</v>
      </c>
      <c r="I433">
        <v>1</v>
      </c>
      <c r="J433" t="s">
        <v>37</v>
      </c>
      <c r="K433" cm="1">
        <f t="array" ref="K43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3">
        <f t="shared" si="6"/>
        <v>0.5414728910230775</v>
      </c>
    </row>
    <row r="434" spans="1:12" x14ac:dyDescent="0.3">
      <c r="A434">
        <v>61.16</v>
      </c>
      <c r="B434">
        <v>70</v>
      </c>
      <c r="C434">
        <v>5192</v>
      </c>
      <c r="D434">
        <v>22</v>
      </c>
      <c r="E434">
        <v>0</v>
      </c>
      <c r="F434">
        <v>30</v>
      </c>
      <c r="G434">
        <v>0</v>
      </c>
      <c r="H434">
        <v>76</v>
      </c>
      <c r="I434">
        <v>1</v>
      </c>
      <c r="J434" t="s">
        <v>37</v>
      </c>
      <c r="K434" cm="1">
        <f t="array" ref="K43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4">
        <f t="shared" si="6"/>
        <v>0.5414728910230775</v>
      </c>
    </row>
    <row r="435" spans="1:12" x14ac:dyDescent="0.3">
      <c r="A435">
        <v>61.2</v>
      </c>
      <c r="B435">
        <v>70</v>
      </c>
      <c r="C435">
        <v>5188</v>
      </c>
      <c r="D435">
        <v>22</v>
      </c>
      <c r="E435">
        <v>0</v>
      </c>
      <c r="F435">
        <v>30</v>
      </c>
      <c r="G435">
        <v>0</v>
      </c>
      <c r="H435">
        <v>76</v>
      </c>
      <c r="I435">
        <v>1</v>
      </c>
      <c r="J435" t="s">
        <v>37</v>
      </c>
      <c r="K435" cm="1">
        <f t="array" ref="K43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5">
        <f t="shared" si="6"/>
        <v>0.54147289102317364</v>
      </c>
    </row>
    <row r="436" spans="1:12" x14ac:dyDescent="0.3">
      <c r="A436">
        <v>61.24</v>
      </c>
      <c r="B436">
        <v>70</v>
      </c>
      <c r="C436">
        <v>5139</v>
      </c>
      <c r="D436">
        <v>22</v>
      </c>
      <c r="E436">
        <v>0</v>
      </c>
      <c r="F436">
        <v>30</v>
      </c>
      <c r="G436">
        <v>0</v>
      </c>
      <c r="H436">
        <v>76</v>
      </c>
      <c r="I436">
        <v>1</v>
      </c>
      <c r="J436" t="s">
        <v>37</v>
      </c>
      <c r="K436" cm="1">
        <f t="array" ref="K4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6">
        <f t="shared" si="6"/>
        <v>0.5414728910230775</v>
      </c>
    </row>
    <row r="437" spans="1:12" x14ac:dyDescent="0.3">
      <c r="A437">
        <v>61.28</v>
      </c>
      <c r="B437">
        <v>70</v>
      </c>
      <c r="C437">
        <v>5194</v>
      </c>
      <c r="D437">
        <v>22</v>
      </c>
      <c r="E437">
        <v>0</v>
      </c>
      <c r="F437">
        <v>30</v>
      </c>
      <c r="G437">
        <v>0</v>
      </c>
      <c r="H437">
        <v>76</v>
      </c>
      <c r="I437">
        <v>1</v>
      </c>
      <c r="J437" t="s">
        <v>37</v>
      </c>
      <c r="K437" cm="1">
        <f t="array" ref="K4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7">
        <f t="shared" si="6"/>
        <v>0.5414728910230775</v>
      </c>
    </row>
    <row r="438" spans="1:12" x14ac:dyDescent="0.3">
      <c r="A438">
        <v>61.32</v>
      </c>
      <c r="B438">
        <v>70</v>
      </c>
      <c r="C438">
        <v>5178</v>
      </c>
      <c r="D438">
        <v>22</v>
      </c>
      <c r="E438">
        <v>0</v>
      </c>
      <c r="F438">
        <v>30</v>
      </c>
      <c r="G438">
        <v>0</v>
      </c>
      <c r="H438">
        <v>76</v>
      </c>
      <c r="I438">
        <v>1</v>
      </c>
      <c r="J438" t="s">
        <v>37</v>
      </c>
      <c r="K438" cm="1">
        <f t="array" ref="K43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8">
        <f t="shared" si="6"/>
        <v>0.5414728910230775</v>
      </c>
    </row>
    <row r="439" spans="1:12" x14ac:dyDescent="0.3">
      <c r="A439">
        <v>61.36</v>
      </c>
      <c r="B439">
        <v>70</v>
      </c>
      <c r="C439">
        <v>5212</v>
      </c>
      <c r="D439">
        <v>22</v>
      </c>
      <c r="E439">
        <v>0</v>
      </c>
      <c r="F439">
        <v>30</v>
      </c>
      <c r="G439">
        <v>0</v>
      </c>
      <c r="H439">
        <v>76</v>
      </c>
      <c r="I439">
        <v>1</v>
      </c>
      <c r="J439" t="s">
        <v>37</v>
      </c>
      <c r="K439" cm="1">
        <f t="array" ref="K43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9">
        <f t="shared" si="6"/>
        <v>0.5414728910230775</v>
      </c>
    </row>
    <row r="440" spans="1:12" x14ac:dyDescent="0.3">
      <c r="A440">
        <v>61.4</v>
      </c>
      <c r="B440">
        <v>70</v>
      </c>
      <c r="C440">
        <v>5211</v>
      </c>
      <c r="D440">
        <v>22</v>
      </c>
      <c r="E440">
        <v>0</v>
      </c>
      <c r="F440">
        <v>30</v>
      </c>
      <c r="G440">
        <v>0</v>
      </c>
      <c r="H440">
        <v>76</v>
      </c>
      <c r="I440">
        <v>1</v>
      </c>
      <c r="J440" t="s">
        <v>37</v>
      </c>
      <c r="K440" cm="1">
        <f t="array" ref="K44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0">
        <f t="shared" si="6"/>
        <v>0.5414728910230775</v>
      </c>
    </row>
    <row r="441" spans="1:12" x14ac:dyDescent="0.3">
      <c r="A441">
        <v>61.44</v>
      </c>
      <c r="B441">
        <v>70</v>
      </c>
      <c r="C441">
        <v>5209</v>
      </c>
      <c r="D441">
        <v>22</v>
      </c>
      <c r="E441">
        <v>0</v>
      </c>
      <c r="F441">
        <v>30</v>
      </c>
      <c r="G441">
        <v>0</v>
      </c>
      <c r="H441">
        <v>76</v>
      </c>
      <c r="I441">
        <v>1</v>
      </c>
      <c r="J441" t="s">
        <v>37</v>
      </c>
      <c r="K441" cm="1">
        <f t="array" ref="K44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1">
        <f t="shared" si="6"/>
        <v>0.5414728910230775</v>
      </c>
    </row>
    <row r="442" spans="1:12" x14ac:dyDescent="0.3">
      <c r="A442">
        <v>61.48</v>
      </c>
      <c r="B442">
        <v>70</v>
      </c>
      <c r="C442">
        <v>5213</v>
      </c>
      <c r="D442">
        <v>22</v>
      </c>
      <c r="E442">
        <v>0</v>
      </c>
      <c r="F442">
        <v>30</v>
      </c>
      <c r="G442">
        <v>0</v>
      </c>
      <c r="H442">
        <v>76</v>
      </c>
      <c r="I442">
        <v>1</v>
      </c>
      <c r="J442" t="s">
        <v>37</v>
      </c>
      <c r="K442" cm="1">
        <f t="array" ref="K4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2">
        <f t="shared" si="6"/>
        <v>0.5414728910230775</v>
      </c>
    </row>
    <row r="443" spans="1:12" x14ac:dyDescent="0.3">
      <c r="A443">
        <v>61.52</v>
      </c>
      <c r="B443">
        <v>70</v>
      </c>
      <c r="C443">
        <v>5184</v>
      </c>
      <c r="D443">
        <v>22</v>
      </c>
      <c r="E443">
        <v>0</v>
      </c>
      <c r="F443">
        <v>31</v>
      </c>
      <c r="G443">
        <v>0</v>
      </c>
      <c r="H443">
        <v>76</v>
      </c>
      <c r="I443">
        <v>1</v>
      </c>
      <c r="J443" t="s">
        <v>37</v>
      </c>
      <c r="K443" cm="1">
        <f t="array" ref="K44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3">
        <f t="shared" si="6"/>
        <v>0.54147289102317364</v>
      </c>
    </row>
    <row r="444" spans="1:12" x14ac:dyDescent="0.3">
      <c r="A444">
        <v>61.56</v>
      </c>
      <c r="B444">
        <v>70</v>
      </c>
      <c r="C444">
        <v>5193</v>
      </c>
      <c r="D444">
        <v>22</v>
      </c>
      <c r="E444">
        <v>0</v>
      </c>
      <c r="F444">
        <v>30</v>
      </c>
      <c r="G444">
        <v>0</v>
      </c>
      <c r="H444">
        <v>76</v>
      </c>
      <c r="I444">
        <v>1</v>
      </c>
      <c r="J444" t="s">
        <v>37</v>
      </c>
      <c r="K444" cm="1">
        <f t="array" ref="K44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4">
        <f t="shared" si="6"/>
        <v>0.5414728910230775</v>
      </c>
    </row>
    <row r="445" spans="1:12" x14ac:dyDescent="0.3">
      <c r="A445">
        <v>61.6</v>
      </c>
      <c r="B445">
        <v>70</v>
      </c>
      <c r="C445">
        <v>5189</v>
      </c>
      <c r="D445">
        <v>22</v>
      </c>
      <c r="E445">
        <v>0</v>
      </c>
      <c r="F445">
        <v>30</v>
      </c>
      <c r="G445">
        <v>0</v>
      </c>
      <c r="H445">
        <v>76</v>
      </c>
      <c r="I445">
        <v>1</v>
      </c>
      <c r="J445" t="s">
        <v>37</v>
      </c>
      <c r="K445" cm="1">
        <f t="array" ref="K44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5">
        <f t="shared" si="6"/>
        <v>0.5414728910230775</v>
      </c>
    </row>
    <row r="446" spans="1:12" x14ac:dyDescent="0.3">
      <c r="A446">
        <v>61.64</v>
      </c>
      <c r="B446">
        <v>70</v>
      </c>
      <c r="C446">
        <v>5223</v>
      </c>
      <c r="D446">
        <v>22</v>
      </c>
      <c r="E446">
        <v>0</v>
      </c>
      <c r="F446">
        <v>30</v>
      </c>
      <c r="G446">
        <v>0</v>
      </c>
      <c r="H446">
        <v>76</v>
      </c>
      <c r="I446">
        <v>1</v>
      </c>
      <c r="J446" t="s">
        <v>37</v>
      </c>
      <c r="K446" cm="1">
        <f t="array" ref="K44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6">
        <f t="shared" si="6"/>
        <v>0.5414728910230775</v>
      </c>
    </row>
    <row r="447" spans="1:12" x14ac:dyDescent="0.3">
      <c r="A447">
        <v>61.68</v>
      </c>
      <c r="B447">
        <v>70</v>
      </c>
      <c r="C447">
        <v>5210</v>
      </c>
      <c r="D447">
        <v>22</v>
      </c>
      <c r="E447">
        <v>0</v>
      </c>
      <c r="F447">
        <v>30</v>
      </c>
      <c r="G447">
        <v>0</v>
      </c>
      <c r="H447">
        <v>76</v>
      </c>
      <c r="I447">
        <v>1</v>
      </c>
      <c r="J447" t="s">
        <v>37</v>
      </c>
      <c r="K447" cm="1">
        <f t="array" ref="K44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7">
        <f t="shared" si="6"/>
        <v>0.5414728910230775</v>
      </c>
    </row>
    <row r="448" spans="1:12" x14ac:dyDescent="0.3">
      <c r="A448">
        <v>61.72</v>
      </c>
      <c r="B448">
        <v>70</v>
      </c>
      <c r="C448">
        <v>5255</v>
      </c>
      <c r="D448">
        <v>22</v>
      </c>
      <c r="E448">
        <v>0</v>
      </c>
      <c r="F448">
        <v>30</v>
      </c>
      <c r="G448">
        <v>0</v>
      </c>
      <c r="H448">
        <v>76</v>
      </c>
      <c r="I448">
        <v>1</v>
      </c>
      <c r="J448" t="s">
        <v>37</v>
      </c>
      <c r="K448" cm="1">
        <f t="array" ref="K44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8">
        <f t="shared" si="6"/>
        <v>0.5414728910230775</v>
      </c>
    </row>
    <row r="449" spans="1:12" x14ac:dyDescent="0.3">
      <c r="A449">
        <v>61.76</v>
      </c>
      <c r="B449">
        <v>70</v>
      </c>
      <c r="C449">
        <v>5222</v>
      </c>
      <c r="D449">
        <v>22</v>
      </c>
      <c r="E449">
        <v>0</v>
      </c>
      <c r="F449">
        <v>30</v>
      </c>
      <c r="G449">
        <v>0</v>
      </c>
      <c r="H449">
        <v>76</v>
      </c>
      <c r="I449">
        <v>1</v>
      </c>
      <c r="J449" t="s">
        <v>37</v>
      </c>
      <c r="K449" cm="1">
        <f t="array" ref="K4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49">
        <f t="shared" si="6"/>
        <v>0.5414728910230775</v>
      </c>
    </row>
    <row r="450" spans="1:12" x14ac:dyDescent="0.3">
      <c r="A450">
        <v>61.8</v>
      </c>
      <c r="B450">
        <v>71</v>
      </c>
      <c r="C450">
        <v>5206</v>
      </c>
      <c r="D450">
        <v>22</v>
      </c>
      <c r="E450">
        <v>0</v>
      </c>
      <c r="F450">
        <v>30</v>
      </c>
      <c r="G450">
        <v>0</v>
      </c>
      <c r="H450">
        <v>76</v>
      </c>
      <c r="I450">
        <v>1</v>
      </c>
      <c r="J450" t="s">
        <v>37</v>
      </c>
      <c r="K450" cm="1">
        <f t="array" ref="K45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0">
        <f t="shared" si="6"/>
        <v>0.5414728910230775</v>
      </c>
    </row>
    <row r="451" spans="1:12" x14ac:dyDescent="0.3">
      <c r="A451">
        <v>61.84</v>
      </c>
      <c r="B451">
        <v>71</v>
      </c>
      <c r="C451">
        <v>5225</v>
      </c>
      <c r="D451">
        <v>22</v>
      </c>
      <c r="E451">
        <v>0</v>
      </c>
      <c r="F451">
        <v>30</v>
      </c>
      <c r="G451">
        <v>0</v>
      </c>
      <c r="H451">
        <v>76</v>
      </c>
      <c r="I451">
        <v>1</v>
      </c>
      <c r="J451" t="s">
        <v>37</v>
      </c>
      <c r="K451" cm="1">
        <f t="array" ref="K45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1">
        <f t="shared" ref="L451:L514" si="7">K451*(A451-A450)</f>
        <v>0.54147289102317364</v>
      </c>
    </row>
    <row r="452" spans="1:12" x14ac:dyDescent="0.3">
      <c r="A452">
        <v>61.88</v>
      </c>
      <c r="B452">
        <v>70</v>
      </c>
      <c r="C452">
        <v>5265</v>
      </c>
      <c r="D452">
        <v>22</v>
      </c>
      <c r="E452">
        <v>0</v>
      </c>
      <c r="F452">
        <v>31</v>
      </c>
      <c r="G452">
        <v>0</v>
      </c>
      <c r="H452">
        <v>76</v>
      </c>
      <c r="I452">
        <v>1</v>
      </c>
      <c r="J452" t="s">
        <v>37</v>
      </c>
      <c r="K452" cm="1">
        <f t="array" ref="K45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2">
        <f t="shared" si="7"/>
        <v>0.5414728910230775</v>
      </c>
    </row>
    <row r="453" spans="1:12" x14ac:dyDescent="0.3">
      <c r="A453">
        <v>61.92</v>
      </c>
      <c r="B453">
        <v>71</v>
      </c>
      <c r="C453">
        <v>5279</v>
      </c>
      <c r="D453">
        <v>22</v>
      </c>
      <c r="E453">
        <v>0</v>
      </c>
      <c r="F453">
        <v>30</v>
      </c>
      <c r="G453">
        <v>0</v>
      </c>
      <c r="H453">
        <v>76</v>
      </c>
      <c r="I453">
        <v>1</v>
      </c>
      <c r="J453" t="s">
        <v>37</v>
      </c>
      <c r="K453" cm="1">
        <f t="array" ref="K45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3">
        <f t="shared" si="7"/>
        <v>0.5414728910230775</v>
      </c>
    </row>
    <row r="454" spans="1:12" x14ac:dyDescent="0.3">
      <c r="A454">
        <v>61.96</v>
      </c>
      <c r="B454">
        <v>72</v>
      </c>
      <c r="C454">
        <v>5324</v>
      </c>
      <c r="D454">
        <v>22</v>
      </c>
      <c r="E454">
        <v>0</v>
      </c>
      <c r="F454">
        <v>31</v>
      </c>
      <c r="G454">
        <v>0</v>
      </c>
      <c r="H454">
        <v>76</v>
      </c>
      <c r="I454">
        <v>1</v>
      </c>
      <c r="J454" t="s">
        <v>37</v>
      </c>
      <c r="K454" cm="1">
        <f t="array" ref="K45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4">
        <f t="shared" si="7"/>
        <v>0.5414728910230775</v>
      </c>
    </row>
    <row r="455" spans="1:12" x14ac:dyDescent="0.3">
      <c r="A455">
        <v>62</v>
      </c>
      <c r="B455">
        <v>73</v>
      </c>
      <c r="C455">
        <v>5300</v>
      </c>
      <c r="D455">
        <v>22</v>
      </c>
      <c r="E455">
        <v>0</v>
      </c>
      <c r="F455">
        <v>31</v>
      </c>
      <c r="G455">
        <v>0</v>
      </c>
      <c r="H455">
        <v>76</v>
      </c>
      <c r="I455">
        <v>1</v>
      </c>
      <c r="J455" t="s">
        <v>37</v>
      </c>
      <c r="K455" cm="1">
        <f t="array" ref="K45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5">
        <f t="shared" si="7"/>
        <v>0.5414728910230775</v>
      </c>
    </row>
    <row r="456" spans="1:12" x14ac:dyDescent="0.3">
      <c r="A456">
        <v>62.04</v>
      </c>
      <c r="B456">
        <v>73</v>
      </c>
      <c r="C456">
        <v>5348</v>
      </c>
      <c r="D456">
        <v>22</v>
      </c>
      <c r="E456">
        <v>0</v>
      </c>
      <c r="F456">
        <v>30</v>
      </c>
      <c r="G456">
        <v>0</v>
      </c>
      <c r="H456">
        <v>76</v>
      </c>
      <c r="I456">
        <v>1</v>
      </c>
      <c r="J456" t="s">
        <v>37</v>
      </c>
      <c r="K456" cm="1">
        <f t="array" ref="K45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56">
        <f t="shared" si="7"/>
        <v>0.5414728910230775</v>
      </c>
    </row>
    <row r="457" spans="1:12" x14ac:dyDescent="0.3">
      <c r="A457">
        <v>62.08</v>
      </c>
      <c r="B457">
        <v>74</v>
      </c>
      <c r="C457">
        <v>5400</v>
      </c>
      <c r="D457">
        <v>23</v>
      </c>
      <c r="E457">
        <v>0</v>
      </c>
      <c r="F457">
        <v>31</v>
      </c>
      <c r="G457">
        <v>0</v>
      </c>
      <c r="H457">
        <v>76</v>
      </c>
      <c r="I457">
        <v>1</v>
      </c>
      <c r="J457" t="s">
        <v>37</v>
      </c>
      <c r="K457" cm="1">
        <f t="array" ref="K45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57">
        <f t="shared" si="7"/>
        <v>0.55485761417196267</v>
      </c>
    </row>
    <row r="458" spans="1:12" x14ac:dyDescent="0.3">
      <c r="A458">
        <v>62.12</v>
      </c>
      <c r="B458">
        <v>75</v>
      </c>
      <c r="C458">
        <v>5308</v>
      </c>
      <c r="D458">
        <v>22</v>
      </c>
      <c r="E458">
        <v>0</v>
      </c>
      <c r="F458">
        <v>31</v>
      </c>
      <c r="G458">
        <v>0</v>
      </c>
      <c r="H458">
        <v>76</v>
      </c>
      <c r="I458">
        <v>1</v>
      </c>
      <c r="J458" t="s">
        <v>37</v>
      </c>
      <c r="K458" cm="1">
        <f t="array" ref="K45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58">
        <f t="shared" si="7"/>
        <v>0.55485761417196267</v>
      </c>
    </row>
    <row r="459" spans="1:12" x14ac:dyDescent="0.3">
      <c r="A459">
        <v>62.16</v>
      </c>
      <c r="B459">
        <v>75</v>
      </c>
      <c r="C459">
        <v>5488</v>
      </c>
      <c r="D459">
        <v>24</v>
      </c>
      <c r="E459">
        <v>0</v>
      </c>
      <c r="F459">
        <v>31</v>
      </c>
      <c r="G459">
        <v>0</v>
      </c>
      <c r="H459">
        <v>76</v>
      </c>
      <c r="I459">
        <v>1</v>
      </c>
      <c r="J459" t="s">
        <v>37</v>
      </c>
      <c r="K459" cm="1">
        <f t="array" ref="K45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59">
        <f t="shared" si="7"/>
        <v>0.64507587993629179</v>
      </c>
    </row>
    <row r="460" spans="1:12" x14ac:dyDescent="0.3">
      <c r="A460">
        <v>62.2</v>
      </c>
      <c r="B460">
        <v>75</v>
      </c>
      <c r="C460">
        <v>5594</v>
      </c>
      <c r="D460">
        <v>24</v>
      </c>
      <c r="E460">
        <v>0</v>
      </c>
      <c r="F460">
        <v>32</v>
      </c>
      <c r="G460">
        <v>0</v>
      </c>
      <c r="H460">
        <v>76</v>
      </c>
      <c r="I460">
        <v>1</v>
      </c>
      <c r="J460" t="s">
        <v>37</v>
      </c>
      <c r="K460" cm="1">
        <f t="array" ref="K46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0">
        <f t="shared" si="7"/>
        <v>0.64507587993640636</v>
      </c>
    </row>
    <row r="461" spans="1:12" x14ac:dyDescent="0.3">
      <c r="A461">
        <v>62.24</v>
      </c>
      <c r="B461">
        <v>74</v>
      </c>
      <c r="C461">
        <v>5602</v>
      </c>
      <c r="D461">
        <v>24</v>
      </c>
      <c r="E461">
        <v>0</v>
      </c>
      <c r="F461">
        <v>32</v>
      </c>
      <c r="G461">
        <v>0</v>
      </c>
      <c r="H461">
        <v>76</v>
      </c>
      <c r="I461">
        <v>1</v>
      </c>
      <c r="J461" t="s">
        <v>37</v>
      </c>
      <c r="K461" cm="1">
        <f t="array" ref="K46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1">
        <f t="shared" si="7"/>
        <v>0.64507587993629179</v>
      </c>
    </row>
    <row r="462" spans="1:12" x14ac:dyDescent="0.3">
      <c r="A462">
        <v>62.28</v>
      </c>
      <c r="B462">
        <v>74</v>
      </c>
      <c r="C462">
        <v>5613</v>
      </c>
      <c r="D462">
        <v>24</v>
      </c>
      <c r="E462">
        <v>0</v>
      </c>
      <c r="F462">
        <v>31</v>
      </c>
      <c r="G462">
        <v>0</v>
      </c>
      <c r="H462">
        <v>76</v>
      </c>
      <c r="I462">
        <v>1</v>
      </c>
      <c r="J462" t="s">
        <v>37</v>
      </c>
      <c r="K462" cm="1">
        <f t="array" ref="K46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2">
        <f t="shared" si="7"/>
        <v>0.64507587993629179</v>
      </c>
    </row>
    <row r="463" spans="1:12" x14ac:dyDescent="0.3">
      <c r="A463">
        <v>62.32</v>
      </c>
      <c r="B463">
        <v>75</v>
      </c>
      <c r="C463">
        <v>5593</v>
      </c>
      <c r="D463">
        <v>24</v>
      </c>
      <c r="E463">
        <v>0</v>
      </c>
      <c r="F463">
        <v>32</v>
      </c>
      <c r="G463">
        <v>0</v>
      </c>
      <c r="H463">
        <v>76</v>
      </c>
      <c r="I463">
        <v>1</v>
      </c>
      <c r="J463" t="s">
        <v>37</v>
      </c>
      <c r="K463" cm="1">
        <f t="array" ref="K46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3">
        <f t="shared" si="7"/>
        <v>0.64507587993629179</v>
      </c>
    </row>
    <row r="464" spans="1:12" x14ac:dyDescent="0.3">
      <c r="A464">
        <v>62.36</v>
      </c>
      <c r="B464">
        <v>75</v>
      </c>
      <c r="C464">
        <v>5673</v>
      </c>
      <c r="D464">
        <v>24</v>
      </c>
      <c r="E464">
        <v>0</v>
      </c>
      <c r="F464">
        <v>32</v>
      </c>
      <c r="G464">
        <v>0</v>
      </c>
      <c r="H464">
        <v>76</v>
      </c>
      <c r="I464">
        <v>1</v>
      </c>
      <c r="J464" t="s">
        <v>37</v>
      </c>
      <c r="K464" cm="1">
        <f t="array" ref="K46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4">
        <f t="shared" si="7"/>
        <v>0.64507587993629179</v>
      </c>
    </row>
    <row r="465" spans="1:12" x14ac:dyDescent="0.3">
      <c r="A465">
        <v>62.4</v>
      </c>
      <c r="B465">
        <v>74</v>
      </c>
      <c r="C465">
        <v>5807</v>
      </c>
      <c r="D465">
        <v>24</v>
      </c>
      <c r="E465">
        <v>0</v>
      </c>
      <c r="F465">
        <v>32</v>
      </c>
      <c r="G465">
        <v>0</v>
      </c>
      <c r="H465">
        <v>76</v>
      </c>
      <c r="I465">
        <v>1</v>
      </c>
      <c r="J465" t="s">
        <v>37</v>
      </c>
      <c r="K465" cm="1">
        <f t="array" ref="K46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5">
        <f t="shared" si="7"/>
        <v>0.64507587993629179</v>
      </c>
    </row>
    <row r="466" spans="1:12" x14ac:dyDescent="0.3">
      <c r="A466">
        <v>62.44</v>
      </c>
      <c r="B466">
        <v>73</v>
      </c>
      <c r="C466">
        <v>5976</v>
      </c>
      <c r="D466">
        <v>25</v>
      </c>
      <c r="E466">
        <v>0</v>
      </c>
      <c r="F466">
        <v>32</v>
      </c>
      <c r="G466">
        <v>0</v>
      </c>
      <c r="H466">
        <v>76</v>
      </c>
      <c r="I466">
        <v>1</v>
      </c>
      <c r="J466" t="s">
        <v>37</v>
      </c>
      <c r="K466" cm="1">
        <f t="array" ref="K46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66">
        <f t="shared" si="7"/>
        <v>0.62867564570062351</v>
      </c>
    </row>
    <row r="467" spans="1:12" x14ac:dyDescent="0.3">
      <c r="A467">
        <v>62.48</v>
      </c>
      <c r="B467">
        <v>73</v>
      </c>
      <c r="C467">
        <v>5980</v>
      </c>
      <c r="D467">
        <v>25</v>
      </c>
      <c r="E467">
        <v>0</v>
      </c>
      <c r="F467">
        <v>34</v>
      </c>
      <c r="G467">
        <v>0</v>
      </c>
      <c r="H467">
        <v>76</v>
      </c>
      <c r="I467">
        <v>1</v>
      </c>
      <c r="J467" t="s">
        <v>37</v>
      </c>
      <c r="K467" cm="1">
        <f t="array" ref="K46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67">
        <f t="shared" si="7"/>
        <v>0.62867564570062351</v>
      </c>
    </row>
    <row r="468" spans="1:12" x14ac:dyDescent="0.3">
      <c r="A468">
        <v>62.52</v>
      </c>
      <c r="B468">
        <v>74</v>
      </c>
      <c r="C468">
        <v>5965</v>
      </c>
      <c r="D468">
        <v>25</v>
      </c>
      <c r="E468">
        <v>0</v>
      </c>
      <c r="F468">
        <v>33</v>
      </c>
      <c r="G468">
        <v>0</v>
      </c>
      <c r="H468">
        <v>76</v>
      </c>
      <c r="I468">
        <v>1</v>
      </c>
      <c r="J468" t="s">
        <v>37</v>
      </c>
      <c r="K468" cm="1">
        <f t="array" ref="K46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8">
        <f t="shared" si="7"/>
        <v>0.64507587993640636</v>
      </c>
    </row>
    <row r="469" spans="1:12" x14ac:dyDescent="0.3">
      <c r="A469">
        <v>62.56</v>
      </c>
      <c r="B469">
        <v>75</v>
      </c>
      <c r="C469">
        <v>5995</v>
      </c>
      <c r="D469">
        <v>25</v>
      </c>
      <c r="E469">
        <v>0</v>
      </c>
      <c r="F469">
        <v>33</v>
      </c>
      <c r="G469">
        <v>0</v>
      </c>
      <c r="H469">
        <v>76</v>
      </c>
      <c r="I469">
        <v>1</v>
      </c>
      <c r="J469" t="s">
        <v>37</v>
      </c>
      <c r="K469" cm="1">
        <f t="array" ref="K46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69">
        <f t="shared" si="7"/>
        <v>0.64507587993629179</v>
      </c>
    </row>
    <row r="470" spans="1:12" x14ac:dyDescent="0.3">
      <c r="A470">
        <v>62.6</v>
      </c>
      <c r="B470">
        <v>75</v>
      </c>
      <c r="C470">
        <v>6200</v>
      </c>
      <c r="D470">
        <v>26</v>
      </c>
      <c r="E470">
        <v>0</v>
      </c>
      <c r="F470">
        <v>34</v>
      </c>
      <c r="G470">
        <v>0</v>
      </c>
      <c r="H470">
        <v>76</v>
      </c>
      <c r="I470">
        <v>1</v>
      </c>
      <c r="J470" t="s">
        <v>37</v>
      </c>
      <c r="K470" cm="1">
        <f t="array" ref="K47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70">
        <f t="shared" si="7"/>
        <v>0.7309912510748251</v>
      </c>
    </row>
    <row r="471" spans="1:12" x14ac:dyDescent="0.3">
      <c r="A471">
        <v>62.64</v>
      </c>
      <c r="B471">
        <v>76</v>
      </c>
      <c r="C471">
        <v>6353</v>
      </c>
      <c r="D471">
        <v>26</v>
      </c>
      <c r="E471">
        <v>0</v>
      </c>
      <c r="F471">
        <v>34</v>
      </c>
      <c r="G471">
        <v>0</v>
      </c>
      <c r="H471">
        <v>76</v>
      </c>
      <c r="I471">
        <v>1</v>
      </c>
      <c r="J471" t="s">
        <v>37</v>
      </c>
      <c r="K471" cm="1">
        <f t="array" ref="K47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71">
        <f t="shared" si="7"/>
        <v>0.7309912510748251</v>
      </c>
    </row>
    <row r="472" spans="1:12" x14ac:dyDescent="0.3">
      <c r="A472">
        <v>62.68</v>
      </c>
      <c r="B472">
        <v>77</v>
      </c>
      <c r="C472">
        <v>6361</v>
      </c>
      <c r="D472">
        <v>26</v>
      </c>
      <c r="E472">
        <v>0</v>
      </c>
      <c r="F472">
        <v>34</v>
      </c>
      <c r="G472">
        <v>0</v>
      </c>
      <c r="H472">
        <v>76</v>
      </c>
      <c r="I472">
        <v>1</v>
      </c>
      <c r="J472" t="s">
        <v>37</v>
      </c>
      <c r="K472" cm="1">
        <f t="array" ref="K47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72">
        <f t="shared" si="7"/>
        <v>0.7309912510748251</v>
      </c>
    </row>
    <row r="473" spans="1:12" x14ac:dyDescent="0.3">
      <c r="A473">
        <v>62.72</v>
      </c>
      <c r="B473">
        <v>95</v>
      </c>
      <c r="C473">
        <v>6372</v>
      </c>
      <c r="D473">
        <v>25</v>
      </c>
      <c r="E473">
        <v>0</v>
      </c>
      <c r="F473">
        <v>35</v>
      </c>
      <c r="G473">
        <v>0</v>
      </c>
      <c r="H473">
        <v>76</v>
      </c>
      <c r="I473">
        <v>1</v>
      </c>
      <c r="J473" t="s">
        <v>37</v>
      </c>
      <c r="K473" cm="1">
        <f t="array" ref="K473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473">
        <f t="shared" si="7"/>
        <v>0.7461570446655893</v>
      </c>
    </row>
    <row r="474" spans="1:12" x14ac:dyDescent="0.3">
      <c r="A474">
        <v>62.76</v>
      </c>
      <c r="B474">
        <v>101</v>
      </c>
      <c r="C474">
        <v>6613</v>
      </c>
      <c r="D474">
        <v>29</v>
      </c>
      <c r="E474">
        <v>0</v>
      </c>
      <c r="F474">
        <v>36</v>
      </c>
      <c r="G474">
        <v>0</v>
      </c>
      <c r="H474">
        <v>76</v>
      </c>
      <c r="I474">
        <v>1</v>
      </c>
      <c r="J474" t="s">
        <v>37</v>
      </c>
      <c r="K474" cm="1">
        <f t="array" ref="K474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474">
        <f t="shared" si="7"/>
        <v>0.74009072722928337</v>
      </c>
    </row>
    <row r="475" spans="1:12" x14ac:dyDescent="0.3">
      <c r="A475">
        <v>62.8</v>
      </c>
      <c r="B475">
        <v>98</v>
      </c>
      <c r="C475">
        <v>7062</v>
      </c>
      <c r="D475">
        <v>29</v>
      </c>
      <c r="E475">
        <v>0</v>
      </c>
      <c r="F475">
        <v>36</v>
      </c>
      <c r="G475">
        <v>0</v>
      </c>
      <c r="H475">
        <v>76</v>
      </c>
      <c r="I475">
        <v>1</v>
      </c>
      <c r="J475" t="s">
        <v>37</v>
      </c>
      <c r="K475" cm="1">
        <f t="array" ref="K475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475">
        <f t="shared" si="7"/>
        <v>0.92501623537020317</v>
      </c>
    </row>
    <row r="476" spans="1:12" x14ac:dyDescent="0.3">
      <c r="A476">
        <v>62.84</v>
      </c>
      <c r="B476">
        <v>98</v>
      </c>
      <c r="C476">
        <v>7285</v>
      </c>
      <c r="D476">
        <v>30</v>
      </c>
      <c r="E476">
        <v>0</v>
      </c>
      <c r="F476">
        <v>36</v>
      </c>
      <c r="G476">
        <v>0</v>
      </c>
      <c r="H476">
        <v>76</v>
      </c>
      <c r="I476">
        <v>1</v>
      </c>
      <c r="J476" t="s">
        <v>37</v>
      </c>
      <c r="K476" cm="1">
        <f t="array" ref="K476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476">
        <f t="shared" si="7"/>
        <v>0.92501623537036748</v>
      </c>
    </row>
    <row r="477" spans="1:12" x14ac:dyDescent="0.3">
      <c r="A477">
        <v>62.88</v>
      </c>
      <c r="B477">
        <v>98</v>
      </c>
      <c r="C477">
        <v>7433</v>
      </c>
      <c r="D477">
        <v>30</v>
      </c>
      <c r="E477">
        <v>0</v>
      </c>
      <c r="F477">
        <v>37</v>
      </c>
      <c r="G477">
        <v>0</v>
      </c>
      <c r="H477">
        <v>76</v>
      </c>
      <c r="I477">
        <v>1</v>
      </c>
      <c r="J477" t="s">
        <v>37</v>
      </c>
      <c r="K477" cm="1">
        <f t="array" ref="K477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477">
        <f t="shared" si="7"/>
        <v>0.92501623537020317</v>
      </c>
    </row>
    <row r="478" spans="1:12" x14ac:dyDescent="0.3">
      <c r="A478">
        <v>62.92</v>
      </c>
      <c r="B478">
        <v>99</v>
      </c>
      <c r="C478">
        <v>7776</v>
      </c>
      <c r="D478">
        <v>32</v>
      </c>
      <c r="E478">
        <v>0</v>
      </c>
      <c r="F478">
        <v>38</v>
      </c>
      <c r="G478">
        <v>0</v>
      </c>
      <c r="H478">
        <v>76</v>
      </c>
      <c r="I478">
        <v>1</v>
      </c>
      <c r="J478" t="s">
        <v>37</v>
      </c>
      <c r="K478" cm="1">
        <f t="array" ref="K478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78">
        <f t="shared" si="7"/>
        <v>1.0045737680732267</v>
      </c>
    </row>
    <row r="479" spans="1:12" x14ac:dyDescent="0.3">
      <c r="A479">
        <v>62.96</v>
      </c>
      <c r="B479">
        <v>100</v>
      </c>
      <c r="C479">
        <v>8092</v>
      </c>
      <c r="D479">
        <v>36</v>
      </c>
      <c r="E479">
        <v>0</v>
      </c>
      <c r="F479">
        <v>39</v>
      </c>
      <c r="G479">
        <v>0</v>
      </c>
      <c r="H479">
        <v>76</v>
      </c>
      <c r="I479">
        <v>1</v>
      </c>
      <c r="J479" t="s">
        <v>37</v>
      </c>
      <c r="K479" cm="1">
        <f t="array" ref="K479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79">
        <f t="shared" si="7"/>
        <v>1.0045737680732267</v>
      </c>
    </row>
    <row r="480" spans="1:12" x14ac:dyDescent="0.3">
      <c r="A480">
        <v>63</v>
      </c>
      <c r="B480">
        <v>100</v>
      </c>
      <c r="C480">
        <v>8248</v>
      </c>
      <c r="D480">
        <v>36</v>
      </c>
      <c r="E480">
        <v>0</v>
      </c>
      <c r="F480">
        <v>39</v>
      </c>
      <c r="G480">
        <v>0</v>
      </c>
      <c r="H480">
        <v>76</v>
      </c>
      <c r="I480">
        <v>1</v>
      </c>
      <c r="J480" t="s">
        <v>37</v>
      </c>
      <c r="K480" cm="1">
        <f t="array" ref="K480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480">
        <f t="shared" si="7"/>
        <v>1.061900423168767</v>
      </c>
    </row>
    <row r="481" spans="1:12" x14ac:dyDescent="0.3">
      <c r="A481">
        <v>63.04</v>
      </c>
      <c r="B481">
        <v>100</v>
      </c>
      <c r="C481">
        <v>8253</v>
      </c>
      <c r="D481">
        <v>36</v>
      </c>
      <c r="E481">
        <v>0</v>
      </c>
      <c r="F481">
        <v>40</v>
      </c>
      <c r="G481">
        <v>0</v>
      </c>
      <c r="H481">
        <v>76</v>
      </c>
      <c r="I481">
        <v>1</v>
      </c>
      <c r="J481" t="s">
        <v>37</v>
      </c>
      <c r="K481" cm="1">
        <f t="array" ref="K481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481">
        <f t="shared" si="7"/>
        <v>1.061900423168767</v>
      </c>
    </row>
    <row r="482" spans="1:12" x14ac:dyDescent="0.3">
      <c r="A482">
        <v>63.08</v>
      </c>
      <c r="B482">
        <v>100</v>
      </c>
      <c r="C482">
        <v>8398</v>
      </c>
      <c r="D482">
        <v>36</v>
      </c>
      <c r="E482">
        <v>0</v>
      </c>
      <c r="F482">
        <v>41</v>
      </c>
      <c r="G482">
        <v>0</v>
      </c>
      <c r="H482">
        <v>76</v>
      </c>
      <c r="I482">
        <v>1</v>
      </c>
      <c r="J482" t="s">
        <v>37</v>
      </c>
      <c r="K482" cm="1">
        <f t="array" ref="K48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482">
        <f t="shared" si="7"/>
        <v>1.061900423168767</v>
      </c>
    </row>
    <row r="483" spans="1:12" x14ac:dyDescent="0.3">
      <c r="A483">
        <v>63.12</v>
      </c>
      <c r="B483">
        <v>100</v>
      </c>
      <c r="C483">
        <v>8852</v>
      </c>
      <c r="D483">
        <v>36</v>
      </c>
      <c r="E483">
        <v>0</v>
      </c>
      <c r="F483">
        <v>42</v>
      </c>
      <c r="G483">
        <v>0</v>
      </c>
      <c r="H483">
        <v>76</v>
      </c>
      <c r="I483">
        <v>1</v>
      </c>
      <c r="J483" t="s">
        <v>37</v>
      </c>
      <c r="K483" cm="1">
        <f t="array" ref="K483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83">
        <f t="shared" si="7"/>
        <v>1.1322608592754533</v>
      </c>
    </row>
    <row r="484" spans="1:12" x14ac:dyDescent="0.3">
      <c r="A484">
        <v>63.16</v>
      </c>
      <c r="B484">
        <v>98</v>
      </c>
      <c r="C484">
        <v>9124</v>
      </c>
      <c r="D484">
        <v>36</v>
      </c>
      <c r="E484">
        <v>0</v>
      </c>
      <c r="F484">
        <v>43</v>
      </c>
      <c r="G484">
        <v>0</v>
      </c>
      <c r="H484">
        <v>76</v>
      </c>
      <c r="I484">
        <v>1</v>
      </c>
      <c r="J484" t="s">
        <v>37</v>
      </c>
      <c r="K484" cm="1">
        <f t="array" ref="K484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84">
        <f t="shared" si="7"/>
        <v>1.1322608592754533</v>
      </c>
    </row>
    <row r="485" spans="1:12" x14ac:dyDescent="0.3">
      <c r="A485">
        <v>63.2</v>
      </c>
      <c r="B485">
        <v>96</v>
      </c>
      <c r="C485">
        <v>9068</v>
      </c>
      <c r="D485">
        <v>34</v>
      </c>
      <c r="E485">
        <v>0</v>
      </c>
      <c r="F485">
        <v>44</v>
      </c>
      <c r="G485">
        <v>0</v>
      </c>
      <c r="H485">
        <v>76</v>
      </c>
      <c r="I485">
        <v>1</v>
      </c>
      <c r="J485" t="s">
        <v>37</v>
      </c>
      <c r="K485" cm="1">
        <f t="array" ref="K485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485">
        <f t="shared" si="7"/>
        <v>1.119562606648264</v>
      </c>
    </row>
    <row r="486" spans="1:12" x14ac:dyDescent="0.3">
      <c r="A486">
        <v>63.24</v>
      </c>
      <c r="B486">
        <v>97</v>
      </c>
      <c r="C486">
        <v>9185</v>
      </c>
      <c r="D486">
        <v>34</v>
      </c>
      <c r="E486">
        <v>0</v>
      </c>
      <c r="F486">
        <v>46</v>
      </c>
      <c r="G486">
        <v>0</v>
      </c>
      <c r="H486">
        <v>76</v>
      </c>
      <c r="I486">
        <v>1</v>
      </c>
      <c r="J486" t="s">
        <v>37</v>
      </c>
      <c r="K486" cm="1">
        <f t="array" ref="K48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86">
        <f t="shared" si="7"/>
        <v>1.1322608592754533</v>
      </c>
    </row>
    <row r="487" spans="1:12" x14ac:dyDescent="0.3">
      <c r="A487">
        <v>63.28</v>
      </c>
      <c r="B487">
        <v>96</v>
      </c>
      <c r="C487">
        <v>9146</v>
      </c>
      <c r="D487">
        <v>34</v>
      </c>
      <c r="E487">
        <v>0</v>
      </c>
      <c r="F487">
        <v>47</v>
      </c>
      <c r="G487">
        <v>0</v>
      </c>
      <c r="H487">
        <v>76</v>
      </c>
      <c r="I487">
        <v>1</v>
      </c>
      <c r="J487" t="s">
        <v>37</v>
      </c>
      <c r="K487" cm="1">
        <f t="array" ref="K487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487">
        <f t="shared" si="7"/>
        <v>1.1195626066480653</v>
      </c>
    </row>
    <row r="488" spans="1:12" x14ac:dyDescent="0.3">
      <c r="A488">
        <v>63.32</v>
      </c>
      <c r="B488">
        <v>97</v>
      </c>
      <c r="C488">
        <v>9090</v>
      </c>
      <c r="D488">
        <v>34</v>
      </c>
      <c r="E488">
        <v>0</v>
      </c>
      <c r="F488">
        <v>49</v>
      </c>
      <c r="G488">
        <v>0</v>
      </c>
      <c r="H488">
        <v>76</v>
      </c>
      <c r="I488">
        <v>1</v>
      </c>
      <c r="J488" t="s">
        <v>37</v>
      </c>
      <c r="K488" cm="1">
        <f t="array" ref="K48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88">
        <f t="shared" si="7"/>
        <v>1.1322608592754533</v>
      </c>
    </row>
    <row r="489" spans="1:12" x14ac:dyDescent="0.3">
      <c r="A489">
        <v>63.36</v>
      </c>
      <c r="B489">
        <v>97</v>
      </c>
      <c r="C489">
        <v>9305</v>
      </c>
      <c r="D489">
        <v>36</v>
      </c>
      <c r="E489">
        <v>0</v>
      </c>
      <c r="F489">
        <v>50</v>
      </c>
      <c r="G489">
        <v>0</v>
      </c>
      <c r="H489">
        <v>76</v>
      </c>
      <c r="I489">
        <v>1</v>
      </c>
      <c r="J489" t="s">
        <v>37</v>
      </c>
      <c r="K489" cm="1">
        <f t="array" ref="K48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89">
        <f t="shared" si="7"/>
        <v>1.1322608592754533</v>
      </c>
    </row>
    <row r="490" spans="1:12" x14ac:dyDescent="0.3">
      <c r="A490">
        <v>63.4</v>
      </c>
      <c r="B490">
        <v>96</v>
      </c>
      <c r="C490">
        <v>9655</v>
      </c>
      <c r="D490">
        <v>34</v>
      </c>
      <c r="E490">
        <v>0</v>
      </c>
      <c r="F490">
        <v>50</v>
      </c>
      <c r="G490">
        <v>0</v>
      </c>
      <c r="H490">
        <v>76</v>
      </c>
      <c r="I490">
        <v>1</v>
      </c>
      <c r="J490" t="s">
        <v>37</v>
      </c>
      <c r="K490" cm="1">
        <f t="array" ref="K490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90">
        <f t="shared" si="7"/>
        <v>1.2101874380971078</v>
      </c>
    </row>
    <row r="491" spans="1:12" x14ac:dyDescent="0.3">
      <c r="A491">
        <v>63.44</v>
      </c>
      <c r="B491">
        <v>93</v>
      </c>
      <c r="C491">
        <v>9852</v>
      </c>
      <c r="D491">
        <v>35</v>
      </c>
      <c r="E491">
        <v>0</v>
      </c>
      <c r="F491">
        <v>52</v>
      </c>
      <c r="G491">
        <v>0</v>
      </c>
      <c r="H491">
        <v>76</v>
      </c>
      <c r="I491">
        <v>1</v>
      </c>
      <c r="J491" t="s">
        <v>37</v>
      </c>
      <c r="K491" cm="1">
        <f t="array" ref="K49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91">
        <f t="shared" si="7"/>
        <v>1.2101874380971078</v>
      </c>
    </row>
    <row r="492" spans="1:12" x14ac:dyDescent="0.3">
      <c r="A492">
        <v>63.48</v>
      </c>
      <c r="B492">
        <v>93</v>
      </c>
      <c r="C492">
        <v>10080</v>
      </c>
      <c r="D492">
        <v>36</v>
      </c>
      <c r="E492">
        <v>0</v>
      </c>
      <c r="F492">
        <v>52</v>
      </c>
      <c r="G492">
        <v>0</v>
      </c>
      <c r="H492">
        <v>76</v>
      </c>
      <c r="I492">
        <v>1</v>
      </c>
      <c r="J492" t="s">
        <v>37</v>
      </c>
      <c r="K492" cm="1">
        <f t="array" ref="K492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92">
        <f t="shared" si="7"/>
        <v>1.2101874380971078</v>
      </c>
    </row>
    <row r="493" spans="1:12" x14ac:dyDescent="0.3">
      <c r="A493">
        <v>63.52</v>
      </c>
      <c r="B493">
        <v>91</v>
      </c>
      <c r="C493">
        <v>10221</v>
      </c>
      <c r="D493">
        <v>36</v>
      </c>
      <c r="E493">
        <v>0</v>
      </c>
      <c r="F493">
        <v>54</v>
      </c>
      <c r="G493">
        <v>0</v>
      </c>
      <c r="H493">
        <v>76</v>
      </c>
      <c r="I493">
        <v>1</v>
      </c>
      <c r="J493" t="s">
        <v>37</v>
      </c>
      <c r="K493" cm="1">
        <f t="array" ref="K493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93">
        <f t="shared" si="7"/>
        <v>1.2104970535033737</v>
      </c>
    </row>
    <row r="494" spans="1:12" x14ac:dyDescent="0.3">
      <c r="A494">
        <v>63.56</v>
      </c>
      <c r="B494">
        <v>91</v>
      </c>
      <c r="C494">
        <v>10344</v>
      </c>
      <c r="D494">
        <v>35</v>
      </c>
      <c r="E494">
        <v>0</v>
      </c>
      <c r="F494">
        <v>55</v>
      </c>
      <c r="G494">
        <v>0</v>
      </c>
      <c r="H494">
        <v>76</v>
      </c>
      <c r="I494">
        <v>1</v>
      </c>
      <c r="J494" t="s">
        <v>37</v>
      </c>
      <c r="K494" cm="1">
        <f t="array" ref="K494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94">
        <f t="shared" si="7"/>
        <v>1.2104970535031585</v>
      </c>
    </row>
    <row r="495" spans="1:12" x14ac:dyDescent="0.3">
      <c r="A495">
        <v>63.6</v>
      </c>
      <c r="B495">
        <v>90</v>
      </c>
      <c r="C495">
        <v>10348</v>
      </c>
      <c r="D495">
        <v>35</v>
      </c>
      <c r="E495">
        <v>0</v>
      </c>
      <c r="F495">
        <v>56</v>
      </c>
      <c r="G495">
        <v>0</v>
      </c>
      <c r="H495">
        <v>76</v>
      </c>
      <c r="I495">
        <v>1</v>
      </c>
      <c r="J495" t="s">
        <v>37</v>
      </c>
      <c r="K495" cm="1">
        <f t="array" ref="K495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495">
        <f t="shared" si="7"/>
        <v>1.2225778624203558</v>
      </c>
    </row>
    <row r="496" spans="1:12" x14ac:dyDescent="0.3">
      <c r="A496">
        <v>63.64</v>
      </c>
      <c r="B496">
        <v>90</v>
      </c>
      <c r="C496">
        <v>10574</v>
      </c>
      <c r="D496">
        <v>35</v>
      </c>
      <c r="E496">
        <v>0</v>
      </c>
      <c r="F496">
        <v>56</v>
      </c>
      <c r="G496">
        <v>0</v>
      </c>
      <c r="H496">
        <v>76</v>
      </c>
      <c r="I496">
        <v>1</v>
      </c>
      <c r="J496" t="s">
        <v>37</v>
      </c>
      <c r="K496" cm="1">
        <f t="array" ref="K496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496">
        <f t="shared" si="7"/>
        <v>1.2225778624203558</v>
      </c>
    </row>
    <row r="497" spans="1:12" x14ac:dyDescent="0.3">
      <c r="A497">
        <v>63.68</v>
      </c>
      <c r="B497">
        <v>88</v>
      </c>
      <c r="C497">
        <v>10917</v>
      </c>
      <c r="D497">
        <v>34</v>
      </c>
      <c r="E497">
        <v>0</v>
      </c>
      <c r="F497">
        <v>57</v>
      </c>
      <c r="G497">
        <v>0</v>
      </c>
      <c r="H497">
        <v>76</v>
      </c>
      <c r="I497">
        <v>1</v>
      </c>
      <c r="J497" t="s">
        <v>37</v>
      </c>
      <c r="K497" cm="1">
        <f t="array" ref="K49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97">
        <f t="shared" si="7"/>
        <v>1.2958577528861186</v>
      </c>
    </row>
    <row r="498" spans="1:12" x14ac:dyDescent="0.3">
      <c r="A498">
        <v>63.72</v>
      </c>
      <c r="B498">
        <v>88</v>
      </c>
      <c r="C498">
        <v>11169</v>
      </c>
      <c r="D498">
        <v>34</v>
      </c>
      <c r="E498">
        <v>0</v>
      </c>
      <c r="F498">
        <v>58</v>
      </c>
      <c r="G498">
        <v>0</v>
      </c>
      <c r="H498">
        <v>76</v>
      </c>
      <c r="I498">
        <v>1</v>
      </c>
      <c r="J498" t="s">
        <v>37</v>
      </c>
      <c r="K498" cm="1">
        <f t="array" ref="K498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98">
        <f t="shared" si="7"/>
        <v>1.2958577528861186</v>
      </c>
    </row>
    <row r="499" spans="1:12" x14ac:dyDescent="0.3">
      <c r="A499">
        <v>63.76</v>
      </c>
      <c r="B499">
        <v>88</v>
      </c>
      <c r="C499">
        <v>11144</v>
      </c>
      <c r="D499">
        <v>34</v>
      </c>
      <c r="E499">
        <v>0</v>
      </c>
      <c r="F499">
        <v>59</v>
      </c>
      <c r="G499">
        <v>0</v>
      </c>
      <c r="H499">
        <v>76</v>
      </c>
      <c r="I499">
        <v>1</v>
      </c>
      <c r="J499" t="s">
        <v>37</v>
      </c>
      <c r="K499" cm="1">
        <f t="array" ref="K499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99">
        <f t="shared" si="7"/>
        <v>1.2958577528861186</v>
      </c>
    </row>
    <row r="500" spans="1:12" x14ac:dyDescent="0.3">
      <c r="A500">
        <v>63.8</v>
      </c>
      <c r="B500">
        <v>88</v>
      </c>
      <c r="C500">
        <v>11037</v>
      </c>
      <c r="D500">
        <v>34</v>
      </c>
      <c r="E500">
        <v>0</v>
      </c>
      <c r="F500">
        <v>60</v>
      </c>
      <c r="G500">
        <v>0</v>
      </c>
      <c r="H500">
        <v>76</v>
      </c>
      <c r="I500">
        <v>1</v>
      </c>
      <c r="J500" t="s">
        <v>37</v>
      </c>
      <c r="K500" cm="1">
        <f t="array" ref="K50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00">
        <f t="shared" si="7"/>
        <v>1.2958577528861186</v>
      </c>
    </row>
    <row r="501" spans="1:12" x14ac:dyDescent="0.3">
      <c r="A501">
        <v>63.84</v>
      </c>
      <c r="B501">
        <v>87</v>
      </c>
      <c r="C501">
        <v>11278</v>
      </c>
      <c r="D501">
        <v>34</v>
      </c>
      <c r="E501">
        <v>0</v>
      </c>
      <c r="F501">
        <v>61</v>
      </c>
      <c r="G501">
        <v>0</v>
      </c>
      <c r="H501">
        <v>76</v>
      </c>
      <c r="I501">
        <v>1</v>
      </c>
      <c r="J501" t="s">
        <v>37</v>
      </c>
      <c r="K501" cm="1">
        <f t="array" ref="K50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01">
        <f t="shared" si="7"/>
        <v>1.2958577528863489</v>
      </c>
    </row>
    <row r="502" spans="1:12" x14ac:dyDescent="0.3">
      <c r="A502">
        <v>63.88</v>
      </c>
      <c r="B502">
        <v>88</v>
      </c>
      <c r="C502">
        <v>11437</v>
      </c>
      <c r="D502">
        <v>34</v>
      </c>
      <c r="E502">
        <v>0</v>
      </c>
      <c r="F502">
        <v>62</v>
      </c>
      <c r="G502">
        <v>0</v>
      </c>
      <c r="H502">
        <v>76</v>
      </c>
      <c r="I502">
        <v>1</v>
      </c>
      <c r="J502" t="s">
        <v>37</v>
      </c>
      <c r="K502" cm="1">
        <f t="array" ref="K50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02">
        <f t="shared" si="7"/>
        <v>1.2958577528861186</v>
      </c>
    </row>
    <row r="503" spans="1:12" x14ac:dyDescent="0.3">
      <c r="A503">
        <v>63.92</v>
      </c>
      <c r="B503">
        <v>87</v>
      </c>
      <c r="C503">
        <v>11472</v>
      </c>
      <c r="D503">
        <v>34</v>
      </c>
      <c r="E503">
        <v>0</v>
      </c>
      <c r="F503">
        <v>62</v>
      </c>
      <c r="G503">
        <v>0</v>
      </c>
      <c r="H503">
        <v>76</v>
      </c>
      <c r="I503">
        <v>1</v>
      </c>
      <c r="J503" t="s">
        <v>37</v>
      </c>
      <c r="K503" cm="1">
        <f t="array" ref="K50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03">
        <f t="shared" si="7"/>
        <v>1.2958577528861186</v>
      </c>
    </row>
    <row r="504" spans="1:12" x14ac:dyDescent="0.3">
      <c r="A504">
        <v>63.96</v>
      </c>
      <c r="B504">
        <v>88</v>
      </c>
      <c r="C504">
        <v>11459</v>
      </c>
      <c r="D504">
        <v>34</v>
      </c>
      <c r="E504">
        <v>0</v>
      </c>
      <c r="F504">
        <v>63</v>
      </c>
      <c r="G504">
        <v>0</v>
      </c>
      <c r="H504">
        <v>76</v>
      </c>
      <c r="I504">
        <v>1</v>
      </c>
      <c r="J504" t="s">
        <v>37</v>
      </c>
      <c r="K504" cm="1">
        <f t="array" ref="K50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04">
        <f t="shared" si="7"/>
        <v>1.2958577528861186</v>
      </c>
    </row>
    <row r="505" spans="1:12" x14ac:dyDescent="0.3">
      <c r="A505">
        <v>64</v>
      </c>
      <c r="B505">
        <v>88</v>
      </c>
      <c r="C505">
        <v>11714</v>
      </c>
      <c r="D505">
        <v>34</v>
      </c>
      <c r="E505">
        <v>0</v>
      </c>
      <c r="F505">
        <v>64</v>
      </c>
      <c r="G505">
        <v>0</v>
      </c>
      <c r="H505">
        <v>76</v>
      </c>
      <c r="I505">
        <v>1</v>
      </c>
      <c r="J505" t="s">
        <v>37</v>
      </c>
      <c r="K505" cm="1">
        <f t="array" ref="K50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05">
        <f t="shared" si="7"/>
        <v>1.3878494939092059</v>
      </c>
    </row>
    <row r="506" spans="1:12" x14ac:dyDescent="0.3">
      <c r="A506">
        <v>64.040000000000006</v>
      </c>
      <c r="B506">
        <v>87</v>
      </c>
      <c r="C506">
        <v>11966</v>
      </c>
      <c r="D506">
        <v>33</v>
      </c>
      <c r="E506">
        <v>0</v>
      </c>
      <c r="F506">
        <v>65</v>
      </c>
      <c r="G506">
        <v>0</v>
      </c>
      <c r="H506">
        <v>76</v>
      </c>
      <c r="I506">
        <v>1</v>
      </c>
      <c r="J506" t="s">
        <v>37</v>
      </c>
      <c r="K506" cm="1">
        <f t="array" ref="K50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06">
        <f t="shared" si="7"/>
        <v>1.3878494939094523</v>
      </c>
    </row>
    <row r="507" spans="1:12" x14ac:dyDescent="0.3">
      <c r="A507">
        <v>64.08</v>
      </c>
      <c r="B507">
        <v>66</v>
      </c>
      <c r="C507">
        <v>11645</v>
      </c>
      <c r="D507">
        <v>35</v>
      </c>
      <c r="E507">
        <v>0</v>
      </c>
      <c r="F507">
        <v>65</v>
      </c>
      <c r="G507">
        <v>0</v>
      </c>
      <c r="H507">
        <v>76</v>
      </c>
      <c r="I507">
        <v>1</v>
      </c>
      <c r="J507" t="s">
        <v>37</v>
      </c>
      <c r="K507" cm="1">
        <f t="array" ref="K507">SUMPRODUCT(($R$5:$AG$5=_xlfn.XLOOKUP(_20240219_0005[[#This Row],[MAP]],$R$5:$AG$5,$R$5:$AG$5,"ERR",1,-1)) * ($Q$6:$Q$26=_xlfn.XLOOKUP(_20240219_0005[[#This Row],[RPM]],$Q$6:$Q$26,$Q$6:$Q$26,"ERR",1,-1)),$R$6:$AG$26)</f>
        <v>28.585354057523883</v>
      </c>
      <c r="L507">
        <f t="shared" si="7"/>
        <v>1.1434141623007279</v>
      </c>
    </row>
    <row r="508" spans="1:12" x14ac:dyDescent="0.3">
      <c r="A508">
        <v>64.12</v>
      </c>
      <c r="B508">
        <v>47</v>
      </c>
      <c r="C508">
        <v>11090</v>
      </c>
      <c r="D508">
        <v>32</v>
      </c>
      <c r="E508">
        <v>0</v>
      </c>
      <c r="F508">
        <v>66</v>
      </c>
      <c r="G508">
        <v>0</v>
      </c>
      <c r="H508">
        <v>76</v>
      </c>
      <c r="I508">
        <v>1</v>
      </c>
      <c r="J508" t="s">
        <v>37</v>
      </c>
      <c r="K508" cm="1">
        <f t="array" ref="K508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508">
        <f t="shared" si="7"/>
        <v>1.0931394113457118</v>
      </c>
    </row>
    <row r="509" spans="1:12" x14ac:dyDescent="0.3">
      <c r="A509">
        <v>64.16</v>
      </c>
      <c r="B509">
        <v>42</v>
      </c>
      <c r="C509">
        <v>10615</v>
      </c>
      <c r="D509">
        <v>32</v>
      </c>
      <c r="E509">
        <v>0</v>
      </c>
      <c r="F509">
        <v>66</v>
      </c>
      <c r="G509">
        <v>0</v>
      </c>
      <c r="H509">
        <v>76</v>
      </c>
      <c r="I509">
        <v>1</v>
      </c>
      <c r="J509" t="s">
        <v>37</v>
      </c>
      <c r="K509" cm="1">
        <f t="array" ref="K509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509">
        <f t="shared" si="7"/>
        <v>0.83840813885333632</v>
      </c>
    </row>
    <row r="510" spans="1:12" x14ac:dyDescent="0.3">
      <c r="A510">
        <v>64.2</v>
      </c>
      <c r="B510">
        <v>39</v>
      </c>
      <c r="C510">
        <v>10623</v>
      </c>
      <c r="D510">
        <v>32</v>
      </c>
      <c r="E510">
        <v>0</v>
      </c>
      <c r="F510">
        <v>67</v>
      </c>
      <c r="G510">
        <v>0</v>
      </c>
      <c r="H510">
        <v>76</v>
      </c>
      <c r="I510">
        <v>1</v>
      </c>
      <c r="J510" t="s">
        <v>37</v>
      </c>
      <c r="K510" cm="1">
        <f t="array" ref="K510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510">
        <f t="shared" si="7"/>
        <v>0.83840813885363419</v>
      </c>
    </row>
    <row r="511" spans="1:12" x14ac:dyDescent="0.3">
      <c r="A511">
        <v>64.239999999999995</v>
      </c>
      <c r="B511">
        <v>37</v>
      </c>
      <c r="C511">
        <v>10691</v>
      </c>
      <c r="D511">
        <v>32</v>
      </c>
      <c r="E511">
        <v>0</v>
      </c>
      <c r="F511">
        <v>67</v>
      </c>
      <c r="G511">
        <v>0</v>
      </c>
      <c r="H511">
        <v>76</v>
      </c>
      <c r="I511">
        <v>1</v>
      </c>
      <c r="J511" t="s">
        <v>37</v>
      </c>
      <c r="K511" cm="1">
        <f t="array" ref="K511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511">
        <f t="shared" si="7"/>
        <v>0.7973333885348729</v>
      </c>
    </row>
    <row r="512" spans="1:12" x14ac:dyDescent="0.3">
      <c r="A512">
        <v>64.28</v>
      </c>
      <c r="B512">
        <v>34</v>
      </c>
      <c r="C512">
        <v>10877</v>
      </c>
      <c r="D512">
        <v>32</v>
      </c>
      <c r="E512">
        <v>0</v>
      </c>
      <c r="F512">
        <v>66</v>
      </c>
      <c r="G512">
        <v>0</v>
      </c>
      <c r="H512">
        <v>76</v>
      </c>
      <c r="I512">
        <v>1</v>
      </c>
      <c r="J512" t="s">
        <v>37</v>
      </c>
      <c r="K512" cm="1">
        <f t="array" ref="K512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12">
        <f t="shared" si="7"/>
        <v>0.82626969589981047</v>
      </c>
    </row>
    <row r="513" spans="1:12" x14ac:dyDescent="0.3">
      <c r="A513">
        <v>64.319999999999993</v>
      </c>
      <c r="B513">
        <v>33</v>
      </c>
      <c r="C513">
        <v>10952</v>
      </c>
      <c r="D513">
        <v>32</v>
      </c>
      <c r="E513">
        <v>0</v>
      </c>
      <c r="F513">
        <v>66</v>
      </c>
      <c r="G513">
        <v>0</v>
      </c>
      <c r="H513">
        <v>76</v>
      </c>
      <c r="I513">
        <v>1</v>
      </c>
      <c r="J513" t="s">
        <v>37</v>
      </c>
      <c r="K513" cm="1">
        <f t="array" ref="K513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13">
        <f t="shared" si="7"/>
        <v>0.82626969589951693</v>
      </c>
    </row>
    <row r="514" spans="1:12" x14ac:dyDescent="0.3">
      <c r="A514">
        <v>64.36</v>
      </c>
      <c r="B514">
        <v>33</v>
      </c>
      <c r="C514">
        <v>10834</v>
      </c>
      <c r="D514">
        <v>32</v>
      </c>
      <c r="E514">
        <v>0</v>
      </c>
      <c r="F514">
        <v>66</v>
      </c>
      <c r="G514">
        <v>0</v>
      </c>
      <c r="H514">
        <v>76</v>
      </c>
      <c r="I514">
        <v>1</v>
      </c>
      <c r="J514" t="s">
        <v>37</v>
      </c>
      <c r="K514" cm="1">
        <f t="array" ref="K51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14">
        <f t="shared" si="7"/>
        <v>0.82626969589981047</v>
      </c>
    </row>
    <row r="515" spans="1:12" x14ac:dyDescent="0.3">
      <c r="A515">
        <v>64.400000000000006</v>
      </c>
      <c r="B515">
        <v>33</v>
      </c>
      <c r="C515">
        <v>10563</v>
      </c>
      <c r="D515">
        <v>32</v>
      </c>
      <c r="E515">
        <v>0</v>
      </c>
      <c r="F515">
        <v>65</v>
      </c>
      <c r="G515">
        <v>0</v>
      </c>
      <c r="H515">
        <v>76</v>
      </c>
      <c r="I515">
        <v>1</v>
      </c>
      <c r="J515" t="s">
        <v>37</v>
      </c>
      <c r="K515" cm="1">
        <f t="array" ref="K515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515">
        <f t="shared" ref="L515:L578" si="8">K515*(A515-A514)</f>
        <v>0.79733338853515623</v>
      </c>
    </row>
    <row r="516" spans="1:12" x14ac:dyDescent="0.3">
      <c r="A516">
        <v>64.44</v>
      </c>
      <c r="B516">
        <v>32</v>
      </c>
      <c r="C516">
        <v>10395</v>
      </c>
      <c r="D516">
        <v>32</v>
      </c>
      <c r="E516">
        <v>0</v>
      </c>
      <c r="F516">
        <v>65</v>
      </c>
      <c r="G516">
        <v>0</v>
      </c>
      <c r="H516">
        <v>76</v>
      </c>
      <c r="I516">
        <v>1</v>
      </c>
      <c r="J516" t="s">
        <v>37</v>
      </c>
      <c r="K516" cm="1">
        <f t="array" ref="K516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16">
        <f t="shared" si="8"/>
        <v>0.71760004968138569</v>
      </c>
    </row>
    <row r="517" spans="1:12" x14ac:dyDescent="0.3">
      <c r="A517">
        <v>64.48</v>
      </c>
      <c r="B517">
        <v>31</v>
      </c>
      <c r="C517">
        <v>10316</v>
      </c>
      <c r="D517">
        <v>32</v>
      </c>
      <c r="E517">
        <v>0</v>
      </c>
      <c r="F517">
        <v>64</v>
      </c>
      <c r="G517">
        <v>0</v>
      </c>
      <c r="H517">
        <v>76</v>
      </c>
      <c r="I517">
        <v>1</v>
      </c>
      <c r="J517" t="s">
        <v>37</v>
      </c>
      <c r="K517" cm="1">
        <f t="array" ref="K517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17">
        <f t="shared" si="8"/>
        <v>0.71760004968164059</v>
      </c>
    </row>
    <row r="518" spans="1:12" x14ac:dyDescent="0.3">
      <c r="A518">
        <v>64.52</v>
      </c>
      <c r="B518">
        <v>31</v>
      </c>
      <c r="C518">
        <v>10263</v>
      </c>
      <c r="D518">
        <v>32</v>
      </c>
      <c r="E518">
        <v>0</v>
      </c>
      <c r="F518">
        <v>63</v>
      </c>
      <c r="G518">
        <v>0</v>
      </c>
      <c r="H518">
        <v>75</v>
      </c>
      <c r="I518">
        <v>1</v>
      </c>
      <c r="J518" t="s">
        <v>37</v>
      </c>
      <c r="K518" cm="1">
        <f t="array" ref="K51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18">
        <f t="shared" si="8"/>
        <v>0.71760004968138569</v>
      </c>
    </row>
    <row r="519" spans="1:12" x14ac:dyDescent="0.3">
      <c r="A519">
        <v>64.56</v>
      </c>
      <c r="B519">
        <v>31</v>
      </c>
      <c r="C519">
        <v>10060</v>
      </c>
      <c r="D519">
        <v>32</v>
      </c>
      <c r="E519">
        <v>0</v>
      </c>
      <c r="F519">
        <v>62</v>
      </c>
      <c r="G519">
        <v>0</v>
      </c>
      <c r="H519">
        <v>75</v>
      </c>
      <c r="I519">
        <v>1</v>
      </c>
      <c r="J519" t="s">
        <v>37</v>
      </c>
      <c r="K519" cm="1">
        <f t="array" ref="K519">SUMPRODUCT(($R$5:$AG$5=_xlfn.XLOOKUP(_20240219_0005[[#This Row],[MAP]],$R$5:$AG$5,$R$5:$AG$5,"ERR",1,-1)) * ($Q$6:$Q$26=_xlfn.XLOOKUP(_20240219_0005[[#This Row],[RPM]],$Q$6:$Q$26,$Q$6:$Q$26,"ERR",1,-1)),$R$6:$AG$26)</f>
        <v>17.5069250174164</v>
      </c>
      <c r="L519">
        <f t="shared" si="8"/>
        <v>0.70027700069676546</v>
      </c>
    </row>
    <row r="520" spans="1:12" x14ac:dyDescent="0.3">
      <c r="A520">
        <v>64.599999999999994</v>
      </c>
      <c r="B520">
        <v>32</v>
      </c>
      <c r="C520">
        <v>9976</v>
      </c>
      <c r="D520">
        <v>32</v>
      </c>
      <c r="E520">
        <v>0</v>
      </c>
      <c r="F520">
        <v>62</v>
      </c>
      <c r="G520">
        <v>0</v>
      </c>
      <c r="H520">
        <v>75</v>
      </c>
      <c r="I520">
        <v>1</v>
      </c>
      <c r="J520" t="s">
        <v>37</v>
      </c>
      <c r="K520" cm="1">
        <f t="array" ref="K520">SUMPRODUCT(($R$5:$AG$5=_xlfn.XLOOKUP(_20240219_0005[[#This Row],[MAP]],$R$5:$AG$5,$R$5:$AG$5,"ERR",1,-1)) * ($Q$6:$Q$26=_xlfn.XLOOKUP(_20240219_0005[[#This Row],[RPM]],$Q$6:$Q$26,$Q$6:$Q$26,"ERR",1,-1)),$R$6:$AG$26)</f>
        <v>17.5069250174164</v>
      </c>
      <c r="L520">
        <f t="shared" si="8"/>
        <v>0.70027700069651666</v>
      </c>
    </row>
    <row r="521" spans="1:12" x14ac:dyDescent="0.3">
      <c r="A521">
        <v>64.64</v>
      </c>
      <c r="B521">
        <v>32</v>
      </c>
      <c r="C521">
        <v>9839</v>
      </c>
      <c r="D521">
        <v>32</v>
      </c>
      <c r="E521">
        <v>0</v>
      </c>
      <c r="F521">
        <v>60</v>
      </c>
      <c r="G521">
        <v>0</v>
      </c>
      <c r="H521">
        <v>75</v>
      </c>
      <c r="I521">
        <v>1</v>
      </c>
      <c r="J521" t="s">
        <v>37</v>
      </c>
      <c r="K521" cm="1">
        <f t="array" ref="K521">SUMPRODUCT(($R$5:$AG$5=_xlfn.XLOOKUP(_20240219_0005[[#This Row],[MAP]],$R$5:$AG$5,$R$5:$AG$5,"ERR",1,-1)) * ($Q$6:$Q$26=_xlfn.XLOOKUP(_20240219_0005[[#This Row],[RPM]],$Q$6:$Q$26,$Q$6:$Q$26,"ERR",1,-1)),$R$6:$AG$26)</f>
        <v>17.5069250174164</v>
      </c>
      <c r="L521">
        <f t="shared" si="8"/>
        <v>0.70027700069676546</v>
      </c>
    </row>
    <row r="522" spans="1:12" x14ac:dyDescent="0.3">
      <c r="A522">
        <v>64.680000000000007</v>
      </c>
      <c r="B522">
        <v>31</v>
      </c>
      <c r="C522">
        <v>9621</v>
      </c>
      <c r="D522">
        <v>32</v>
      </c>
      <c r="E522">
        <v>0</v>
      </c>
      <c r="F522">
        <v>60</v>
      </c>
      <c r="G522">
        <v>0</v>
      </c>
      <c r="H522">
        <v>75</v>
      </c>
      <c r="I522">
        <v>1</v>
      </c>
      <c r="J522" t="s">
        <v>37</v>
      </c>
      <c r="K522" cm="1">
        <f t="array" ref="K522">SUMPRODUCT(($R$5:$AG$5=_xlfn.XLOOKUP(_20240219_0005[[#This Row],[MAP]],$R$5:$AG$5,$R$5:$AG$5,"ERR",1,-1)) * ($Q$6:$Q$26=_xlfn.XLOOKUP(_20240219_0005[[#This Row],[RPM]],$Q$6:$Q$26,$Q$6:$Q$26,"ERR",1,-1)),$R$6:$AG$26)</f>
        <v>17.5069250174164</v>
      </c>
      <c r="L522">
        <f t="shared" si="8"/>
        <v>0.70027700069676546</v>
      </c>
    </row>
    <row r="523" spans="1:12" x14ac:dyDescent="0.3">
      <c r="A523">
        <v>64.72</v>
      </c>
      <c r="B523">
        <v>32</v>
      </c>
      <c r="C523">
        <v>9460</v>
      </c>
      <c r="D523">
        <v>32</v>
      </c>
      <c r="E523">
        <v>0</v>
      </c>
      <c r="F523">
        <v>59</v>
      </c>
      <c r="G523">
        <v>0</v>
      </c>
      <c r="H523">
        <v>75</v>
      </c>
      <c r="I523">
        <v>1</v>
      </c>
      <c r="J523" t="s">
        <v>37</v>
      </c>
      <c r="K523" cm="1">
        <f t="array" ref="K52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23">
        <f t="shared" si="8"/>
        <v>0.65184363487248165</v>
      </c>
    </row>
    <row r="524" spans="1:12" x14ac:dyDescent="0.3">
      <c r="A524">
        <v>64.760000000000005</v>
      </c>
      <c r="B524">
        <v>32</v>
      </c>
      <c r="C524">
        <v>9285</v>
      </c>
      <c r="D524">
        <v>32</v>
      </c>
      <c r="E524">
        <v>0</v>
      </c>
      <c r="F524">
        <v>58</v>
      </c>
      <c r="G524">
        <v>0</v>
      </c>
      <c r="H524">
        <v>75</v>
      </c>
      <c r="I524">
        <v>1</v>
      </c>
      <c r="J524" t="s">
        <v>37</v>
      </c>
      <c r="K524" cm="1">
        <f t="array" ref="K52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24">
        <f t="shared" si="8"/>
        <v>0.65184363487271324</v>
      </c>
    </row>
    <row r="525" spans="1:12" x14ac:dyDescent="0.3">
      <c r="A525">
        <v>64.8</v>
      </c>
      <c r="B525">
        <v>32</v>
      </c>
      <c r="C525">
        <v>9129</v>
      </c>
      <c r="D525">
        <v>32</v>
      </c>
      <c r="E525">
        <v>0</v>
      </c>
      <c r="F525">
        <v>57</v>
      </c>
      <c r="G525">
        <v>0</v>
      </c>
      <c r="H525">
        <v>75</v>
      </c>
      <c r="I525">
        <v>1</v>
      </c>
      <c r="J525" t="s">
        <v>37</v>
      </c>
      <c r="K525" cm="1">
        <f t="array" ref="K52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25">
        <f t="shared" si="8"/>
        <v>0.65184363487248165</v>
      </c>
    </row>
    <row r="526" spans="1:12" x14ac:dyDescent="0.3">
      <c r="A526">
        <v>64.84</v>
      </c>
      <c r="B526">
        <v>33</v>
      </c>
      <c r="C526">
        <v>9044</v>
      </c>
      <c r="D526">
        <v>32</v>
      </c>
      <c r="E526">
        <v>0</v>
      </c>
      <c r="F526">
        <v>56</v>
      </c>
      <c r="G526">
        <v>0</v>
      </c>
      <c r="H526">
        <v>75</v>
      </c>
      <c r="I526">
        <v>1</v>
      </c>
      <c r="J526" t="s">
        <v>37</v>
      </c>
      <c r="K526" cm="1">
        <f t="array" ref="K52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26">
        <f t="shared" si="8"/>
        <v>0.71533489800966565</v>
      </c>
    </row>
    <row r="527" spans="1:12" x14ac:dyDescent="0.3">
      <c r="A527">
        <v>64.88</v>
      </c>
      <c r="B527">
        <v>33</v>
      </c>
      <c r="C527">
        <v>8875</v>
      </c>
      <c r="D527">
        <v>32</v>
      </c>
      <c r="E527">
        <v>0</v>
      </c>
      <c r="F527">
        <v>55</v>
      </c>
      <c r="G527">
        <v>0</v>
      </c>
      <c r="H527">
        <v>75</v>
      </c>
      <c r="I527">
        <v>1</v>
      </c>
      <c r="J527" t="s">
        <v>37</v>
      </c>
      <c r="K527" cm="1">
        <f t="array" ref="K52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27">
        <f t="shared" si="8"/>
        <v>0.71533489800941152</v>
      </c>
    </row>
    <row r="528" spans="1:12" x14ac:dyDescent="0.3">
      <c r="A528">
        <v>64.92</v>
      </c>
      <c r="B528">
        <v>33</v>
      </c>
      <c r="C528">
        <v>8736</v>
      </c>
      <c r="D528">
        <v>32</v>
      </c>
      <c r="E528">
        <v>0</v>
      </c>
      <c r="F528">
        <v>54</v>
      </c>
      <c r="G528">
        <v>0</v>
      </c>
      <c r="H528">
        <v>75</v>
      </c>
      <c r="I528">
        <v>1</v>
      </c>
      <c r="J528" t="s">
        <v>37</v>
      </c>
      <c r="K528" cm="1">
        <f t="array" ref="K52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28">
        <f t="shared" si="8"/>
        <v>0.68826879279469322</v>
      </c>
    </row>
    <row r="529" spans="1:12" x14ac:dyDescent="0.3">
      <c r="A529">
        <v>64.959999999999994</v>
      </c>
      <c r="B529">
        <v>34</v>
      </c>
      <c r="C529">
        <v>8578</v>
      </c>
      <c r="D529">
        <v>32</v>
      </c>
      <c r="E529">
        <v>0</v>
      </c>
      <c r="F529">
        <v>54</v>
      </c>
      <c r="G529">
        <v>0</v>
      </c>
      <c r="H529">
        <v>75</v>
      </c>
      <c r="I529">
        <v>1</v>
      </c>
      <c r="J529" t="s">
        <v>37</v>
      </c>
      <c r="K529" cm="1">
        <f t="array" ref="K52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29">
        <f t="shared" si="8"/>
        <v>0.68826879279444875</v>
      </c>
    </row>
    <row r="530" spans="1:12" x14ac:dyDescent="0.3">
      <c r="A530">
        <v>65</v>
      </c>
      <c r="B530">
        <v>34</v>
      </c>
      <c r="C530">
        <v>8305</v>
      </c>
      <c r="D530">
        <v>32</v>
      </c>
      <c r="E530">
        <v>0</v>
      </c>
      <c r="F530">
        <v>53</v>
      </c>
      <c r="G530">
        <v>0</v>
      </c>
      <c r="H530">
        <v>75</v>
      </c>
      <c r="I530">
        <v>1</v>
      </c>
      <c r="J530" t="s">
        <v>37</v>
      </c>
      <c r="K530" cm="1">
        <f t="array" ref="K53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30">
        <f t="shared" si="8"/>
        <v>0.68826879279469322</v>
      </c>
    </row>
    <row r="531" spans="1:12" x14ac:dyDescent="0.3">
      <c r="A531">
        <v>65.040000000000006</v>
      </c>
      <c r="B531">
        <v>34</v>
      </c>
      <c r="C531">
        <v>8259</v>
      </c>
      <c r="D531">
        <v>32</v>
      </c>
      <c r="E531">
        <v>0</v>
      </c>
      <c r="F531">
        <v>52</v>
      </c>
      <c r="G531">
        <v>0</v>
      </c>
      <c r="H531">
        <v>75</v>
      </c>
      <c r="I531">
        <v>1</v>
      </c>
      <c r="J531" t="s">
        <v>37</v>
      </c>
      <c r="K531" cm="1">
        <f t="array" ref="K53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31">
        <f t="shared" si="8"/>
        <v>0.68826879279469322</v>
      </c>
    </row>
    <row r="532" spans="1:12" x14ac:dyDescent="0.3">
      <c r="A532">
        <v>65.08</v>
      </c>
      <c r="B532">
        <v>35</v>
      </c>
      <c r="C532">
        <v>8262</v>
      </c>
      <c r="D532">
        <v>32</v>
      </c>
      <c r="E532">
        <v>0</v>
      </c>
      <c r="F532">
        <v>51</v>
      </c>
      <c r="G532">
        <v>0</v>
      </c>
      <c r="H532">
        <v>75</v>
      </c>
      <c r="I532">
        <v>1</v>
      </c>
      <c r="J532" t="s">
        <v>37</v>
      </c>
      <c r="K532" cm="1">
        <f t="array" ref="K53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32">
        <f t="shared" si="8"/>
        <v>0.68826879279444875</v>
      </c>
    </row>
    <row r="533" spans="1:12" x14ac:dyDescent="0.3">
      <c r="A533">
        <v>65.12</v>
      </c>
      <c r="B533">
        <v>35</v>
      </c>
      <c r="C533">
        <v>8161</v>
      </c>
      <c r="D533">
        <v>32</v>
      </c>
      <c r="E533">
        <v>0</v>
      </c>
      <c r="F533">
        <v>50</v>
      </c>
      <c r="G533">
        <v>0</v>
      </c>
      <c r="H533">
        <v>75</v>
      </c>
      <c r="I533">
        <v>1</v>
      </c>
      <c r="J533" t="s">
        <v>37</v>
      </c>
      <c r="K533" cm="1">
        <f t="array" ref="K53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33">
        <f t="shared" si="8"/>
        <v>0.68826879279469322</v>
      </c>
    </row>
    <row r="534" spans="1:12" x14ac:dyDescent="0.3">
      <c r="A534">
        <v>65.16</v>
      </c>
      <c r="B534">
        <v>35</v>
      </c>
      <c r="C534">
        <v>7978</v>
      </c>
      <c r="D534">
        <v>32</v>
      </c>
      <c r="E534">
        <v>0</v>
      </c>
      <c r="F534">
        <v>50</v>
      </c>
      <c r="G534">
        <v>0</v>
      </c>
      <c r="H534">
        <v>75</v>
      </c>
      <c r="I534">
        <v>1</v>
      </c>
      <c r="J534" t="s">
        <v>37</v>
      </c>
      <c r="K534" cm="1">
        <f t="array" ref="K53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34">
        <f t="shared" si="8"/>
        <v>0.66305501871005901</v>
      </c>
    </row>
    <row r="535" spans="1:12" x14ac:dyDescent="0.3">
      <c r="A535">
        <v>65.2</v>
      </c>
      <c r="B535">
        <v>36</v>
      </c>
      <c r="C535">
        <v>7804</v>
      </c>
      <c r="D535">
        <v>32</v>
      </c>
      <c r="E535">
        <v>0</v>
      </c>
      <c r="F535">
        <v>48</v>
      </c>
      <c r="G535">
        <v>0</v>
      </c>
      <c r="H535">
        <v>75</v>
      </c>
      <c r="I535">
        <v>1</v>
      </c>
      <c r="J535" t="s">
        <v>37</v>
      </c>
      <c r="K535" cm="1">
        <f t="array" ref="K53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35">
        <f t="shared" si="8"/>
        <v>0.6630550187102946</v>
      </c>
    </row>
    <row r="536" spans="1:12" x14ac:dyDescent="0.3">
      <c r="A536">
        <v>65.239999999999995</v>
      </c>
      <c r="B536">
        <v>36</v>
      </c>
      <c r="C536">
        <v>7704</v>
      </c>
      <c r="D536">
        <v>32</v>
      </c>
      <c r="E536">
        <v>0</v>
      </c>
      <c r="F536">
        <v>48</v>
      </c>
      <c r="G536">
        <v>0</v>
      </c>
      <c r="H536">
        <v>75</v>
      </c>
      <c r="I536">
        <v>1</v>
      </c>
      <c r="J536" t="s">
        <v>37</v>
      </c>
      <c r="K536" cm="1">
        <f t="array" ref="K53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36">
        <f t="shared" si="8"/>
        <v>0.66305501871005901</v>
      </c>
    </row>
    <row r="537" spans="1:12" x14ac:dyDescent="0.3">
      <c r="A537">
        <v>65.28</v>
      </c>
      <c r="B537">
        <v>36</v>
      </c>
      <c r="C537">
        <v>7633</v>
      </c>
      <c r="D537">
        <v>32</v>
      </c>
      <c r="E537">
        <v>0</v>
      </c>
      <c r="F537">
        <v>46</v>
      </c>
      <c r="G537">
        <v>0</v>
      </c>
      <c r="H537">
        <v>75</v>
      </c>
      <c r="I537">
        <v>1</v>
      </c>
      <c r="J537" t="s">
        <v>37</v>
      </c>
      <c r="K537" cm="1">
        <f t="array" ref="K53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37">
        <f t="shared" si="8"/>
        <v>0.6630550187102946</v>
      </c>
    </row>
    <row r="538" spans="1:12" x14ac:dyDescent="0.3">
      <c r="A538">
        <v>65.319999999999993</v>
      </c>
      <c r="B538">
        <v>36</v>
      </c>
      <c r="C538">
        <v>7513</v>
      </c>
      <c r="D538">
        <v>32</v>
      </c>
      <c r="E538">
        <v>0</v>
      </c>
      <c r="F538">
        <v>46</v>
      </c>
      <c r="G538">
        <v>0</v>
      </c>
      <c r="H538">
        <v>75</v>
      </c>
      <c r="I538">
        <v>1</v>
      </c>
      <c r="J538" t="s">
        <v>37</v>
      </c>
      <c r="K538" cm="1">
        <f t="array" ref="K53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38">
        <f t="shared" si="8"/>
        <v>0.66305501871005901</v>
      </c>
    </row>
    <row r="539" spans="1:12" x14ac:dyDescent="0.3">
      <c r="A539">
        <v>65.36</v>
      </c>
      <c r="B539">
        <v>36</v>
      </c>
      <c r="C539">
        <v>7372</v>
      </c>
      <c r="D539">
        <v>32</v>
      </c>
      <c r="E539">
        <v>0</v>
      </c>
      <c r="F539">
        <v>45</v>
      </c>
      <c r="G539">
        <v>0</v>
      </c>
      <c r="H539">
        <v>75</v>
      </c>
      <c r="I539">
        <v>1</v>
      </c>
      <c r="J539" t="s">
        <v>37</v>
      </c>
      <c r="K539" cm="1">
        <f t="array" ref="K53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39">
        <f t="shared" si="8"/>
        <v>0.58501026777477294</v>
      </c>
    </row>
    <row r="540" spans="1:12" x14ac:dyDescent="0.3">
      <c r="A540">
        <v>65.400000000000006</v>
      </c>
      <c r="B540">
        <v>37</v>
      </c>
      <c r="C540">
        <v>7283</v>
      </c>
      <c r="D540">
        <v>32</v>
      </c>
      <c r="E540">
        <v>0</v>
      </c>
      <c r="F540">
        <v>44</v>
      </c>
      <c r="G540">
        <v>0</v>
      </c>
      <c r="H540">
        <v>75</v>
      </c>
      <c r="I540">
        <v>1</v>
      </c>
      <c r="J540" t="s">
        <v>37</v>
      </c>
      <c r="K540" cm="1">
        <f t="array" ref="K54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0">
        <f t="shared" si="8"/>
        <v>0.58501026777477294</v>
      </c>
    </row>
    <row r="541" spans="1:12" x14ac:dyDescent="0.3">
      <c r="A541">
        <v>65.44</v>
      </c>
      <c r="B541">
        <v>37</v>
      </c>
      <c r="C541">
        <v>7166</v>
      </c>
      <c r="D541">
        <v>32</v>
      </c>
      <c r="E541">
        <v>0</v>
      </c>
      <c r="F541">
        <v>44</v>
      </c>
      <c r="G541">
        <v>0</v>
      </c>
      <c r="H541">
        <v>75</v>
      </c>
      <c r="I541">
        <v>1</v>
      </c>
      <c r="J541" t="s">
        <v>37</v>
      </c>
      <c r="K541" cm="1">
        <f t="array" ref="K54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1">
        <f t="shared" si="8"/>
        <v>0.58501026777456511</v>
      </c>
    </row>
    <row r="542" spans="1:12" x14ac:dyDescent="0.3">
      <c r="A542">
        <v>65.48</v>
      </c>
      <c r="B542">
        <v>37</v>
      </c>
      <c r="C542">
        <v>7083</v>
      </c>
      <c r="D542">
        <v>32</v>
      </c>
      <c r="E542">
        <v>0</v>
      </c>
      <c r="F542">
        <v>43</v>
      </c>
      <c r="G542">
        <v>0</v>
      </c>
      <c r="H542">
        <v>75</v>
      </c>
      <c r="I542">
        <v>1</v>
      </c>
      <c r="J542" t="s">
        <v>37</v>
      </c>
      <c r="K542" cm="1">
        <f t="array" ref="K54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2">
        <f t="shared" si="8"/>
        <v>0.58501026777477294</v>
      </c>
    </row>
    <row r="543" spans="1:12" x14ac:dyDescent="0.3">
      <c r="A543">
        <v>65.52</v>
      </c>
      <c r="B543">
        <v>37</v>
      </c>
      <c r="C543">
        <v>6941</v>
      </c>
      <c r="D543">
        <v>32</v>
      </c>
      <c r="E543">
        <v>0</v>
      </c>
      <c r="F543">
        <v>42</v>
      </c>
      <c r="G543">
        <v>0</v>
      </c>
      <c r="H543">
        <v>75</v>
      </c>
      <c r="I543">
        <v>1</v>
      </c>
      <c r="J543" t="s">
        <v>37</v>
      </c>
      <c r="K543" cm="1">
        <f t="array" ref="K54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3">
        <f t="shared" si="8"/>
        <v>0.58501026777456511</v>
      </c>
    </row>
    <row r="544" spans="1:12" x14ac:dyDescent="0.3">
      <c r="A544">
        <v>65.56</v>
      </c>
      <c r="B544">
        <v>38</v>
      </c>
      <c r="C544">
        <v>6821</v>
      </c>
      <c r="D544">
        <v>32</v>
      </c>
      <c r="E544">
        <v>0</v>
      </c>
      <c r="F544">
        <v>41</v>
      </c>
      <c r="G544">
        <v>0</v>
      </c>
      <c r="H544">
        <v>75</v>
      </c>
      <c r="I544">
        <v>1</v>
      </c>
      <c r="J544" t="s">
        <v>37</v>
      </c>
      <c r="K544" cm="1">
        <f t="array" ref="K54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4">
        <f t="shared" si="8"/>
        <v>0.58501026777477294</v>
      </c>
    </row>
    <row r="545" spans="1:12" x14ac:dyDescent="0.3">
      <c r="A545">
        <v>65.599999999999994</v>
      </c>
      <c r="B545">
        <v>39</v>
      </c>
      <c r="C545">
        <v>6749</v>
      </c>
      <c r="D545">
        <v>30</v>
      </c>
      <c r="E545">
        <v>0</v>
      </c>
      <c r="F545">
        <v>40</v>
      </c>
      <c r="G545">
        <v>0</v>
      </c>
      <c r="H545">
        <v>75</v>
      </c>
      <c r="I545">
        <v>1</v>
      </c>
      <c r="J545" t="s">
        <v>37</v>
      </c>
      <c r="K545" cm="1">
        <f t="array" ref="K54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5">
        <f t="shared" si="8"/>
        <v>0.57478357708985373</v>
      </c>
    </row>
    <row r="546" spans="1:12" x14ac:dyDescent="0.3">
      <c r="A546">
        <v>65.64</v>
      </c>
      <c r="B546">
        <v>40</v>
      </c>
      <c r="C546">
        <v>6657</v>
      </c>
      <c r="D546">
        <v>30</v>
      </c>
      <c r="E546">
        <v>0</v>
      </c>
      <c r="F546">
        <v>40</v>
      </c>
      <c r="G546">
        <v>0</v>
      </c>
      <c r="H546">
        <v>75</v>
      </c>
      <c r="I546">
        <v>1</v>
      </c>
      <c r="J546" t="s">
        <v>37</v>
      </c>
      <c r="K546" cm="1">
        <f t="array" ref="K546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6">
        <f t="shared" si="8"/>
        <v>0.5747835770900579</v>
      </c>
    </row>
    <row r="547" spans="1:12" x14ac:dyDescent="0.3">
      <c r="A547">
        <v>65.680000000000007</v>
      </c>
      <c r="B547">
        <v>41</v>
      </c>
      <c r="C547">
        <v>6494</v>
      </c>
      <c r="D547">
        <v>26</v>
      </c>
      <c r="E547">
        <v>0</v>
      </c>
      <c r="F547">
        <v>38</v>
      </c>
      <c r="G547">
        <v>0</v>
      </c>
      <c r="H547">
        <v>75</v>
      </c>
      <c r="I547">
        <v>1</v>
      </c>
      <c r="J547" t="s">
        <v>37</v>
      </c>
      <c r="K547" cm="1">
        <f t="array" ref="K54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7">
        <f t="shared" si="8"/>
        <v>0.5747835770900579</v>
      </c>
    </row>
    <row r="548" spans="1:12" x14ac:dyDescent="0.3">
      <c r="A548">
        <v>65.72</v>
      </c>
      <c r="B548">
        <v>42</v>
      </c>
      <c r="C548">
        <v>6354</v>
      </c>
      <c r="D548">
        <v>23</v>
      </c>
      <c r="E548">
        <v>0</v>
      </c>
      <c r="F548">
        <v>38</v>
      </c>
      <c r="G548">
        <v>0</v>
      </c>
      <c r="H548">
        <v>75</v>
      </c>
      <c r="I548">
        <v>1</v>
      </c>
      <c r="J548" t="s">
        <v>37</v>
      </c>
      <c r="K548" cm="1">
        <f t="array" ref="K54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8">
        <f t="shared" si="8"/>
        <v>0.57478357708985373</v>
      </c>
    </row>
    <row r="549" spans="1:12" x14ac:dyDescent="0.3">
      <c r="A549">
        <v>65.760000000000005</v>
      </c>
      <c r="B549">
        <v>45</v>
      </c>
      <c r="C549">
        <v>6156</v>
      </c>
      <c r="D549">
        <v>21</v>
      </c>
      <c r="E549">
        <v>0</v>
      </c>
      <c r="F549">
        <v>38</v>
      </c>
      <c r="G549">
        <v>0</v>
      </c>
      <c r="H549">
        <v>75</v>
      </c>
      <c r="I549">
        <v>1</v>
      </c>
      <c r="J549" t="s">
        <v>37</v>
      </c>
      <c r="K549" cm="1">
        <f t="array" ref="K54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49">
        <f t="shared" si="8"/>
        <v>0.61573121978512801</v>
      </c>
    </row>
    <row r="550" spans="1:12" x14ac:dyDescent="0.3">
      <c r="A550">
        <v>65.8</v>
      </c>
      <c r="B550">
        <v>46</v>
      </c>
      <c r="C550">
        <v>6016</v>
      </c>
      <c r="D550">
        <v>20</v>
      </c>
      <c r="E550">
        <v>0</v>
      </c>
      <c r="F550">
        <v>38</v>
      </c>
      <c r="G550">
        <v>0</v>
      </c>
      <c r="H550">
        <v>75</v>
      </c>
      <c r="I550">
        <v>1</v>
      </c>
      <c r="J550" t="s">
        <v>37</v>
      </c>
      <c r="K550" cm="1">
        <f t="array" ref="K55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50">
        <f t="shared" si="8"/>
        <v>0.54940784689479505</v>
      </c>
    </row>
    <row r="551" spans="1:12" x14ac:dyDescent="0.3">
      <c r="A551">
        <v>65.84</v>
      </c>
      <c r="B551">
        <v>47</v>
      </c>
      <c r="C551">
        <v>5919</v>
      </c>
      <c r="D551">
        <v>20</v>
      </c>
      <c r="E551">
        <v>0</v>
      </c>
      <c r="F551">
        <v>37</v>
      </c>
      <c r="G551">
        <v>0</v>
      </c>
      <c r="H551">
        <v>75</v>
      </c>
      <c r="I551">
        <v>1</v>
      </c>
      <c r="J551" t="s">
        <v>37</v>
      </c>
      <c r="K551" cm="1">
        <f t="array" ref="K55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51">
        <f t="shared" si="8"/>
        <v>0.54940784689499023</v>
      </c>
    </row>
    <row r="552" spans="1:12" x14ac:dyDescent="0.3">
      <c r="A552">
        <v>65.88</v>
      </c>
      <c r="B552">
        <v>47</v>
      </c>
      <c r="C552">
        <v>5803</v>
      </c>
      <c r="D552">
        <v>20</v>
      </c>
      <c r="E552">
        <v>0</v>
      </c>
      <c r="F552">
        <v>36</v>
      </c>
      <c r="G552">
        <v>0</v>
      </c>
      <c r="H552">
        <v>75</v>
      </c>
      <c r="I552">
        <v>1</v>
      </c>
      <c r="J552" t="s">
        <v>37</v>
      </c>
      <c r="K552" cm="1">
        <f t="array" ref="K55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52">
        <f t="shared" si="8"/>
        <v>0.54940784689479505</v>
      </c>
    </row>
    <row r="553" spans="1:12" x14ac:dyDescent="0.3">
      <c r="A553">
        <v>65.92</v>
      </c>
      <c r="B553">
        <v>49</v>
      </c>
      <c r="C553">
        <v>5695</v>
      </c>
      <c r="D553">
        <v>20</v>
      </c>
      <c r="E553">
        <v>0</v>
      </c>
      <c r="F553">
        <v>36</v>
      </c>
      <c r="G553">
        <v>0</v>
      </c>
      <c r="H553">
        <v>75</v>
      </c>
      <c r="I553">
        <v>1</v>
      </c>
      <c r="J553" t="s">
        <v>37</v>
      </c>
      <c r="K553" cm="1">
        <f t="array" ref="K55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53">
        <f t="shared" si="8"/>
        <v>0.54940784689499023</v>
      </c>
    </row>
    <row r="554" spans="1:12" x14ac:dyDescent="0.3">
      <c r="A554">
        <v>65.959999999999994</v>
      </c>
      <c r="B554">
        <v>50</v>
      </c>
      <c r="C554">
        <v>5614</v>
      </c>
      <c r="D554">
        <v>20</v>
      </c>
      <c r="E554">
        <v>0</v>
      </c>
      <c r="F554">
        <v>34</v>
      </c>
      <c r="G554">
        <v>0</v>
      </c>
      <c r="H554">
        <v>75</v>
      </c>
      <c r="I554">
        <v>1</v>
      </c>
      <c r="J554" t="s">
        <v>37</v>
      </c>
      <c r="K554" cm="1">
        <f t="array" ref="K55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54">
        <f t="shared" si="8"/>
        <v>0.52480749554129669</v>
      </c>
    </row>
    <row r="555" spans="1:12" x14ac:dyDescent="0.3">
      <c r="A555">
        <v>66</v>
      </c>
      <c r="B555">
        <v>51</v>
      </c>
      <c r="C555">
        <v>5555</v>
      </c>
      <c r="D555">
        <v>20</v>
      </c>
      <c r="E555">
        <v>0</v>
      </c>
      <c r="F555">
        <v>34</v>
      </c>
      <c r="G555">
        <v>0</v>
      </c>
      <c r="H555">
        <v>75</v>
      </c>
      <c r="I555">
        <v>1</v>
      </c>
      <c r="J555" t="s">
        <v>37</v>
      </c>
      <c r="K555" cm="1">
        <f t="array" ref="K55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55">
        <f t="shared" si="8"/>
        <v>0.52480749554148309</v>
      </c>
    </row>
    <row r="556" spans="1:12" x14ac:dyDescent="0.3">
      <c r="A556">
        <v>66.040000000000006</v>
      </c>
      <c r="B556">
        <v>54</v>
      </c>
      <c r="C556">
        <v>5471</v>
      </c>
      <c r="D556">
        <v>20</v>
      </c>
      <c r="E556">
        <v>0</v>
      </c>
      <c r="F556">
        <v>34</v>
      </c>
      <c r="G556">
        <v>0</v>
      </c>
      <c r="H556">
        <v>75</v>
      </c>
      <c r="I556">
        <v>1</v>
      </c>
      <c r="J556" t="s">
        <v>37</v>
      </c>
      <c r="K556" cm="1">
        <f t="array" ref="K55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56">
        <f t="shared" si="8"/>
        <v>0.52480749554148309</v>
      </c>
    </row>
    <row r="557" spans="1:12" x14ac:dyDescent="0.3">
      <c r="A557">
        <v>66.08</v>
      </c>
      <c r="B557">
        <v>56</v>
      </c>
      <c r="C557">
        <v>5373</v>
      </c>
      <c r="D557">
        <v>20</v>
      </c>
      <c r="E557">
        <v>0</v>
      </c>
      <c r="F557">
        <v>33</v>
      </c>
      <c r="G557">
        <v>0</v>
      </c>
      <c r="H557">
        <v>75</v>
      </c>
      <c r="I557">
        <v>1</v>
      </c>
      <c r="J557" t="s">
        <v>37</v>
      </c>
      <c r="K557" cm="1">
        <f t="array" ref="K55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57">
        <f t="shared" si="8"/>
        <v>0.46846531021089399</v>
      </c>
    </row>
    <row r="558" spans="1:12" x14ac:dyDescent="0.3">
      <c r="A558">
        <v>66.12</v>
      </c>
      <c r="B558">
        <v>58</v>
      </c>
      <c r="C558">
        <v>5242</v>
      </c>
      <c r="D558">
        <v>19</v>
      </c>
      <c r="E558">
        <v>0</v>
      </c>
      <c r="F558">
        <v>32</v>
      </c>
      <c r="G558">
        <v>0</v>
      </c>
      <c r="H558">
        <v>75</v>
      </c>
      <c r="I558">
        <v>1</v>
      </c>
      <c r="J558" t="s">
        <v>37</v>
      </c>
      <c r="K558" cm="1">
        <f t="array" ref="K55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58">
        <f t="shared" si="8"/>
        <v>0.46846531021106042</v>
      </c>
    </row>
    <row r="559" spans="1:12" x14ac:dyDescent="0.3">
      <c r="A559">
        <v>66.16</v>
      </c>
      <c r="B559">
        <v>59</v>
      </c>
      <c r="C559">
        <v>5091</v>
      </c>
      <c r="D559">
        <v>19</v>
      </c>
      <c r="E559">
        <v>0</v>
      </c>
      <c r="F559">
        <v>32</v>
      </c>
      <c r="G559">
        <v>0</v>
      </c>
      <c r="H559">
        <v>75</v>
      </c>
      <c r="I559">
        <v>1</v>
      </c>
      <c r="J559" t="s">
        <v>37</v>
      </c>
      <c r="K559" cm="1">
        <f t="array" ref="K55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59">
        <f t="shared" si="8"/>
        <v>0.46846531021089399</v>
      </c>
    </row>
    <row r="560" spans="1:12" x14ac:dyDescent="0.3">
      <c r="A560">
        <v>66.2</v>
      </c>
      <c r="B560">
        <v>62</v>
      </c>
      <c r="C560">
        <v>4980</v>
      </c>
      <c r="D560">
        <v>19</v>
      </c>
      <c r="E560">
        <v>0</v>
      </c>
      <c r="F560">
        <v>31</v>
      </c>
      <c r="G560">
        <v>0</v>
      </c>
      <c r="H560">
        <v>75</v>
      </c>
      <c r="I560">
        <v>1</v>
      </c>
      <c r="J560" t="s">
        <v>37</v>
      </c>
      <c r="K560" cm="1">
        <f t="array" ref="K56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0">
        <f t="shared" si="8"/>
        <v>0.47089889623813086</v>
      </c>
    </row>
    <row r="561" spans="1:12" x14ac:dyDescent="0.3">
      <c r="A561">
        <v>66.239999999999995</v>
      </c>
      <c r="B561">
        <v>63</v>
      </c>
      <c r="C561">
        <v>4899</v>
      </c>
      <c r="D561">
        <v>20</v>
      </c>
      <c r="E561">
        <v>0</v>
      </c>
      <c r="F561">
        <v>30</v>
      </c>
      <c r="G561">
        <v>0</v>
      </c>
      <c r="H561">
        <v>75</v>
      </c>
      <c r="I561">
        <v>1</v>
      </c>
      <c r="J561" t="s">
        <v>37</v>
      </c>
      <c r="K561" cm="1">
        <f t="array" ref="K56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1">
        <f t="shared" si="8"/>
        <v>0.47089889623796355</v>
      </c>
    </row>
    <row r="562" spans="1:12" x14ac:dyDescent="0.3">
      <c r="A562">
        <v>66.28</v>
      </c>
      <c r="B562">
        <v>64</v>
      </c>
      <c r="C562">
        <v>4911</v>
      </c>
      <c r="D562">
        <v>20</v>
      </c>
      <c r="E562">
        <v>0</v>
      </c>
      <c r="F562">
        <v>30</v>
      </c>
      <c r="G562">
        <v>0</v>
      </c>
      <c r="H562">
        <v>75</v>
      </c>
      <c r="I562">
        <v>1</v>
      </c>
      <c r="J562" t="s">
        <v>37</v>
      </c>
      <c r="K562" cm="1">
        <f t="array" ref="K56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2">
        <f t="shared" si="8"/>
        <v>0.47089889623813086</v>
      </c>
    </row>
    <row r="563" spans="1:12" x14ac:dyDescent="0.3">
      <c r="A563">
        <v>66.319999999999993</v>
      </c>
      <c r="B563">
        <v>65</v>
      </c>
      <c r="C563">
        <v>4755</v>
      </c>
      <c r="D563">
        <v>19</v>
      </c>
      <c r="E563">
        <v>0</v>
      </c>
      <c r="F563">
        <v>30</v>
      </c>
      <c r="G563">
        <v>0</v>
      </c>
      <c r="H563">
        <v>75</v>
      </c>
      <c r="I563">
        <v>1</v>
      </c>
      <c r="J563" t="s">
        <v>37</v>
      </c>
      <c r="K563" cm="1">
        <f t="array" ref="K563">SUMPRODUCT(($R$5:$AG$5=_xlfn.XLOOKUP(_20240219_0005[[#This Row],[MAP]],$R$5:$AG$5,$R$5:$AG$5,"ERR",1,-1)) * ($Q$6:$Q$26=_xlfn.XLOOKUP(_20240219_0005[[#This Row],[RPM]],$Q$6:$Q$26,$Q$6:$Q$26,"ERR",1,-1)),$R$6:$AG$26)</f>
        <v>10.34892845541401</v>
      </c>
      <c r="L563">
        <f t="shared" si="8"/>
        <v>0.413957138216478</v>
      </c>
    </row>
    <row r="564" spans="1:12" x14ac:dyDescent="0.3">
      <c r="A564">
        <v>66.36</v>
      </c>
      <c r="B564">
        <v>66</v>
      </c>
      <c r="C564">
        <v>4562</v>
      </c>
      <c r="D564">
        <v>18</v>
      </c>
      <c r="E564">
        <v>0</v>
      </c>
      <c r="F564">
        <v>29</v>
      </c>
      <c r="G564">
        <v>0</v>
      </c>
      <c r="H564">
        <v>75</v>
      </c>
      <c r="I564">
        <v>1</v>
      </c>
      <c r="J564" t="s">
        <v>37</v>
      </c>
      <c r="K564" cm="1">
        <f t="array" ref="K564">SUMPRODUCT(($R$5:$AG$5=_xlfn.XLOOKUP(_20240219_0005[[#This Row],[MAP]],$R$5:$AG$5,$R$5:$AG$5,"ERR",1,-1)) * ($Q$6:$Q$26=_xlfn.XLOOKUP(_20240219_0005[[#This Row],[RPM]],$Q$6:$Q$26,$Q$6:$Q$26,"ERR",1,-1)),$R$6:$AG$26)</f>
        <v>10.34892845541401</v>
      </c>
      <c r="L564">
        <f t="shared" si="8"/>
        <v>0.41395713821662511</v>
      </c>
    </row>
    <row r="565" spans="1:12" x14ac:dyDescent="0.3">
      <c r="A565">
        <v>66.400000000000006</v>
      </c>
      <c r="B565">
        <v>68</v>
      </c>
      <c r="C565">
        <v>4505</v>
      </c>
      <c r="D565">
        <v>18</v>
      </c>
      <c r="E565">
        <v>0</v>
      </c>
      <c r="F565">
        <v>28</v>
      </c>
      <c r="G565">
        <v>0</v>
      </c>
      <c r="H565">
        <v>75</v>
      </c>
      <c r="I565">
        <v>1</v>
      </c>
      <c r="J565" t="s">
        <v>37</v>
      </c>
      <c r="K565" cm="1">
        <f t="array" ref="K56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5">
        <f t="shared" si="8"/>
        <v>0.47370352929943699</v>
      </c>
    </row>
    <row r="566" spans="1:12" x14ac:dyDescent="0.3">
      <c r="A566">
        <v>66.44</v>
      </c>
      <c r="B566">
        <v>68</v>
      </c>
      <c r="C566">
        <v>4568</v>
      </c>
      <c r="D566">
        <v>18</v>
      </c>
      <c r="E566">
        <v>0</v>
      </c>
      <c r="F566">
        <v>28</v>
      </c>
      <c r="G566">
        <v>0</v>
      </c>
      <c r="H566">
        <v>75</v>
      </c>
      <c r="I566">
        <v>1</v>
      </c>
      <c r="J566" t="s">
        <v>37</v>
      </c>
      <c r="K566" cm="1">
        <f t="array" ref="K56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">
        <f t="shared" si="8"/>
        <v>0.47370352929926873</v>
      </c>
    </row>
    <row r="567" spans="1:12" x14ac:dyDescent="0.3">
      <c r="A567">
        <v>66.48</v>
      </c>
      <c r="B567">
        <v>68</v>
      </c>
      <c r="C567">
        <v>4447</v>
      </c>
      <c r="D567">
        <v>18</v>
      </c>
      <c r="E567">
        <v>0</v>
      </c>
      <c r="F567">
        <v>27</v>
      </c>
      <c r="G567">
        <v>0</v>
      </c>
      <c r="H567">
        <v>75</v>
      </c>
      <c r="I567">
        <v>1</v>
      </c>
      <c r="J567" t="s">
        <v>37</v>
      </c>
      <c r="K567" cm="1">
        <f t="array" ref="K56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7">
        <f t="shared" si="8"/>
        <v>0.47370352929943699</v>
      </c>
    </row>
    <row r="568" spans="1:12" x14ac:dyDescent="0.3">
      <c r="A568">
        <v>66.52</v>
      </c>
      <c r="B568">
        <v>69</v>
      </c>
      <c r="C568">
        <v>4261</v>
      </c>
      <c r="D568">
        <v>18</v>
      </c>
      <c r="E568">
        <v>0</v>
      </c>
      <c r="F568">
        <v>26</v>
      </c>
      <c r="G568">
        <v>0</v>
      </c>
      <c r="H568">
        <v>75</v>
      </c>
      <c r="I568">
        <v>1</v>
      </c>
      <c r="J568" t="s">
        <v>37</v>
      </c>
      <c r="K568" cm="1">
        <f t="array" ref="K56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8">
        <f t="shared" si="8"/>
        <v>0.47370352929926873</v>
      </c>
    </row>
    <row r="569" spans="1:12" x14ac:dyDescent="0.3">
      <c r="A569">
        <v>66.56</v>
      </c>
      <c r="B569">
        <v>70</v>
      </c>
      <c r="C569">
        <v>4222</v>
      </c>
      <c r="D569">
        <v>18</v>
      </c>
      <c r="E569">
        <v>0</v>
      </c>
      <c r="F569">
        <v>26</v>
      </c>
      <c r="G569">
        <v>0</v>
      </c>
      <c r="H569">
        <v>75</v>
      </c>
      <c r="I569">
        <v>1</v>
      </c>
      <c r="J569" t="s">
        <v>37</v>
      </c>
      <c r="K569" cm="1">
        <f t="array" ref="K56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9">
        <f t="shared" si="8"/>
        <v>0.47370352929943699</v>
      </c>
    </row>
    <row r="570" spans="1:12" x14ac:dyDescent="0.3">
      <c r="A570">
        <v>66.599999999999994</v>
      </c>
      <c r="B570">
        <v>71</v>
      </c>
      <c r="C570">
        <v>4140</v>
      </c>
      <c r="D570">
        <v>18</v>
      </c>
      <c r="E570">
        <v>0</v>
      </c>
      <c r="F570">
        <v>26</v>
      </c>
      <c r="G570">
        <v>0</v>
      </c>
      <c r="H570">
        <v>75</v>
      </c>
      <c r="I570">
        <v>1</v>
      </c>
      <c r="J570" t="s">
        <v>37</v>
      </c>
      <c r="K570" cm="1">
        <f t="array" ref="K5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70">
        <f t="shared" si="8"/>
        <v>0.47370352929926873</v>
      </c>
    </row>
    <row r="571" spans="1:12" x14ac:dyDescent="0.3">
      <c r="A571">
        <v>66.64</v>
      </c>
      <c r="B571">
        <v>71</v>
      </c>
      <c r="C571">
        <v>4158</v>
      </c>
      <c r="D571">
        <v>18</v>
      </c>
      <c r="E571">
        <v>0</v>
      </c>
      <c r="F571">
        <v>26</v>
      </c>
      <c r="G571">
        <v>0</v>
      </c>
      <c r="H571">
        <v>75</v>
      </c>
      <c r="I571">
        <v>1</v>
      </c>
      <c r="J571" t="s">
        <v>37</v>
      </c>
      <c r="K571" cm="1">
        <f t="array" ref="K57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71">
        <f t="shared" si="8"/>
        <v>0.47370352929943699</v>
      </c>
    </row>
    <row r="572" spans="1:12" x14ac:dyDescent="0.3">
      <c r="A572">
        <v>66.680000000000007</v>
      </c>
      <c r="B572">
        <v>72</v>
      </c>
      <c r="C572">
        <v>3995</v>
      </c>
      <c r="D572">
        <v>17</v>
      </c>
      <c r="E572">
        <v>0</v>
      </c>
      <c r="F572">
        <v>25</v>
      </c>
      <c r="G572">
        <v>0</v>
      </c>
      <c r="H572">
        <v>75</v>
      </c>
      <c r="I572">
        <v>1</v>
      </c>
      <c r="J572" t="s">
        <v>37</v>
      </c>
      <c r="K572" cm="1">
        <f t="array" ref="K57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2">
        <f t="shared" si="8"/>
        <v>0.40623395392124173</v>
      </c>
    </row>
    <row r="573" spans="1:12" x14ac:dyDescent="0.3">
      <c r="A573">
        <v>66.72</v>
      </c>
      <c r="B573">
        <v>71</v>
      </c>
      <c r="C573">
        <v>3978</v>
      </c>
      <c r="D573">
        <v>16</v>
      </c>
      <c r="E573">
        <v>0</v>
      </c>
      <c r="F573">
        <v>24</v>
      </c>
      <c r="G573">
        <v>0</v>
      </c>
      <c r="H573">
        <v>75</v>
      </c>
      <c r="I573">
        <v>1</v>
      </c>
      <c r="J573" t="s">
        <v>37</v>
      </c>
      <c r="K573" cm="1">
        <f t="array" ref="K57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3">
        <f t="shared" si="8"/>
        <v>0.4062339539210974</v>
      </c>
    </row>
    <row r="574" spans="1:12" x14ac:dyDescent="0.3">
      <c r="A574">
        <v>66.760000000000005</v>
      </c>
      <c r="B574">
        <v>71</v>
      </c>
      <c r="C574">
        <v>4021</v>
      </c>
      <c r="D574">
        <v>17</v>
      </c>
      <c r="E574">
        <v>0</v>
      </c>
      <c r="F574">
        <v>24</v>
      </c>
      <c r="G574">
        <v>0</v>
      </c>
      <c r="H574">
        <v>75</v>
      </c>
      <c r="I574">
        <v>1</v>
      </c>
      <c r="J574" t="s">
        <v>37</v>
      </c>
      <c r="K574" cm="1">
        <f t="array" ref="K57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4">
        <f t="shared" si="8"/>
        <v>0.40623395392124173</v>
      </c>
    </row>
    <row r="575" spans="1:12" x14ac:dyDescent="0.3">
      <c r="A575">
        <v>66.8</v>
      </c>
      <c r="B575">
        <v>71</v>
      </c>
      <c r="C575">
        <v>3987</v>
      </c>
      <c r="D575">
        <v>16</v>
      </c>
      <c r="E575">
        <v>0</v>
      </c>
      <c r="F575">
        <v>24</v>
      </c>
      <c r="G575">
        <v>0</v>
      </c>
      <c r="H575">
        <v>75</v>
      </c>
      <c r="I575">
        <v>1</v>
      </c>
      <c r="J575" t="s">
        <v>37</v>
      </c>
      <c r="K575" cm="1">
        <f t="array" ref="K57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5">
        <f t="shared" si="8"/>
        <v>0.4062339539210974</v>
      </c>
    </row>
    <row r="576" spans="1:12" x14ac:dyDescent="0.3">
      <c r="A576">
        <v>66.84</v>
      </c>
      <c r="B576">
        <v>71</v>
      </c>
      <c r="C576">
        <v>3893</v>
      </c>
      <c r="D576">
        <v>16</v>
      </c>
      <c r="E576">
        <v>0</v>
      </c>
      <c r="F576">
        <v>23</v>
      </c>
      <c r="G576">
        <v>0</v>
      </c>
      <c r="H576">
        <v>75</v>
      </c>
      <c r="I576">
        <v>1</v>
      </c>
      <c r="J576" t="s">
        <v>37</v>
      </c>
      <c r="K576" cm="1">
        <f t="array" ref="K57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6">
        <f t="shared" si="8"/>
        <v>0.40623395392124173</v>
      </c>
    </row>
    <row r="577" spans="1:12" x14ac:dyDescent="0.3">
      <c r="A577">
        <v>66.88</v>
      </c>
      <c r="B577">
        <v>71</v>
      </c>
      <c r="C577">
        <v>3980</v>
      </c>
      <c r="D577">
        <v>16</v>
      </c>
      <c r="E577">
        <v>0</v>
      </c>
      <c r="F577">
        <v>23</v>
      </c>
      <c r="G577">
        <v>0</v>
      </c>
      <c r="H577">
        <v>75</v>
      </c>
      <c r="I577">
        <v>1</v>
      </c>
      <c r="J577" t="s">
        <v>37</v>
      </c>
      <c r="K577" cm="1">
        <f t="array" ref="K57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7">
        <f t="shared" si="8"/>
        <v>0.4062339539210974</v>
      </c>
    </row>
    <row r="578" spans="1:12" x14ac:dyDescent="0.3">
      <c r="A578">
        <v>66.92</v>
      </c>
      <c r="B578">
        <v>71</v>
      </c>
      <c r="C578">
        <v>3823</v>
      </c>
      <c r="D578">
        <v>16</v>
      </c>
      <c r="E578">
        <v>0</v>
      </c>
      <c r="F578">
        <v>24</v>
      </c>
      <c r="G578">
        <v>0</v>
      </c>
      <c r="H578">
        <v>75</v>
      </c>
      <c r="I578">
        <v>1</v>
      </c>
      <c r="J578" t="s">
        <v>37</v>
      </c>
      <c r="K578" cm="1">
        <f t="array" ref="K57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8">
        <f t="shared" si="8"/>
        <v>0.40623395392124173</v>
      </c>
    </row>
    <row r="579" spans="1:12" x14ac:dyDescent="0.3">
      <c r="A579">
        <v>66.959999999999994</v>
      </c>
      <c r="B579">
        <v>72</v>
      </c>
      <c r="C579">
        <v>3714</v>
      </c>
      <c r="D579">
        <v>15</v>
      </c>
      <c r="E579">
        <v>0</v>
      </c>
      <c r="F579">
        <v>23</v>
      </c>
      <c r="G579">
        <v>0</v>
      </c>
      <c r="H579">
        <v>75</v>
      </c>
      <c r="I579">
        <v>1</v>
      </c>
      <c r="J579" t="s">
        <v>37</v>
      </c>
      <c r="K579" cm="1">
        <f t="array" ref="K57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79">
        <f t="shared" ref="L579:L642" si="9">K579*(A579-A578)</f>
        <v>0.4062339539210974</v>
      </c>
    </row>
    <row r="580" spans="1:12" x14ac:dyDescent="0.3">
      <c r="A580">
        <v>67</v>
      </c>
      <c r="B580">
        <v>74</v>
      </c>
      <c r="C580">
        <v>3675</v>
      </c>
      <c r="D580">
        <v>16</v>
      </c>
      <c r="E580">
        <v>0</v>
      </c>
      <c r="F580">
        <v>22</v>
      </c>
      <c r="G580">
        <v>0</v>
      </c>
      <c r="H580">
        <v>75</v>
      </c>
      <c r="I580">
        <v>1</v>
      </c>
      <c r="J580" t="s">
        <v>37</v>
      </c>
      <c r="K580" cm="1">
        <f t="array" ref="K5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0">
        <f t="shared" si="9"/>
        <v>0.4071509605892355</v>
      </c>
    </row>
    <row r="581" spans="1:12" x14ac:dyDescent="0.3">
      <c r="A581">
        <v>67.040000000000006</v>
      </c>
      <c r="B581">
        <v>73</v>
      </c>
      <c r="C581">
        <v>4011</v>
      </c>
      <c r="D581">
        <v>18</v>
      </c>
      <c r="E581">
        <v>0</v>
      </c>
      <c r="F581">
        <v>23</v>
      </c>
      <c r="G581">
        <v>0</v>
      </c>
      <c r="H581">
        <v>75</v>
      </c>
      <c r="I581">
        <v>1</v>
      </c>
      <c r="J581" t="s">
        <v>37</v>
      </c>
      <c r="K581" cm="1">
        <f t="array" ref="K58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1">
        <f t="shared" si="9"/>
        <v>0.40623395392124173</v>
      </c>
    </row>
    <row r="582" spans="1:12" x14ac:dyDescent="0.3">
      <c r="A582">
        <v>67.08</v>
      </c>
      <c r="B582">
        <v>71</v>
      </c>
      <c r="C582">
        <v>4222</v>
      </c>
      <c r="D582">
        <v>17</v>
      </c>
      <c r="E582">
        <v>0</v>
      </c>
      <c r="F582">
        <v>22</v>
      </c>
      <c r="G582">
        <v>0</v>
      </c>
      <c r="H582">
        <v>75</v>
      </c>
      <c r="I582">
        <v>1</v>
      </c>
      <c r="J582" t="s">
        <v>37</v>
      </c>
      <c r="K582" cm="1">
        <f t="array" ref="K58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2">
        <f t="shared" si="9"/>
        <v>0.47370352929926873</v>
      </c>
    </row>
    <row r="583" spans="1:12" x14ac:dyDescent="0.3">
      <c r="A583">
        <v>67.12</v>
      </c>
      <c r="B583">
        <v>73</v>
      </c>
      <c r="C583">
        <v>3968</v>
      </c>
      <c r="D583">
        <v>17</v>
      </c>
      <c r="E583">
        <v>0</v>
      </c>
      <c r="F583">
        <v>22</v>
      </c>
      <c r="G583">
        <v>0</v>
      </c>
      <c r="H583">
        <v>75</v>
      </c>
      <c r="I583">
        <v>1</v>
      </c>
      <c r="J583" t="s">
        <v>37</v>
      </c>
      <c r="K583" cm="1">
        <f t="array" ref="K58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3">
        <f t="shared" si="9"/>
        <v>0.40623395392124173</v>
      </c>
    </row>
    <row r="584" spans="1:12" x14ac:dyDescent="0.3">
      <c r="A584">
        <v>67.16</v>
      </c>
      <c r="B584">
        <v>73</v>
      </c>
      <c r="C584">
        <v>3748</v>
      </c>
      <c r="D584">
        <v>15</v>
      </c>
      <c r="E584">
        <v>0</v>
      </c>
      <c r="F584">
        <v>22</v>
      </c>
      <c r="G584">
        <v>0</v>
      </c>
      <c r="H584">
        <v>75</v>
      </c>
      <c r="I584">
        <v>1</v>
      </c>
      <c r="J584" t="s">
        <v>37</v>
      </c>
      <c r="K584" cm="1">
        <f t="array" ref="K58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4">
        <f t="shared" si="9"/>
        <v>0.4062339539210974</v>
      </c>
    </row>
    <row r="585" spans="1:12" x14ac:dyDescent="0.3">
      <c r="A585">
        <v>67.2</v>
      </c>
      <c r="B585">
        <v>73</v>
      </c>
      <c r="C585">
        <v>3690</v>
      </c>
      <c r="D585">
        <v>16</v>
      </c>
      <c r="E585">
        <v>0</v>
      </c>
      <c r="F585">
        <v>22</v>
      </c>
      <c r="G585">
        <v>0</v>
      </c>
      <c r="H585">
        <v>75</v>
      </c>
      <c r="I585">
        <v>1</v>
      </c>
      <c r="J585" t="s">
        <v>37</v>
      </c>
      <c r="K585" cm="1">
        <f t="array" ref="K58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5">
        <f t="shared" si="9"/>
        <v>0.40623395392124173</v>
      </c>
    </row>
    <row r="586" spans="1:12" x14ac:dyDescent="0.3">
      <c r="A586">
        <v>67.239999999999995</v>
      </c>
      <c r="B586">
        <v>77</v>
      </c>
      <c r="C586">
        <v>3519</v>
      </c>
      <c r="D586">
        <v>15</v>
      </c>
      <c r="E586">
        <v>0</v>
      </c>
      <c r="F586">
        <v>22</v>
      </c>
      <c r="G586">
        <v>0</v>
      </c>
      <c r="H586">
        <v>75</v>
      </c>
      <c r="I586">
        <v>1</v>
      </c>
      <c r="J586" t="s">
        <v>37</v>
      </c>
      <c r="K586" cm="1">
        <f t="array" ref="K58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6">
        <f t="shared" si="9"/>
        <v>0.40715096058909084</v>
      </c>
    </row>
    <row r="587" spans="1:12" x14ac:dyDescent="0.3">
      <c r="A587">
        <v>67.28</v>
      </c>
      <c r="B587">
        <v>77</v>
      </c>
      <c r="C587">
        <v>3490</v>
      </c>
      <c r="D587">
        <v>16</v>
      </c>
      <c r="E587">
        <v>0</v>
      </c>
      <c r="F587">
        <v>22</v>
      </c>
      <c r="G587">
        <v>0</v>
      </c>
      <c r="H587">
        <v>75</v>
      </c>
      <c r="I587">
        <v>1</v>
      </c>
      <c r="J587" t="s">
        <v>37</v>
      </c>
      <c r="K587" cm="1">
        <f t="array" ref="K58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7">
        <f t="shared" si="9"/>
        <v>0.4071509605892355</v>
      </c>
    </row>
    <row r="588" spans="1:12" x14ac:dyDescent="0.3">
      <c r="A588">
        <v>67.319999999999993</v>
      </c>
      <c r="B588">
        <v>81</v>
      </c>
      <c r="C588">
        <v>3330</v>
      </c>
      <c r="D588">
        <v>14</v>
      </c>
      <c r="E588">
        <v>0</v>
      </c>
      <c r="F588">
        <v>22</v>
      </c>
      <c r="G588">
        <v>0</v>
      </c>
      <c r="H588">
        <v>75</v>
      </c>
      <c r="I588">
        <v>1</v>
      </c>
      <c r="J588" t="s">
        <v>37</v>
      </c>
      <c r="K588" cm="1">
        <f t="array" ref="K58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88">
        <f t="shared" si="9"/>
        <v>0.36131045624992808</v>
      </c>
    </row>
    <row r="589" spans="1:12" x14ac:dyDescent="0.3">
      <c r="A589">
        <v>67.36</v>
      </c>
      <c r="B589">
        <v>79</v>
      </c>
      <c r="C589">
        <v>3792</v>
      </c>
      <c r="D589">
        <v>18</v>
      </c>
      <c r="E589">
        <v>0</v>
      </c>
      <c r="F589">
        <v>22</v>
      </c>
      <c r="G589">
        <v>0</v>
      </c>
      <c r="H589">
        <v>75</v>
      </c>
      <c r="I589">
        <v>1</v>
      </c>
      <c r="J589" t="s">
        <v>37</v>
      </c>
      <c r="K589" cm="1">
        <f t="array" ref="K58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">
        <f t="shared" si="9"/>
        <v>0.4071509605892355</v>
      </c>
    </row>
    <row r="590" spans="1:12" x14ac:dyDescent="0.3">
      <c r="A590">
        <v>67.400000000000006</v>
      </c>
      <c r="B590">
        <v>77</v>
      </c>
      <c r="C590">
        <v>3990</v>
      </c>
      <c r="D590">
        <v>18</v>
      </c>
      <c r="E590">
        <v>0</v>
      </c>
      <c r="F590">
        <v>22</v>
      </c>
      <c r="G590">
        <v>0</v>
      </c>
      <c r="H590">
        <v>75</v>
      </c>
      <c r="I590">
        <v>1</v>
      </c>
      <c r="J590" t="s">
        <v>37</v>
      </c>
      <c r="K590" cm="1">
        <f t="array" ref="K59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">
        <f t="shared" si="9"/>
        <v>0.4071509605892355</v>
      </c>
    </row>
    <row r="591" spans="1:12" x14ac:dyDescent="0.3">
      <c r="A591">
        <v>67.44</v>
      </c>
      <c r="B591">
        <v>77</v>
      </c>
      <c r="C591">
        <v>4002</v>
      </c>
      <c r="D591">
        <v>18</v>
      </c>
      <c r="E591">
        <v>0</v>
      </c>
      <c r="F591">
        <v>22</v>
      </c>
      <c r="G591">
        <v>0</v>
      </c>
      <c r="H591">
        <v>75</v>
      </c>
      <c r="I591">
        <v>1</v>
      </c>
      <c r="J591" t="s">
        <v>37</v>
      </c>
      <c r="K591" cm="1">
        <f t="array" ref="K5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1">
        <f t="shared" si="9"/>
        <v>0.40715096058909084</v>
      </c>
    </row>
    <row r="592" spans="1:12" x14ac:dyDescent="0.3">
      <c r="A592">
        <v>67.48</v>
      </c>
      <c r="B592">
        <v>77</v>
      </c>
      <c r="C592">
        <v>3885</v>
      </c>
      <c r="D592">
        <v>18</v>
      </c>
      <c r="E592">
        <v>0</v>
      </c>
      <c r="F592">
        <v>22</v>
      </c>
      <c r="G592">
        <v>0</v>
      </c>
      <c r="H592">
        <v>75</v>
      </c>
      <c r="I592">
        <v>1</v>
      </c>
      <c r="J592" t="s">
        <v>37</v>
      </c>
      <c r="K592" cm="1">
        <f t="array" ref="K5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2">
        <f t="shared" si="9"/>
        <v>0.4071509605892355</v>
      </c>
    </row>
    <row r="593" spans="1:12" x14ac:dyDescent="0.3">
      <c r="A593">
        <v>67.52</v>
      </c>
      <c r="B593">
        <v>77</v>
      </c>
      <c r="C593">
        <v>3622</v>
      </c>
      <c r="D593">
        <v>16</v>
      </c>
      <c r="E593">
        <v>0</v>
      </c>
      <c r="F593">
        <v>22</v>
      </c>
      <c r="G593">
        <v>0</v>
      </c>
      <c r="H593">
        <v>75</v>
      </c>
      <c r="I593">
        <v>1</v>
      </c>
      <c r="J593" t="s">
        <v>37</v>
      </c>
      <c r="K593" cm="1">
        <f t="array" ref="K5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3">
        <f t="shared" si="9"/>
        <v>0.40715096058909084</v>
      </c>
    </row>
    <row r="594" spans="1:12" x14ac:dyDescent="0.3">
      <c r="A594">
        <v>67.56</v>
      </c>
      <c r="B594">
        <v>80</v>
      </c>
      <c r="C594">
        <v>3378</v>
      </c>
      <c r="D594">
        <v>14</v>
      </c>
      <c r="E594">
        <v>0</v>
      </c>
      <c r="F594">
        <v>22</v>
      </c>
      <c r="G594">
        <v>0</v>
      </c>
      <c r="H594">
        <v>75</v>
      </c>
      <c r="I594">
        <v>1</v>
      </c>
      <c r="J594" t="s">
        <v>37</v>
      </c>
      <c r="K594" cm="1">
        <f t="array" ref="K59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4">
        <f t="shared" si="9"/>
        <v>0.36131045625005648</v>
      </c>
    </row>
    <row r="595" spans="1:12" x14ac:dyDescent="0.3">
      <c r="A595">
        <v>67.599999999999994</v>
      </c>
      <c r="B595">
        <v>83</v>
      </c>
      <c r="C595">
        <v>3220</v>
      </c>
      <c r="D595">
        <v>12</v>
      </c>
      <c r="E595">
        <v>0</v>
      </c>
      <c r="F595">
        <v>22</v>
      </c>
      <c r="G595">
        <v>0</v>
      </c>
      <c r="H595">
        <v>75</v>
      </c>
      <c r="I595">
        <v>1</v>
      </c>
      <c r="J595" t="s">
        <v>37</v>
      </c>
      <c r="K595" cm="1">
        <f t="array" ref="K5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5">
        <f t="shared" si="9"/>
        <v>0.36131045624992808</v>
      </c>
    </row>
    <row r="596" spans="1:12" x14ac:dyDescent="0.3">
      <c r="A596">
        <v>67.64</v>
      </c>
      <c r="B596">
        <v>87</v>
      </c>
      <c r="C596">
        <v>3257</v>
      </c>
      <c r="D596">
        <v>12</v>
      </c>
      <c r="E596">
        <v>0</v>
      </c>
      <c r="F596">
        <v>22</v>
      </c>
      <c r="G596">
        <v>0</v>
      </c>
      <c r="H596">
        <v>75</v>
      </c>
      <c r="I596">
        <v>1</v>
      </c>
      <c r="J596" t="s">
        <v>37</v>
      </c>
      <c r="K596" cm="1">
        <f t="array" ref="K59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596">
        <f t="shared" si="9"/>
        <v>0.38202252062107878</v>
      </c>
    </row>
    <row r="597" spans="1:12" x14ac:dyDescent="0.3">
      <c r="A597">
        <v>67.680000000000007</v>
      </c>
      <c r="B597">
        <v>86</v>
      </c>
      <c r="C597">
        <v>3864</v>
      </c>
      <c r="D597">
        <v>20</v>
      </c>
      <c r="E597">
        <v>0</v>
      </c>
      <c r="F597">
        <v>22</v>
      </c>
      <c r="G597">
        <v>0</v>
      </c>
      <c r="H597">
        <v>75</v>
      </c>
      <c r="I597">
        <v>1</v>
      </c>
      <c r="J597" t="s">
        <v>37</v>
      </c>
      <c r="K597" cm="1">
        <f t="array" ref="K59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7">
        <f t="shared" si="9"/>
        <v>0.44933326731694917</v>
      </c>
    </row>
    <row r="598" spans="1:12" x14ac:dyDescent="0.3">
      <c r="A598">
        <v>67.72</v>
      </c>
      <c r="B598">
        <v>85</v>
      </c>
      <c r="C598">
        <v>4252</v>
      </c>
      <c r="D598">
        <v>22</v>
      </c>
      <c r="E598">
        <v>0</v>
      </c>
      <c r="F598">
        <v>22</v>
      </c>
      <c r="G598">
        <v>0</v>
      </c>
      <c r="H598">
        <v>75</v>
      </c>
      <c r="I598">
        <v>1</v>
      </c>
      <c r="J598" t="s">
        <v>37</v>
      </c>
      <c r="K598" cm="1">
        <f t="array" ref="K59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98">
        <f t="shared" si="9"/>
        <v>0.49717532579607943</v>
      </c>
    </row>
    <row r="599" spans="1:12" x14ac:dyDescent="0.3">
      <c r="A599">
        <v>67.760000000000005</v>
      </c>
      <c r="B599">
        <v>82</v>
      </c>
      <c r="C599">
        <v>4461</v>
      </c>
      <c r="D599">
        <v>20</v>
      </c>
      <c r="E599">
        <v>0</v>
      </c>
      <c r="F599">
        <v>22</v>
      </c>
      <c r="G599">
        <v>0</v>
      </c>
      <c r="H599">
        <v>75</v>
      </c>
      <c r="I599">
        <v>1</v>
      </c>
      <c r="J599" t="s">
        <v>37</v>
      </c>
      <c r="K599" cm="1">
        <f t="array" ref="K59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99">
        <f t="shared" si="9"/>
        <v>0.49717532579625601</v>
      </c>
    </row>
    <row r="600" spans="1:12" x14ac:dyDescent="0.3">
      <c r="A600">
        <v>67.8</v>
      </c>
      <c r="B600">
        <v>81</v>
      </c>
      <c r="C600">
        <v>4576</v>
      </c>
      <c r="D600">
        <v>20</v>
      </c>
      <c r="E600">
        <v>0</v>
      </c>
      <c r="F600">
        <v>22</v>
      </c>
      <c r="G600">
        <v>0</v>
      </c>
      <c r="H600">
        <v>75</v>
      </c>
      <c r="I600">
        <v>1</v>
      </c>
      <c r="J600" t="s">
        <v>37</v>
      </c>
      <c r="K600" cm="1">
        <f t="array" ref="K60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00">
        <f t="shared" si="9"/>
        <v>0.49717532579607943</v>
      </c>
    </row>
    <row r="601" spans="1:12" x14ac:dyDescent="0.3">
      <c r="A601">
        <v>67.84</v>
      </c>
      <c r="B601">
        <v>80</v>
      </c>
      <c r="C601">
        <v>4521</v>
      </c>
      <c r="D601">
        <v>20</v>
      </c>
      <c r="E601">
        <v>0</v>
      </c>
      <c r="F601">
        <v>22</v>
      </c>
      <c r="G601">
        <v>0</v>
      </c>
      <c r="H601">
        <v>75</v>
      </c>
      <c r="I601">
        <v>1</v>
      </c>
      <c r="J601" t="s">
        <v>37</v>
      </c>
      <c r="K601" cm="1">
        <f t="array" ref="K60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01">
        <f t="shared" si="9"/>
        <v>0.49717532579625601</v>
      </c>
    </row>
    <row r="602" spans="1:12" x14ac:dyDescent="0.3">
      <c r="A602">
        <v>67.88</v>
      </c>
      <c r="B602">
        <v>81</v>
      </c>
      <c r="C602">
        <v>4486</v>
      </c>
      <c r="D602">
        <v>20</v>
      </c>
      <c r="E602">
        <v>0</v>
      </c>
      <c r="F602">
        <v>22</v>
      </c>
      <c r="G602">
        <v>0</v>
      </c>
      <c r="H602">
        <v>75</v>
      </c>
      <c r="I602">
        <v>1</v>
      </c>
      <c r="J602" t="s">
        <v>37</v>
      </c>
      <c r="K602" cm="1">
        <f t="array" ref="K60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02">
        <f t="shared" si="9"/>
        <v>0.49717532579607943</v>
      </c>
    </row>
    <row r="603" spans="1:12" x14ac:dyDescent="0.3">
      <c r="A603">
        <v>67.92</v>
      </c>
      <c r="B603">
        <v>81</v>
      </c>
      <c r="C603">
        <v>4588</v>
      </c>
      <c r="D603">
        <v>20</v>
      </c>
      <c r="E603">
        <v>0</v>
      </c>
      <c r="F603">
        <v>22</v>
      </c>
      <c r="G603">
        <v>0</v>
      </c>
      <c r="H603">
        <v>75</v>
      </c>
      <c r="I603">
        <v>1</v>
      </c>
      <c r="J603" t="s">
        <v>37</v>
      </c>
      <c r="K603" cm="1">
        <f t="array" ref="K60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03">
        <f t="shared" si="9"/>
        <v>0.49717532579625601</v>
      </c>
    </row>
    <row r="604" spans="1:12" x14ac:dyDescent="0.3">
      <c r="A604">
        <v>67.959999999999994</v>
      </c>
      <c r="B604">
        <v>79</v>
      </c>
      <c r="C604">
        <v>4728</v>
      </c>
      <c r="D604">
        <v>20</v>
      </c>
      <c r="E604">
        <v>0</v>
      </c>
      <c r="F604">
        <v>23</v>
      </c>
      <c r="G604">
        <v>0</v>
      </c>
      <c r="H604">
        <v>75</v>
      </c>
      <c r="I604">
        <v>1</v>
      </c>
      <c r="J604" t="s">
        <v>37</v>
      </c>
      <c r="K604" cm="1">
        <f t="array" ref="K60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04">
        <f t="shared" si="9"/>
        <v>0.46836903009544817</v>
      </c>
    </row>
    <row r="605" spans="1:12" x14ac:dyDescent="0.3">
      <c r="A605">
        <v>68</v>
      </c>
      <c r="B605">
        <v>79</v>
      </c>
      <c r="C605">
        <v>4953</v>
      </c>
      <c r="D605">
        <v>21</v>
      </c>
      <c r="E605">
        <v>0</v>
      </c>
      <c r="F605">
        <v>23</v>
      </c>
      <c r="G605">
        <v>0</v>
      </c>
      <c r="H605">
        <v>75</v>
      </c>
      <c r="I605">
        <v>1</v>
      </c>
      <c r="J605" t="s">
        <v>37</v>
      </c>
      <c r="K605" cm="1">
        <f t="array" ref="K6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05">
        <f t="shared" si="9"/>
        <v>0.55485761417206114</v>
      </c>
    </row>
    <row r="606" spans="1:12" x14ac:dyDescent="0.3">
      <c r="A606">
        <v>68.040000000000006</v>
      </c>
      <c r="B606">
        <v>79</v>
      </c>
      <c r="C606">
        <v>4886</v>
      </c>
      <c r="D606">
        <v>20</v>
      </c>
      <c r="E606">
        <v>0</v>
      </c>
      <c r="F606">
        <v>23</v>
      </c>
      <c r="G606">
        <v>0</v>
      </c>
      <c r="H606">
        <v>75</v>
      </c>
      <c r="I606">
        <v>1</v>
      </c>
      <c r="J606" t="s">
        <v>37</v>
      </c>
      <c r="K606" cm="1">
        <f t="array" ref="K60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06">
        <f t="shared" si="9"/>
        <v>0.55485761417206114</v>
      </c>
    </row>
    <row r="607" spans="1:12" x14ac:dyDescent="0.3">
      <c r="A607">
        <v>68.08</v>
      </c>
      <c r="B607">
        <v>79</v>
      </c>
      <c r="C607">
        <v>4722</v>
      </c>
      <c r="D607">
        <v>20</v>
      </c>
      <c r="E607">
        <v>0</v>
      </c>
      <c r="F607">
        <v>24</v>
      </c>
      <c r="G607">
        <v>0</v>
      </c>
      <c r="H607">
        <v>75</v>
      </c>
      <c r="I607">
        <v>1</v>
      </c>
      <c r="J607" t="s">
        <v>37</v>
      </c>
      <c r="K607" cm="1">
        <f t="array" ref="K6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07">
        <f t="shared" si="9"/>
        <v>0.46836903009544817</v>
      </c>
    </row>
    <row r="608" spans="1:12" x14ac:dyDescent="0.3">
      <c r="A608">
        <v>68.12</v>
      </c>
      <c r="B608">
        <v>80</v>
      </c>
      <c r="C608">
        <v>4830</v>
      </c>
      <c r="D608">
        <v>20</v>
      </c>
      <c r="E608">
        <v>0</v>
      </c>
      <c r="F608">
        <v>24</v>
      </c>
      <c r="G608">
        <v>0</v>
      </c>
      <c r="H608">
        <v>75</v>
      </c>
      <c r="I608">
        <v>1</v>
      </c>
      <c r="J608" t="s">
        <v>37</v>
      </c>
      <c r="K608" cm="1">
        <f t="array" ref="K60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08">
        <f t="shared" si="9"/>
        <v>0.55607440718559642</v>
      </c>
    </row>
    <row r="609" spans="1:12" x14ac:dyDescent="0.3">
      <c r="A609">
        <v>68.16</v>
      </c>
      <c r="B609">
        <v>79</v>
      </c>
      <c r="C609">
        <v>5136</v>
      </c>
      <c r="D609">
        <v>22</v>
      </c>
      <c r="E609">
        <v>0</v>
      </c>
      <c r="F609">
        <v>25</v>
      </c>
      <c r="G609">
        <v>0</v>
      </c>
      <c r="H609">
        <v>75</v>
      </c>
      <c r="I609">
        <v>1</v>
      </c>
      <c r="J609" t="s">
        <v>37</v>
      </c>
      <c r="K609" cm="1">
        <f t="array" ref="K60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09">
        <f t="shared" si="9"/>
        <v>0.55485761417186408</v>
      </c>
    </row>
    <row r="610" spans="1:12" x14ac:dyDescent="0.3">
      <c r="A610">
        <v>68.2</v>
      </c>
      <c r="B610">
        <v>79</v>
      </c>
      <c r="C610">
        <v>5433</v>
      </c>
      <c r="D610">
        <v>24</v>
      </c>
      <c r="E610">
        <v>0</v>
      </c>
      <c r="F610">
        <v>25</v>
      </c>
      <c r="G610">
        <v>0</v>
      </c>
      <c r="H610">
        <v>75</v>
      </c>
      <c r="I610">
        <v>1</v>
      </c>
      <c r="J610" t="s">
        <v>37</v>
      </c>
      <c r="K610" cm="1">
        <f t="array" ref="K6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0">
        <f t="shared" si="9"/>
        <v>0.55485761417206114</v>
      </c>
    </row>
    <row r="611" spans="1:12" x14ac:dyDescent="0.3">
      <c r="A611">
        <v>68.239999999999995</v>
      </c>
      <c r="B611">
        <v>78</v>
      </c>
      <c r="C611">
        <v>5426</v>
      </c>
      <c r="D611">
        <v>24</v>
      </c>
      <c r="E611">
        <v>0</v>
      </c>
      <c r="F611">
        <v>26</v>
      </c>
      <c r="G611">
        <v>0</v>
      </c>
      <c r="H611">
        <v>75</v>
      </c>
      <c r="I611">
        <v>1</v>
      </c>
      <c r="J611" t="s">
        <v>37</v>
      </c>
      <c r="K611" cm="1">
        <f t="array" ref="K61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1">
        <f t="shared" si="9"/>
        <v>0.55485761417186408</v>
      </c>
    </row>
    <row r="612" spans="1:12" x14ac:dyDescent="0.3">
      <c r="A612">
        <v>68.28</v>
      </c>
      <c r="B612">
        <v>79</v>
      </c>
      <c r="C612">
        <v>5204</v>
      </c>
      <c r="D612">
        <v>22</v>
      </c>
      <c r="E612">
        <v>0</v>
      </c>
      <c r="F612">
        <v>26</v>
      </c>
      <c r="G612">
        <v>0</v>
      </c>
      <c r="H612">
        <v>75</v>
      </c>
      <c r="I612">
        <v>1</v>
      </c>
      <c r="J612" t="s">
        <v>37</v>
      </c>
      <c r="K612" cm="1">
        <f t="array" ref="K61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2">
        <f t="shared" si="9"/>
        <v>0.55485761417206114</v>
      </c>
    </row>
    <row r="613" spans="1:12" x14ac:dyDescent="0.3">
      <c r="A613">
        <v>68.319999999999993</v>
      </c>
      <c r="B613">
        <v>79</v>
      </c>
      <c r="C613">
        <v>5250</v>
      </c>
      <c r="D613">
        <v>22</v>
      </c>
      <c r="E613">
        <v>0</v>
      </c>
      <c r="F613">
        <v>27</v>
      </c>
      <c r="G613">
        <v>0</v>
      </c>
      <c r="H613">
        <v>75</v>
      </c>
      <c r="I613">
        <v>1</v>
      </c>
      <c r="J613" t="s">
        <v>37</v>
      </c>
      <c r="K613" cm="1">
        <f t="array" ref="K61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3">
        <f t="shared" si="9"/>
        <v>0.55485761417186408</v>
      </c>
    </row>
    <row r="614" spans="1:12" x14ac:dyDescent="0.3">
      <c r="A614">
        <v>68.36</v>
      </c>
      <c r="B614">
        <v>79</v>
      </c>
      <c r="C614">
        <v>5494</v>
      </c>
      <c r="D614">
        <v>24</v>
      </c>
      <c r="E614">
        <v>0</v>
      </c>
      <c r="F614">
        <v>27</v>
      </c>
      <c r="G614">
        <v>0</v>
      </c>
      <c r="H614">
        <v>75</v>
      </c>
      <c r="I614">
        <v>1</v>
      </c>
      <c r="J614" t="s">
        <v>37</v>
      </c>
      <c r="K614" cm="1">
        <f t="array" ref="K61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">
        <f t="shared" si="9"/>
        <v>0.64507587993640636</v>
      </c>
    </row>
    <row r="615" spans="1:12" x14ac:dyDescent="0.3">
      <c r="A615">
        <v>68.400000000000006</v>
      </c>
      <c r="B615">
        <v>78</v>
      </c>
      <c r="C615">
        <v>5702</v>
      </c>
      <c r="D615">
        <v>24</v>
      </c>
      <c r="E615">
        <v>0</v>
      </c>
      <c r="F615">
        <v>27</v>
      </c>
      <c r="G615">
        <v>0</v>
      </c>
      <c r="H615">
        <v>75</v>
      </c>
      <c r="I615">
        <v>1</v>
      </c>
      <c r="J615" t="s">
        <v>37</v>
      </c>
      <c r="K615" cm="1">
        <f t="array" ref="K61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5">
        <f t="shared" si="9"/>
        <v>0.64507587993640636</v>
      </c>
    </row>
    <row r="616" spans="1:12" x14ac:dyDescent="0.3">
      <c r="A616">
        <v>68.44</v>
      </c>
      <c r="B616">
        <v>75</v>
      </c>
      <c r="C616">
        <v>5961</v>
      </c>
      <c r="D616">
        <v>24</v>
      </c>
      <c r="E616">
        <v>0</v>
      </c>
      <c r="F616">
        <v>28</v>
      </c>
      <c r="G616">
        <v>0</v>
      </c>
      <c r="H616">
        <v>75</v>
      </c>
      <c r="I616">
        <v>1</v>
      </c>
      <c r="J616" t="s">
        <v>37</v>
      </c>
      <c r="K616" cm="1">
        <f t="array" ref="K61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6">
        <f t="shared" si="9"/>
        <v>0.64507587993617721</v>
      </c>
    </row>
    <row r="617" spans="1:12" x14ac:dyDescent="0.3">
      <c r="A617">
        <v>68.48</v>
      </c>
      <c r="B617">
        <v>74</v>
      </c>
      <c r="C617">
        <v>6010</v>
      </c>
      <c r="D617">
        <v>25</v>
      </c>
      <c r="E617">
        <v>0</v>
      </c>
      <c r="F617">
        <v>28</v>
      </c>
      <c r="G617">
        <v>0</v>
      </c>
      <c r="H617">
        <v>75</v>
      </c>
      <c r="I617">
        <v>1</v>
      </c>
      <c r="J617" t="s">
        <v>37</v>
      </c>
      <c r="K617" cm="1">
        <f t="array" ref="K61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7">
        <f t="shared" si="9"/>
        <v>0.64507587993640636</v>
      </c>
    </row>
    <row r="618" spans="1:12" x14ac:dyDescent="0.3">
      <c r="A618">
        <v>68.52</v>
      </c>
      <c r="B618">
        <v>75</v>
      </c>
      <c r="C618">
        <v>5959</v>
      </c>
      <c r="D618">
        <v>25</v>
      </c>
      <c r="E618">
        <v>0</v>
      </c>
      <c r="F618">
        <v>28</v>
      </c>
      <c r="G618">
        <v>0</v>
      </c>
      <c r="H618">
        <v>75</v>
      </c>
      <c r="I618">
        <v>1</v>
      </c>
      <c r="J618" t="s">
        <v>37</v>
      </c>
      <c r="K618" cm="1">
        <f t="array" ref="K61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8">
        <f t="shared" si="9"/>
        <v>0.64507587993617721</v>
      </c>
    </row>
    <row r="619" spans="1:12" x14ac:dyDescent="0.3">
      <c r="A619">
        <v>68.56</v>
      </c>
      <c r="B619">
        <v>75</v>
      </c>
      <c r="C619">
        <v>6006</v>
      </c>
      <c r="D619">
        <v>25</v>
      </c>
      <c r="E619">
        <v>0</v>
      </c>
      <c r="F619">
        <v>28</v>
      </c>
      <c r="G619">
        <v>0</v>
      </c>
      <c r="H619">
        <v>75</v>
      </c>
      <c r="I619">
        <v>1</v>
      </c>
      <c r="J619" t="s">
        <v>37</v>
      </c>
      <c r="K619" cm="1">
        <f t="array" ref="K61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9">
        <f t="shared" si="9"/>
        <v>0.64507587993640636</v>
      </c>
    </row>
    <row r="620" spans="1:12" x14ac:dyDescent="0.3">
      <c r="A620">
        <v>68.599999999999994</v>
      </c>
      <c r="B620">
        <v>76</v>
      </c>
      <c r="C620">
        <v>5982</v>
      </c>
      <c r="D620">
        <v>25</v>
      </c>
      <c r="E620">
        <v>0</v>
      </c>
      <c r="F620">
        <v>29</v>
      </c>
      <c r="G620">
        <v>0</v>
      </c>
      <c r="H620">
        <v>75</v>
      </c>
      <c r="I620">
        <v>1</v>
      </c>
      <c r="J620" t="s">
        <v>37</v>
      </c>
      <c r="K620" cm="1">
        <f t="array" ref="K62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20">
        <f t="shared" si="9"/>
        <v>0.64507587993617721</v>
      </c>
    </row>
    <row r="621" spans="1:12" x14ac:dyDescent="0.3">
      <c r="A621">
        <v>68.64</v>
      </c>
      <c r="B621">
        <v>77</v>
      </c>
      <c r="C621">
        <v>6151</v>
      </c>
      <c r="D621">
        <v>26</v>
      </c>
      <c r="E621">
        <v>0</v>
      </c>
      <c r="F621">
        <v>29</v>
      </c>
      <c r="G621">
        <v>0</v>
      </c>
      <c r="H621">
        <v>75</v>
      </c>
      <c r="I621">
        <v>1</v>
      </c>
      <c r="J621" t="s">
        <v>37</v>
      </c>
      <c r="K621" cm="1">
        <f t="array" ref="K62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21">
        <f t="shared" si="9"/>
        <v>0.730991251074955</v>
      </c>
    </row>
    <row r="622" spans="1:12" x14ac:dyDescent="0.3">
      <c r="A622">
        <v>68.680000000000007</v>
      </c>
      <c r="B622">
        <v>81</v>
      </c>
      <c r="C622">
        <v>6091</v>
      </c>
      <c r="D622">
        <v>26</v>
      </c>
      <c r="E622">
        <v>0</v>
      </c>
      <c r="F622">
        <v>29</v>
      </c>
      <c r="G622">
        <v>0</v>
      </c>
      <c r="H622">
        <v>75</v>
      </c>
      <c r="I622">
        <v>1</v>
      </c>
      <c r="J622" t="s">
        <v>37</v>
      </c>
      <c r="K622" cm="1">
        <f t="array" ref="K622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622">
        <f t="shared" si="9"/>
        <v>0.65054262468163027</v>
      </c>
    </row>
    <row r="623" spans="1:12" x14ac:dyDescent="0.3">
      <c r="A623">
        <v>68.72</v>
      </c>
      <c r="B623">
        <v>90</v>
      </c>
      <c r="C623">
        <v>6203</v>
      </c>
      <c r="D623">
        <v>24</v>
      </c>
      <c r="E623">
        <v>0</v>
      </c>
      <c r="F623">
        <v>29</v>
      </c>
      <c r="G623">
        <v>0</v>
      </c>
      <c r="H623">
        <v>75</v>
      </c>
      <c r="I623">
        <v>1</v>
      </c>
      <c r="J623" t="s">
        <v>37</v>
      </c>
      <c r="K623" cm="1">
        <f t="array" ref="K623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623">
        <f t="shared" si="9"/>
        <v>0.75980625889714171</v>
      </c>
    </row>
    <row r="624" spans="1:12" x14ac:dyDescent="0.3">
      <c r="A624">
        <v>68.760000000000005</v>
      </c>
      <c r="B624">
        <v>94</v>
      </c>
      <c r="C624">
        <v>6615</v>
      </c>
      <c r="D624">
        <v>26</v>
      </c>
      <c r="E624">
        <v>0</v>
      </c>
      <c r="F624">
        <v>30</v>
      </c>
      <c r="G624">
        <v>0</v>
      </c>
      <c r="H624">
        <v>75</v>
      </c>
      <c r="I624">
        <v>1</v>
      </c>
      <c r="J624" t="s">
        <v>37</v>
      </c>
      <c r="K624" cm="1">
        <f t="array" ref="K624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624">
        <f t="shared" si="9"/>
        <v>0.74615704466572175</v>
      </c>
    </row>
    <row r="625" spans="1:12" x14ac:dyDescent="0.3">
      <c r="A625">
        <v>68.8</v>
      </c>
      <c r="B625">
        <v>92</v>
      </c>
      <c r="C625">
        <v>6887</v>
      </c>
      <c r="D625">
        <v>25</v>
      </c>
      <c r="E625">
        <v>0</v>
      </c>
      <c r="F625">
        <v>30</v>
      </c>
      <c r="G625">
        <v>0</v>
      </c>
      <c r="H625">
        <v>75</v>
      </c>
      <c r="I625">
        <v>1</v>
      </c>
      <c r="J625" t="s">
        <v>37</v>
      </c>
      <c r="K625" cm="1">
        <f t="array" ref="K625">SUMPRODUCT(($R$5:$AG$5=_xlfn.XLOOKUP(_20240219_0005[[#This Row],[MAP]],$R$5:$AG$5,$R$5:$AG$5,"ERR",1,-1)) * ($Q$6:$Q$26=_xlfn.XLOOKUP(_20240219_0005[[#This Row],[RPM]],$Q$6:$Q$26,$Q$6:$Q$26,"ERR",1,-1)),$R$6:$AG$26)</f>
        <v>22.500394914410826</v>
      </c>
      <c r="L625">
        <f t="shared" si="9"/>
        <v>0.90001579657625397</v>
      </c>
    </row>
    <row r="626" spans="1:12" x14ac:dyDescent="0.3">
      <c r="A626">
        <v>68.84</v>
      </c>
      <c r="B626">
        <v>90</v>
      </c>
      <c r="C626">
        <v>6858</v>
      </c>
      <c r="D626">
        <v>24</v>
      </c>
      <c r="E626">
        <v>0</v>
      </c>
      <c r="F626">
        <v>31</v>
      </c>
      <c r="G626">
        <v>0</v>
      </c>
      <c r="H626">
        <v>75</v>
      </c>
      <c r="I626">
        <v>1</v>
      </c>
      <c r="J626" t="s">
        <v>37</v>
      </c>
      <c r="K626" cm="1">
        <f t="array" ref="K626">SUMPRODUCT(($R$5:$AG$5=_xlfn.XLOOKUP(_20240219_0005[[#This Row],[MAP]],$R$5:$AG$5,$R$5:$AG$5,"ERR",1,-1)) * ($Q$6:$Q$26=_xlfn.XLOOKUP(_20240219_0005[[#This Row],[RPM]],$Q$6:$Q$26,$Q$6:$Q$26,"ERR",1,-1)),$R$6:$AG$26)</f>
        <v>21.70871435260748</v>
      </c>
      <c r="L626">
        <f t="shared" si="9"/>
        <v>0.86834857410443489</v>
      </c>
    </row>
    <row r="627" spans="1:12" x14ac:dyDescent="0.3">
      <c r="A627">
        <v>68.88</v>
      </c>
      <c r="B627">
        <v>97</v>
      </c>
      <c r="C627">
        <v>6793</v>
      </c>
      <c r="D627">
        <v>26</v>
      </c>
      <c r="E627">
        <v>0</v>
      </c>
      <c r="F627">
        <v>32</v>
      </c>
      <c r="G627">
        <v>0</v>
      </c>
      <c r="H627">
        <v>75</v>
      </c>
      <c r="I627">
        <v>1</v>
      </c>
      <c r="J627" t="s">
        <v>37</v>
      </c>
      <c r="K627" cm="1">
        <f t="array" ref="K627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627">
        <f t="shared" si="9"/>
        <v>0.92501623537003874</v>
      </c>
    </row>
    <row r="628" spans="1:12" x14ac:dyDescent="0.3">
      <c r="A628">
        <v>68.92</v>
      </c>
      <c r="B628">
        <v>100</v>
      </c>
      <c r="C628">
        <v>6906</v>
      </c>
      <c r="D628">
        <v>28</v>
      </c>
      <c r="E628">
        <v>0</v>
      </c>
      <c r="F628">
        <v>32</v>
      </c>
      <c r="G628">
        <v>0</v>
      </c>
      <c r="H628">
        <v>75</v>
      </c>
      <c r="I628">
        <v>1</v>
      </c>
      <c r="J628" t="s">
        <v>37</v>
      </c>
      <c r="K628" cm="1">
        <f t="array" ref="K628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628">
        <f t="shared" si="9"/>
        <v>0.92501623537036748</v>
      </c>
    </row>
    <row r="629" spans="1:12" x14ac:dyDescent="0.3">
      <c r="A629">
        <v>68.959999999999994</v>
      </c>
      <c r="B629">
        <v>99</v>
      </c>
      <c r="C629">
        <v>7239</v>
      </c>
      <c r="D629">
        <v>30</v>
      </c>
      <c r="E629">
        <v>0</v>
      </c>
      <c r="F629">
        <v>33</v>
      </c>
      <c r="G629">
        <v>0</v>
      </c>
      <c r="H629">
        <v>75</v>
      </c>
      <c r="I629">
        <v>1</v>
      </c>
      <c r="J629" t="s">
        <v>37</v>
      </c>
      <c r="K629" cm="1">
        <f t="array" ref="K629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629">
        <f t="shared" si="9"/>
        <v>0.92501623537003874</v>
      </c>
    </row>
    <row r="630" spans="1:12" x14ac:dyDescent="0.3">
      <c r="A630">
        <v>69</v>
      </c>
      <c r="B630">
        <v>98</v>
      </c>
      <c r="C630">
        <v>7716</v>
      </c>
      <c r="D630">
        <v>32</v>
      </c>
      <c r="E630">
        <v>0</v>
      </c>
      <c r="F630">
        <v>34</v>
      </c>
      <c r="G630">
        <v>0</v>
      </c>
      <c r="H630">
        <v>75</v>
      </c>
      <c r="I630">
        <v>1</v>
      </c>
      <c r="J630" t="s">
        <v>37</v>
      </c>
      <c r="K630" cm="1">
        <f t="array" ref="K630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0">
        <f t="shared" si="9"/>
        <v>1.004573768073405</v>
      </c>
    </row>
    <row r="631" spans="1:12" x14ac:dyDescent="0.3">
      <c r="A631">
        <v>69.040000000000006</v>
      </c>
      <c r="B631">
        <v>98</v>
      </c>
      <c r="C631">
        <v>7857</v>
      </c>
      <c r="D631">
        <v>34</v>
      </c>
      <c r="E631">
        <v>0</v>
      </c>
      <c r="F631">
        <v>36</v>
      </c>
      <c r="G631">
        <v>0</v>
      </c>
      <c r="H631">
        <v>75</v>
      </c>
      <c r="I631">
        <v>1</v>
      </c>
      <c r="J631" t="s">
        <v>37</v>
      </c>
      <c r="K631" cm="1">
        <f t="array" ref="K631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1">
        <f t="shared" si="9"/>
        <v>1.004573768073405</v>
      </c>
    </row>
    <row r="632" spans="1:12" x14ac:dyDescent="0.3">
      <c r="A632">
        <v>69.08</v>
      </c>
      <c r="B632">
        <v>98</v>
      </c>
      <c r="C632">
        <v>7991</v>
      </c>
      <c r="D632">
        <v>35</v>
      </c>
      <c r="E632">
        <v>0</v>
      </c>
      <c r="F632">
        <v>36</v>
      </c>
      <c r="G632">
        <v>0</v>
      </c>
      <c r="H632">
        <v>75</v>
      </c>
      <c r="I632">
        <v>1</v>
      </c>
      <c r="J632" t="s">
        <v>37</v>
      </c>
      <c r="K632" cm="1">
        <f t="array" ref="K632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2">
        <f t="shared" si="9"/>
        <v>1.0045737680730482</v>
      </c>
    </row>
    <row r="633" spans="1:12" x14ac:dyDescent="0.3">
      <c r="A633">
        <v>69.12</v>
      </c>
      <c r="B633">
        <v>99</v>
      </c>
      <c r="C633">
        <v>8198</v>
      </c>
      <c r="D633">
        <v>36</v>
      </c>
      <c r="E633">
        <v>0</v>
      </c>
      <c r="F633">
        <v>38</v>
      </c>
      <c r="G633">
        <v>0</v>
      </c>
      <c r="H633">
        <v>75</v>
      </c>
      <c r="I633">
        <v>1</v>
      </c>
      <c r="J633" t="s">
        <v>37</v>
      </c>
      <c r="K633" cm="1">
        <f t="array" ref="K63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33">
        <f t="shared" si="9"/>
        <v>1.0619004231689557</v>
      </c>
    </row>
    <row r="634" spans="1:12" x14ac:dyDescent="0.3">
      <c r="A634">
        <v>69.16</v>
      </c>
      <c r="B634">
        <v>100</v>
      </c>
      <c r="C634">
        <v>8564</v>
      </c>
      <c r="D634">
        <v>36</v>
      </c>
      <c r="E634">
        <v>0</v>
      </c>
      <c r="F634">
        <v>38</v>
      </c>
      <c r="G634">
        <v>0</v>
      </c>
      <c r="H634">
        <v>75</v>
      </c>
      <c r="I634">
        <v>1</v>
      </c>
      <c r="J634" t="s">
        <v>37</v>
      </c>
      <c r="K634" cm="1">
        <f t="array" ref="K63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34">
        <f t="shared" si="9"/>
        <v>1.0619004231685785</v>
      </c>
    </row>
    <row r="635" spans="1:12" x14ac:dyDescent="0.3">
      <c r="A635">
        <v>69.2</v>
      </c>
      <c r="B635">
        <v>99</v>
      </c>
      <c r="C635">
        <v>8849</v>
      </c>
      <c r="D635">
        <v>35</v>
      </c>
      <c r="E635">
        <v>0</v>
      </c>
      <c r="F635">
        <v>39</v>
      </c>
      <c r="G635">
        <v>0</v>
      </c>
      <c r="H635">
        <v>75</v>
      </c>
      <c r="I635">
        <v>1</v>
      </c>
      <c r="J635" t="s">
        <v>37</v>
      </c>
      <c r="K635" cm="1">
        <f t="array" ref="K635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5">
        <f t="shared" si="9"/>
        <v>1.1322608592756545</v>
      </c>
    </row>
    <row r="636" spans="1:12" x14ac:dyDescent="0.3">
      <c r="A636">
        <v>69.239999999999995</v>
      </c>
      <c r="B636">
        <v>98</v>
      </c>
      <c r="C636">
        <v>9030</v>
      </c>
      <c r="D636">
        <v>36</v>
      </c>
      <c r="E636">
        <v>0</v>
      </c>
      <c r="F636">
        <v>40</v>
      </c>
      <c r="G636">
        <v>0</v>
      </c>
      <c r="H636">
        <v>75</v>
      </c>
      <c r="I636">
        <v>1</v>
      </c>
      <c r="J636" t="s">
        <v>37</v>
      </c>
      <c r="K636" cm="1">
        <f t="array" ref="K63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6">
        <f t="shared" si="9"/>
        <v>1.1322608592752521</v>
      </c>
    </row>
    <row r="637" spans="1:12" x14ac:dyDescent="0.3">
      <c r="A637">
        <v>69.28</v>
      </c>
      <c r="B637">
        <v>97</v>
      </c>
      <c r="C637">
        <v>9140</v>
      </c>
      <c r="D637">
        <v>34</v>
      </c>
      <c r="E637">
        <v>0</v>
      </c>
      <c r="F637">
        <v>41</v>
      </c>
      <c r="G637">
        <v>0</v>
      </c>
      <c r="H637">
        <v>75</v>
      </c>
      <c r="I637">
        <v>1</v>
      </c>
      <c r="J637" t="s">
        <v>37</v>
      </c>
      <c r="K637" cm="1">
        <f t="array" ref="K63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7">
        <f t="shared" si="9"/>
        <v>1.1322608592756545</v>
      </c>
    </row>
    <row r="638" spans="1:12" x14ac:dyDescent="0.3">
      <c r="A638">
        <v>69.319999999999993</v>
      </c>
      <c r="B638">
        <v>99</v>
      </c>
      <c r="C638">
        <v>9149</v>
      </c>
      <c r="D638">
        <v>36</v>
      </c>
      <c r="E638">
        <v>0</v>
      </c>
      <c r="F638">
        <v>42</v>
      </c>
      <c r="G638">
        <v>0</v>
      </c>
      <c r="H638">
        <v>75</v>
      </c>
      <c r="I638">
        <v>1</v>
      </c>
      <c r="J638" t="s">
        <v>37</v>
      </c>
      <c r="K638" cm="1">
        <f t="array" ref="K63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8">
        <f t="shared" si="9"/>
        <v>1.1322608592752521</v>
      </c>
    </row>
    <row r="639" spans="1:12" x14ac:dyDescent="0.3">
      <c r="A639">
        <v>69.36</v>
      </c>
      <c r="B639">
        <v>96</v>
      </c>
      <c r="C639">
        <v>9363</v>
      </c>
      <c r="D639">
        <v>34</v>
      </c>
      <c r="E639">
        <v>0</v>
      </c>
      <c r="F639">
        <v>42</v>
      </c>
      <c r="G639">
        <v>0</v>
      </c>
      <c r="H639">
        <v>75</v>
      </c>
      <c r="I639">
        <v>1</v>
      </c>
      <c r="J639" t="s">
        <v>37</v>
      </c>
      <c r="K639" cm="1">
        <f t="array" ref="K639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639">
        <f t="shared" si="9"/>
        <v>1.119562606648264</v>
      </c>
    </row>
    <row r="640" spans="1:12" x14ac:dyDescent="0.3">
      <c r="A640">
        <v>69.400000000000006</v>
      </c>
      <c r="B640">
        <v>95</v>
      </c>
      <c r="C640">
        <v>9900</v>
      </c>
      <c r="D640">
        <v>35</v>
      </c>
      <c r="E640">
        <v>0</v>
      </c>
      <c r="F640">
        <v>43</v>
      </c>
      <c r="G640">
        <v>0</v>
      </c>
      <c r="H640">
        <v>75</v>
      </c>
      <c r="I640">
        <v>1</v>
      </c>
      <c r="J640" t="s">
        <v>37</v>
      </c>
      <c r="K640" cm="1">
        <f t="array" ref="K640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40">
        <f t="shared" si="9"/>
        <v>1.210187438097323</v>
      </c>
    </row>
    <row r="641" spans="1:12" x14ac:dyDescent="0.3">
      <c r="A641">
        <v>69.44</v>
      </c>
      <c r="B641">
        <v>91</v>
      </c>
      <c r="C641">
        <v>10344</v>
      </c>
      <c r="D641">
        <v>36</v>
      </c>
      <c r="E641">
        <v>0</v>
      </c>
      <c r="F641">
        <v>44</v>
      </c>
      <c r="G641">
        <v>0</v>
      </c>
      <c r="H641">
        <v>75</v>
      </c>
      <c r="I641">
        <v>1</v>
      </c>
      <c r="J641" t="s">
        <v>37</v>
      </c>
      <c r="K641" cm="1">
        <f t="array" ref="K641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41">
        <f t="shared" si="9"/>
        <v>1.2104970535029436</v>
      </c>
    </row>
    <row r="642" spans="1:12" x14ac:dyDescent="0.3">
      <c r="A642">
        <v>69.48</v>
      </c>
      <c r="B642">
        <v>90</v>
      </c>
      <c r="C642">
        <v>10449</v>
      </c>
      <c r="D642">
        <v>35</v>
      </c>
      <c r="E642">
        <v>0</v>
      </c>
      <c r="F642">
        <v>45</v>
      </c>
      <c r="G642">
        <v>0</v>
      </c>
      <c r="H642">
        <v>75</v>
      </c>
      <c r="I642">
        <v>1</v>
      </c>
      <c r="J642" t="s">
        <v>37</v>
      </c>
      <c r="K642" cm="1">
        <f t="array" ref="K642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42">
        <f t="shared" si="9"/>
        <v>1.222577862420573</v>
      </c>
    </row>
    <row r="643" spans="1:12" x14ac:dyDescent="0.3">
      <c r="A643">
        <v>69.52</v>
      </c>
      <c r="B643">
        <v>90</v>
      </c>
      <c r="C643">
        <v>10235</v>
      </c>
      <c r="D643">
        <v>35</v>
      </c>
      <c r="E643">
        <v>0</v>
      </c>
      <c r="F643">
        <v>46</v>
      </c>
      <c r="G643">
        <v>0</v>
      </c>
      <c r="H643">
        <v>75</v>
      </c>
      <c r="I643">
        <v>1</v>
      </c>
      <c r="J643" t="s">
        <v>37</v>
      </c>
      <c r="K643" cm="1">
        <f t="array" ref="K643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43">
        <f t="shared" ref="L643:L706" si="10">K643*(A643-A642)</f>
        <v>1.2225778624201387</v>
      </c>
    </row>
    <row r="644" spans="1:12" x14ac:dyDescent="0.3">
      <c r="A644">
        <v>69.56</v>
      </c>
      <c r="B644">
        <v>90</v>
      </c>
      <c r="C644">
        <v>10152</v>
      </c>
      <c r="D644">
        <v>36</v>
      </c>
      <c r="E644">
        <v>0</v>
      </c>
      <c r="F644">
        <v>48</v>
      </c>
      <c r="G644">
        <v>0</v>
      </c>
      <c r="H644">
        <v>75</v>
      </c>
      <c r="I644">
        <v>1</v>
      </c>
      <c r="J644" t="s">
        <v>37</v>
      </c>
      <c r="K644" cm="1">
        <f t="array" ref="K644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44">
        <f t="shared" si="10"/>
        <v>1.222577862420573</v>
      </c>
    </row>
    <row r="645" spans="1:12" x14ac:dyDescent="0.3">
      <c r="A645">
        <v>69.599999999999994</v>
      </c>
      <c r="B645">
        <v>90</v>
      </c>
      <c r="C645">
        <v>10277</v>
      </c>
      <c r="D645">
        <v>35</v>
      </c>
      <c r="E645">
        <v>0</v>
      </c>
      <c r="F645">
        <v>49</v>
      </c>
      <c r="G645">
        <v>0</v>
      </c>
      <c r="H645">
        <v>75</v>
      </c>
      <c r="I645">
        <v>1</v>
      </c>
      <c r="J645" t="s">
        <v>37</v>
      </c>
      <c r="K645" cm="1">
        <f t="array" ref="K645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45">
        <f t="shared" si="10"/>
        <v>1.2225778624201387</v>
      </c>
    </row>
    <row r="646" spans="1:12" x14ac:dyDescent="0.3">
      <c r="A646">
        <v>69.64</v>
      </c>
      <c r="B646">
        <v>90</v>
      </c>
      <c r="C646">
        <v>10420</v>
      </c>
      <c r="D646">
        <v>35</v>
      </c>
      <c r="E646">
        <v>0</v>
      </c>
      <c r="F646">
        <v>50</v>
      </c>
      <c r="G646">
        <v>0</v>
      </c>
      <c r="H646">
        <v>75</v>
      </c>
      <c r="I646">
        <v>1</v>
      </c>
      <c r="J646" t="s">
        <v>37</v>
      </c>
      <c r="K646" cm="1">
        <f t="array" ref="K646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46">
        <f t="shared" si="10"/>
        <v>1.222577862420573</v>
      </c>
    </row>
    <row r="647" spans="1:12" x14ac:dyDescent="0.3">
      <c r="A647">
        <v>69.680000000000007</v>
      </c>
      <c r="B647">
        <v>90</v>
      </c>
      <c r="C647">
        <v>10228</v>
      </c>
      <c r="D647">
        <v>35</v>
      </c>
      <c r="E647">
        <v>0</v>
      </c>
      <c r="F647">
        <v>51</v>
      </c>
      <c r="G647">
        <v>0</v>
      </c>
      <c r="H647">
        <v>75</v>
      </c>
      <c r="I647">
        <v>1</v>
      </c>
      <c r="J647" t="s">
        <v>37</v>
      </c>
      <c r="K647" cm="1">
        <f t="array" ref="K647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47">
        <f t="shared" si="10"/>
        <v>1.222577862420573</v>
      </c>
    </row>
    <row r="648" spans="1:12" x14ac:dyDescent="0.3">
      <c r="A648">
        <v>69.72</v>
      </c>
      <c r="B648">
        <v>92</v>
      </c>
      <c r="C648">
        <v>10056</v>
      </c>
      <c r="D648">
        <v>36</v>
      </c>
      <c r="E648">
        <v>0</v>
      </c>
      <c r="F648">
        <v>52</v>
      </c>
      <c r="G648">
        <v>0</v>
      </c>
      <c r="H648">
        <v>75</v>
      </c>
      <c r="I648">
        <v>1</v>
      </c>
      <c r="J648" t="s">
        <v>37</v>
      </c>
      <c r="K648" cm="1">
        <f t="array" ref="K64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48">
        <f t="shared" si="10"/>
        <v>1.2101874380968929</v>
      </c>
    </row>
    <row r="649" spans="1:12" x14ac:dyDescent="0.3">
      <c r="A649">
        <v>69.760000000000005</v>
      </c>
      <c r="B649">
        <v>92</v>
      </c>
      <c r="C649">
        <v>10183</v>
      </c>
      <c r="D649">
        <v>36</v>
      </c>
      <c r="E649">
        <v>0</v>
      </c>
      <c r="F649">
        <v>53</v>
      </c>
      <c r="G649">
        <v>0</v>
      </c>
      <c r="H649">
        <v>75</v>
      </c>
      <c r="I649">
        <v>1</v>
      </c>
      <c r="J649" t="s">
        <v>37</v>
      </c>
      <c r="K649" cm="1">
        <f t="array" ref="K649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49">
        <f t="shared" si="10"/>
        <v>1.2104970535033737</v>
      </c>
    </row>
    <row r="650" spans="1:12" x14ac:dyDescent="0.3">
      <c r="A650">
        <v>69.8</v>
      </c>
      <c r="B650">
        <v>90</v>
      </c>
      <c r="C650">
        <v>10460</v>
      </c>
      <c r="D650">
        <v>35</v>
      </c>
      <c r="E650">
        <v>0</v>
      </c>
      <c r="F650">
        <v>55</v>
      </c>
      <c r="G650">
        <v>0</v>
      </c>
      <c r="H650">
        <v>75</v>
      </c>
      <c r="I650">
        <v>1</v>
      </c>
      <c r="J650" t="s">
        <v>37</v>
      </c>
      <c r="K650" cm="1">
        <f t="array" ref="K650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50">
        <f t="shared" si="10"/>
        <v>1.2225778624201387</v>
      </c>
    </row>
    <row r="651" spans="1:12" x14ac:dyDescent="0.3">
      <c r="A651">
        <v>69.84</v>
      </c>
      <c r="B651">
        <v>90</v>
      </c>
      <c r="C651">
        <v>10563</v>
      </c>
      <c r="D651">
        <v>35</v>
      </c>
      <c r="E651">
        <v>0</v>
      </c>
      <c r="F651">
        <v>56</v>
      </c>
      <c r="G651">
        <v>0</v>
      </c>
      <c r="H651">
        <v>75</v>
      </c>
      <c r="I651">
        <v>1</v>
      </c>
      <c r="J651" t="s">
        <v>37</v>
      </c>
      <c r="K651" cm="1">
        <f t="array" ref="K651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51">
        <f t="shared" si="10"/>
        <v>1.222577862420573</v>
      </c>
    </row>
    <row r="652" spans="1:12" x14ac:dyDescent="0.3">
      <c r="A652">
        <v>69.88</v>
      </c>
      <c r="B652">
        <v>89</v>
      </c>
      <c r="C652">
        <v>10500</v>
      </c>
      <c r="D652">
        <v>35</v>
      </c>
      <c r="E652">
        <v>0</v>
      </c>
      <c r="F652">
        <v>57</v>
      </c>
      <c r="G652">
        <v>0</v>
      </c>
      <c r="H652">
        <v>75</v>
      </c>
      <c r="I652">
        <v>1</v>
      </c>
      <c r="J652" t="s">
        <v>37</v>
      </c>
      <c r="K652" cm="1">
        <f t="array" ref="K652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52">
        <f t="shared" si="10"/>
        <v>1.2225778624201387</v>
      </c>
    </row>
    <row r="653" spans="1:12" x14ac:dyDescent="0.3">
      <c r="A653">
        <v>69.92</v>
      </c>
      <c r="B653">
        <v>89</v>
      </c>
      <c r="C653">
        <v>10582</v>
      </c>
      <c r="D653">
        <v>35</v>
      </c>
      <c r="E653">
        <v>0</v>
      </c>
      <c r="F653">
        <v>58</v>
      </c>
      <c r="G653">
        <v>0</v>
      </c>
      <c r="H653">
        <v>75</v>
      </c>
      <c r="I653">
        <v>1</v>
      </c>
      <c r="J653" t="s">
        <v>37</v>
      </c>
      <c r="K653" cm="1">
        <f t="array" ref="K653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53">
        <f t="shared" si="10"/>
        <v>1.222577862420573</v>
      </c>
    </row>
    <row r="654" spans="1:12" x14ac:dyDescent="0.3">
      <c r="A654">
        <v>69.959999999999994</v>
      </c>
      <c r="B654">
        <v>88</v>
      </c>
      <c r="C654">
        <v>10834</v>
      </c>
      <c r="D654">
        <v>34</v>
      </c>
      <c r="E654">
        <v>0</v>
      </c>
      <c r="F654">
        <v>59</v>
      </c>
      <c r="G654">
        <v>0</v>
      </c>
      <c r="H654">
        <v>75</v>
      </c>
      <c r="I654">
        <v>1</v>
      </c>
      <c r="J654" t="s">
        <v>37</v>
      </c>
      <c r="K654" cm="1">
        <f t="array" ref="K65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54">
        <f t="shared" si="10"/>
        <v>1.2958577528858886</v>
      </c>
    </row>
    <row r="655" spans="1:12" x14ac:dyDescent="0.3">
      <c r="A655">
        <v>70</v>
      </c>
      <c r="B655">
        <v>88</v>
      </c>
      <c r="C655">
        <v>11009</v>
      </c>
      <c r="D655">
        <v>34</v>
      </c>
      <c r="E655">
        <v>0</v>
      </c>
      <c r="F655">
        <v>60</v>
      </c>
      <c r="G655">
        <v>0</v>
      </c>
      <c r="H655">
        <v>75</v>
      </c>
      <c r="I655">
        <v>1</v>
      </c>
      <c r="J655" t="s">
        <v>37</v>
      </c>
      <c r="K655" cm="1">
        <f t="array" ref="K65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55">
        <f t="shared" si="10"/>
        <v>1.2958577528863489</v>
      </c>
    </row>
    <row r="656" spans="1:12" x14ac:dyDescent="0.3">
      <c r="A656">
        <v>70.040000000000006</v>
      </c>
      <c r="B656">
        <v>88</v>
      </c>
      <c r="C656">
        <v>11102</v>
      </c>
      <c r="D656">
        <v>34</v>
      </c>
      <c r="E656">
        <v>0</v>
      </c>
      <c r="F656">
        <v>61</v>
      </c>
      <c r="G656">
        <v>0</v>
      </c>
      <c r="H656">
        <v>75</v>
      </c>
      <c r="I656">
        <v>1</v>
      </c>
      <c r="J656" t="s">
        <v>37</v>
      </c>
      <c r="K656" cm="1">
        <f t="array" ref="K65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56">
        <f t="shared" si="10"/>
        <v>1.2958577528863489</v>
      </c>
    </row>
    <row r="657" spans="1:12" x14ac:dyDescent="0.3">
      <c r="A657">
        <v>70.08</v>
      </c>
      <c r="B657">
        <v>88</v>
      </c>
      <c r="C657">
        <v>11240</v>
      </c>
      <c r="D657">
        <v>34</v>
      </c>
      <c r="E657">
        <v>0</v>
      </c>
      <c r="F657">
        <v>62</v>
      </c>
      <c r="G657">
        <v>0</v>
      </c>
      <c r="H657">
        <v>75</v>
      </c>
      <c r="I657">
        <v>1</v>
      </c>
      <c r="J657" t="s">
        <v>37</v>
      </c>
      <c r="K657" cm="1">
        <f t="array" ref="K65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57">
        <f t="shared" si="10"/>
        <v>1.2958577528858886</v>
      </c>
    </row>
    <row r="658" spans="1:12" x14ac:dyDescent="0.3">
      <c r="A658">
        <v>70.12</v>
      </c>
      <c r="B658">
        <v>88</v>
      </c>
      <c r="C658">
        <v>11372</v>
      </c>
      <c r="D658">
        <v>34</v>
      </c>
      <c r="E658">
        <v>0</v>
      </c>
      <c r="F658">
        <v>63</v>
      </c>
      <c r="G658">
        <v>0</v>
      </c>
      <c r="H658">
        <v>75</v>
      </c>
      <c r="I658">
        <v>1</v>
      </c>
      <c r="J658" t="s">
        <v>37</v>
      </c>
      <c r="K658" cm="1">
        <f t="array" ref="K658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58">
        <f t="shared" si="10"/>
        <v>1.2958577528863489</v>
      </c>
    </row>
    <row r="659" spans="1:12" x14ac:dyDescent="0.3">
      <c r="A659">
        <v>70.16</v>
      </c>
      <c r="B659">
        <v>89</v>
      </c>
      <c r="C659">
        <v>11525</v>
      </c>
      <c r="D659">
        <v>34</v>
      </c>
      <c r="E659">
        <v>0</v>
      </c>
      <c r="F659">
        <v>64</v>
      </c>
      <c r="G659">
        <v>0</v>
      </c>
      <c r="H659">
        <v>75</v>
      </c>
      <c r="I659">
        <v>1</v>
      </c>
      <c r="J659" t="s">
        <v>37</v>
      </c>
      <c r="K659" cm="1">
        <f t="array" ref="K65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59">
        <f t="shared" si="10"/>
        <v>1.3878494939089594</v>
      </c>
    </row>
    <row r="660" spans="1:12" x14ac:dyDescent="0.3">
      <c r="A660">
        <v>70.2</v>
      </c>
      <c r="B660">
        <v>88</v>
      </c>
      <c r="C660">
        <v>11632</v>
      </c>
      <c r="D660">
        <v>34</v>
      </c>
      <c r="E660">
        <v>0</v>
      </c>
      <c r="F660">
        <v>64</v>
      </c>
      <c r="G660">
        <v>0</v>
      </c>
      <c r="H660">
        <v>75</v>
      </c>
      <c r="I660">
        <v>1</v>
      </c>
      <c r="J660" t="s">
        <v>37</v>
      </c>
      <c r="K660" cm="1">
        <f t="array" ref="K66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60">
        <f t="shared" si="10"/>
        <v>1.3878494939094523</v>
      </c>
    </row>
    <row r="661" spans="1:12" x14ac:dyDescent="0.3">
      <c r="A661">
        <v>70.239999999999995</v>
      </c>
      <c r="B661">
        <v>89</v>
      </c>
      <c r="C661">
        <v>11824</v>
      </c>
      <c r="D661">
        <v>33</v>
      </c>
      <c r="E661">
        <v>0</v>
      </c>
      <c r="F661">
        <v>65</v>
      </c>
      <c r="G661">
        <v>0</v>
      </c>
      <c r="H661">
        <v>75</v>
      </c>
      <c r="I661">
        <v>1</v>
      </c>
      <c r="J661" t="s">
        <v>37</v>
      </c>
      <c r="K661" cm="1">
        <f t="array" ref="K661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61">
        <f t="shared" si="10"/>
        <v>1.3878494939089594</v>
      </c>
    </row>
    <row r="662" spans="1:12" x14ac:dyDescent="0.3">
      <c r="A662">
        <v>70.28</v>
      </c>
      <c r="B662">
        <v>89</v>
      </c>
      <c r="C662">
        <v>11966</v>
      </c>
      <c r="D662">
        <v>33</v>
      </c>
      <c r="E662">
        <v>0</v>
      </c>
      <c r="F662">
        <v>66</v>
      </c>
      <c r="G662">
        <v>0</v>
      </c>
      <c r="H662">
        <v>75</v>
      </c>
      <c r="I662">
        <v>1</v>
      </c>
      <c r="J662" t="s">
        <v>37</v>
      </c>
      <c r="K662" cm="1">
        <f t="array" ref="K662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62">
        <f t="shared" si="10"/>
        <v>1.3878494939094523</v>
      </c>
    </row>
    <row r="663" spans="1:12" x14ac:dyDescent="0.3">
      <c r="A663">
        <v>70.319999999999993</v>
      </c>
      <c r="B663">
        <v>90</v>
      </c>
      <c r="C663">
        <v>12009</v>
      </c>
      <c r="D663">
        <v>33</v>
      </c>
      <c r="E663">
        <v>0</v>
      </c>
      <c r="F663">
        <v>67</v>
      </c>
      <c r="G663">
        <v>0</v>
      </c>
      <c r="H663">
        <v>75</v>
      </c>
      <c r="I663">
        <v>1</v>
      </c>
      <c r="J663" t="s">
        <v>37</v>
      </c>
      <c r="K663" cm="1">
        <f t="array" ref="K663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63">
        <f t="shared" si="10"/>
        <v>1.3878494939089594</v>
      </c>
    </row>
    <row r="664" spans="1:12" x14ac:dyDescent="0.3">
      <c r="A664">
        <v>70.36</v>
      </c>
      <c r="B664">
        <v>88</v>
      </c>
      <c r="C664">
        <v>11565</v>
      </c>
      <c r="D664">
        <v>34</v>
      </c>
      <c r="E664">
        <v>0</v>
      </c>
      <c r="F664">
        <v>67</v>
      </c>
      <c r="G664">
        <v>0</v>
      </c>
      <c r="H664">
        <v>75</v>
      </c>
      <c r="I664">
        <v>1</v>
      </c>
      <c r="J664" t="s">
        <v>37</v>
      </c>
      <c r="K664" cm="1">
        <f t="array" ref="K664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64">
        <f t="shared" si="10"/>
        <v>1.3878494939094523</v>
      </c>
    </row>
    <row r="665" spans="1:12" x14ac:dyDescent="0.3">
      <c r="A665">
        <v>70.400000000000006</v>
      </c>
      <c r="B665">
        <v>62</v>
      </c>
      <c r="C665">
        <v>11806</v>
      </c>
      <c r="D665">
        <v>36</v>
      </c>
      <c r="E665">
        <v>0</v>
      </c>
      <c r="F665">
        <v>68</v>
      </c>
      <c r="G665">
        <v>0</v>
      </c>
      <c r="H665">
        <v>75</v>
      </c>
      <c r="I665">
        <v>1</v>
      </c>
      <c r="J665" t="s">
        <v>37</v>
      </c>
      <c r="K665" cm="1">
        <f t="array" ref="K665">SUMPRODUCT(($R$5:$AG$5=_xlfn.XLOOKUP(_20240219_0005[[#This Row],[MAP]],$R$5:$AG$5,$R$5:$AG$5,"ERR",1,-1)) * ($Q$6:$Q$26=_xlfn.XLOOKUP(_20240219_0005[[#This Row],[RPM]],$Q$6:$Q$26,$Q$6:$Q$26,"ERR",1,-1)),$R$6:$AG$26)</f>
        <v>28.585354057523883</v>
      </c>
      <c r="L665">
        <f t="shared" si="10"/>
        <v>1.143414162301134</v>
      </c>
    </row>
    <row r="666" spans="1:12" x14ac:dyDescent="0.3">
      <c r="A666">
        <v>70.44</v>
      </c>
      <c r="B666">
        <v>47</v>
      </c>
      <c r="C666">
        <v>11415</v>
      </c>
      <c r="D666">
        <v>32</v>
      </c>
      <c r="E666">
        <v>0</v>
      </c>
      <c r="F666">
        <v>69</v>
      </c>
      <c r="G666">
        <v>0</v>
      </c>
      <c r="H666">
        <v>75</v>
      </c>
      <c r="I666">
        <v>1</v>
      </c>
      <c r="J666" t="s">
        <v>37</v>
      </c>
      <c r="K666" cm="1">
        <f t="array" ref="K666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666">
        <f t="shared" si="10"/>
        <v>1.0931394113453234</v>
      </c>
    </row>
    <row r="667" spans="1:12" x14ac:dyDescent="0.3">
      <c r="A667">
        <v>70.48</v>
      </c>
      <c r="B667">
        <v>43</v>
      </c>
      <c r="C667">
        <v>10989</v>
      </c>
      <c r="D667">
        <v>32</v>
      </c>
      <c r="E667">
        <v>0</v>
      </c>
      <c r="F667">
        <v>68</v>
      </c>
      <c r="G667">
        <v>0</v>
      </c>
      <c r="H667">
        <v>75</v>
      </c>
      <c r="I667">
        <v>1</v>
      </c>
      <c r="J667" t="s">
        <v>37</v>
      </c>
      <c r="K667" cm="1">
        <f t="array" ref="K667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667">
        <f t="shared" si="10"/>
        <v>0.97253482840381411</v>
      </c>
    </row>
    <row r="668" spans="1:12" x14ac:dyDescent="0.3">
      <c r="A668">
        <v>70.52</v>
      </c>
      <c r="B668">
        <v>40</v>
      </c>
      <c r="C668">
        <v>11131</v>
      </c>
      <c r="D668">
        <v>32</v>
      </c>
      <c r="E668">
        <v>0</v>
      </c>
      <c r="F668">
        <v>69</v>
      </c>
      <c r="G668">
        <v>0</v>
      </c>
      <c r="H668">
        <v>75</v>
      </c>
      <c r="I668">
        <v>1</v>
      </c>
      <c r="J668" t="s">
        <v>37</v>
      </c>
      <c r="K668" cm="1">
        <f t="array" ref="K668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668">
        <f t="shared" si="10"/>
        <v>0.9725348284034685</v>
      </c>
    </row>
    <row r="669" spans="1:12" x14ac:dyDescent="0.3">
      <c r="A669">
        <v>70.56</v>
      </c>
      <c r="B669">
        <v>38</v>
      </c>
      <c r="C669">
        <v>11389</v>
      </c>
      <c r="D669">
        <v>32</v>
      </c>
      <c r="E669">
        <v>0</v>
      </c>
      <c r="F669">
        <v>69</v>
      </c>
      <c r="G669">
        <v>0</v>
      </c>
      <c r="H669">
        <v>75</v>
      </c>
      <c r="I669">
        <v>1</v>
      </c>
      <c r="J669" t="s">
        <v>37</v>
      </c>
      <c r="K669" cm="1">
        <f t="array" ref="K669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669">
        <f t="shared" si="10"/>
        <v>0.82626969589981047</v>
      </c>
    </row>
    <row r="670" spans="1:12" x14ac:dyDescent="0.3">
      <c r="A670">
        <v>70.599999999999994</v>
      </c>
      <c r="B670">
        <v>36</v>
      </c>
      <c r="C670">
        <v>11367</v>
      </c>
      <c r="D670">
        <v>32</v>
      </c>
      <c r="E670">
        <v>0</v>
      </c>
      <c r="F670">
        <v>68</v>
      </c>
      <c r="G670">
        <v>0</v>
      </c>
      <c r="H670">
        <v>75</v>
      </c>
      <c r="I670">
        <v>1</v>
      </c>
      <c r="J670" t="s">
        <v>37</v>
      </c>
      <c r="K670" cm="1">
        <f t="array" ref="K670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670">
        <f t="shared" si="10"/>
        <v>0.82626969589951693</v>
      </c>
    </row>
    <row r="671" spans="1:12" x14ac:dyDescent="0.3">
      <c r="A671">
        <v>70.64</v>
      </c>
      <c r="B671">
        <v>34</v>
      </c>
      <c r="C671">
        <v>11173</v>
      </c>
      <c r="D671">
        <v>32</v>
      </c>
      <c r="E671">
        <v>0</v>
      </c>
      <c r="F671">
        <v>68</v>
      </c>
      <c r="G671">
        <v>0</v>
      </c>
      <c r="H671">
        <v>75</v>
      </c>
      <c r="I671">
        <v>1</v>
      </c>
      <c r="J671" t="s">
        <v>37</v>
      </c>
      <c r="K671" cm="1">
        <f t="array" ref="K671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671">
        <f t="shared" si="10"/>
        <v>0.82626969589981047</v>
      </c>
    </row>
    <row r="672" spans="1:12" x14ac:dyDescent="0.3">
      <c r="A672">
        <v>70.680000000000007</v>
      </c>
      <c r="B672">
        <v>33</v>
      </c>
      <c r="C672">
        <v>10972</v>
      </c>
      <c r="D672">
        <v>32</v>
      </c>
      <c r="E672">
        <v>0</v>
      </c>
      <c r="F672">
        <v>68</v>
      </c>
      <c r="G672">
        <v>0</v>
      </c>
      <c r="H672">
        <v>75</v>
      </c>
      <c r="I672">
        <v>1</v>
      </c>
      <c r="J672" t="s">
        <v>37</v>
      </c>
      <c r="K672" cm="1">
        <f t="array" ref="K672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672">
        <f t="shared" si="10"/>
        <v>0.82626969589981047</v>
      </c>
    </row>
    <row r="673" spans="1:12" x14ac:dyDescent="0.3">
      <c r="A673">
        <v>70.72</v>
      </c>
      <c r="B673">
        <v>33</v>
      </c>
      <c r="C673">
        <v>10710</v>
      </c>
      <c r="D673">
        <v>32</v>
      </c>
      <c r="E673">
        <v>0</v>
      </c>
      <c r="F673">
        <v>66</v>
      </c>
      <c r="G673">
        <v>0</v>
      </c>
      <c r="H673">
        <v>75</v>
      </c>
      <c r="I673">
        <v>1</v>
      </c>
      <c r="J673" t="s">
        <v>37</v>
      </c>
      <c r="K673" cm="1">
        <f t="array" ref="K673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673">
        <f t="shared" si="10"/>
        <v>0.7973333885348729</v>
      </c>
    </row>
    <row r="674" spans="1:12" x14ac:dyDescent="0.3">
      <c r="A674">
        <v>70.760000000000005</v>
      </c>
      <c r="B674">
        <v>32</v>
      </c>
      <c r="C674">
        <v>10493</v>
      </c>
      <c r="D674">
        <v>32</v>
      </c>
      <c r="E674">
        <v>0</v>
      </c>
      <c r="F674">
        <v>66</v>
      </c>
      <c r="G674">
        <v>0</v>
      </c>
      <c r="H674">
        <v>75</v>
      </c>
      <c r="I674">
        <v>1</v>
      </c>
      <c r="J674" t="s">
        <v>37</v>
      </c>
      <c r="K674" cm="1">
        <f t="array" ref="K674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4">
        <f t="shared" si="10"/>
        <v>0.71760004968164059</v>
      </c>
    </row>
    <row r="675" spans="1:12" x14ac:dyDescent="0.3">
      <c r="A675">
        <v>70.8</v>
      </c>
      <c r="B675">
        <v>32</v>
      </c>
      <c r="C675">
        <v>10452</v>
      </c>
      <c r="D675">
        <v>32</v>
      </c>
      <c r="E675">
        <v>0</v>
      </c>
      <c r="F675">
        <v>65</v>
      </c>
      <c r="G675">
        <v>0</v>
      </c>
      <c r="H675">
        <v>75</v>
      </c>
      <c r="I675">
        <v>1</v>
      </c>
      <c r="J675" t="s">
        <v>37</v>
      </c>
      <c r="K675" cm="1">
        <f t="array" ref="K675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5">
        <f t="shared" si="10"/>
        <v>0.71760004968138569</v>
      </c>
    </row>
    <row r="676" spans="1:12" x14ac:dyDescent="0.3">
      <c r="A676">
        <v>70.84</v>
      </c>
      <c r="B676">
        <v>31</v>
      </c>
      <c r="C676">
        <v>10228</v>
      </c>
      <c r="D676">
        <v>32</v>
      </c>
      <c r="E676">
        <v>0</v>
      </c>
      <c r="F676">
        <v>64</v>
      </c>
      <c r="G676">
        <v>0</v>
      </c>
      <c r="H676">
        <v>75</v>
      </c>
      <c r="I676">
        <v>1</v>
      </c>
      <c r="J676" t="s">
        <v>37</v>
      </c>
      <c r="K676" cm="1">
        <f t="array" ref="K676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6">
        <f t="shared" si="10"/>
        <v>0.71760004968164059</v>
      </c>
    </row>
    <row r="677" spans="1:12" x14ac:dyDescent="0.3">
      <c r="A677">
        <v>70.88</v>
      </c>
      <c r="B677">
        <v>31</v>
      </c>
      <c r="C677">
        <v>9973</v>
      </c>
      <c r="D677">
        <v>32</v>
      </c>
      <c r="E677">
        <v>0</v>
      </c>
      <c r="F677">
        <v>63</v>
      </c>
      <c r="G677">
        <v>0</v>
      </c>
      <c r="H677">
        <v>75</v>
      </c>
      <c r="I677">
        <v>1</v>
      </c>
      <c r="J677" t="s">
        <v>37</v>
      </c>
      <c r="K677" cm="1">
        <f t="array" ref="K677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7">
        <f t="shared" si="10"/>
        <v>0.70027700069651666</v>
      </c>
    </row>
    <row r="678" spans="1:12" x14ac:dyDescent="0.3">
      <c r="A678">
        <v>70.92</v>
      </c>
      <c r="B678">
        <v>31</v>
      </c>
      <c r="C678">
        <v>9787</v>
      </c>
      <c r="D678">
        <v>32</v>
      </c>
      <c r="E678">
        <v>0</v>
      </c>
      <c r="F678">
        <v>62</v>
      </c>
      <c r="G678">
        <v>0</v>
      </c>
      <c r="H678">
        <v>75</v>
      </c>
      <c r="I678">
        <v>1</v>
      </c>
      <c r="J678" t="s">
        <v>37</v>
      </c>
      <c r="K678" cm="1">
        <f t="array" ref="K678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8">
        <f t="shared" si="10"/>
        <v>0.70027700069676546</v>
      </c>
    </row>
    <row r="679" spans="1:12" x14ac:dyDescent="0.3">
      <c r="A679">
        <v>70.959999999999994</v>
      </c>
      <c r="B679">
        <v>30</v>
      </c>
      <c r="C679">
        <v>9640</v>
      </c>
      <c r="D679">
        <v>32</v>
      </c>
      <c r="E679">
        <v>0</v>
      </c>
      <c r="F679">
        <v>60</v>
      </c>
      <c r="G679">
        <v>0</v>
      </c>
      <c r="H679">
        <v>75</v>
      </c>
      <c r="I679">
        <v>1</v>
      </c>
      <c r="J679" t="s">
        <v>37</v>
      </c>
      <c r="K679" cm="1">
        <f t="array" ref="K679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9">
        <f t="shared" si="10"/>
        <v>0.70027700069651666</v>
      </c>
    </row>
    <row r="680" spans="1:12" x14ac:dyDescent="0.3">
      <c r="A680">
        <v>71</v>
      </c>
      <c r="B680">
        <v>31</v>
      </c>
      <c r="C680">
        <v>9363</v>
      </c>
      <c r="D680">
        <v>32</v>
      </c>
      <c r="E680">
        <v>0</v>
      </c>
      <c r="F680">
        <v>59</v>
      </c>
      <c r="G680">
        <v>0</v>
      </c>
      <c r="H680">
        <v>75</v>
      </c>
      <c r="I680">
        <v>1</v>
      </c>
      <c r="J680" t="s">
        <v>37</v>
      </c>
      <c r="K680" cm="1">
        <f t="array" ref="K680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80">
        <f t="shared" si="10"/>
        <v>0.65184363487271324</v>
      </c>
    </row>
    <row r="681" spans="1:12" x14ac:dyDescent="0.3">
      <c r="A681">
        <v>71.040000000000006</v>
      </c>
      <c r="B681">
        <v>31</v>
      </c>
      <c r="C681">
        <v>9151</v>
      </c>
      <c r="D681">
        <v>32</v>
      </c>
      <c r="E681">
        <v>0</v>
      </c>
      <c r="F681">
        <v>58</v>
      </c>
      <c r="G681">
        <v>0</v>
      </c>
      <c r="H681">
        <v>75</v>
      </c>
      <c r="I681">
        <v>1</v>
      </c>
      <c r="J681" t="s">
        <v>37</v>
      </c>
      <c r="K681" cm="1">
        <f t="array" ref="K68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81">
        <f t="shared" si="10"/>
        <v>0.65184363487271324</v>
      </c>
    </row>
    <row r="682" spans="1:12" x14ac:dyDescent="0.3">
      <c r="A682">
        <v>71.08</v>
      </c>
      <c r="B682">
        <v>32</v>
      </c>
      <c r="C682">
        <v>9000</v>
      </c>
      <c r="D682">
        <v>32</v>
      </c>
      <c r="E682">
        <v>0</v>
      </c>
      <c r="F682">
        <v>58</v>
      </c>
      <c r="G682">
        <v>0</v>
      </c>
      <c r="H682">
        <v>75</v>
      </c>
      <c r="I682">
        <v>1</v>
      </c>
      <c r="J682" t="s">
        <v>37</v>
      </c>
      <c r="K682" cm="1">
        <f t="array" ref="K68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82">
        <f t="shared" si="10"/>
        <v>0.65184363487248165</v>
      </c>
    </row>
    <row r="683" spans="1:12" x14ac:dyDescent="0.3">
      <c r="A683">
        <v>71.12</v>
      </c>
      <c r="B683">
        <v>33</v>
      </c>
      <c r="C683">
        <v>8920</v>
      </c>
      <c r="D683">
        <v>32</v>
      </c>
      <c r="E683">
        <v>0</v>
      </c>
      <c r="F683">
        <v>56</v>
      </c>
      <c r="G683">
        <v>0</v>
      </c>
      <c r="H683">
        <v>75</v>
      </c>
      <c r="I683">
        <v>1</v>
      </c>
      <c r="J683" t="s">
        <v>37</v>
      </c>
      <c r="K683" cm="1">
        <f t="array" ref="K683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83">
        <f t="shared" si="10"/>
        <v>0.71533489800966565</v>
      </c>
    </row>
    <row r="684" spans="1:12" x14ac:dyDescent="0.3">
      <c r="A684">
        <v>71.16</v>
      </c>
      <c r="B684">
        <v>33</v>
      </c>
      <c r="C684">
        <v>8787</v>
      </c>
      <c r="D684">
        <v>32</v>
      </c>
      <c r="E684">
        <v>0</v>
      </c>
      <c r="F684">
        <v>55</v>
      </c>
      <c r="G684">
        <v>0</v>
      </c>
      <c r="H684">
        <v>75</v>
      </c>
      <c r="I684">
        <v>1</v>
      </c>
      <c r="J684" t="s">
        <v>37</v>
      </c>
      <c r="K684" cm="1">
        <f t="array" ref="K68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84">
        <f t="shared" si="10"/>
        <v>0.68826879279444875</v>
      </c>
    </row>
    <row r="685" spans="1:12" x14ac:dyDescent="0.3">
      <c r="A685">
        <v>71.2</v>
      </c>
      <c r="B685">
        <v>34</v>
      </c>
      <c r="C685">
        <v>8608</v>
      </c>
      <c r="D685">
        <v>32</v>
      </c>
      <c r="E685">
        <v>0</v>
      </c>
      <c r="F685">
        <v>54</v>
      </c>
      <c r="G685">
        <v>0</v>
      </c>
      <c r="H685">
        <v>75</v>
      </c>
      <c r="I685">
        <v>1</v>
      </c>
      <c r="J685" t="s">
        <v>37</v>
      </c>
      <c r="K685" cm="1">
        <f t="array" ref="K68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85">
        <f t="shared" si="10"/>
        <v>0.68826879279469322</v>
      </c>
    </row>
    <row r="686" spans="1:12" x14ac:dyDescent="0.3">
      <c r="A686">
        <v>71.239999999999995</v>
      </c>
      <c r="B686">
        <v>34</v>
      </c>
      <c r="C686">
        <v>8377</v>
      </c>
      <c r="D686">
        <v>32</v>
      </c>
      <c r="E686">
        <v>0</v>
      </c>
      <c r="F686">
        <v>53</v>
      </c>
      <c r="G686">
        <v>0</v>
      </c>
      <c r="H686">
        <v>75</v>
      </c>
      <c r="I686">
        <v>1</v>
      </c>
      <c r="J686" t="s">
        <v>37</v>
      </c>
      <c r="K686" cm="1">
        <f t="array" ref="K68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86">
        <f t="shared" si="10"/>
        <v>0.68826879279444875</v>
      </c>
    </row>
    <row r="687" spans="1:12" x14ac:dyDescent="0.3">
      <c r="A687">
        <v>71.28</v>
      </c>
      <c r="B687">
        <v>34</v>
      </c>
      <c r="C687">
        <v>8291</v>
      </c>
      <c r="D687">
        <v>32</v>
      </c>
      <c r="E687">
        <v>0</v>
      </c>
      <c r="F687">
        <v>52</v>
      </c>
      <c r="G687">
        <v>0</v>
      </c>
      <c r="H687">
        <v>75</v>
      </c>
      <c r="I687">
        <v>1</v>
      </c>
      <c r="J687" t="s">
        <v>37</v>
      </c>
      <c r="K687" cm="1">
        <f t="array" ref="K68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87">
        <f t="shared" si="10"/>
        <v>0.68826879279469322</v>
      </c>
    </row>
    <row r="688" spans="1:12" x14ac:dyDescent="0.3">
      <c r="A688">
        <v>71.319999999999993</v>
      </c>
      <c r="B688">
        <v>34</v>
      </c>
      <c r="C688">
        <v>8172</v>
      </c>
      <c r="D688">
        <v>32</v>
      </c>
      <c r="E688">
        <v>0</v>
      </c>
      <c r="F688">
        <v>51</v>
      </c>
      <c r="G688">
        <v>0</v>
      </c>
      <c r="H688">
        <v>75</v>
      </c>
      <c r="I688">
        <v>1</v>
      </c>
      <c r="J688" t="s">
        <v>37</v>
      </c>
      <c r="K688" cm="1">
        <f t="array" ref="K68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88">
        <f t="shared" si="10"/>
        <v>0.68826879279444875</v>
      </c>
    </row>
    <row r="689" spans="1:12" x14ac:dyDescent="0.3">
      <c r="A689">
        <v>71.36</v>
      </c>
      <c r="B689">
        <v>35</v>
      </c>
      <c r="C689">
        <v>7995</v>
      </c>
      <c r="D689">
        <v>32</v>
      </c>
      <c r="E689">
        <v>0</v>
      </c>
      <c r="F689">
        <v>50</v>
      </c>
      <c r="G689">
        <v>0</v>
      </c>
      <c r="H689">
        <v>75</v>
      </c>
      <c r="I689">
        <v>1</v>
      </c>
      <c r="J689" t="s">
        <v>37</v>
      </c>
      <c r="K689" cm="1">
        <f t="array" ref="K68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89">
        <f t="shared" si="10"/>
        <v>0.6630550187102946</v>
      </c>
    </row>
    <row r="690" spans="1:12" x14ac:dyDescent="0.3">
      <c r="A690">
        <v>71.400000000000006</v>
      </c>
      <c r="B690">
        <v>35</v>
      </c>
      <c r="C690">
        <v>7818</v>
      </c>
      <c r="D690">
        <v>32</v>
      </c>
      <c r="E690">
        <v>0</v>
      </c>
      <c r="F690">
        <v>49</v>
      </c>
      <c r="G690">
        <v>0</v>
      </c>
      <c r="H690">
        <v>75</v>
      </c>
      <c r="I690">
        <v>1</v>
      </c>
      <c r="J690" t="s">
        <v>37</v>
      </c>
      <c r="K690" cm="1">
        <f t="array" ref="K69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90">
        <f t="shared" si="10"/>
        <v>0.6630550187102946</v>
      </c>
    </row>
    <row r="691" spans="1:12" x14ac:dyDescent="0.3">
      <c r="A691">
        <v>71.44</v>
      </c>
      <c r="B691">
        <v>36</v>
      </c>
      <c r="C691">
        <v>7643</v>
      </c>
      <c r="D691">
        <v>32</v>
      </c>
      <c r="E691">
        <v>0</v>
      </c>
      <c r="F691">
        <v>48</v>
      </c>
      <c r="G691">
        <v>0</v>
      </c>
      <c r="H691">
        <v>75</v>
      </c>
      <c r="I691">
        <v>1</v>
      </c>
      <c r="J691" t="s">
        <v>37</v>
      </c>
      <c r="K691" cm="1">
        <f t="array" ref="K69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91">
        <f t="shared" si="10"/>
        <v>0.66305501871005901</v>
      </c>
    </row>
    <row r="692" spans="1:12" x14ac:dyDescent="0.3">
      <c r="A692">
        <v>71.48</v>
      </c>
      <c r="B692">
        <v>36</v>
      </c>
      <c r="C692">
        <v>7518</v>
      </c>
      <c r="D692">
        <v>32</v>
      </c>
      <c r="E692">
        <v>0</v>
      </c>
      <c r="F692">
        <v>47</v>
      </c>
      <c r="G692">
        <v>0</v>
      </c>
      <c r="H692">
        <v>75</v>
      </c>
      <c r="I692">
        <v>1</v>
      </c>
      <c r="J692" t="s">
        <v>37</v>
      </c>
      <c r="K692" cm="1">
        <f t="array" ref="K69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92">
        <f t="shared" si="10"/>
        <v>0.6630550187102946</v>
      </c>
    </row>
    <row r="693" spans="1:12" x14ac:dyDescent="0.3">
      <c r="A693">
        <v>71.52</v>
      </c>
      <c r="B693">
        <v>36</v>
      </c>
      <c r="C693">
        <v>7369</v>
      </c>
      <c r="D693">
        <v>32</v>
      </c>
      <c r="E693">
        <v>0</v>
      </c>
      <c r="F693">
        <v>45</v>
      </c>
      <c r="G693">
        <v>0</v>
      </c>
      <c r="H693">
        <v>75</v>
      </c>
      <c r="I693">
        <v>1</v>
      </c>
      <c r="J693" t="s">
        <v>37</v>
      </c>
      <c r="K693" cm="1">
        <f t="array" ref="K69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93">
        <f t="shared" si="10"/>
        <v>0.58501026777456511</v>
      </c>
    </row>
    <row r="694" spans="1:12" x14ac:dyDescent="0.3">
      <c r="A694">
        <v>71.56</v>
      </c>
      <c r="B694">
        <v>37</v>
      </c>
      <c r="C694">
        <v>7253</v>
      </c>
      <c r="D694">
        <v>32</v>
      </c>
      <c r="E694">
        <v>0</v>
      </c>
      <c r="F694">
        <v>44</v>
      </c>
      <c r="G694">
        <v>0</v>
      </c>
      <c r="H694">
        <v>75</v>
      </c>
      <c r="I694">
        <v>1</v>
      </c>
      <c r="J694" t="s">
        <v>37</v>
      </c>
      <c r="K694" cm="1">
        <f t="array" ref="K69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94">
        <f t="shared" si="10"/>
        <v>0.58501026777477294</v>
      </c>
    </row>
    <row r="695" spans="1:12" x14ac:dyDescent="0.3">
      <c r="A695">
        <v>71.599999999999994</v>
      </c>
      <c r="B695">
        <v>37</v>
      </c>
      <c r="C695">
        <v>7136</v>
      </c>
      <c r="D695">
        <v>32</v>
      </c>
      <c r="E695">
        <v>0</v>
      </c>
      <c r="F695">
        <v>44</v>
      </c>
      <c r="G695">
        <v>0</v>
      </c>
      <c r="H695">
        <v>75</v>
      </c>
      <c r="I695">
        <v>1</v>
      </c>
      <c r="J695" t="s">
        <v>37</v>
      </c>
      <c r="K695" cm="1">
        <f t="array" ref="K69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95">
        <f t="shared" si="10"/>
        <v>0.58501026777456511</v>
      </c>
    </row>
    <row r="696" spans="1:12" x14ac:dyDescent="0.3">
      <c r="A696">
        <v>71.64</v>
      </c>
      <c r="B696">
        <v>37</v>
      </c>
      <c r="C696">
        <v>7057</v>
      </c>
      <c r="D696">
        <v>32</v>
      </c>
      <c r="E696">
        <v>0</v>
      </c>
      <c r="F696">
        <v>43</v>
      </c>
      <c r="G696">
        <v>0</v>
      </c>
      <c r="H696">
        <v>75</v>
      </c>
      <c r="I696">
        <v>1</v>
      </c>
      <c r="J696" t="s">
        <v>37</v>
      </c>
      <c r="K696" cm="1">
        <f t="array" ref="K69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96">
        <f t="shared" si="10"/>
        <v>0.58501026777477294</v>
      </c>
    </row>
    <row r="697" spans="1:12" x14ac:dyDescent="0.3">
      <c r="A697">
        <v>71.680000000000007</v>
      </c>
      <c r="B697">
        <v>38</v>
      </c>
      <c r="C697">
        <v>6971</v>
      </c>
      <c r="D697">
        <v>32</v>
      </c>
      <c r="E697">
        <v>0</v>
      </c>
      <c r="F697">
        <v>42</v>
      </c>
      <c r="G697">
        <v>0</v>
      </c>
      <c r="H697">
        <v>75</v>
      </c>
      <c r="I697">
        <v>1</v>
      </c>
      <c r="J697" t="s">
        <v>37</v>
      </c>
      <c r="K697" cm="1">
        <f t="array" ref="K69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97">
        <f t="shared" si="10"/>
        <v>0.58501026777477294</v>
      </c>
    </row>
    <row r="698" spans="1:12" x14ac:dyDescent="0.3">
      <c r="A698">
        <v>71.72</v>
      </c>
      <c r="B698">
        <v>38</v>
      </c>
      <c r="C698">
        <v>6866</v>
      </c>
      <c r="D698">
        <v>32</v>
      </c>
      <c r="E698">
        <v>0</v>
      </c>
      <c r="F698">
        <v>41</v>
      </c>
      <c r="G698">
        <v>0</v>
      </c>
      <c r="H698">
        <v>75</v>
      </c>
      <c r="I698">
        <v>1</v>
      </c>
      <c r="J698" t="s">
        <v>37</v>
      </c>
      <c r="K698" cm="1">
        <f t="array" ref="K69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98">
        <f t="shared" si="10"/>
        <v>0.58501026777456511</v>
      </c>
    </row>
    <row r="699" spans="1:12" x14ac:dyDescent="0.3">
      <c r="A699">
        <v>71.760000000000005</v>
      </c>
      <c r="B699">
        <v>39</v>
      </c>
      <c r="C699">
        <v>6756</v>
      </c>
      <c r="D699">
        <v>30</v>
      </c>
      <c r="E699">
        <v>0</v>
      </c>
      <c r="F699">
        <v>40</v>
      </c>
      <c r="G699">
        <v>0</v>
      </c>
      <c r="H699">
        <v>75</v>
      </c>
      <c r="I699">
        <v>1</v>
      </c>
      <c r="J699" t="s">
        <v>37</v>
      </c>
      <c r="K699" cm="1">
        <f t="array" ref="K69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99">
        <f t="shared" si="10"/>
        <v>0.5747835770900579</v>
      </c>
    </row>
    <row r="700" spans="1:12" x14ac:dyDescent="0.3">
      <c r="A700">
        <v>71.8</v>
      </c>
      <c r="B700">
        <v>40</v>
      </c>
      <c r="C700">
        <v>6468</v>
      </c>
      <c r="D700">
        <v>28</v>
      </c>
      <c r="E700">
        <v>0</v>
      </c>
      <c r="F700">
        <v>40</v>
      </c>
      <c r="G700">
        <v>0</v>
      </c>
      <c r="H700">
        <v>75</v>
      </c>
      <c r="I700">
        <v>1</v>
      </c>
      <c r="J700" t="s">
        <v>37</v>
      </c>
      <c r="K700" cm="1">
        <f t="array" ref="K70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700">
        <f t="shared" si="10"/>
        <v>0.57478357708985373</v>
      </c>
    </row>
    <row r="701" spans="1:12" x14ac:dyDescent="0.3">
      <c r="A701">
        <v>71.84</v>
      </c>
      <c r="B701">
        <v>43</v>
      </c>
      <c r="C701">
        <v>6218</v>
      </c>
      <c r="D701">
        <v>23</v>
      </c>
      <c r="E701">
        <v>0</v>
      </c>
      <c r="F701">
        <v>39</v>
      </c>
      <c r="G701">
        <v>0</v>
      </c>
      <c r="H701">
        <v>75</v>
      </c>
      <c r="I701">
        <v>1</v>
      </c>
      <c r="J701" t="s">
        <v>37</v>
      </c>
      <c r="K701" cm="1">
        <f t="array" ref="K70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701">
        <f t="shared" si="10"/>
        <v>0.5747835770900579</v>
      </c>
    </row>
    <row r="702" spans="1:12" x14ac:dyDescent="0.3">
      <c r="A702">
        <v>71.88</v>
      </c>
      <c r="B702">
        <v>45</v>
      </c>
      <c r="C702">
        <v>6035</v>
      </c>
      <c r="D702">
        <v>20</v>
      </c>
      <c r="E702">
        <v>0</v>
      </c>
      <c r="F702">
        <v>38</v>
      </c>
      <c r="G702">
        <v>0</v>
      </c>
      <c r="H702">
        <v>75</v>
      </c>
      <c r="I702">
        <v>1</v>
      </c>
      <c r="J702" t="s">
        <v>37</v>
      </c>
      <c r="K702" cm="1">
        <f t="array" ref="K70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2">
        <f t="shared" si="10"/>
        <v>0.54940784689479505</v>
      </c>
    </row>
    <row r="703" spans="1:12" x14ac:dyDescent="0.3">
      <c r="A703">
        <v>71.92</v>
      </c>
      <c r="B703">
        <v>46</v>
      </c>
      <c r="C703">
        <v>5903</v>
      </c>
      <c r="D703">
        <v>20</v>
      </c>
      <c r="E703">
        <v>0</v>
      </c>
      <c r="F703">
        <v>38</v>
      </c>
      <c r="G703">
        <v>0</v>
      </c>
      <c r="H703">
        <v>75</v>
      </c>
      <c r="I703">
        <v>1</v>
      </c>
      <c r="J703" t="s">
        <v>37</v>
      </c>
      <c r="K703" cm="1">
        <f t="array" ref="K70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3">
        <f t="shared" si="10"/>
        <v>0.54940784689499023</v>
      </c>
    </row>
    <row r="704" spans="1:12" x14ac:dyDescent="0.3">
      <c r="A704">
        <v>71.959999999999994</v>
      </c>
      <c r="B704">
        <v>47</v>
      </c>
      <c r="C704">
        <v>5769</v>
      </c>
      <c r="D704">
        <v>20</v>
      </c>
      <c r="E704">
        <v>0</v>
      </c>
      <c r="F704">
        <v>37</v>
      </c>
      <c r="G704">
        <v>0</v>
      </c>
      <c r="H704">
        <v>75</v>
      </c>
      <c r="I704">
        <v>1</v>
      </c>
      <c r="J704" t="s">
        <v>37</v>
      </c>
      <c r="K704" cm="1">
        <f t="array" ref="K70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4">
        <f t="shared" si="10"/>
        <v>0.54940784689479505</v>
      </c>
    </row>
    <row r="705" spans="1:12" x14ac:dyDescent="0.3">
      <c r="A705">
        <v>72</v>
      </c>
      <c r="B705">
        <v>49</v>
      </c>
      <c r="C705">
        <v>5755</v>
      </c>
      <c r="D705">
        <v>20</v>
      </c>
      <c r="E705">
        <v>0</v>
      </c>
      <c r="F705">
        <v>36</v>
      </c>
      <c r="G705">
        <v>0</v>
      </c>
      <c r="H705">
        <v>75</v>
      </c>
      <c r="I705">
        <v>1</v>
      </c>
      <c r="J705" t="s">
        <v>37</v>
      </c>
      <c r="K705" cm="1">
        <f t="array" ref="K70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5">
        <f t="shared" si="10"/>
        <v>0.54940784689499023</v>
      </c>
    </row>
    <row r="706" spans="1:12" x14ac:dyDescent="0.3">
      <c r="A706">
        <v>72.040000000000006</v>
      </c>
      <c r="B706">
        <v>49</v>
      </c>
      <c r="C706">
        <v>5774</v>
      </c>
      <c r="D706">
        <v>20</v>
      </c>
      <c r="E706">
        <v>0</v>
      </c>
      <c r="F706">
        <v>36</v>
      </c>
      <c r="G706">
        <v>0</v>
      </c>
      <c r="H706">
        <v>75</v>
      </c>
      <c r="I706">
        <v>1</v>
      </c>
      <c r="J706" t="s">
        <v>37</v>
      </c>
      <c r="K706" cm="1">
        <f t="array" ref="K70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6">
        <f t="shared" si="10"/>
        <v>0.54940784689499023</v>
      </c>
    </row>
    <row r="707" spans="1:12" x14ac:dyDescent="0.3">
      <c r="A707">
        <v>72.08</v>
      </c>
      <c r="B707">
        <v>51</v>
      </c>
      <c r="C707">
        <v>5741</v>
      </c>
      <c r="D707">
        <v>20</v>
      </c>
      <c r="E707">
        <v>0</v>
      </c>
      <c r="F707">
        <v>35</v>
      </c>
      <c r="G707">
        <v>0</v>
      </c>
      <c r="H707">
        <v>75</v>
      </c>
      <c r="I707">
        <v>1</v>
      </c>
      <c r="J707" t="s">
        <v>37</v>
      </c>
      <c r="K707" cm="1">
        <f t="array" ref="K70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07">
        <f t="shared" ref="L707:L770" si="11">K707*(A707-A706)</f>
        <v>0.52480749554129669</v>
      </c>
    </row>
    <row r="708" spans="1:12" x14ac:dyDescent="0.3">
      <c r="A708">
        <v>72.12</v>
      </c>
      <c r="B708">
        <v>51</v>
      </c>
      <c r="C708">
        <v>5676</v>
      </c>
      <c r="D708">
        <v>20</v>
      </c>
      <c r="E708">
        <v>0</v>
      </c>
      <c r="F708">
        <v>34</v>
      </c>
      <c r="G708">
        <v>0</v>
      </c>
      <c r="H708">
        <v>75</v>
      </c>
      <c r="I708">
        <v>1</v>
      </c>
      <c r="J708" t="s">
        <v>37</v>
      </c>
      <c r="K708" cm="1">
        <f t="array" ref="K70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08">
        <f t="shared" si="11"/>
        <v>0.52480749554148309</v>
      </c>
    </row>
    <row r="709" spans="1:12" x14ac:dyDescent="0.3">
      <c r="A709">
        <v>72.16</v>
      </c>
      <c r="B709">
        <v>52</v>
      </c>
      <c r="C709">
        <v>5609</v>
      </c>
      <c r="D709">
        <v>20</v>
      </c>
      <c r="E709">
        <v>0</v>
      </c>
      <c r="F709">
        <v>34</v>
      </c>
      <c r="G709">
        <v>0</v>
      </c>
      <c r="H709">
        <v>75</v>
      </c>
      <c r="I709">
        <v>1</v>
      </c>
      <c r="J709" t="s">
        <v>37</v>
      </c>
      <c r="K709" cm="1">
        <f t="array" ref="K70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09">
        <f t="shared" si="11"/>
        <v>0.52480749554129669</v>
      </c>
    </row>
    <row r="710" spans="1:12" x14ac:dyDescent="0.3">
      <c r="A710">
        <v>72.2</v>
      </c>
      <c r="B710">
        <v>54</v>
      </c>
      <c r="C710">
        <v>5475</v>
      </c>
      <c r="D710">
        <v>20</v>
      </c>
      <c r="E710">
        <v>0</v>
      </c>
      <c r="F710">
        <v>33</v>
      </c>
      <c r="G710">
        <v>0</v>
      </c>
      <c r="H710">
        <v>75</v>
      </c>
      <c r="I710">
        <v>1</v>
      </c>
      <c r="J710" t="s">
        <v>37</v>
      </c>
      <c r="K710" cm="1">
        <f t="array" ref="K71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10">
        <f t="shared" si="11"/>
        <v>0.52480749554148309</v>
      </c>
    </row>
    <row r="711" spans="1:12" x14ac:dyDescent="0.3">
      <c r="A711">
        <v>72.239999999999995</v>
      </c>
      <c r="B711">
        <v>56</v>
      </c>
      <c r="C711">
        <v>5321</v>
      </c>
      <c r="D711">
        <v>20</v>
      </c>
      <c r="E711">
        <v>0</v>
      </c>
      <c r="F711">
        <v>32</v>
      </c>
      <c r="G711">
        <v>0</v>
      </c>
      <c r="H711">
        <v>75</v>
      </c>
      <c r="I711">
        <v>1</v>
      </c>
      <c r="J711" t="s">
        <v>37</v>
      </c>
      <c r="K711" cm="1">
        <f t="array" ref="K71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11">
        <f t="shared" si="11"/>
        <v>0.46846531021089399</v>
      </c>
    </row>
    <row r="712" spans="1:12" x14ac:dyDescent="0.3">
      <c r="A712">
        <v>72.28</v>
      </c>
      <c r="B712">
        <v>58</v>
      </c>
      <c r="C712">
        <v>5192</v>
      </c>
      <c r="D712">
        <v>19</v>
      </c>
      <c r="E712">
        <v>0</v>
      </c>
      <c r="F712">
        <v>32</v>
      </c>
      <c r="G712">
        <v>0</v>
      </c>
      <c r="H712">
        <v>75</v>
      </c>
      <c r="I712">
        <v>1</v>
      </c>
      <c r="J712" t="s">
        <v>37</v>
      </c>
      <c r="K712" cm="1">
        <f t="array" ref="K71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12">
        <f t="shared" si="11"/>
        <v>0.46846531021106042</v>
      </c>
    </row>
    <row r="713" spans="1:12" x14ac:dyDescent="0.3">
      <c r="A713">
        <v>72.319999999999993</v>
      </c>
      <c r="B713">
        <v>60</v>
      </c>
      <c r="C713">
        <v>5268</v>
      </c>
      <c r="D713">
        <v>19</v>
      </c>
      <c r="E713">
        <v>0</v>
      </c>
      <c r="F713">
        <v>32</v>
      </c>
      <c r="G713">
        <v>0</v>
      </c>
      <c r="H713">
        <v>75</v>
      </c>
      <c r="I713">
        <v>1</v>
      </c>
      <c r="J713" t="s">
        <v>37</v>
      </c>
      <c r="K713" cm="1">
        <f t="array" ref="K71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13">
        <f t="shared" si="11"/>
        <v>0.46846531021089399</v>
      </c>
    </row>
    <row r="714" spans="1:12" x14ac:dyDescent="0.3">
      <c r="A714">
        <v>72.36</v>
      </c>
      <c r="B714">
        <v>60</v>
      </c>
      <c r="C714">
        <v>5280</v>
      </c>
      <c r="D714">
        <v>18</v>
      </c>
      <c r="E714">
        <v>0</v>
      </c>
      <c r="F714">
        <v>32</v>
      </c>
      <c r="G714">
        <v>0</v>
      </c>
      <c r="H714">
        <v>75</v>
      </c>
      <c r="I714">
        <v>1</v>
      </c>
      <c r="J714" t="s">
        <v>37</v>
      </c>
      <c r="K714" cm="1">
        <f t="array" ref="K71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14">
        <f t="shared" si="11"/>
        <v>0.46846531021106042</v>
      </c>
    </row>
    <row r="715" spans="1:12" x14ac:dyDescent="0.3">
      <c r="A715">
        <v>72.400000000000006</v>
      </c>
      <c r="B715">
        <v>61</v>
      </c>
      <c r="C715">
        <v>5247</v>
      </c>
      <c r="D715">
        <v>18</v>
      </c>
      <c r="E715">
        <v>0</v>
      </c>
      <c r="F715">
        <v>32</v>
      </c>
      <c r="G715">
        <v>0</v>
      </c>
      <c r="H715">
        <v>75</v>
      </c>
      <c r="I715">
        <v>1</v>
      </c>
      <c r="J715" t="s">
        <v>37</v>
      </c>
      <c r="K715" cm="1">
        <f t="array" ref="K71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15">
        <f t="shared" si="11"/>
        <v>0.46846531021106042</v>
      </c>
    </row>
    <row r="716" spans="1:12" x14ac:dyDescent="0.3">
      <c r="A716">
        <v>72.44</v>
      </c>
      <c r="B716">
        <v>62</v>
      </c>
      <c r="C716">
        <v>5190</v>
      </c>
      <c r="D716">
        <v>19</v>
      </c>
      <c r="E716">
        <v>0</v>
      </c>
      <c r="F716">
        <v>31</v>
      </c>
      <c r="G716">
        <v>0</v>
      </c>
      <c r="H716">
        <v>75</v>
      </c>
      <c r="I716">
        <v>1</v>
      </c>
      <c r="J716" t="s">
        <v>37</v>
      </c>
      <c r="K716" cm="1">
        <f t="array" ref="K71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16">
        <f t="shared" si="11"/>
        <v>0.47089889623796355</v>
      </c>
    </row>
    <row r="717" spans="1:12" x14ac:dyDescent="0.3">
      <c r="A717">
        <v>72.48</v>
      </c>
      <c r="B717">
        <v>63</v>
      </c>
      <c r="C717">
        <v>5110</v>
      </c>
      <c r="D717">
        <v>20</v>
      </c>
      <c r="E717">
        <v>0</v>
      </c>
      <c r="F717">
        <v>30</v>
      </c>
      <c r="G717">
        <v>0</v>
      </c>
      <c r="H717">
        <v>75</v>
      </c>
      <c r="I717">
        <v>1</v>
      </c>
      <c r="J717" t="s">
        <v>37</v>
      </c>
      <c r="K717" cm="1">
        <f t="array" ref="K71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17">
        <f t="shared" si="11"/>
        <v>0.47089889623813086</v>
      </c>
    </row>
    <row r="718" spans="1:12" x14ac:dyDescent="0.3">
      <c r="A718">
        <v>72.52</v>
      </c>
      <c r="B718">
        <v>64</v>
      </c>
      <c r="C718">
        <v>5138</v>
      </c>
      <c r="D718">
        <v>20</v>
      </c>
      <c r="E718">
        <v>0</v>
      </c>
      <c r="F718">
        <v>30</v>
      </c>
      <c r="G718">
        <v>0</v>
      </c>
      <c r="H718">
        <v>75</v>
      </c>
      <c r="I718">
        <v>1</v>
      </c>
      <c r="J718" t="s">
        <v>37</v>
      </c>
      <c r="K718" cm="1">
        <f t="array" ref="K71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18">
        <f t="shared" si="11"/>
        <v>0.47089889623796355</v>
      </c>
    </row>
    <row r="719" spans="1:12" x14ac:dyDescent="0.3">
      <c r="A719">
        <v>72.56</v>
      </c>
      <c r="B719">
        <v>64</v>
      </c>
      <c r="C719">
        <v>5145</v>
      </c>
      <c r="D719">
        <v>20</v>
      </c>
      <c r="E719">
        <v>0</v>
      </c>
      <c r="F719">
        <v>30</v>
      </c>
      <c r="G719">
        <v>0</v>
      </c>
      <c r="H719">
        <v>75</v>
      </c>
      <c r="I719">
        <v>1</v>
      </c>
      <c r="J719" t="s">
        <v>37</v>
      </c>
      <c r="K719" cm="1">
        <f t="array" ref="K71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19">
        <f t="shared" si="11"/>
        <v>0.47089889623813086</v>
      </c>
    </row>
    <row r="720" spans="1:12" x14ac:dyDescent="0.3">
      <c r="A720">
        <v>72.599999999999994</v>
      </c>
      <c r="B720">
        <v>64</v>
      </c>
      <c r="C720">
        <v>5095</v>
      </c>
      <c r="D720">
        <v>20</v>
      </c>
      <c r="E720">
        <v>0</v>
      </c>
      <c r="F720">
        <v>30</v>
      </c>
      <c r="G720">
        <v>0</v>
      </c>
      <c r="H720">
        <v>75</v>
      </c>
      <c r="I720">
        <v>1</v>
      </c>
      <c r="J720" t="s">
        <v>37</v>
      </c>
      <c r="K720" cm="1">
        <f t="array" ref="K72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0">
        <f t="shared" si="11"/>
        <v>0.47089889623796355</v>
      </c>
    </row>
    <row r="721" spans="1:12" x14ac:dyDescent="0.3">
      <c r="A721">
        <v>72.64</v>
      </c>
      <c r="B721">
        <v>64</v>
      </c>
      <c r="C721">
        <v>5066</v>
      </c>
      <c r="D721">
        <v>20</v>
      </c>
      <c r="E721">
        <v>0</v>
      </c>
      <c r="F721">
        <v>30</v>
      </c>
      <c r="G721">
        <v>0</v>
      </c>
      <c r="H721">
        <v>75</v>
      </c>
      <c r="I721">
        <v>1</v>
      </c>
      <c r="J721" t="s">
        <v>37</v>
      </c>
      <c r="K721" cm="1">
        <f t="array" ref="K72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1">
        <f t="shared" si="11"/>
        <v>0.47089889623813086</v>
      </c>
    </row>
    <row r="722" spans="1:12" x14ac:dyDescent="0.3">
      <c r="A722">
        <v>72.680000000000007</v>
      </c>
      <c r="B722">
        <v>64</v>
      </c>
      <c r="C722">
        <v>5041</v>
      </c>
      <c r="D722">
        <v>20</v>
      </c>
      <c r="E722">
        <v>0</v>
      </c>
      <c r="F722">
        <v>30</v>
      </c>
      <c r="G722">
        <v>0</v>
      </c>
      <c r="H722">
        <v>75</v>
      </c>
      <c r="I722">
        <v>1</v>
      </c>
      <c r="J722" t="s">
        <v>37</v>
      </c>
      <c r="K722" cm="1">
        <f t="array" ref="K72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2">
        <f t="shared" si="11"/>
        <v>0.47089889623813086</v>
      </c>
    </row>
    <row r="723" spans="1:12" x14ac:dyDescent="0.3">
      <c r="A723">
        <v>72.72</v>
      </c>
      <c r="B723">
        <v>65</v>
      </c>
      <c r="C723">
        <v>4954</v>
      </c>
      <c r="D723">
        <v>20</v>
      </c>
      <c r="E723">
        <v>0</v>
      </c>
      <c r="F723">
        <v>30</v>
      </c>
      <c r="G723">
        <v>0</v>
      </c>
      <c r="H723">
        <v>75</v>
      </c>
      <c r="I723">
        <v>1</v>
      </c>
      <c r="J723" t="s">
        <v>37</v>
      </c>
      <c r="K723" cm="1">
        <f t="array" ref="K72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3">
        <f t="shared" si="11"/>
        <v>0.47089889623796355</v>
      </c>
    </row>
    <row r="724" spans="1:12" x14ac:dyDescent="0.3">
      <c r="A724">
        <v>72.760000000000005</v>
      </c>
      <c r="B724">
        <v>66</v>
      </c>
      <c r="C724">
        <v>4976</v>
      </c>
      <c r="D724">
        <v>20</v>
      </c>
      <c r="E724">
        <v>0</v>
      </c>
      <c r="F724">
        <v>30</v>
      </c>
      <c r="G724">
        <v>0</v>
      </c>
      <c r="H724">
        <v>75</v>
      </c>
      <c r="I724">
        <v>1</v>
      </c>
      <c r="J724" t="s">
        <v>37</v>
      </c>
      <c r="K724" cm="1">
        <f t="array" ref="K72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4">
        <f t="shared" si="11"/>
        <v>0.47089889623813086</v>
      </c>
    </row>
    <row r="725" spans="1:12" x14ac:dyDescent="0.3">
      <c r="A725">
        <v>72.8</v>
      </c>
      <c r="B725">
        <v>66</v>
      </c>
      <c r="C725">
        <v>4957</v>
      </c>
      <c r="D725">
        <v>20</v>
      </c>
      <c r="E725">
        <v>0</v>
      </c>
      <c r="F725">
        <v>30</v>
      </c>
      <c r="G725">
        <v>0</v>
      </c>
      <c r="H725">
        <v>75</v>
      </c>
      <c r="I725">
        <v>1</v>
      </c>
      <c r="J725" t="s">
        <v>37</v>
      </c>
      <c r="K725" cm="1">
        <f t="array" ref="K72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5">
        <f t="shared" si="11"/>
        <v>0.47089889623796355</v>
      </c>
    </row>
    <row r="726" spans="1:12" x14ac:dyDescent="0.3">
      <c r="A726">
        <v>72.84</v>
      </c>
      <c r="B726">
        <v>66</v>
      </c>
      <c r="C726">
        <v>4925</v>
      </c>
      <c r="D726">
        <v>20</v>
      </c>
      <c r="E726">
        <v>0</v>
      </c>
      <c r="F726">
        <v>30</v>
      </c>
      <c r="G726">
        <v>0</v>
      </c>
      <c r="H726">
        <v>75</v>
      </c>
      <c r="I726">
        <v>1</v>
      </c>
      <c r="J726" t="s">
        <v>37</v>
      </c>
      <c r="K726" cm="1">
        <f t="array" ref="K7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6">
        <f t="shared" si="11"/>
        <v>0.47089889623813086</v>
      </c>
    </row>
    <row r="727" spans="1:12" x14ac:dyDescent="0.3">
      <c r="A727">
        <v>72.88</v>
      </c>
      <c r="B727">
        <v>66</v>
      </c>
      <c r="C727">
        <v>4901</v>
      </c>
      <c r="D727">
        <v>20</v>
      </c>
      <c r="E727">
        <v>0</v>
      </c>
      <c r="F727">
        <v>30</v>
      </c>
      <c r="G727">
        <v>0</v>
      </c>
      <c r="H727">
        <v>75</v>
      </c>
      <c r="I727">
        <v>1</v>
      </c>
      <c r="J727" t="s">
        <v>37</v>
      </c>
      <c r="K727" cm="1">
        <f t="array" ref="K72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7">
        <f t="shared" si="11"/>
        <v>0.47089889623796355</v>
      </c>
    </row>
    <row r="728" spans="1:12" x14ac:dyDescent="0.3">
      <c r="A728">
        <v>72.92</v>
      </c>
      <c r="B728">
        <v>67</v>
      </c>
      <c r="C728">
        <v>4800</v>
      </c>
      <c r="D728">
        <v>20</v>
      </c>
      <c r="E728">
        <v>0</v>
      </c>
      <c r="F728">
        <v>29</v>
      </c>
      <c r="G728">
        <v>0</v>
      </c>
      <c r="H728">
        <v>75</v>
      </c>
      <c r="I728">
        <v>1</v>
      </c>
      <c r="J728" t="s">
        <v>37</v>
      </c>
      <c r="K728" cm="1">
        <f t="array" ref="K72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28">
        <f t="shared" si="11"/>
        <v>0.47089889623813086</v>
      </c>
    </row>
    <row r="729" spans="1:12" x14ac:dyDescent="0.3">
      <c r="A729">
        <v>72.959999999999994</v>
      </c>
      <c r="B729">
        <v>68</v>
      </c>
      <c r="C729">
        <v>4722</v>
      </c>
      <c r="D729">
        <v>18</v>
      </c>
      <c r="E729">
        <v>0</v>
      </c>
      <c r="F729">
        <v>29</v>
      </c>
      <c r="G729">
        <v>0</v>
      </c>
      <c r="H729">
        <v>75</v>
      </c>
      <c r="I729">
        <v>1</v>
      </c>
      <c r="J729" t="s">
        <v>37</v>
      </c>
      <c r="K729" cm="1">
        <f t="array" ref="K72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29">
        <f t="shared" si="11"/>
        <v>0.47370352929926873</v>
      </c>
    </row>
    <row r="730" spans="1:12" x14ac:dyDescent="0.3">
      <c r="A730">
        <v>73</v>
      </c>
      <c r="B730">
        <v>68</v>
      </c>
      <c r="C730">
        <v>4702</v>
      </c>
      <c r="D730">
        <v>18</v>
      </c>
      <c r="E730">
        <v>0</v>
      </c>
      <c r="F730">
        <v>29</v>
      </c>
      <c r="G730">
        <v>0</v>
      </c>
      <c r="H730">
        <v>75</v>
      </c>
      <c r="I730">
        <v>1</v>
      </c>
      <c r="J730" t="s">
        <v>37</v>
      </c>
      <c r="K730" cm="1">
        <f t="array" ref="K73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30">
        <f t="shared" si="11"/>
        <v>0.47370352929943699</v>
      </c>
    </row>
    <row r="731" spans="1:12" x14ac:dyDescent="0.3">
      <c r="A731">
        <v>73.040000000000006</v>
      </c>
      <c r="B731">
        <v>71</v>
      </c>
      <c r="C731">
        <v>4752</v>
      </c>
      <c r="D731">
        <v>18</v>
      </c>
      <c r="E731">
        <v>0</v>
      </c>
      <c r="F731">
        <v>29</v>
      </c>
      <c r="G731">
        <v>0</v>
      </c>
      <c r="H731">
        <v>75</v>
      </c>
      <c r="I731">
        <v>1</v>
      </c>
      <c r="J731" t="s">
        <v>37</v>
      </c>
      <c r="K731" cm="1">
        <f t="array" ref="K73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31">
        <f t="shared" si="11"/>
        <v>0.47370352929943699</v>
      </c>
    </row>
    <row r="732" spans="1:12" x14ac:dyDescent="0.3">
      <c r="A732">
        <v>73.08</v>
      </c>
      <c r="B732">
        <v>73</v>
      </c>
      <c r="C732">
        <v>4697</v>
      </c>
      <c r="D732">
        <v>18</v>
      </c>
      <c r="E732">
        <v>0</v>
      </c>
      <c r="F732">
        <v>28</v>
      </c>
      <c r="G732">
        <v>0</v>
      </c>
      <c r="H732">
        <v>75</v>
      </c>
      <c r="I732">
        <v>1</v>
      </c>
      <c r="J732" t="s">
        <v>37</v>
      </c>
      <c r="K732" cm="1">
        <f t="array" ref="K73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32">
        <f t="shared" si="11"/>
        <v>0.47370352929926873</v>
      </c>
    </row>
    <row r="733" spans="1:12" x14ac:dyDescent="0.3">
      <c r="A733">
        <v>73.12</v>
      </c>
      <c r="B733">
        <v>75</v>
      </c>
      <c r="C733">
        <v>4626</v>
      </c>
      <c r="D733">
        <v>19</v>
      </c>
      <c r="E733">
        <v>0</v>
      </c>
      <c r="F733">
        <v>28</v>
      </c>
      <c r="G733">
        <v>0</v>
      </c>
      <c r="H733">
        <v>75</v>
      </c>
      <c r="I733">
        <v>1</v>
      </c>
      <c r="J733" t="s">
        <v>37</v>
      </c>
      <c r="K733" cm="1">
        <f t="array" ref="K73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733">
        <f t="shared" si="11"/>
        <v>0.46836903009561454</v>
      </c>
    </row>
    <row r="734" spans="1:12" x14ac:dyDescent="0.3">
      <c r="A734">
        <v>73.16</v>
      </c>
      <c r="B734">
        <v>75</v>
      </c>
      <c r="C734">
        <v>4929</v>
      </c>
      <c r="D734">
        <v>20</v>
      </c>
      <c r="E734">
        <v>0</v>
      </c>
      <c r="F734">
        <v>28</v>
      </c>
      <c r="G734">
        <v>0</v>
      </c>
      <c r="H734">
        <v>75</v>
      </c>
      <c r="I734">
        <v>1</v>
      </c>
      <c r="J734" t="s">
        <v>37</v>
      </c>
      <c r="K734" cm="1">
        <f t="array" ref="K73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34">
        <f t="shared" si="11"/>
        <v>0.55485761417186408</v>
      </c>
    </row>
    <row r="735" spans="1:12" x14ac:dyDescent="0.3">
      <c r="A735">
        <v>73.2</v>
      </c>
      <c r="B735">
        <v>74</v>
      </c>
      <c r="C735">
        <v>5175</v>
      </c>
      <c r="D735">
        <v>22</v>
      </c>
      <c r="E735">
        <v>0</v>
      </c>
      <c r="F735">
        <v>28</v>
      </c>
      <c r="G735">
        <v>0</v>
      </c>
      <c r="H735">
        <v>75</v>
      </c>
      <c r="I735">
        <v>1</v>
      </c>
      <c r="J735" t="s">
        <v>37</v>
      </c>
      <c r="K735" cm="1">
        <f t="array" ref="K73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35">
        <f t="shared" si="11"/>
        <v>0.55485761417206114</v>
      </c>
    </row>
    <row r="736" spans="1:12" x14ac:dyDescent="0.3">
      <c r="A736">
        <v>73.239999999999995</v>
      </c>
      <c r="B736">
        <v>73</v>
      </c>
      <c r="C736">
        <v>5253</v>
      </c>
      <c r="D736">
        <v>22</v>
      </c>
      <c r="E736">
        <v>0</v>
      </c>
      <c r="F736">
        <v>28</v>
      </c>
      <c r="G736">
        <v>0</v>
      </c>
      <c r="H736">
        <v>75</v>
      </c>
      <c r="I736">
        <v>1</v>
      </c>
      <c r="J736" t="s">
        <v>37</v>
      </c>
      <c r="K736" cm="1">
        <f t="array" ref="K7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736">
        <f t="shared" si="11"/>
        <v>0.54147289102298135</v>
      </c>
    </row>
    <row r="737" spans="1:12" x14ac:dyDescent="0.3">
      <c r="A737">
        <v>73.28</v>
      </c>
      <c r="B737">
        <v>75</v>
      </c>
      <c r="C737">
        <v>4948</v>
      </c>
      <c r="D737">
        <v>20</v>
      </c>
      <c r="E737">
        <v>0</v>
      </c>
      <c r="F737">
        <v>28</v>
      </c>
      <c r="G737">
        <v>0</v>
      </c>
      <c r="H737">
        <v>75</v>
      </c>
      <c r="I737">
        <v>1</v>
      </c>
      <c r="J737" t="s">
        <v>37</v>
      </c>
      <c r="K737" cm="1">
        <f t="array" ref="K73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37">
        <f t="shared" si="11"/>
        <v>0.55485761417206114</v>
      </c>
    </row>
    <row r="738" spans="1:12" x14ac:dyDescent="0.3">
      <c r="A738">
        <v>73.319999999999993</v>
      </c>
      <c r="B738">
        <v>75</v>
      </c>
      <c r="C738">
        <v>4764</v>
      </c>
      <c r="D738">
        <v>18</v>
      </c>
      <c r="E738">
        <v>0</v>
      </c>
      <c r="F738">
        <v>28</v>
      </c>
      <c r="G738">
        <v>0</v>
      </c>
      <c r="H738">
        <v>75</v>
      </c>
      <c r="I738">
        <v>1</v>
      </c>
      <c r="J738" t="s">
        <v>37</v>
      </c>
      <c r="K738" cm="1">
        <f t="array" ref="K73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738">
        <f t="shared" si="11"/>
        <v>0.46836903009544817</v>
      </c>
    </row>
    <row r="739" spans="1:12" x14ac:dyDescent="0.3">
      <c r="A739">
        <v>73.36</v>
      </c>
      <c r="B739">
        <v>75</v>
      </c>
      <c r="C739">
        <v>4834</v>
      </c>
      <c r="D739">
        <v>19</v>
      </c>
      <c r="E739">
        <v>0</v>
      </c>
      <c r="F739">
        <v>28</v>
      </c>
      <c r="G739">
        <v>0</v>
      </c>
      <c r="H739">
        <v>75</v>
      </c>
      <c r="I739">
        <v>1</v>
      </c>
      <c r="J739" t="s">
        <v>37</v>
      </c>
      <c r="K739" cm="1">
        <f t="array" ref="K73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39">
        <f t="shared" si="11"/>
        <v>0.55485761417206114</v>
      </c>
    </row>
    <row r="740" spans="1:12" x14ac:dyDescent="0.3">
      <c r="A740">
        <v>73.400000000000006</v>
      </c>
      <c r="B740">
        <v>75</v>
      </c>
      <c r="C740">
        <v>5047</v>
      </c>
      <c r="D740">
        <v>20</v>
      </c>
      <c r="E740">
        <v>0</v>
      </c>
      <c r="F740">
        <v>28</v>
      </c>
      <c r="G740">
        <v>0</v>
      </c>
      <c r="H740">
        <v>75</v>
      </c>
      <c r="I740">
        <v>1</v>
      </c>
      <c r="J740" t="s">
        <v>37</v>
      </c>
      <c r="K740" cm="1">
        <f t="array" ref="K74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0">
        <f t="shared" si="11"/>
        <v>0.55485761417206114</v>
      </c>
    </row>
    <row r="741" spans="1:12" x14ac:dyDescent="0.3">
      <c r="A741">
        <v>73.44</v>
      </c>
      <c r="B741">
        <v>75</v>
      </c>
      <c r="C741">
        <v>5130</v>
      </c>
      <c r="D741">
        <v>21</v>
      </c>
      <c r="E741">
        <v>0</v>
      </c>
      <c r="F741">
        <v>29</v>
      </c>
      <c r="G741">
        <v>0</v>
      </c>
      <c r="H741">
        <v>75</v>
      </c>
      <c r="I741">
        <v>1</v>
      </c>
      <c r="J741" t="s">
        <v>37</v>
      </c>
      <c r="K741" cm="1">
        <f t="array" ref="K74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1">
        <f t="shared" si="11"/>
        <v>0.55485761417186408</v>
      </c>
    </row>
    <row r="742" spans="1:12" x14ac:dyDescent="0.3">
      <c r="A742">
        <v>73.48</v>
      </c>
      <c r="B742">
        <v>75</v>
      </c>
      <c r="C742">
        <v>5114</v>
      </c>
      <c r="D742">
        <v>22</v>
      </c>
      <c r="E742">
        <v>0</v>
      </c>
      <c r="F742">
        <v>29</v>
      </c>
      <c r="G742">
        <v>0</v>
      </c>
      <c r="H742">
        <v>75</v>
      </c>
      <c r="I742">
        <v>1</v>
      </c>
      <c r="J742" t="s">
        <v>37</v>
      </c>
      <c r="K742" cm="1">
        <f t="array" ref="K74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2">
        <f t="shared" si="11"/>
        <v>0.55485761417206114</v>
      </c>
    </row>
    <row r="743" spans="1:12" x14ac:dyDescent="0.3">
      <c r="A743">
        <v>73.52</v>
      </c>
      <c r="B743">
        <v>76</v>
      </c>
      <c r="C743">
        <v>5106</v>
      </c>
      <c r="D743">
        <v>21</v>
      </c>
      <c r="E743">
        <v>0</v>
      </c>
      <c r="F743">
        <v>29</v>
      </c>
      <c r="G743">
        <v>0</v>
      </c>
      <c r="H743">
        <v>75</v>
      </c>
      <c r="I743">
        <v>1</v>
      </c>
      <c r="J743" t="s">
        <v>37</v>
      </c>
      <c r="K743" cm="1">
        <f t="array" ref="K74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3">
        <f t="shared" si="11"/>
        <v>0.55485761417186408</v>
      </c>
    </row>
    <row r="744" spans="1:12" x14ac:dyDescent="0.3">
      <c r="A744">
        <v>73.56</v>
      </c>
      <c r="B744">
        <v>76</v>
      </c>
      <c r="C744">
        <v>5194</v>
      </c>
      <c r="D744">
        <v>22</v>
      </c>
      <c r="E744">
        <v>0</v>
      </c>
      <c r="F744">
        <v>29</v>
      </c>
      <c r="G744">
        <v>0</v>
      </c>
      <c r="H744">
        <v>75</v>
      </c>
      <c r="I744">
        <v>1</v>
      </c>
      <c r="J744" t="s">
        <v>37</v>
      </c>
      <c r="K744" cm="1">
        <f t="array" ref="K74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4">
        <f t="shared" si="11"/>
        <v>0.55485761417206114</v>
      </c>
    </row>
    <row r="745" spans="1:12" x14ac:dyDescent="0.3">
      <c r="A745">
        <v>73.599999999999994</v>
      </c>
      <c r="B745">
        <v>76</v>
      </c>
      <c r="C745">
        <v>5319</v>
      </c>
      <c r="D745">
        <v>22</v>
      </c>
      <c r="E745">
        <v>0</v>
      </c>
      <c r="F745">
        <v>29</v>
      </c>
      <c r="G745">
        <v>0</v>
      </c>
      <c r="H745">
        <v>75</v>
      </c>
      <c r="I745">
        <v>1</v>
      </c>
      <c r="J745" t="s">
        <v>37</v>
      </c>
      <c r="K745" cm="1">
        <f t="array" ref="K74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5">
        <f t="shared" si="11"/>
        <v>0.55485761417186408</v>
      </c>
    </row>
    <row r="746" spans="1:12" x14ac:dyDescent="0.3">
      <c r="A746">
        <v>73.64</v>
      </c>
      <c r="B746">
        <v>76</v>
      </c>
      <c r="C746">
        <v>5347</v>
      </c>
      <c r="D746">
        <v>23</v>
      </c>
      <c r="E746">
        <v>0</v>
      </c>
      <c r="F746">
        <v>30</v>
      </c>
      <c r="G746">
        <v>0</v>
      </c>
      <c r="H746">
        <v>75</v>
      </c>
      <c r="I746">
        <v>1</v>
      </c>
      <c r="J746" t="s">
        <v>37</v>
      </c>
      <c r="K746" cm="1">
        <f t="array" ref="K74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6">
        <f t="shared" si="11"/>
        <v>0.55485761417206114</v>
      </c>
    </row>
    <row r="747" spans="1:12" x14ac:dyDescent="0.3">
      <c r="A747">
        <v>73.680000000000007</v>
      </c>
      <c r="B747">
        <v>77</v>
      </c>
      <c r="C747">
        <v>5293</v>
      </c>
      <c r="D747">
        <v>22</v>
      </c>
      <c r="E747">
        <v>0</v>
      </c>
      <c r="F747">
        <v>30</v>
      </c>
      <c r="G747">
        <v>0</v>
      </c>
      <c r="H747">
        <v>75</v>
      </c>
      <c r="I747">
        <v>1</v>
      </c>
      <c r="J747" t="s">
        <v>37</v>
      </c>
      <c r="K747" cm="1">
        <f t="array" ref="K74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7">
        <f t="shared" si="11"/>
        <v>0.55485761417206114</v>
      </c>
    </row>
    <row r="748" spans="1:12" x14ac:dyDescent="0.3">
      <c r="A748">
        <v>73.72</v>
      </c>
      <c r="B748">
        <v>77</v>
      </c>
      <c r="C748">
        <v>5415</v>
      </c>
      <c r="D748">
        <v>24</v>
      </c>
      <c r="E748">
        <v>0</v>
      </c>
      <c r="F748">
        <v>30</v>
      </c>
      <c r="G748">
        <v>0</v>
      </c>
      <c r="H748">
        <v>75</v>
      </c>
      <c r="I748">
        <v>1</v>
      </c>
      <c r="J748" t="s">
        <v>37</v>
      </c>
      <c r="K748" cm="1">
        <f t="array" ref="K74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748">
        <f t="shared" si="11"/>
        <v>0.55485761417186408</v>
      </c>
    </row>
    <row r="749" spans="1:12" x14ac:dyDescent="0.3">
      <c r="A749">
        <v>73.760000000000005</v>
      </c>
      <c r="B749">
        <v>76</v>
      </c>
      <c r="C749">
        <v>5588</v>
      </c>
      <c r="D749">
        <v>24</v>
      </c>
      <c r="E749">
        <v>0</v>
      </c>
      <c r="F749">
        <v>30</v>
      </c>
      <c r="G749">
        <v>0</v>
      </c>
      <c r="H749">
        <v>75</v>
      </c>
      <c r="I749">
        <v>1</v>
      </c>
      <c r="J749" t="s">
        <v>37</v>
      </c>
      <c r="K749" cm="1">
        <f t="array" ref="K74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749">
        <f t="shared" si="11"/>
        <v>0.64507587993640636</v>
      </c>
    </row>
    <row r="750" spans="1:12" x14ac:dyDescent="0.3">
      <c r="A750">
        <v>73.8</v>
      </c>
      <c r="B750">
        <v>75</v>
      </c>
      <c r="C750">
        <v>5624</v>
      </c>
      <c r="D750">
        <v>24</v>
      </c>
      <c r="E750">
        <v>0</v>
      </c>
      <c r="F750">
        <v>31</v>
      </c>
      <c r="G750">
        <v>0</v>
      </c>
      <c r="H750">
        <v>75</v>
      </c>
      <c r="I750">
        <v>1</v>
      </c>
      <c r="J750" t="s">
        <v>37</v>
      </c>
      <c r="K750" cm="1">
        <f t="array" ref="K75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750">
        <f t="shared" si="11"/>
        <v>0.64507587993617721</v>
      </c>
    </row>
    <row r="751" spans="1:12" x14ac:dyDescent="0.3">
      <c r="A751">
        <v>73.84</v>
      </c>
      <c r="B751">
        <v>73</v>
      </c>
      <c r="C751">
        <v>5678</v>
      </c>
      <c r="D751">
        <v>24</v>
      </c>
      <c r="E751">
        <v>0</v>
      </c>
      <c r="F751">
        <v>31</v>
      </c>
      <c r="G751">
        <v>0</v>
      </c>
      <c r="H751">
        <v>75</v>
      </c>
      <c r="I751">
        <v>1</v>
      </c>
      <c r="J751" t="s">
        <v>37</v>
      </c>
      <c r="K751" cm="1">
        <f t="array" ref="K75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1">
        <f t="shared" si="11"/>
        <v>0.6286756457007352</v>
      </c>
    </row>
    <row r="752" spans="1:12" x14ac:dyDescent="0.3">
      <c r="A752">
        <v>73.88</v>
      </c>
      <c r="B752">
        <v>71</v>
      </c>
      <c r="C752">
        <v>5826</v>
      </c>
      <c r="D752">
        <v>24</v>
      </c>
      <c r="E752">
        <v>0</v>
      </c>
      <c r="F752">
        <v>32</v>
      </c>
      <c r="G752">
        <v>0</v>
      </c>
      <c r="H752">
        <v>75</v>
      </c>
      <c r="I752">
        <v>1</v>
      </c>
      <c r="J752" t="s">
        <v>37</v>
      </c>
      <c r="K752" cm="1">
        <f t="array" ref="K75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2">
        <f t="shared" si="11"/>
        <v>0.62867564570051182</v>
      </c>
    </row>
    <row r="753" spans="1:12" x14ac:dyDescent="0.3">
      <c r="A753">
        <v>73.92</v>
      </c>
      <c r="B753">
        <v>71</v>
      </c>
      <c r="C753">
        <v>5974</v>
      </c>
      <c r="D753">
        <v>25</v>
      </c>
      <c r="E753">
        <v>0</v>
      </c>
      <c r="F753">
        <v>32</v>
      </c>
      <c r="G753">
        <v>0</v>
      </c>
      <c r="H753">
        <v>75</v>
      </c>
      <c r="I753">
        <v>1</v>
      </c>
      <c r="J753" t="s">
        <v>37</v>
      </c>
      <c r="K753" cm="1">
        <f t="array" ref="K75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3">
        <f t="shared" si="11"/>
        <v>0.6286756457007352</v>
      </c>
    </row>
    <row r="754" spans="1:12" x14ac:dyDescent="0.3">
      <c r="A754">
        <v>73.959999999999994</v>
      </c>
      <c r="B754">
        <v>71</v>
      </c>
      <c r="C754">
        <v>6056</v>
      </c>
      <c r="D754">
        <v>26</v>
      </c>
      <c r="E754">
        <v>0</v>
      </c>
      <c r="F754">
        <v>33</v>
      </c>
      <c r="G754">
        <v>0</v>
      </c>
      <c r="H754">
        <v>75</v>
      </c>
      <c r="I754">
        <v>1</v>
      </c>
      <c r="J754" t="s">
        <v>37</v>
      </c>
      <c r="K754" cm="1">
        <f t="array" ref="K75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4">
        <f t="shared" si="11"/>
        <v>0.62867564570051182</v>
      </c>
    </row>
    <row r="755" spans="1:12" x14ac:dyDescent="0.3">
      <c r="A755">
        <v>74</v>
      </c>
      <c r="B755">
        <v>71</v>
      </c>
      <c r="C755">
        <v>5925</v>
      </c>
      <c r="D755">
        <v>25</v>
      </c>
      <c r="E755">
        <v>0</v>
      </c>
      <c r="F755">
        <v>33</v>
      </c>
      <c r="G755">
        <v>0</v>
      </c>
      <c r="H755">
        <v>75</v>
      </c>
      <c r="I755">
        <v>1</v>
      </c>
      <c r="J755" t="s">
        <v>37</v>
      </c>
      <c r="K755" cm="1">
        <f t="array" ref="K75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5">
        <f t="shared" si="11"/>
        <v>0.6286756457007352</v>
      </c>
    </row>
    <row r="756" spans="1:12" x14ac:dyDescent="0.3">
      <c r="A756">
        <v>74.040000000000006</v>
      </c>
      <c r="B756">
        <v>70</v>
      </c>
      <c r="C756">
        <v>5913</v>
      </c>
      <c r="D756">
        <v>25</v>
      </c>
      <c r="E756">
        <v>0</v>
      </c>
      <c r="F756">
        <v>33</v>
      </c>
      <c r="G756">
        <v>0</v>
      </c>
      <c r="H756">
        <v>75</v>
      </c>
      <c r="I756">
        <v>1</v>
      </c>
      <c r="J756" t="s">
        <v>37</v>
      </c>
      <c r="K756" cm="1">
        <f t="array" ref="K75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6">
        <f t="shared" si="11"/>
        <v>0.6286756457007352</v>
      </c>
    </row>
    <row r="757" spans="1:12" x14ac:dyDescent="0.3">
      <c r="A757">
        <v>74.08</v>
      </c>
      <c r="B757">
        <v>70</v>
      </c>
      <c r="C757">
        <v>5989</v>
      </c>
      <c r="D757">
        <v>25</v>
      </c>
      <c r="E757">
        <v>0</v>
      </c>
      <c r="F757">
        <v>33</v>
      </c>
      <c r="G757">
        <v>0</v>
      </c>
      <c r="H757">
        <v>75</v>
      </c>
      <c r="I757">
        <v>1</v>
      </c>
      <c r="J757" t="s">
        <v>37</v>
      </c>
      <c r="K757" cm="1">
        <f t="array" ref="K75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757">
        <f t="shared" si="11"/>
        <v>0.62867564570051182</v>
      </c>
    </row>
    <row r="758" spans="1:12" x14ac:dyDescent="0.3">
      <c r="A758">
        <v>74.12</v>
      </c>
      <c r="B758">
        <v>68</v>
      </c>
      <c r="C758">
        <v>6169</v>
      </c>
      <c r="D758">
        <v>26</v>
      </c>
      <c r="E758">
        <v>0</v>
      </c>
      <c r="F758">
        <v>34</v>
      </c>
      <c r="G758">
        <v>0</v>
      </c>
      <c r="H758">
        <v>75</v>
      </c>
      <c r="I758">
        <v>1</v>
      </c>
      <c r="J758" t="s">
        <v>37</v>
      </c>
      <c r="K758" cm="1">
        <f t="array" ref="K75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758">
        <f t="shared" si="11"/>
        <v>0.71582545748418813</v>
      </c>
    </row>
    <row r="759" spans="1:12" x14ac:dyDescent="0.3">
      <c r="A759">
        <v>74.16</v>
      </c>
      <c r="B759">
        <v>65</v>
      </c>
      <c r="C759">
        <v>6079</v>
      </c>
      <c r="D759">
        <v>24</v>
      </c>
      <c r="E759">
        <v>0</v>
      </c>
      <c r="F759">
        <v>34</v>
      </c>
      <c r="G759">
        <v>0</v>
      </c>
      <c r="H759">
        <v>75</v>
      </c>
      <c r="I759">
        <v>1</v>
      </c>
      <c r="J759" t="s">
        <v>37</v>
      </c>
      <c r="K759" cm="1">
        <f t="array" ref="K75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759">
        <f t="shared" si="11"/>
        <v>0.53847435740435134</v>
      </c>
    </row>
    <row r="760" spans="1:12" x14ac:dyDescent="0.3">
      <c r="A760">
        <v>74.2</v>
      </c>
      <c r="B760">
        <v>62</v>
      </c>
      <c r="C760">
        <v>5984</v>
      </c>
      <c r="D760">
        <v>20</v>
      </c>
      <c r="E760">
        <v>0</v>
      </c>
      <c r="F760">
        <v>34</v>
      </c>
      <c r="G760">
        <v>0</v>
      </c>
      <c r="H760">
        <v>75</v>
      </c>
      <c r="I760">
        <v>1</v>
      </c>
      <c r="J760" t="s">
        <v>37</v>
      </c>
      <c r="K760" cm="1">
        <f t="array" ref="K76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760">
        <f t="shared" si="11"/>
        <v>0.53847435740454275</v>
      </c>
    </row>
    <row r="761" spans="1:12" x14ac:dyDescent="0.3">
      <c r="A761">
        <v>74.239999999999995</v>
      </c>
      <c r="B761">
        <v>58</v>
      </c>
      <c r="C761">
        <v>5960</v>
      </c>
      <c r="D761">
        <v>20</v>
      </c>
      <c r="E761">
        <v>0</v>
      </c>
      <c r="F761">
        <v>35</v>
      </c>
      <c r="G761">
        <v>0</v>
      </c>
      <c r="H761">
        <v>75</v>
      </c>
      <c r="I761">
        <v>1</v>
      </c>
      <c r="J761" t="s">
        <v>37</v>
      </c>
      <c r="K761" cm="1">
        <f t="array" ref="K761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61">
        <f t="shared" si="11"/>
        <v>0.54120772977696219</v>
      </c>
    </row>
    <row r="762" spans="1:12" x14ac:dyDescent="0.3">
      <c r="A762">
        <v>74.28</v>
      </c>
      <c r="B762">
        <v>56</v>
      </c>
      <c r="C762">
        <v>5957</v>
      </c>
      <c r="D762">
        <v>20</v>
      </c>
      <c r="E762">
        <v>0</v>
      </c>
      <c r="F762">
        <v>35</v>
      </c>
      <c r="G762">
        <v>0</v>
      </c>
      <c r="H762">
        <v>75</v>
      </c>
      <c r="I762">
        <v>1</v>
      </c>
      <c r="J762" t="s">
        <v>37</v>
      </c>
      <c r="K762" cm="1">
        <f t="array" ref="K762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62">
        <f t="shared" si="11"/>
        <v>0.54120772977715448</v>
      </c>
    </row>
    <row r="763" spans="1:12" x14ac:dyDescent="0.3">
      <c r="A763">
        <v>74.319999999999993</v>
      </c>
      <c r="B763">
        <v>55</v>
      </c>
      <c r="C763">
        <v>5935</v>
      </c>
      <c r="D763">
        <v>20</v>
      </c>
      <c r="E763">
        <v>0</v>
      </c>
      <c r="F763">
        <v>35</v>
      </c>
      <c r="G763">
        <v>0</v>
      </c>
      <c r="H763">
        <v>75</v>
      </c>
      <c r="I763">
        <v>1</v>
      </c>
      <c r="J763" t="s">
        <v>37</v>
      </c>
      <c r="K763" cm="1">
        <f t="array" ref="K76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3">
        <f t="shared" si="11"/>
        <v>0.52480749554129669</v>
      </c>
    </row>
    <row r="764" spans="1:12" x14ac:dyDescent="0.3">
      <c r="A764">
        <v>74.36</v>
      </c>
      <c r="B764">
        <v>54</v>
      </c>
      <c r="C764">
        <v>5919</v>
      </c>
      <c r="D764">
        <v>20</v>
      </c>
      <c r="E764">
        <v>0</v>
      </c>
      <c r="F764">
        <v>35</v>
      </c>
      <c r="G764">
        <v>0</v>
      </c>
      <c r="H764">
        <v>75</v>
      </c>
      <c r="I764">
        <v>1</v>
      </c>
      <c r="J764" t="s">
        <v>37</v>
      </c>
      <c r="K764" cm="1">
        <f t="array" ref="K76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4">
        <f t="shared" si="11"/>
        <v>0.52480749554148309</v>
      </c>
    </row>
    <row r="765" spans="1:12" x14ac:dyDescent="0.3">
      <c r="A765">
        <v>74.400000000000006</v>
      </c>
      <c r="B765">
        <v>54</v>
      </c>
      <c r="C765">
        <v>5892</v>
      </c>
      <c r="D765">
        <v>20</v>
      </c>
      <c r="E765">
        <v>0</v>
      </c>
      <c r="F765">
        <v>34</v>
      </c>
      <c r="G765">
        <v>0</v>
      </c>
      <c r="H765">
        <v>75</v>
      </c>
      <c r="I765">
        <v>1</v>
      </c>
      <c r="J765" t="s">
        <v>37</v>
      </c>
      <c r="K765" cm="1">
        <f t="array" ref="K76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5">
        <f t="shared" si="11"/>
        <v>0.52480749554148309</v>
      </c>
    </row>
    <row r="766" spans="1:12" x14ac:dyDescent="0.3">
      <c r="A766">
        <v>74.44</v>
      </c>
      <c r="B766">
        <v>53</v>
      </c>
      <c r="C766">
        <v>5883</v>
      </c>
      <c r="D766">
        <v>20</v>
      </c>
      <c r="E766">
        <v>0</v>
      </c>
      <c r="F766">
        <v>34</v>
      </c>
      <c r="G766">
        <v>0</v>
      </c>
      <c r="H766">
        <v>75</v>
      </c>
      <c r="I766">
        <v>1</v>
      </c>
      <c r="J766" t="s">
        <v>37</v>
      </c>
      <c r="K766" cm="1">
        <f t="array" ref="K76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6">
        <f t="shared" si="11"/>
        <v>0.52480749554129669</v>
      </c>
    </row>
    <row r="767" spans="1:12" x14ac:dyDescent="0.3">
      <c r="A767">
        <v>74.48</v>
      </c>
      <c r="B767">
        <v>53</v>
      </c>
      <c r="C767">
        <v>5858</v>
      </c>
      <c r="D767">
        <v>20</v>
      </c>
      <c r="E767">
        <v>0</v>
      </c>
      <c r="F767">
        <v>34</v>
      </c>
      <c r="G767">
        <v>0</v>
      </c>
      <c r="H767">
        <v>75</v>
      </c>
      <c r="I767">
        <v>1</v>
      </c>
      <c r="J767" t="s">
        <v>37</v>
      </c>
      <c r="K767" cm="1">
        <f t="array" ref="K76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7">
        <f t="shared" si="11"/>
        <v>0.52480749554148309</v>
      </c>
    </row>
    <row r="768" spans="1:12" x14ac:dyDescent="0.3">
      <c r="A768">
        <v>74.52</v>
      </c>
      <c r="B768">
        <v>52</v>
      </c>
      <c r="C768">
        <v>5783</v>
      </c>
      <c r="D768">
        <v>20</v>
      </c>
      <c r="E768">
        <v>0</v>
      </c>
      <c r="F768">
        <v>34</v>
      </c>
      <c r="G768">
        <v>0</v>
      </c>
      <c r="H768">
        <v>75</v>
      </c>
      <c r="I768">
        <v>1</v>
      </c>
      <c r="J768" t="s">
        <v>37</v>
      </c>
      <c r="K768" cm="1">
        <f t="array" ref="K76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8">
        <f t="shared" si="11"/>
        <v>0.52480749554129669</v>
      </c>
    </row>
    <row r="769" spans="1:12" x14ac:dyDescent="0.3">
      <c r="A769">
        <v>74.56</v>
      </c>
      <c r="B769">
        <v>52</v>
      </c>
      <c r="C769">
        <v>5743</v>
      </c>
      <c r="D769">
        <v>20</v>
      </c>
      <c r="E769">
        <v>0</v>
      </c>
      <c r="F769">
        <v>34</v>
      </c>
      <c r="G769">
        <v>0</v>
      </c>
      <c r="H769">
        <v>75</v>
      </c>
      <c r="I769">
        <v>1</v>
      </c>
      <c r="J769" t="s">
        <v>37</v>
      </c>
      <c r="K769" cm="1">
        <f t="array" ref="K76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69">
        <f t="shared" si="11"/>
        <v>0.52480749554148309</v>
      </c>
    </row>
    <row r="770" spans="1:12" x14ac:dyDescent="0.3">
      <c r="A770">
        <v>74.599999999999994</v>
      </c>
      <c r="B770">
        <v>53</v>
      </c>
      <c r="C770">
        <v>5634</v>
      </c>
      <c r="D770">
        <v>20</v>
      </c>
      <c r="E770">
        <v>0</v>
      </c>
      <c r="F770">
        <v>34</v>
      </c>
      <c r="G770">
        <v>0</v>
      </c>
      <c r="H770">
        <v>75</v>
      </c>
      <c r="I770">
        <v>1</v>
      </c>
      <c r="J770" t="s">
        <v>37</v>
      </c>
      <c r="K770" cm="1">
        <f t="array" ref="K77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0">
        <f t="shared" si="11"/>
        <v>0.52480749554129669</v>
      </c>
    </row>
    <row r="771" spans="1:12" x14ac:dyDescent="0.3">
      <c r="A771">
        <v>74.64</v>
      </c>
      <c r="B771">
        <v>53</v>
      </c>
      <c r="C771">
        <v>5598</v>
      </c>
      <c r="D771">
        <v>20</v>
      </c>
      <c r="E771">
        <v>0</v>
      </c>
      <c r="F771">
        <v>34</v>
      </c>
      <c r="G771">
        <v>0</v>
      </c>
      <c r="H771">
        <v>75</v>
      </c>
      <c r="I771">
        <v>1</v>
      </c>
      <c r="J771" t="s">
        <v>37</v>
      </c>
      <c r="K771" cm="1">
        <f t="array" ref="K77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1">
        <f t="shared" ref="L771:L834" si="12">K771*(A771-A770)</f>
        <v>0.52480749554148309</v>
      </c>
    </row>
    <row r="772" spans="1:12" x14ac:dyDescent="0.3">
      <c r="A772">
        <v>74.680000000000007</v>
      </c>
      <c r="B772">
        <v>55</v>
      </c>
      <c r="C772">
        <v>5501</v>
      </c>
      <c r="D772">
        <v>20</v>
      </c>
      <c r="E772">
        <v>0</v>
      </c>
      <c r="F772">
        <v>34</v>
      </c>
      <c r="G772">
        <v>0</v>
      </c>
      <c r="H772">
        <v>75</v>
      </c>
      <c r="I772">
        <v>1</v>
      </c>
      <c r="J772" t="s">
        <v>37</v>
      </c>
      <c r="K772" cm="1">
        <f t="array" ref="K77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2">
        <f t="shared" si="12"/>
        <v>0.52480749554148309</v>
      </c>
    </row>
    <row r="773" spans="1:12" x14ac:dyDescent="0.3">
      <c r="A773">
        <v>74.72</v>
      </c>
      <c r="B773">
        <v>56</v>
      </c>
      <c r="C773">
        <v>5523</v>
      </c>
      <c r="D773">
        <v>19</v>
      </c>
      <c r="E773">
        <v>0</v>
      </c>
      <c r="F773">
        <v>34</v>
      </c>
      <c r="G773">
        <v>0</v>
      </c>
      <c r="H773">
        <v>75</v>
      </c>
      <c r="I773">
        <v>1</v>
      </c>
      <c r="J773" t="s">
        <v>37</v>
      </c>
      <c r="K773" cm="1">
        <f t="array" ref="K773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73">
        <f t="shared" si="12"/>
        <v>0.54120772977696219</v>
      </c>
    </row>
    <row r="774" spans="1:12" x14ac:dyDescent="0.3">
      <c r="A774">
        <v>74.760000000000005</v>
      </c>
      <c r="B774">
        <v>57</v>
      </c>
      <c r="C774">
        <v>5611</v>
      </c>
      <c r="D774">
        <v>20</v>
      </c>
      <c r="E774">
        <v>0</v>
      </c>
      <c r="F774">
        <v>34</v>
      </c>
      <c r="G774">
        <v>0</v>
      </c>
      <c r="H774">
        <v>75</v>
      </c>
      <c r="I774">
        <v>1</v>
      </c>
      <c r="J774" t="s">
        <v>37</v>
      </c>
      <c r="K774" cm="1">
        <f t="array" ref="K774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74">
        <f t="shared" si="12"/>
        <v>0.54120772977715448</v>
      </c>
    </row>
    <row r="775" spans="1:12" x14ac:dyDescent="0.3">
      <c r="A775">
        <v>74.8</v>
      </c>
      <c r="B775">
        <v>56</v>
      </c>
      <c r="C775">
        <v>5748</v>
      </c>
      <c r="D775">
        <v>20</v>
      </c>
      <c r="E775">
        <v>0</v>
      </c>
      <c r="F775">
        <v>34</v>
      </c>
      <c r="G775">
        <v>0</v>
      </c>
      <c r="H775">
        <v>75</v>
      </c>
      <c r="I775">
        <v>1</v>
      </c>
      <c r="J775" t="s">
        <v>37</v>
      </c>
      <c r="K775" cm="1">
        <f t="array" ref="K77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75">
        <f t="shared" si="12"/>
        <v>0.54120772977696219</v>
      </c>
    </row>
    <row r="776" spans="1:12" x14ac:dyDescent="0.3">
      <c r="A776">
        <v>74.84</v>
      </c>
      <c r="B776">
        <v>55</v>
      </c>
      <c r="C776">
        <v>5754</v>
      </c>
      <c r="D776">
        <v>20</v>
      </c>
      <c r="E776">
        <v>0</v>
      </c>
      <c r="F776">
        <v>34</v>
      </c>
      <c r="G776">
        <v>0</v>
      </c>
      <c r="H776">
        <v>75</v>
      </c>
      <c r="I776">
        <v>1</v>
      </c>
      <c r="J776" t="s">
        <v>37</v>
      </c>
      <c r="K776" cm="1">
        <f t="array" ref="K77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6">
        <f t="shared" si="12"/>
        <v>0.52480749554148309</v>
      </c>
    </row>
    <row r="777" spans="1:12" x14ac:dyDescent="0.3">
      <c r="A777">
        <v>74.88</v>
      </c>
      <c r="B777">
        <v>54</v>
      </c>
      <c r="C777">
        <v>5744</v>
      </c>
      <c r="D777">
        <v>20</v>
      </c>
      <c r="E777">
        <v>0</v>
      </c>
      <c r="F777">
        <v>33</v>
      </c>
      <c r="G777">
        <v>0</v>
      </c>
      <c r="H777">
        <v>75</v>
      </c>
      <c r="I777">
        <v>1</v>
      </c>
      <c r="J777" t="s">
        <v>37</v>
      </c>
      <c r="K777" cm="1">
        <f t="array" ref="K77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7">
        <f t="shared" si="12"/>
        <v>0.52480749554129669</v>
      </c>
    </row>
    <row r="778" spans="1:12" x14ac:dyDescent="0.3">
      <c r="A778">
        <v>74.92</v>
      </c>
      <c r="B778">
        <v>54</v>
      </c>
      <c r="C778">
        <v>5717</v>
      </c>
      <c r="D778">
        <v>20</v>
      </c>
      <c r="E778">
        <v>0</v>
      </c>
      <c r="F778">
        <v>33</v>
      </c>
      <c r="G778">
        <v>0</v>
      </c>
      <c r="H778">
        <v>75</v>
      </c>
      <c r="I778">
        <v>1</v>
      </c>
      <c r="J778" t="s">
        <v>37</v>
      </c>
      <c r="K778" cm="1">
        <f t="array" ref="K77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8">
        <f t="shared" si="12"/>
        <v>0.52480749554148309</v>
      </c>
    </row>
    <row r="779" spans="1:12" x14ac:dyDescent="0.3">
      <c r="A779">
        <v>74.959999999999994</v>
      </c>
      <c r="B779">
        <v>53</v>
      </c>
      <c r="C779">
        <v>5659</v>
      </c>
      <c r="D779">
        <v>20</v>
      </c>
      <c r="E779">
        <v>0</v>
      </c>
      <c r="F779">
        <v>32</v>
      </c>
      <c r="G779">
        <v>0</v>
      </c>
      <c r="H779">
        <v>75</v>
      </c>
      <c r="I779">
        <v>1</v>
      </c>
      <c r="J779" t="s">
        <v>37</v>
      </c>
      <c r="K779" cm="1">
        <f t="array" ref="K77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79">
        <f t="shared" si="12"/>
        <v>0.52480749554129669</v>
      </c>
    </row>
    <row r="780" spans="1:12" x14ac:dyDescent="0.3">
      <c r="A780">
        <v>75</v>
      </c>
      <c r="B780">
        <v>54</v>
      </c>
      <c r="C780">
        <v>5549</v>
      </c>
      <c r="D780">
        <v>20</v>
      </c>
      <c r="E780">
        <v>0</v>
      </c>
      <c r="F780">
        <v>33</v>
      </c>
      <c r="G780">
        <v>0</v>
      </c>
      <c r="H780">
        <v>75</v>
      </c>
      <c r="I780">
        <v>1</v>
      </c>
      <c r="J780" t="s">
        <v>37</v>
      </c>
      <c r="K780" cm="1">
        <f t="array" ref="K78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80">
        <f t="shared" si="12"/>
        <v>0.52480749554148309</v>
      </c>
    </row>
    <row r="781" spans="1:12" x14ac:dyDescent="0.3">
      <c r="A781">
        <v>75.040000000000006</v>
      </c>
      <c r="B781">
        <v>56</v>
      </c>
      <c r="C781">
        <v>5397</v>
      </c>
      <c r="D781">
        <v>19</v>
      </c>
      <c r="E781">
        <v>0</v>
      </c>
      <c r="F781">
        <v>32</v>
      </c>
      <c r="G781">
        <v>0</v>
      </c>
      <c r="H781">
        <v>75</v>
      </c>
      <c r="I781">
        <v>1</v>
      </c>
      <c r="J781" t="s">
        <v>37</v>
      </c>
      <c r="K781" cm="1">
        <f t="array" ref="K78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81">
        <f t="shared" si="12"/>
        <v>0.46846531021106042</v>
      </c>
    </row>
    <row r="782" spans="1:12" x14ac:dyDescent="0.3">
      <c r="A782">
        <v>75.08</v>
      </c>
      <c r="B782">
        <v>58</v>
      </c>
      <c r="C782">
        <v>5238</v>
      </c>
      <c r="D782">
        <v>19</v>
      </c>
      <c r="E782">
        <v>0</v>
      </c>
      <c r="F782">
        <v>32</v>
      </c>
      <c r="G782">
        <v>0</v>
      </c>
      <c r="H782">
        <v>75</v>
      </c>
      <c r="I782">
        <v>1</v>
      </c>
      <c r="J782" t="s">
        <v>37</v>
      </c>
      <c r="K782" cm="1">
        <f t="array" ref="K78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82">
        <f t="shared" si="12"/>
        <v>0.46846531021089399</v>
      </c>
    </row>
    <row r="783" spans="1:12" x14ac:dyDescent="0.3">
      <c r="A783">
        <v>75.12</v>
      </c>
      <c r="B783">
        <v>60</v>
      </c>
      <c r="C783">
        <v>5119</v>
      </c>
      <c r="D783">
        <v>19</v>
      </c>
      <c r="E783">
        <v>0</v>
      </c>
      <c r="F783">
        <v>32</v>
      </c>
      <c r="G783">
        <v>0</v>
      </c>
      <c r="H783">
        <v>75</v>
      </c>
      <c r="I783">
        <v>1</v>
      </c>
      <c r="J783" t="s">
        <v>37</v>
      </c>
      <c r="K783" cm="1">
        <f t="array" ref="K78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83">
        <f t="shared" si="12"/>
        <v>0.46846531021106042</v>
      </c>
    </row>
    <row r="784" spans="1:12" x14ac:dyDescent="0.3">
      <c r="A784">
        <v>75.16</v>
      </c>
      <c r="B784">
        <v>62</v>
      </c>
      <c r="C784">
        <v>5258</v>
      </c>
      <c r="D784">
        <v>19</v>
      </c>
      <c r="E784">
        <v>0</v>
      </c>
      <c r="F784">
        <v>33</v>
      </c>
      <c r="G784">
        <v>0</v>
      </c>
      <c r="H784">
        <v>75</v>
      </c>
      <c r="I784">
        <v>1</v>
      </c>
      <c r="J784" t="s">
        <v>37</v>
      </c>
      <c r="K784" cm="1">
        <f t="array" ref="K78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84">
        <f t="shared" si="12"/>
        <v>0.47089889623796355</v>
      </c>
    </row>
    <row r="785" spans="1:12" x14ac:dyDescent="0.3">
      <c r="A785">
        <v>75.2</v>
      </c>
      <c r="B785">
        <v>61</v>
      </c>
      <c r="C785">
        <v>5571</v>
      </c>
      <c r="D785">
        <v>18</v>
      </c>
      <c r="E785">
        <v>0</v>
      </c>
      <c r="F785">
        <v>32</v>
      </c>
      <c r="G785">
        <v>0</v>
      </c>
      <c r="H785">
        <v>75</v>
      </c>
      <c r="I785">
        <v>1</v>
      </c>
      <c r="J785" t="s">
        <v>37</v>
      </c>
      <c r="K785" cm="1">
        <f t="array" ref="K78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85">
        <f t="shared" si="12"/>
        <v>0.54120772977715448</v>
      </c>
    </row>
    <row r="786" spans="1:12" x14ac:dyDescent="0.3">
      <c r="A786">
        <v>75.239999999999995</v>
      </c>
      <c r="B786">
        <v>60</v>
      </c>
      <c r="C786">
        <v>5556</v>
      </c>
      <c r="D786">
        <v>18</v>
      </c>
      <c r="E786">
        <v>0</v>
      </c>
      <c r="F786">
        <v>32</v>
      </c>
      <c r="G786">
        <v>0</v>
      </c>
      <c r="H786">
        <v>75</v>
      </c>
      <c r="I786">
        <v>1</v>
      </c>
      <c r="J786" t="s">
        <v>37</v>
      </c>
      <c r="K786" cm="1">
        <f t="array" ref="K786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86">
        <f t="shared" si="12"/>
        <v>0.54120772977696219</v>
      </c>
    </row>
    <row r="787" spans="1:12" x14ac:dyDescent="0.3">
      <c r="A787">
        <v>75.28</v>
      </c>
      <c r="B787">
        <v>59</v>
      </c>
      <c r="C787">
        <v>5522</v>
      </c>
      <c r="D787">
        <v>18</v>
      </c>
      <c r="E787">
        <v>0</v>
      </c>
      <c r="F787">
        <v>32</v>
      </c>
      <c r="G787">
        <v>0</v>
      </c>
      <c r="H787">
        <v>75</v>
      </c>
      <c r="I787">
        <v>1</v>
      </c>
      <c r="J787" t="s">
        <v>37</v>
      </c>
      <c r="K787" cm="1">
        <f t="array" ref="K787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787">
        <f t="shared" si="12"/>
        <v>0.54120772977715448</v>
      </c>
    </row>
    <row r="788" spans="1:12" x14ac:dyDescent="0.3">
      <c r="A788">
        <v>75.319999999999993</v>
      </c>
      <c r="B788">
        <v>60</v>
      </c>
      <c r="C788">
        <v>5418</v>
      </c>
      <c r="D788">
        <v>18</v>
      </c>
      <c r="E788">
        <v>0</v>
      </c>
      <c r="F788">
        <v>31</v>
      </c>
      <c r="G788">
        <v>0</v>
      </c>
      <c r="H788">
        <v>75</v>
      </c>
      <c r="I788">
        <v>1</v>
      </c>
      <c r="J788" t="s">
        <v>37</v>
      </c>
      <c r="K788" cm="1">
        <f t="array" ref="K78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88">
        <f t="shared" si="12"/>
        <v>0.46846531021089399</v>
      </c>
    </row>
    <row r="789" spans="1:12" x14ac:dyDescent="0.3">
      <c r="A789">
        <v>75.36</v>
      </c>
      <c r="B789">
        <v>61</v>
      </c>
      <c r="C789">
        <v>5258</v>
      </c>
      <c r="D789">
        <v>18</v>
      </c>
      <c r="E789">
        <v>0</v>
      </c>
      <c r="F789">
        <v>30</v>
      </c>
      <c r="G789">
        <v>0</v>
      </c>
      <c r="H789">
        <v>75</v>
      </c>
      <c r="I789">
        <v>1</v>
      </c>
      <c r="J789" t="s">
        <v>37</v>
      </c>
      <c r="K789" cm="1">
        <f t="array" ref="K78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89">
        <f t="shared" si="12"/>
        <v>0.46846531021106042</v>
      </c>
    </row>
    <row r="790" spans="1:12" x14ac:dyDescent="0.3">
      <c r="A790">
        <v>75.400000000000006</v>
      </c>
      <c r="B790">
        <v>62</v>
      </c>
      <c r="C790">
        <v>5102</v>
      </c>
      <c r="D790">
        <v>19</v>
      </c>
      <c r="E790">
        <v>0</v>
      </c>
      <c r="F790">
        <v>30</v>
      </c>
      <c r="G790">
        <v>0</v>
      </c>
      <c r="H790">
        <v>75</v>
      </c>
      <c r="I790">
        <v>1</v>
      </c>
      <c r="J790" t="s">
        <v>37</v>
      </c>
      <c r="K790" cm="1">
        <f t="array" ref="K79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0">
        <f t="shared" si="12"/>
        <v>0.47089889623813086</v>
      </c>
    </row>
    <row r="791" spans="1:12" x14ac:dyDescent="0.3">
      <c r="A791">
        <v>75.44</v>
      </c>
      <c r="B791">
        <v>64</v>
      </c>
      <c r="C791">
        <v>4988</v>
      </c>
      <c r="D791">
        <v>20</v>
      </c>
      <c r="E791">
        <v>0</v>
      </c>
      <c r="F791">
        <v>31</v>
      </c>
      <c r="G791">
        <v>0</v>
      </c>
      <c r="H791">
        <v>75</v>
      </c>
      <c r="I791">
        <v>1</v>
      </c>
      <c r="J791" t="s">
        <v>37</v>
      </c>
      <c r="K791" cm="1">
        <f t="array" ref="K79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1">
        <f t="shared" si="12"/>
        <v>0.47089889623796355</v>
      </c>
    </row>
    <row r="792" spans="1:12" x14ac:dyDescent="0.3">
      <c r="A792">
        <v>75.48</v>
      </c>
      <c r="B792">
        <v>64</v>
      </c>
      <c r="C792">
        <v>4910</v>
      </c>
      <c r="D792">
        <v>20</v>
      </c>
      <c r="E792">
        <v>0</v>
      </c>
      <c r="F792">
        <v>31</v>
      </c>
      <c r="G792">
        <v>0</v>
      </c>
      <c r="H792">
        <v>75</v>
      </c>
      <c r="I792">
        <v>1</v>
      </c>
      <c r="J792" t="s">
        <v>37</v>
      </c>
      <c r="K792" cm="1">
        <f t="array" ref="K79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2">
        <f t="shared" si="12"/>
        <v>0.47089889623813086</v>
      </c>
    </row>
    <row r="793" spans="1:12" x14ac:dyDescent="0.3">
      <c r="A793">
        <v>75.52</v>
      </c>
      <c r="B793">
        <v>66</v>
      </c>
      <c r="C793">
        <v>4831</v>
      </c>
      <c r="D793">
        <v>19</v>
      </c>
      <c r="E793">
        <v>0</v>
      </c>
      <c r="F793">
        <v>30</v>
      </c>
      <c r="G793">
        <v>0</v>
      </c>
      <c r="H793">
        <v>75</v>
      </c>
      <c r="I793">
        <v>1</v>
      </c>
      <c r="J793" t="s">
        <v>37</v>
      </c>
      <c r="K793" cm="1">
        <f t="array" ref="K79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3">
        <f t="shared" si="12"/>
        <v>0.47089889623796355</v>
      </c>
    </row>
    <row r="794" spans="1:12" x14ac:dyDescent="0.3">
      <c r="A794">
        <v>75.56</v>
      </c>
      <c r="B794">
        <v>66</v>
      </c>
      <c r="C794">
        <v>4844</v>
      </c>
      <c r="D794">
        <v>19</v>
      </c>
      <c r="E794">
        <v>0</v>
      </c>
      <c r="F794">
        <v>30</v>
      </c>
      <c r="G794">
        <v>0</v>
      </c>
      <c r="H794">
        <v>75</v>
      </c>
      <c r="I794">
        <v>1</v>
      </c>
      <c r="J794" t="s">
        <v>37</v>
      </c>
      <c r="K794" cm="1">
        <f t="array" ref="K79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4">
        <f t="shared" si="12"/>
        <v>0.47089889623813086</v>
      </c>
    </row>
    <row r="795" spans="1:12" x14ac:dyDescent="0.3">
      <c r="A795">
        <v>75.599999999999994</v>
      </c>
      <c r="B795">
        <v>66</v>
      </c>
      <c r="C795">
        <v>5032</v>
      </c>
      <c r="D795">
        <v>20</v>
      </c>
      <c r="E795">
        <v>0</v>
      </c>
      <c r="F795">
        <v>30</v>
      </c>
      <c r="G795">
        <v>0</v>
      </c>
      <c r="H795">
        <v>75</v>
      </c>
      <c r="I795">
        <v>1</v>
      </c>
      <c r="J795" t="s">
        <v>37</v>
      </c>
      <c r="K795" cm="1">
        <f t="array" ref="K79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5">
        <f t="shared" si="12"/>
        <v>0.47089889623796355</v>
      </c>
    </row>
    <row r="796" spans="1:12" x14ac:dyDescent="0.3">
      <c r="A796">
        <v>75.64</v>
      </c>
      <c r="B796">
        <v>66</v>
      </c>
      <c r="C796">
        <v>4942</v>
      </c>
      <c r="D796">
        <v>20</v>
      </c>
      <c r="E796">
        <v>0</v>
      </c>
      <c r="F796">
        <v>30</v>
      </c>
      <c r="G796">
        <v>0</v>
      </c>
      <c r="H796">
        <v>75</v>
      </c>
      <c r="I796">
        <v>1</v>
      </c>
      <c r="J796" t="s">
        <v>37</v>
      </c>
      <c r="K796" cm="1">
        <f t="array" ref="K79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6">
        <f t="shared" si="12"/>
        <v>0.47089889623813086</v>
      </c>
    </row>
    <row r="797" spans="1:12" x14ac:dyDescent="0.3">
      <c r="A797">
        <v>75.680000000000007</v>
      </c>
      <c r="B797">
        <v>66</v>
      </c>
      <c r="C797">
        <v>4876</v>
      </c>
      <c r="D797">
        <v>20</v>
      </c>
      <c r="E797">
        <v>0</v>
      </c>
      <c r="F797">
        <v>30</v>
      </c>
      <c r="G797">
        <v>0</v>
      </c>
      <c r="H797">
        <v>75</v>
      </c>
      <c r="I797">
        <v>1</v>
      </c>
      <c r="J797" t="s">
        <v>37</v>
      </c>
      <c r="K797" cm="1">
        <f t="array" ref="K79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7">
        <f t="shared" si="12"/>
        <v>0.47089889623813086</v>
      </c>
    </row>
    <row r="798" spans="1:12" x14ac:dyDescent="0.3">
      <c r="A798">
        <v>75.72</v>
      </c>
      <c r="B798">
        <v>67</v>
      </c>
      <c r="C798">
        <v>4847</v>
      </c>
      <c r="D798">
        <v>20</v>
      </c>
      <c r="E798">
        <v>0</v>
      </c>
      <c r="F798">
        <v>29</v>
      </c>
      <c r="G798">
        <v>0</v>
      </c>
      <c r="H798">
        <v>75</v>
      </c>
      <c r="I798">
        <v>1</v>
      </c>
      <c r="J798" t="s">
        <v>37</v>
      </c>
      <c r="K798" cm="1">
        <f t="array" ref="K79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8">
        <f t="shared" si="12"/>
        <v>0.47089889623796355</v>
      </c>
    </row>
    <row r="799" spans="1:12" x14ac:dyDescent="0.3">
      <c r="A799">
        <v>75.760000000000005</v>
      </c>
      <c r="B799">
        <v>67</v>
      </c>
      <c r="C799">
        <v>4777</v>
      </c>
      <c r="D799">
        <v>19</v>
      </c>
      <c r="E799">
        <v>0</v>
      </c>
      <c r="F799">
        <v>29</v>
      </c>
      <c r="G799">
        <v>0</v>
      </c>
      <c r="H799">
        <v>75</v>
      </c>
      <c r="I799">
        <v>1</v>
      </c>
      <c r="J799" t="s">
        <v>37</v>
      </c>
      <c r="K799" cm="1">
        <f t="array" ref="K79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99">
        <f t="shared" si="12"/>
        <v>0.47089889623813086</v>
      </c>
    </row>
    <row r="800" spans="1:12" x14ac:dyDescent="0.3">
      <c r="A800">
        <v>75.8</v>
      </c>
      <c r="B800">
        <v>68</v>
      </c>
      <c r="C800">
        <v>4623</v>
      </c>
      <c r="D800">
        <v>18</v>
      </c>
      <c r="E800">
        <v>0</v>
      </c>
      <c r="F800">
        <v>28</v>
      </c>
      <c r="G800">
        <v>0</v>
      </c>
      <c r="H800">
        <v>75</v>
      </c>
      <c r="I800">
        <v>1</v>
      </c>
      <c r="J800" t="s">
        <v>37</v>
      </c>
      <c r="K800" cm="1">
        <f t="array" ref="K80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0">
        <f t="shared" si="12"/>
        <v>0.47370352929926873</v>
      </c>
    </row>
    <row r="801" spans="1:12" x14ac:dyDescent="0.3">
      <c r="A801">
        <v>75.84</v>
      </c>
      <c r="B801">
        <v>69</v>
      </c>
      <c r="C801">
        <v>4568</v>
      </c>
      <c r="D801">
        <v>18</v>
      </c>
      <c r="E801">
        <v>0</v>
      </c>
      <c r="F801">
        <v>28</v>
      </c>
      <c r="G801">
        <v>0</v>
      </c>
      <c r="H801">
        <v>75</v>
      </c>
      <c r="I801">
        <v>1</v>
      </c>
      <c r="J801" t="s">
        <v>37</v>
      </c>
      <c r="K801" cm="1">
        <f t="array" ref="K80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1">
        <f t="shared" si="12"/>
        <v>0.47370352929943699</v>
      </c>
    </row>
    <row r="802" spans="1:12" x14ac:dyDescent="0.3">
      <c r="A802">
        <v>75.88</v>
      </c>
      <c r="B802">
        <v>70</v>
      </c>
      <c r="C802">
        <v>4587</v>
      </c>
      <c r="D802">
        <v>18</v>
      </c>
      <c r="E802">
        <v>0</v>
      </c>
      <c r="F802">
        <v>28</v>
      </c>
      <c r="G802">
        <v>0</v>
      </c>
      <c r="H802">
        <v>75</v>
      </c>
      <c r="I802">
        <v>1</v>
      </c>
      <c r="J802" t="s">
        <v>37</v>
      </c>
      <c r="K802" cm="1">
        <f t="array" ref="K80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2">
        <f t="shared" si="12"/>
        <v>0.47370352929926873</v>
      </c>
    </row>
    <row r="803" spans="1:12" x14ac:dyDescent="0.3">
      <c r="A803">
        <v>75.92</v>
      </c>
      <c r="B803">
        <v>70</v>
      </c>
      <c r="C803">
        <v>4678</v>
      </c>
      <c r="D803">
        <v>18</v>
      </c>
      <c r="E803">
        <v>0</v>
      </c>
      <c r="F803">
        <v>28</v>
      </c>
      <c r="G803">
        <v>0</v>
      </c>
      <c r="H803">
        <v>75</v>
      </c>
      <c r="I803">
        <v>1</v>
      </c>
      <c r="J803" t="s">
        <v>37</v>
      </c>
      <c r="K803" cm="1">
        <f t="array" ref="K80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3">
        <f t="shared" si="12"/>
        <v>0.47370352929943699</v>
      </c>
    </row>
    <row r="804" spans="1:12" x14ac:dyDescent="0.3">
      <c r="A804">
        <v>75.959999999999994</v>
      </c>
      <c r="B804">
        <v>70</v>
      </c>
      <c r="C804">
        <v>4475</v>
      </c>
      <c r="D804">
        <v>18</v>
      </c>
      <c r="E804">
        <v>0</v>
      </c>
      <c r="F804">
        <v>28</v>
      </c>
      <c r="G804">
        <v>0</v>
      </c>
      <c r="H804">
        <v>76</v>
      </c>
      <c r="I804">
        <v>1</v>
      </c>
      <c r="J804" t="s">
        <v>37</v>
      </c>
      <c r="K804" cm="1">
        <f t="array" ref="K80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4">
        <f t="shared" si="12"/>
        <v>0.47370352929926873</v>
      </c>
    </row>
    <row r="805" spans="1:12" x14ac:dyDescent="0.3">
      <c r="A805">
        <v>76</v>
      </c>
      <c r="B805">
        <v>71</v>
      </c>
      <c r="C805">
        <v>4301</v>
      </c>
      <c r="D805">
        <v>18</v>
      </c>
      <c r="E805">
        <v>0</v>
      </c>
      <c r="F805">
        <v>27</v>
      </c>
      <c r="G805">
        <v>0</v>
      </c>
      <c r="H805">
        <v>75</v>
      </c>
      <c r="I805">
        <v>1</v>
      </c>
      <c r="J805" t="s">
        <v>37</v>
      </c>
      <c r="K805" cm="1">
        <f t="array" ref="K80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5">
        <f t="shared" si="12"/>
        <v>0.47370352929943699</v>
      </c>
    </row>
    <row r="806" spans="1:12" x14ac:dyDescent="0.3">
      <c r="A806">
        <v>76.040000000000006</v>
      </c>
      <c r="B806">
        <v>72</v>
      </c>
      <c r="C806">
        <v>4226</v>
      </c>
      <c r="D806">
        <v>18</v>
      </c>
      <c r="E806">
        <v>0</v>
      </c>
      <c r="F806">
        <v>26</v>
      </c>
      <c r="G806">
        <v>0</v>
      </c>
      <c r="H806">
        <v>76</v>
      </c>
      <c r="I806">
        <v>1</v>
      </c>
      <c r="J806" t="s">
        <v>37</v>
      </c>
      <c r="K806" cm="1">
        <f t="array" ref="K80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6">
        <f t="shared" si="12"/>
        <v>0.47370352929943699</v>
      </c>
    </row>
    <row r="807" spans="1:12" x14ac:dyDescent="0.3">
      <c r="A807">
        <v>76.08</v>
      </c>
      <c r="B807">
        <v>72</v>
      </c>
      <c r="C807">
        <v>4430</v>
      </c>
      <c r="D807">
        <v>18</v>
      </c>
      <c r="E807">
        <v>0</v>
      </c>
      <c r="F807">
        <v>26</v>
      </c>
      <c r="G807">
        <v>0</v>
      </c>
      <c r="H807">
        <v>76</v>
      </c>
      <c r="I807">
        <v>1</v>
      </c>
      <c r="J807" t="s">
        <v>37</v>
      </c>
      <c r="K807" cm="1">
        <f t="array" ref="K80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7">
        <f t="shared" si="12"/>
        <v>0.47370352929926873</v>
      </c>
    </row>
    <row r="808" spans="1:12" x14ac:dyDescent="0.3">
      <c r="A808">
        <v>76.12</v>
      </c>
      <c r="B808">
        <v>73</v>
      </c>
      <c r="C808">
        <v>4280</v>
      </c>
      <c r="D808">
        <v>18</v>
      </c>
      <c r="E808">
        <v>0</v>
      </c>
      <c r="F808">
        <v>26</v>
      </c>
      <c r="G808">
        <v>0</v>
      </c>
      <c r="H808">
        <v>75</v>
      </c>
      <c r="I808">
        <v>1</v>
      </c>
      <c r="J808" t="s">
        <v>37</v>
      </c>
      <c r="K808" cm="1">
        <f t="array" ref="K80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8">
        <f t="shared" si="12"/>
        <v>0.47370352929943699</v>
      </c>
    </row>
    <row r="809" spans="1:12" x14ac:dyDescent="0.3">
      <c r="A809">
        <v>76.16</v>
      </c>
      <c r="B809">
        <v>73</v>
      </c>
      <c r="C809">
        <v>4244</v>
      </c>
      <c r="D809">
        <v>18</v>
      </c>
      <c r="E809">
        <v>0</v>
      </c>
      <c r="F809">
        <v>26</v>
      </c>
      <c r="G809">
        <v>0</v>
      </c>
      <c r="H809">
        <v>76</v>
      </c>
      <c r="I809">
        <v>1</v>
      </c>
      <c r="J809" t="s">
        <v>37</v>
      </c>
      <c r="K809" cm="1">
        <f t="array" ref="K80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09">
        <f t="shared" si="12"/>
        <v>0.47370352929926873</v>
      </c>
    </row>
    <row r="810" spans="1:12" x14ac:dyDescent="0.3">
      <c r="A810">
        <v>76.2</v>
      </c>
      <c r="B810">
        <v>74</v>
      </c>
      <c r="C810">
        <v>4044</v>
      </c>
      <c r="D810">
        <v>18</v>
      </c>
      <c r="E810">
        <v>0</v>
      </c>
      <c r="F810">
        <v>26</v>
      </c>
      <c r="G810">
        <v>0</v>
      </c>
      <c r="H810">
        <v>76</v>
      </c>
      <c r="I810">
        <v>1</v>
      </c>
      <c r="J810" t="s">
        <v>37</v>
      </c>
      <c r="K810" cm="1">
        <f t="array" ref="K81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10">
        <f t="shared" si="12"/>
        <v>0.4071509605892355</v>
      </c>
    </row>
    <row r="811" spans="1:12" x14ac:dyDescent="0.3">
      <c r="A811">
        <v>76.239999999999995</v>
      </c>
      <c r="B811">
        <v>73</v>
      </c>
      <c r="C811">
        <v>4132</v>
      </c>
      <c r="D811">
        <v>18</v>
      </c>
      <c r="E811">
        <v>0</v>
      </c>
      <c r="F811">
        <v>25</v>
      </c>
      <c r="G811">
        <v>0</v>
      </c>
      <c r="H811">
        <v>76</v>
      </c>
      <c r="I811">
        <v>1</v>
      </c>
      <c r="J811" t="s">
        <v>37</v>
      </c>
      <c r="K811" cm="1">
        <f t="array" ref="K81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11">
        <f t="shared" si="12"/>
        <v>0.47370352929926873</v>
      </c>
    </row>
    <row r="812" spans="1:12" x14ac:dyDescent="0.3">
      <c r="A812">
        <v>76.28</v>
      </c>
      <c r="B812">
        <v>73</v>
      </c>
      <c r="C812">
        <v>4221</v>
      </c>
      <c r="D812">
        <v>18</v>
      </c>
      <c r="E812">
        <v>0</v>
      </c>
      <c r="F812">
        <v>24</v>
      </c>
      <c r="G812">
        <v>0</v>
      </c>
      <c r="H812">
        <v>76</v>
      </c>
      <c r="I812">
        <v>1</v>
      </c>
      <c r="J812" t="s">
        <v>37</v>
      </c>
      <c r="K812" cm="1">
        <f t="array" ref="K81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812">
        <f t="shared" si="12"/>
        <v>0.47370352929943699</v>
      </c>
    </row>
    <row r="813" spans="1:12" x14ac:dyDescent="0.3">
      <c r="A813">
        <v>76.319999999999993</v>
      </c>
      <c r="B813">
        <v>73</v>
      </c>
      <c r="C813">
        <v>4024</v>
      </c>
      <c r="D813">
        <v>18</v>
      </c>
      <c r="E813">
        <v>0</v>
      </c>
      <c r="F813">
        <v>24</v>
      </c>
      <c r="G813">
        <v>0</v>
      </c>
      <c r="H813">
        <v>76</v>
      </c>
      <c r="I813">
        <v>1</v>
      </c>
      <c r="J813" t="s">
        <v>37</v>
      </c>
      <c r="K813" cm="1">
        <f t="array" ref="K81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3">
        <f t="shared" si="12"/>
        <v>0.4062339539210974</v>
      </c>
    </row>
    <row r="814" spans="1:12" x14ac:dyDescent="0.3">
      <c r="A814">
        <v>76.36</v>
      </c>
      <c r="B814">
        <v>73</v>
      </c>
      <c r="C814">
        <v>3941</v>
      </c>
      <c r="D814">
        <v>18</v>
      </c>
      <c r="E814">
        <v>0</v>
      </c>
      <c r="F814">
        <v>24</v>
      </c>
      <c r="G814">
        <v>0</v>
      </c>
      <c r="H814">
        <v>76</v>
      </c>
      <c r="I814">
        <v>1</v>
      </c>
      <c r="J814" t="s">
        <v>37</v>
      </c>
      <c r="K814" cm="1">
        <f t="array" ref="K81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4">
        <f t="shared" si="12"/>
        <v>0.40623395392124173</v>
      </c>
    </row>
    <row r="815" spans="1:12" x14ac:dyDescent="0.3">
      <c r="A815">
        <v>76.400000000000006</v>
      </c>
      <c r="B815">
        <v>71</v>
      </c>
      <c r="C815">
        <v>4084</v>
      </c>
      <c r="D815">
        <v>18</v>
      </c>
      <c r="E815">
        <v>0</v>
      </c>
      <c r="F815">
        <v>23</v>
      </c>
      <c r="G815">
        <v>0</v>
      </c>
      <c r="H815">
        <v>76</v>
      </c>
      <c r="I815">
        <v>1</v>
      </c>
      <c r="J815" t="s">
        <v>37</v>
      </c>
      <c r="K815" cm="1">
        <f t="array" ref="K81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5">
        <f t="shared" si="12"/>
        <v>0.40623395392124173</v>
      </c>
    </row>
    <row r="816" spans="1:12" x14ac:dyDescent="0.3">
      <c r="A816">
        <v>76.44</v>
      </c>
      <c r="B816">
        <v>72</v>
      </c>
      <c r="C816">
        <v>4057</v>
      </c>
      <c r="D816">
        <v>18</v>
      </c>
      <c r="E816">
        <v>0</v>
      </c>
      <c r="F816">
        <v>23</v>
      </c>
      <c r="G816">
        <v>0</v>
      </c>
      <c r="H816">
        <v>76</v>
      </c>
      <c r="I816">
        <v>1</v>
      </c>
      <c r="J816" t="s">
        <v>37</v>
      </c>
      <c r="K816" cm="1">
        <f t="array" ref="K81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6">
        <f t="shared" si="12"/>
        <v>0.4062339539210974</v>
      </c>
    </row>
    <row r="817" spans="1:12" x14ac:dyDescent="0.3">
      <c r="A817">
        <v>76.48</v>
      </c>
      <c r="B817">
        <v>72</v>
      </c>
      <c r="C817">
        <v>3920</v>
      </c>
      <c r="D817">
        <v>17</v>
      </c>
      <c r="E817">
        <v>0</v>
      </c>
      <c r="F817">
        <v>23</v>
      </c>
      <c r="G817">
        <v>0</v>
      </c>
      <c r="H817">
        <v>76</v>
      </c>
      <c r="I817">
        <v>1</v>
      </c>
      <c r="J817" t="s">
        <v>37</v>
      </c>
      <c r="K817" cm="1">
        <f t="array" ref="K81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7">
        <f t="shared" si="12"/>
        <v>0.40623395392124173</v>
      </c>
    </row>
    <row r="818" spans="1:12" x14ac:dyDescent="0.3">
      <c r="A818">
        <v>76.52</v>
      </c>
      <c r="B818">
        <v>72</v>
      </c>
      <c r="C818">
        <v>3988</v>
      </c>
      <c r="D818">
        <v>16</v>
      </c>
      <c r="E818">
        <v>0</v>
      </c>
      <c r="F818">
        <v>23</v>
      </c>
      <c r="G818">
        <v>0</v>
      </c>
      <c r="H818">
        <v>76</v>
      </c>
      <c r="I818">
        <v>1</v>
      </c>
      <c r="J818" t="s">
        <v>37</v>
      </c>
      <c r="K818" cm="1">
        <f t="array" ref="K81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8">
        <f t="shared" si="12"/>
        <v>0.4062339539210974</v>
      </c>
    </row>
    <row r="819" spans="1:12" x14ac:dyDescent="0.3">
      <c r="A819">
        <v>76.56</v>
      </c>
      <c r="B819">
        <v>73</v>
      </c>
      <c r="C819">
        <v>3758</v>
      </c>
      <c r="D819">
        <v>16</v>
      </c>
      <c r="E819">
        <v>0</v>
      </c>
      <c r="F819">
        <v>23</v>
      </c>
      <c r="G819">
        <v>0</v>
      </c>
      <c r="H819">
        <v>76</v>
      </c>
      <c r="I819">
        <v>1</v>
      </c>
      <c r="J819" t="s">
        <v>37</v>
      </c>
      <c r="K819" cm="1">
        <f t="array" ref="K81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819">
        <f t="shared" si="12"/>
        <v>0.40623395392124173</v>
      </c>
    </row>
    <row r="820" spans="1:12" x14ac:dyDescent="0.3">
      <c r="A820">
        <v>76.599999999999994</v>
      </c>
      <c r="B820">
        <v>74</v>
      </c>
      <c r="C820">
        <v>3790</v>
      </c>
      <c r="D820">
        <v>16</v>
      </c>
      <c r="E820">
        <v>0</v>
      </c>
      <c r="F820">
        <v>23</v>
      </c>
      <c r="G820">
        <v>0</v>
      </c>
      <c r="H820">
        <v>76</v>
      </c>
      <c r="I820">
        <v>1</v>
      </c>
      <c r="J820" t="s">
        <v>37</v>
      </c>
      <c r="K820" cm="1">
        <f t="array" ref="K82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20">
        <f t="shared" si="12"/>
        <v>0.40715096058909084</v>
      </c>
    </row>
    <row r="821" spans="1:12" x14ac:dyDescent="0.3">
      <c r="A821">
        <v>76.64</v>
      </c>
      <c r="B821">
        <v>74</v>
      </c>
      <c r="C821">
        <v>3740</v>
      </c>
      <c r="D821">
        <v>16</v>
      </c>
      <c r="E821">
        <v>0</v>
      </c>
      <c r="F821">
        <v>22</v>
      </c>
      <c r="G821">
        <v>0</v>
      </c>
      <c r="H821">
        <v>76</v>
      </c>
      <c r="I821">
        <v>1</v>
      </c>
      <c r="J821" t="s">
        <v>37</v>
      </c>
      <c r="K821" cm="1">
        <f t="array" ref="K82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21">
        <f t="shared" si="12"/>
        <v>0.4071509605892355</v>
      </c>
    </row>
    <row r="822" spans="1:12" x14ac:dyDescent="0.3">
      <c r="A822">
        <v>76.680000000000007</v>
      </c>
      <c r="B822">
        <v>74</v>
      </c>
      <c r="C822">
        <v>3597</v>
      </c>
      <c r="D822">
        <v>16</v>
      </c>
      <c r="E822">
        <v>0</v>
      </c>
      <c r="F822">
        <v>22</v>
      </c>
      <c r="G822">
        <v>0</v>
      </c>
      <c r="H822">
        <v>76</v>
      </c>
      <c r="I822">
        <v>1</v>
      </c>
      <c r="J822" t="s">
        <v>37</v>
      </c>
      <c r="K822" cm="1">
        <f t="array" ref="K82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22">
        <f t="shared" si="12"/>
        <v>0.4071509605892355</v>
      </c>
    </row>
    <row r="823" spans="1:12" x14ac:dyDescent="0.3">
      <c r="A823">
        <v>76.72</v>
      </c>
      <c r="B823">
        <v>78</v>
      </c>
      <c r="C823">
        <v>3559</v>
      </c>
      <c r="D823">
        <v>16</v>
      </c>
      <c r="E823">
        <v>0</v>
      </c>
      <c r="F823">
        <v>22</v>
      </c>
      <c r="G823">
        <v>0</v>
      </c>
      <c r="H823">
        <v>76</v>
      </c>
      <c r="I823">
        <v>1</v>
      </c>
      <c r="J823" t="s">
        <v>37</v>
      </c>
      <c r="K823" cm="1">
        <f t="array" ref="K82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23">
        <f t="shared" si="12"/>
        <v>0.40715096058909084</v>
      </c>
    </row>
    <row r="824" spans="1:12" x14ac:dyDescent="0.3">
      <c r="A824">
        <v>76.760000000000005</v>
      </c>
      <c r="B824">
        <v>78</v>
      </c>
      <c r="C824">
        <v>3404</v>
      </c>
      <c r="D824">
        <v>16</v>
      </c>
      <c r="E824">
        <v>0</v>
      </c>
      <c r="F824">
        <v>22</v>
      </c>
      <c r="G824">
        <v>0</v>
      </c>
      <c r="H824">
        <v>76</v>
      </c>
      <c r="I824">
        <v>1</v>
      </c>
      <c r="J824" t="s">
        <v>37</v>
      </c>
      <c r="K824" cm="1">
        <f t="array" ref="K824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824">
        <f t="shared" si="12"/>
        <v>0.33446148391724967</v>
      </c>
    </row>
    <row r="825" spans="1:12" x14ac:dyDescent="0.3">
      <c r="A825">
        <v>76.8</v>
      </c>
      <c r="B825">
        <v>80</v>
      </c>
      <c r="C825">
        <v>3445</v>
      </c>
      <c r="D825">
        <v>16</v>
      </c>
      <c r="E825">
        <v>0</v>
      </c>
      <c r="F825">
        <v>21</v>
      </c>
      <c r="G825">
        <v>0</v>
      </c>
      <c r="H825">
        <v>76</v>
      </c>
      <c r="I825">
        <v>1</v>
      </c>
      <c r="J825" t="s">
        <v>37</v>
      </c>
      <c r="K825" cm="1">
        <f t="array" ref="K82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825">
        <f t="shared" si="12"/>
        <v>0.4218230672769861</v>
      </c>
    </row>
    <row r="826" spans="1:12" x14ac:dyDescent="0.3">
      <c r="A826">
        <v>76.84</v>
      </c>
      <c r="B826">
        <v>81</v>
      </c>
      <c r="C826">
        <v>3438</v>
      </c>
      <c r="D826">
        <v>16</v>
      </c>
      <c r="E826">
        <v>0</v>
      </c>
      <c r="F826">
        <v>21</v>
      </c>
      <c r="G826">
        <v>0</v>
      </c>
      <c r="H826">
        <v>76</v>
      </c>
      <c r="I826">
        <v>1</v>
      </c>
      <c r="J826" t="s">
        <v>37</v>
      </c>
      <c r="K826" cm="1">
        <f t="array" ref="K82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826">
        <f t="shared" si="12"/>
        <v>0.42182306727713592</v>
      </c>
    </row>
    <row r="827" spans="1:12" x14ac:dyDescent="0.3">
      <c r="A827">
        <v>76.88</v>
      </c>
      <c r="B827">
        <v>80</v>
      </c>
      <c r="C827">
        <v>3559</v>
      </c>
      <c r="D827">
        <v>16</v>
      </c>
      <c r="E827">
        <v>0</v>
      </c>
      <c r="F827">
        <v>21</v>
      </c>
      <c r="G827">
        <v>0</v>
      </c>
      <c r="H827">
        <v>76</v>
      </c>
      <c r="I827">
        <v>1</v>
      </c>
      <c r="J827" t="s">
        <v>37</v>
      </c>
      <c r="K827" cm="1">
        <f t="array" ref="K82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827">
        <f t="shared" si="12"/>
        <v>0.4218230672769861</v>
      </c>
    </row>
    <row r="828" spans="1:12" x14ac:dyDescent="0.3">
      <c r="A828">
        <v>76.92</v>
      </c>
      <c r="B828">
        <v>80</v>
      </c>
      <c r="C828">
        <v>3591</v>
      </c>
      <c r="D828">
        <v>16</v>
      </c>
      <c r="E828">
        <v>0</v>
      </c>
      <c r="F828">
        <v>20</v>
      </c>
      <c r="G828">
        <v>0</v>
      </c>
      <c r="H828">
        <v>76</v>
      </c>
      <c r="I828">
        <v>1</v>
      </c>
      <c r="J828" t="s">
        <v>37</v>
      </c>
      <c r="K828" cm="1">
        <f t="array" ref="K82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828">
        <f t="shared" si="12"/>
        <v>0.42182306727713592</v>
      </c>
    </row>
    <row r="829" spans="1:12" x14ac:dyDescent="0.3">
      <c r="A829">
        <v>76.959999999999994</v>
      </c>
      <c r="B829">
        <v>79</v>
      </c>
      <c r="C829">
        <v>3650</v>
      </c>
      <c r="D829">
        <v>16</v>
      </c>
      <c r="E829">
        <v>0</v>
      </c>
      <c r="F829">
        <v>21</v>
      </c>
      <c r="G829">
        <v>0</v>
      </c>
      <c r="H829">
        <v>76</v>
      </c>
      <c r="I829">
        <v>1</v>
      </c>
      <c r="J829" t="s">
        <v>37</v>
      </c>
      <c r="K829" cm="1">
        <f t="array" ref="K82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29">
        <f t="shared" si="12"/>
        <v>0.40715096058909084</v>
      </c>
    </row>
    <row r="830" spans="1:12" x14ac:dyDescent="0.3">
      <c r="A830">
        <v>77</v>
      </c>
      <c r="B830">
        <v>78</v>
      </c>
      <c r="C830">
        <v>3601</v>
      </c>
      <c r="D830">
        <v>17</v>
      </c>
      <c r="E830">
        <v>0</v>
      </c>
      <c r="F830">
        <v>20</v>
      </c>
      <c r="G830">
        <v>0</v>
      </c>
      <c r="H830">
        <v>76</v>
      </c>
      <c r="I830">
        <v>1</v>
      </c>
      <c r="J830" t="s">
        <v>37</v>
      </c>
      <c r="K830" cm="1">
        <f t="array" ref="K83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830">
        <f t="shared" si="12"/>
        <v>0.4071509605892355</v>
      </c>
    </row>
    <row r="831" spans="1:12" x14ac:dyDescent="0.3">
      <c r="A831">
        <v>77.040000000000006</v>
      </c>
      <c r="B831">
        <v>80</v>
      </c>
      <c r="C831">
        <v>3486</v>
      </c>
      <c r="D831">
        <v>15</v>
      </c>
      <c r="E831">
        <v>0</v>
      </c>
      <c r="F831">
        <v>20</v>
      </c>
      <c r="G831">
        <v>0</v>
      </c>
      <c r="H831">
        <v>76</v>
      </c>
      <c r="I831">
        <v>1</v>
      </c>
      <c r="J831" t="s">
        <v>37</v>
      </c>
      <c r="K831" cm="1">
        <f t="array" ref="K83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831">
        <f t="shared" si="12"/>
        <v>0.42182306727713592</v>
      </c>
    </row>
    <row r="832" spans="1:12" x14ac:dyDescent="0.3">
      <c r="A832">
        <v>77.08</v>
      </c>
      <c r="B832">
        <v>80</v>
      </c>
      <c r="C832">
        <v>3352</v>
      </c>
      <c r="D832">
        <v>14</v>
      </c>
      <c r="E832">
        <v>0</v>
      </c>
      <c r="F832">
        <v>20</v>
      </c>
      <c r="G832">
        <v>0</v>
      </c>
      <c r="H832">
        <v>76</v>
      </c>
      <c r="I832">
        <v>1</v>
      </c>
      <c r="J832" t="s">
        <v>37</v>
      </c>
      <c r="K832" cm="1">
        <f t="array" ref="K83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832">
        <f t="shared" si="12"/>
        <v>0.36131045624992808</v>
      </c>
    </row>
    <row r="833" spans="1:12" x14ac:dyDescent="0.3">
      <c r="A833">
        <v>77.12</v>
      </c>
      <c r="B833">
        <v>81</v>
      </c>
      <c r="C833">
        <v>3150</v>
      </c>
      <c r="D833">
        <v>10</v>
      </c>
      <c r="E833">
        <v>0</v>
      </c>
      <c r="F833">
        <v>20</v>
      </c>
      <c r="G833">
        <v>0</v>
      </c>
      <c r="H833">
        <v>76</v>
      </c>
      <c r="I833">
        <v>1</v>
      </c>
      <c r="J833" t="s">
        <v>37</v>
      </c>
      <c r="K833" cm="1">
        <f t="array" ref="K83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833">
        <f t="shared" si="12"/>
        <v>0.36131045625005648</v>
      </c>
    </row>
    <row r="834" spans="1:12" x14ac:dyDescent="0.3">
      <c r="A834">
        <v>77.16</v>
      </c>
      <c r="B834">
        <v>83</v>
      </c>
      <c r="C834">
        <v>3221</v>
      </c>
      <c r="D834">
        <v>12</v>
      </c>
      <c r="E834">
        <v>0</v>
      </c>
      <c r="F834">
        <v>20</v>
      </c>
      <c r="G834">
        <v>0</v>
      </c>
      <c r="H834">
        <v>76</v>
      </c>
      <c r="I834">
        <v>1</v>
      </c>
      <c r="J834" t="s">
        <v>37</v>
      </c>
      <c r="K834" cm="1">
        <f t="array" ref="K83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834">
        <f t="shared" si="12"/>
        <v>0.36131045624992808</v>
      </c>
    </row>
    <row r="835" spans="1:12" x14ac:dyDescent="0.3">
      <c r="A835">
        <v>77.2</v>
      </c>
      <c r="B835">
        <v>85</v>
      </c>
      <c r="C835">
        <v>3153</v>
      </c>
      <c r="D835">
        <v>10</v>
      </c>
      <c r="E835">
        <v>0</v>
      </c>
      <c r="F835">
        <v>20</v>
      </c>
      <c r="G835">
        <v>0</v>
      </c>
      <c r="H835">
        <v>76</v>
      </c>
      <c r="I835">
        <v>1</v>
      </c>
      <c r="J835" t="s">
        <v>37</v>
      </c>
      <c r="K835" cm="1">
        <f t="array" ref="K83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835">
        <f t="shared" ref="L835:L898" si="13">K835*(A835-A834)</f>
        <v>0.36131045625005648</v>
      </c>
    </row>
    <row r="836" spans="1:12" x14ac:dyDescent="0.3">
      <c r="A836">
        <v>77.239999999999995</v>
      </c>
      <c r="B836">
        <v>88</v>
      </c>
      <c r="C836">
        <v>3282</v>
      </c>
      <c r="D836">
        <v>14</v>
      </c>
      <c r="E836">
        <v>0</v>
      </c>
      <c r="F836">
        <v>20</v>
      </c>
      <c r="G836">
        <v>0</v>
      </c>
      <c r="H836">
        <v>76</v>
      </c>
      <c r="I836">
        <v>1</v>
      </c>
      <c r="J836" t="s">
        <v>37</v>
      </c>
      <c r="K836" cm="1">
        <f t="array" ref="K83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836">
        <f t="shared" si="13"/>
        <v>0.38202252062094305</v>
      </c>
    </row>
    <row r="837" spans="1:12" x14ac:dyDescent="0.3">
      <c r="A837">
        <v>77.28</v>
      </c>
      <c r="B837">
        <v>90</v>
      </c>
      <c r="C837">
        <v>3771</v>
      </c>
      <c r="D837">
        <v>20</v>
      </c>
      <c r="E837">
        <v>0</v>
      </c>
      <c r="F837">
        <v>20</v>
      </c>
      <c r="G837">
        <v>0</v>
      </c>
      <c r="H837">
        <v>76</v>
      </c>
      <c r="I837">
        <v>1</v>
      </c>
      <c r="J837" t="s">
        <v>37</v>
      </c>
      <c r="K837" cm="1">
        <f t="array" ref="K83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837">
        <f t="shared" si="13"/>
        <v>0.44933326731694917</v>
      </c>
    </row>
    <row r="838" spans="1:12" x14ac:dyDescent="0.3">
      <c r="A838">
        <v>77.319999999999993</v>
      </c>
      <c r="B838">
        <v>90</v>
      </c>
      <c r="C838">
        <v>4344</v>
      </c>
      <c r="D838">
        <v>21</v>
      </c>
      <c r="E838">
        <v>0</v>
      </c>
      <c r="F838">
        <v>20</v>
      </c>
      <c r="G838">
        <v>0</v>
      </c>
      <c r="H838">
        <v>76</v>
      </c>
      <c r="I838">
        <v>1</v>
      </c>
      <c r="J838" t="s">
        <v>37</v>
      </c>
      <c r="K838" cm="1">
        <f t="array" ref="K838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838">
        <f t="shared" si="13"/>
        <v>0.5206471222928899</v>
      </c>
    </row>
    <row r="839" spans="1:12" x14ac:dyDescent="0.3">
      <c r="A839">
        <v>77.36</v>
      </c>
      <c r="B839">
        <v>90</v>
      </c>
      <c r="C839">
        <v>4314</v>
      </c>
      <c r="D839">
        <v>21</v>
      </c>
      <c r="E839">
        <v>0</v>
      </c>
      <c r="F839">
        <v>20</v>
      </c>
      <c r="G839">
        <v>0</v>
      </c>
      <c r="H839">
        <v>76</v>
      </c>
      <c r="I839">
        <v>1</v>
      </c>
      <c r="J839" t="s">
        <v>37</v>
      </c>
      <c r="K839" cm="1">
        <f t="array" ref="K839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839">
        <f t="shared" si="13"/>
        <v>0.52064712229307486</v>
      </c>
    </row>
    <row r="840" spans="1:12" x14ac:dyDescent="0.3">
      <c r="A840">
        <v>77.400000000000006</v>
      </c>
      <c r="B840">
        <v>91</v>
      </c>
      <c r="C840">
        <v>3972</v>
      </c>
      <c r="D840">
        <v>22</v>
      </c>
      <c r="E840">
        <v>0</v>
      </c>
      <c r="F840">
        <v>20</v>
      </c>
      <c r="G840">
        <v>0</v>
      </c>
      <c r="H840">
        <v>76</v>
      </c>
      <c r="I840">
        <v>1</v>
      </c>
      <c r="J840" t="s">
        <v>37</v>
      </c>
      <c r="K840" cm="1">
        <f t="array" ref="K840">SUMPRODUCT(($R$5:$AG$5=_xlfn.XLOOKUP(_20240219_0005[[#This Row],[MAP]],$R$5:$AG$5,$R$5:$AG$5,"ERR",1,-1)) * ($Q$6:$Q$26=_xlfn.XLOOKUP(_20240219_0005[[#This Row],[RPM]],$Q$6:$Q$26,$Q$6:$Q$26,"ERR",1,-1)),$R$6:$AG$26)</f>
        <v>11.71476018361863</v>
      </c>
      <c r="L840">
        <f t="shared" si="13"/>
        <v>0.46859040734481844</v>
      </c>
    </row>
    <row r="841" spans="1:12" x14ac:dyDescent="0.3">
      <c r="A841">
        <v>77.44</v>
      </c>
      <c r="B841">
        <v>92</v>
      </c>
      <c r="C841">
        <v>3882</v>
      </c>
      <c r="D841">
        <v>22</v>
      </c>
      <c r="E841">
        <v>0</v>
      </c>
      <c r="F841">
        <v>20</v>
      </c>
      <c r="G841">
        <v>0</v>
      </c>
      <c r="H841">
        <v>76</v>
      </c>
      <c r="I841">
        <v>1</v>
      </c>
      <c r="J841" t="s">
        <v>37</v>
      </c>
      <c r="K841" cm="1">
        <f t="array" ref="K841">SUMPRODUCT(($R$5:$AG$5=_xlfn.XLOOKUP(_20240219_0005[[#This Row],[MAP]],$R$5:$AG$5,$R$5:$AG$5,"ERR",1,-1)) * ($Q$6:$Q$26=_xlfn.XLOOKUP(_20240219_0005[[#This Row],[RPM]],$Q$6:$Q$26,$Q$6:$Q$26,"ERR",1,-1)),$R$6:$AG$26)</f>
        <v>11.71476018361863</v>
      </c>
      <c r="L841">
        <f t="shared" si="13"/>
        <v>0.46859040734465196</v>
      </c>
    </row>
    <row r="842" spans="1:12" x14ac:dyDescent="0.3">
      <c r="A842">
        <v>77.48</v>
      </c>
      <c r="B842">
        <v>92</v>
      </c>
      <c r="C842">
        <v>4131</v>
      </c>
      <c r="D842">
        <v>24</v>
      </c>
      <c r="E842">
        <v>0</v>
      </c>
      <c r="F842">
        <v>21</v>
      </c>
      <c r="G842">
        <v>0</v>
      </c>
      <c r="H842">
        <v>76</v>
      </c>
      <c r="I842">
        <v>1</v>
      </c>
      <c r="J842" t="s">
        <v>37</v>
      </c>
      <c r="K842" cm="1">
        <f t="array" ref="K842">SUMPRODUCT(($R$5:$AG$5=_xlfn.XLOOKUP(_20240219_0005[[#This Row],[MAP]],$R$5:$AG$5,$R$5:$AG$5,"ERR",1,-1)) * ($Q$6:$Q$26=_xlfn.XLOOKUP(_20240219_0005[[#This Row],[RPM]],$Q$6:$Q$26,$Q$6:$Q$26,"ERR",1,-1)),$R$6:$AG$26)</f>
        <v>12.962833065286622</v>
      </c>
      <c r="L842">
        <f t="shared" si="13"/>
        <v>0.51851332261154592</v>
      </c>
    </row>
    <row r="843" spans="1:12" x14ac:dyDescent="0.3">
      <c r="A843">
        <v>77.52</v>
      </c>
      <c r="B843">
        <v>90</v>
      </c>
      <c r="C843">
        <v>4557</v>
      </c>
      <c r="D843">
        <v>20</v>
      </c>
      <c r="E843">
        <v>0</v>
      </c>
      <c r="F843">
        <v>21</v>
      </c>
      <c r="G843">
        <v>0</v>
      </c>
      <c r="H843">
        <v>76</v>
      </c>
      <c r="I843">
        <v>1</v>
      </c>
      <c r="J843" t="s">
        <v>37</v>
      </c>
      <c r="K843" cm="1">
        <f t="array" ref="K843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843">
        <f t="shared" si="13"/>
        <v>0.5206471222928899</v>
      </c>
    </row>
    <row r="844" spans="1:12" x14ac:dyDescent="0.3">
      <c r="A844">
        <v>77.56</v>
      </c>
      <c r="B844">
        <v>87</v>
      </c>
      <c r="C844">
        <v>4834</v>
      </c>
      <c r="D844">
        <v>19</v>
      </c>
      <c r="E844">
        <v>0</v>
      </c>
      <c r="F844">
        <v>22</v>
      </c>
      <c r="G844">
        <v>0</v>
      </c>
      <c r="H844">
        <v>76</v>
      </c>
      <c r="I844">
        <v>1</v>
      </c>
      <c r="J844" t="s">
        <v>37</v>
      </c>
      <c r="K844" cm="1">
        <f t="array" ref="K844">SUMPRODUCT(($R$5:$AG$5=_xlfn.XLOOKUP(_20240219_0005[[#This Row],[MAP]],$R$5:$AG$5,$R$5:$AG$5,"ERR",1,-1)) * ($Q$6:$Q$26=_xlfn.XLOOKUP(_20240219_0005[[#This Row],[RPM]],$Q$6:$Q$26,$Q$6:$Q$26,"ERR",1,-1)),$R$6:$AG$26)</f>
        <v>14.540676511743627</v>
      </c>
      <c r="L844">
        <f t="shared" si="13"/>
        <v>0.58162706046983603</v>
      </c>
    </row>
    <row r="845" spans="1:12" x14ac:dyDescent="0.3">
      <c r="A845">
        <v>77.599999999999994</v>
      </c>
      <c r="B845">
        <v>87</v>
      </c>
      <c r="C845">
        <v>4696</v>
      </c>
      <c r="D845">
        <v>19</v>
      </c>
      <c r="E845">
        <v>0</v>
      </c>
      <c r="F845">
        <v>24</v>
      </c>
      <c r="G845">
        <v>0</v>
      </c>
      <c r="H845">
        <v>76</v>
      </c>
      <c r="I845">
        <v>1</v>
      </c>
      <c r="J845" t="s">
        <v>37</v>
      </c>
      <c r="K845" cm="1">
        <f t="array" ref="K845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845">
        <f t="shared" si="13"/>
        <v>0.5206471222928899</v>
      </c>
    </row>
    <row r="846" spans="1:12" x14ac:dyDescent="0.3">
      <c r="A846">
        <v>77.64</v>
      </c>
      <c r="B846">
        <v>86</v>
      </c>
      <c r="C846">
        <v>4542</v>
      </c>
      <c r="D846">
        <v>20</v>
      </c>
      <c r="E846">
        <v>0</v>
      </c>
      <c r="F846">
        <v>24</v>
      </c>
      <c r="G846">
        <v>0</v>
      </c>
      <c r="H846">
        <v>76</v>
      </c>
      <c r="I846">
        <v>1</v>
      </c>
      <c r="J846" t="s">
        <v>37</v>
      </c>
      <c r="K846" cm="1">
        <f t="array" ref="K846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846">
        <f t="shared" si="13"/>
        <v>0.52064712229307486</v>
      </c>
    </row>
    <row r="847" spans="1:12" x14ac:dyDescent="0.3">
      <c r="A847">
        <v>77.680000000000007</v>
      </c>
      <c r="B847">
        <v>85</v>
      </c>
      <c r="C847">
        <v>4745</v>
      </c>
      <c r="D847">
        <v>20</v>
      </c>
      <c r="E847">
        <v>0</v>
      </c>
      <c r="F847">
        <v>25</v>
      </c>
      <c r="G847">
        <v>0</v>
      </c>
      <c r="H847">
        <v>76</v>
      </c>
      <c r="I847">
        <v>1</v>
      </c>
      <c r="J847" t="s">
        <v>37</v>
      </c>
      <c r="K847" cm="1">
        <f t="array" ref="K84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847">
        <f t="shared" si="13"/>
        <v>0.49717532579625601</v>
      </c>
    </row>
    <row r="848" spans="1:12" x14ac:dyDescent="0.3">
      <c r="A848">
        <v>77.72</v>
      </c>
      <c r="B848">
        <v>85</v>
      </c>
      <c r="C848">
        <v>5132</v>
      </c>
      <c r="D848">
        <v>21</v>
      </c>
      <c r="E848">
        <v>0</v>
      </c>
      <c r="F848">
        <v>26</v>
      </c>
      <c r="G848">
        <v>0</v>
      </c>
      <c r="H848">
        <v>76</v>
      </c>
      <c r="I848">
        <v>1</v>
      </c>
      <c r="J848" t="s">
        <v>37</v>
      </c>
      <c r="K848" cm="1">
        <f t="array" ref="K84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848">
        <f t="shared" si="13"/>
        <v>0.55607440718539891</v>
      </c>
    </row>
    <row r="849" spans="1:12" x14ac:dyDescent="0.3">
      <c r="A849">
        <v>77.760000000000005</v>
      </c>
      <c r="B849">
        <v>85</v>
      </c>
      <c r="C849">
        <v>5266</v>
      </c>
      <c r="D849">
        <v>22</v>
      </c>
      <c r="E849">
        <v>0</v>
      </c>
      <c r="F849">
        <v>27</v>
      </c>
      <c r="G849">
        <v>0</v>
      </c>
      <c r="H849">
        <v>76</v>
      </c>
      <c r="I849">
        <v>1</v>
      </c>
      <c r="J849" t="s">
        <v>37</v>
      </c>
      <c r="K849" cm="1">
        <f t="array" ref="K84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849">
        <f t="shared" si="13"/>
        <v>0.55607440718559642</v>
      </c>
    </row>
    <row r="850" spans="1:12" x14ac:dyDescent="0.3">
      <c r="A850">
        <v>77.8</v>
      </c>
      <c r="B850">
        <v>85</v>
      </c>
      <c r="C850">
        <v>5207</v>
      </c>
      <c r="D850">
        <v>22</v>
      </c>
      <c r="E850">
        <v>0</v>
      </c>
      <c r="F850">
        <v>27</v>
      </c>
      <c r="G850">
        <v>0</v>
      </c>
      <c r="H850">
        <v>76</v>
      </c>
      <c r="I850">
        <v>1</v>
      </c>
      <c r="J850" t="s">
        <v>37</v>
      </c>
      <c r="K850" cm="1">
        <f t="array" ref="K85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850">
        <f t="shared" si="13"/>
        <v>0.55607440718539891</v>
      </c>
    </row>
    <row r="851" spans="1:12" x14ac:dyDescent="0.3">
      <c r="A851">
        <v>77.84</v>
      </c>
      <c r="B851">
        <v>85</v>
      </c>
      <c r="C851">
        <v>5109</v>
      </c>
      <c r="D851">
        <v>21</v>
      </c>
      <c r="E851">
        <v>0</v>
      </c>
      <c r="F851">
        <v>28</v>
      </c>
      <c r="G851">
        <v>0</v>
      </c>
      <c r="H851">
        <v>76</v>
      </c>
      <c r="I851">
        <v>1</v>
      </c>
      <c r="J851" t="s">
        <v>37</v>
      </c>
      <c r="K851" cm="1">
        <f t="array" ref="K85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851">
        <f t="shared" si="13"/>
        <v>0.55607440718559642</v>
      </c>
    </row>
    <row r="852" spans="1:12" x14ac:dyDescent="0.3">
      <c r="A852">
        <v>77.88</v>
      </c>
      <c r="B852">
        <v>85</v>
      </c>
      <c r="C852">
        <v>5268</v>
      </c>
      <c r="D852">
        <v>22</v>
      </c>
      <c r="E852">
        <v>0</v>
      </c>
      <c r="F852">
        <v>29</v>
      </c>
      <c r="G852">
        <v>0</v>
      </c>
      <c r="H852">
        <v>76</v>
      </c>
      <c r="I852">
        <v>1</v>
      </c>
      <c r="J852" t="s">
        <v>37</v>
      </c>
      <c r="K852" cm="1">
        <f t="array" ref="K85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852">
        <f t="shared" si="13"/>
        <v>0.55607440718539891</v>
      </c>
    </row>
    <row r="853" spans="1:12" x14ac:dyDescent="0.3">
      <c r="A853">
        <v>77.92</v>
      </c>
      <c r="B853">
        <v>84</v>
      </c>
      <c r="C853">
        <v>5472</v>
      </c>
      <c r="D853">
        <v>23</v>
      </c>
      <c r="E853">
        <v>0</v>
      </c>
      <c r="F853">
        <v>30</v>
      </c>
      <c r="G853">
        <v>0</v>
      </c>
      <c r="H853">
        <v>76</v>
      </c>
      <c r="I853">
        <v>1</v>
      </c>
      <c r="J853" t="s">
        <v>37</v>
      </c>
      <c r="K853" cm="1">
        <f t="array" ref="K853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3">
        <f t="shared" si="13"/>
        <v>0.65054262468163027</v>
      </c>
    </row>
    <row r="854" spans="1:12" x14ac:dyDescent="0.3">
      <c r="A854">
        <v>77.959999999999994</v>
      </c>
      <c r="B854">
        <v>83</v>
      </c>
      <c r="C854">
        <v>5598</v>
      </c>
      <c r="D854">
        <v>24</v>
      </c>
      <c r="E854">
        <v>0</v>
      </c>
      <c r="F854">
        <v>30</v>
      </c>
      <c r="G854">
        <v>0</v>
      </c>
      <c r="H854">
        <v>76</v>
      </c>
      <c r="I854">
        <v>1</v>
      </c>
      <c r="J854" t="s">
        <v>37</v>
      </c>
      <c r="K854" cm="1">
        <f t="array" ref="K854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4">
        <f t="shared" si="13"/>
        <v>0.65054262468139912</v>
      </c>
    </row>
    <row r="855" spans="1:12" x14ac:dyDescent="0.3">
      <c r="A855">
        <v>78</v>
      </c>
      <c r="B855">
        <v>82</v>
      </c>
      <c r="C855">
        <v>5685</v>
      </c>
      <c r="D855">
        <v>24</v>
      </c>
      <c r="E855">
        <v>0</v>
      </c>
      <c r="F855">
        <v>31</v>
      </c>
      <c r="G855">
        <v>0</v>
      </c>
      <c r="H855">
        <v>76</v>
      </c>
      <c r="I855">
        <v>1</v>
      </c>
      <c r="J855" t="s">
        <v>37</v>
      </c>
      <c r="K855" cm="1">
        <f t="array" ref="K855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5">
        <f t="shared" si="13"/>
        <v>0.65054262468163027</v>
      </c>
    </row>
    <row r="856" spans="1:12" x14ac:dyDescent="0.3">
      <c r="A856">
        <v>78.040000000000006</v>
      </c>
      <c r="B856">
        <v>81</v>
      </c>
      <c r="C856">
        <v>5833</v>
      </c>
      <c r="D856">
        <v>24</v>
      </c>
      <c r="E856">
        <v>0</v>
      </c>
      <c r="F856">
        <v>31</v>
      </c>
      <c r="G856">
        <v>0</v>
      </c>
      <c r="H856">
        <v>76</v>
      </c>
      <c r="I856">
        <v>1</v>
      </c>
      <c r="J856" t="s">
        <v>37</v>
      </c>
      <c r="K856" cm="1">
        <f t="array" ref="K856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6">
        <f t="shared" si="13"/>
        <v>0.65054262468163027</v>
      </c>
    </row>
    <row r="857" spans="1:12" x14ac:dyDescent="0.3">
      <c r="A857">
        <v>78.08</v>
      </c>
      <c r="B857">
        <v>80</v>
      </c>
      <c r="C857">
        <v>5996</v>
      </c>
      <c r="D857">
        <v>25</v>
      </c>
      <c r="E857">
        <v>0</v>
      </c>
      <c r="F857">
        <v>32</v>
      </c>
      <c r="G857">
        <v>0</v>
      </c>
      <c r="H857">
        <v>76</v>
      </c>
      <c r="I857">
        <v>1</v>
      </c>
      <c r="J857" t="s">
        <v>37</v>
      </c>
      <c r="K857" cm="1">
        <f t="array" ref="K857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7">
        <f t="shared" si="13"/>
        <v>0.65054262468139912</v>
      </c>
    </row>
    <row r="858" spans="1:12" x14ac:dyDescent="0.3">
      <c r="A858">
        <v>78.12</v>
      </c>
      <c r="B858">
        <v>81</v>
      </c>
      <c r="C858">
        <v>6052</v>
      </c>
      <c r="D858">
        <v>26</v>
      </c>
      <c r="E858">
        <v>0</v>
      </c>
      <c r="F858">
        <v>32</v>
      </c>
      <c r="G858">
        <v>0</v>
      </c>
      <c r="H858">
        <v>76</v>
      </c>
      <c r="I858">
        <v>1</v>
      </c>
      <c r="J858" t="s">
        <v>37</v>
      </c>
      <c r="K858" cm="1">
        <f t="array" ref="K858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8">
        <f t="shared" si="13"/>
        <v>0.65054262468163027</v>
      </c>
    </row>
    <row r="859" spans="1:12" x14ac:dyDescent="0.3">
      <c r="A859">
        <v>78.16</v>
      </c>
      <c r="B859">
        <v>81</v>
      </c>
      <c r="C859">
        <v>6080</v>
      </c>
      <c r="D859">
        <v>25</v>
      </c>
      <c r="E859">
        <v>0</v>
      </c>
      <c r="F859">
        <v>33</v>
      </c>
      <c r="G859">
        <v>0</v>
      </c>
      <c r="H859">
        <v>76</v>
      </c>
      <c r="I859">
        <v>1</v>
      </c>
      <c r="J859" t="s">
        <v>37</v>
      </c>
      <c r="K859" cm="1">
        <f t="array" ref="K859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859">
        <f t="shared" si="13"/>
        <v>0.65054262468139912</v>
      </c>
    </row>
    <row r="860" spans="1:12" x14ac:dyDescent="0.3">
      <c r="A860">
        <v>78.2</v>
      </c>
      <c r="B860">
        <v>81</v>
      </c>
      <c r="C860">
        <v>6161</v>
      </c>
      <c r="D860">
        <v>26</v>
      </c>
      <c r="E860">
        <v>0</v>
      </c>
      <c r="F860">
        <v>34</v>
      </c>
      <c r="G860">
        <v>0</v>
      </c>
      <c r="H860">
        <v>76</v>
      </c>
      <c r="I860">
        <v>1</v>
      </c>
      <c r="J860" t="s">
        <v>37</v>
      </c>
      <c r="K860" cm="1">
        <f t="array" ref="K860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860">
        <f t="shared" si="13"/>
        <v>0.7613228382564885</v>
      </c>
    </row>
    <row r="861" spans="1:12" x14ac:dyDescent="0.3">
      <c r="A861">
        <v>78.239999999999995</v>
      </c>
      <c r="B861">
        <v>81</v>
      </c>
      <c r="C861">
        <v>6239</v>
      </c>
      <c r="D861">
        <v>26</v>
      </c>
      <c r="E861">
        <v>0</v>
      </c>
      <c r="F861">
        <v>34</v>
      </c>
      <c r="G861">
        <v>0</v>
      </c>
      <c r="H861">
        <v>76</v>
      </c>
      <c r="I861">
        <v>1</v>
      </c>
      <c r="J861" t="s">
        <v>37</v>
      </c>
      <c r="K861" cm="1">
        <f t="array" ref="K861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861">
        <f t="shared" si="13"/>
        <v>0.76132283825621805</v>
      </c>
    </row>
    <row r="862" spans="1:12" x14ac:dyDescent="0.3">
      <c r="A862">
        <v>78.28</v>
      </c>
      <c r="B862">
        <v>81</v>
      </c>
      <c r="C862">
        <v>6430</v>
      </c>
      <c r="D862">
        <v>26</v>
      </c>
      <c r="E862">
        <v>0</v>
      </c>
      <c r="F862">
        <v>35</v>
      </c>
      <c r="G862">
        <v>0</v>
      </c>
      <c r="H862">
        <v>76</v>
      </c>
      <c r="I862">
        <v>1</v>
      </c>
      <c r="J862" t="s">
        <v>37</v>
      </c>
      <c r="K862" cm="1">
        <f t="array" ref="K862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862">
        <f t="shared" si="13"/>
        <v>0.7613228382564885</v>
      </c>
    </row>
    <row r="863" spans="1:12" x14ac:dyDescent="0.3">
      <c r="A863">
        <v>78.319999999999993</v>
      </c>
      <c r="B863">
        <v>80</v>
      </c>
      <c r="C863">
        <v>6557</v>
      </c>
      <c r="D863">
        <v>26</v>
      </c>
      <c r="E863">
        <v>0</v>
      </c>
      <c r="F863">
        <v>36</v>
      </c>
      <c r="G863">
        <v>0</v>
      </c>
      <c r="H863">
        <v>76</v>
      </c>
      <c r="I863">
        <v>1</v>
      </c>
      <c r="J863" t="s">
        <v>37</v>
      </c>
      <c r="K863" cm="1">
        <f t="array" ref="K863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863">
        <f t="shared" si="13"/>
        <v>0.76132283825621805</v>
      </c>
    </row>
    <row r="864" spans="1:12" x14ac:dyDescent="0.3">
      <c r="A864">
        <v>78.36</v>
      </c>
      <c r="B864">
        <v>78</v>
      </c>
      <c r="C864">
        <v>6594</v>
      </c>
      <c r="D864">
        <v>27</v>
      </c>
      <c r="E864">
        <v>0</v>
      </c>
      <c r="F864">
        <v>36</v>
      </c>
      <c r="G864">
        <v>0</v>
      </c>
      <c r="H864">
        <v>76</v>
      </c>
      <c r="I864">
        <v>1</v>
      </c>
      <c r="J864" t="s">
        <v>37</v>
      </c>
      <c r="K864" cm="1">
        <f t="array" ref="K86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864">
        <f t="shared" si="13"/>
        <v>0.730991251074955</v>
      </c>
    </row>
    <row r="865" spans="1:12" x14ac:dyDescent="0.3">
      <c r="A865">
        <v>78.400000000000006</v>
      </c>
      <c r="B865">
        <v>78</v>
      </c>
      <c r="C865">
        <v>6662</v>
      </c>
      <c r="D865">
        <v>28</v>
      </c>
      <c r="E865">
        <v>0</v>
      </c>
      <c r="F865">
        <v>36</v>
      </c>
      <c r="G865">
        <v>0</v>
      </c>
      <c r="H865">
        <v>76</v>
      </c>
      <c r="I865">
        <v>1</v>
      </c>
      <c r="J865" t="s">
        <v>37</v>
      </c>
      <c r="K865" cm="1">
        <f t="array" ref="K86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865">
        <f t="shared" si="13"/>
        <v>0.730991251074955</v>
      </c>
    </row>
    <row r="866" spans="1:12" x14ac:dyDescent="0.3">
      <c r="A866">
        <v>78.44</v>
      </c>
      <c r="B866">
        <v>76</v>
      </c>
      <c r="C866">
        <v>6868</v>
      </c>
      <c r="D866">
        <v>28</v>
      </c>
      <c r="E866">
        <v>0</v>
      </c>
      <c r="F866">
        <v>37</v>
      </c>
      <c r="G866">
        <v>0</v>
      </c>
      <c r="H866">
        <v>76</v>
      </c>
      <c r="I866">
        <v>1</v>
      </c>
      <c r="J866" t="s">
        <v>37</v>
      </c>
      <c r="K866" cm="1">
        <f t="array" ref="K866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866">
        <f t="shared" si="13"/>
        <v>0.79834734548152897</v>
      </c>
    </row>
    <row r="867" spans="1:12" x14ac:dyDescent="0.3">
      <c r="A867">
        <v>78.48</v>
      </c>
      <c r="B867">
        <v>73</v>
      </c>
      <c r="C867">
        <v>7027</v>
      </c>
      <c r="D867">
        <v>29</v>
      </c>
      <c r="E867">
        <v>0</v>
      </c>
      <c r="F867">
        <v>38</v>
      </c>
      <c r="G867">
        <v>0</v>
      </c>
      <c r="H867">
        <v>76</v>
      </c>
      <c r="I867">
        <v>1</v>
      </c>
      <c r="J867" t="s">
        <v>37</v>
      </c>
      <c r="K867" cm="1">
        <f t="array" ref="K86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867">
        <f t="shared" si="13"/>
        <v>0.75501325157257027</v>
      </c>
    </row>
    <row r="868" spans="1:12" x14ac:dyDescent="0.3">
      <c r="A868">
        <v>78.52</v>
      </c>
      <c r="B868">
        <v>72</v>
      </c>
      <c r="C868">
        <v>7010</v>
      </c>
      <c r="D868">
        <v>29</v>
      </c>
      <c r="E868">
        <v>0</v>
      </c>
      <c r="F868">
        <v>38</v>
      </c>
      <c r="G868">
        <v>0</v>
      </c>
      <c r="H868">
        <v>76</v>
      </c>
      <c r="I868">
        <v>1</v>
      </c>
      <c r="J868" t="s">
        <v>37</v>
      </c>
      <c r="K868" cm="1">
        <f t="array" ref="K86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868">
        <f t="shared" si="13"/>
        <v>0.75501325157230192</v>
      </c>
    </row>
    <row r="869" spans="1:12" x14ac:dyDescent="0.3">
      <c r="A869">
        <v>78.56</v>
      </c>
      <c r="B869">
        <v>71</v>
      </c>
      <c r="C869">
        <v>7068</v>
      </c>
      <c r="D869">
        <v>29</v>
      </c>
      <c r="E869">
        <v>0</v>
      </c>
      <c r="F869">
        <v>39</v>
      </c>
      <c r="G869">
        <v>0</v>
      </c>
      <c r="H869">
        <v>76</v>
      </c>
      <c r="I869">
        <v>1</v>
      </c>
      <c r="J869" t="s">
        <v>37</v>
      </c>
      <c r="K869" cm="1">
        <f t="array" ref="K86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869">
        <f t="shared" si="13"/>
        <v>0.75501325157257027</v>
      </c>
    </row>
    <row r="870" spans="1:12" x14ac:dyDescent="0.3">
      <c r="A870">
        <v>78.599999999999994</v>
      </c>
      <c r="B870">
        <v>70</v>
      </c>
      <c r="C870">
        <v>7215</v>
      </c>
      <c r="D870">
        <v>30</v>
      </c>
      <c r="E870">
        <v>0</v>
      </c>
      <c r="F870">
        <v>39</v>
      </c>
      <c r="G870">
        <v>0</v>
      </c>
      <c r="H870">
        <v>76</v>
      </c>
      <c r="I870">
        <v>1</v>
      </c>
      <c r="J870" t="s">
        <v>37</v>
      </c>
      <c r="K870" cm="1">
        <f t="array" ref="K870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870">
        <f t="shared" si="13"/>
        <v>0.75501325157230192</v>
      </c>
    </row>
    <row r="871" spans="1:12" x14ac:dyDescent="0.3">
      <c r="A871">
        <v>78.64</v>
      </c>
      <c r="B871">
        <v>70</v>
      </c>
      <c r="C871">
        <v>7347</v>
      </c>
      <c r="D871">
        <v>30</v>
      </c>
      <c r="E871">
        <v>0</v>
      </c>
      <c r="F871">
        <v>40</v>
      </c>
      <c r="G871">
        <v>0</v>
      </c>
      <c r="H871">
        <v>76</v>
      </c>
      <c r="I871">
        <v>1</v>
      </c>
      <c r="J871" t="s">
        <v>37</v>
      </c>
      <c r="K871" cm="1">
        <f t="array" ref="K871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871">
        <f t="shared" si="13"/>
        <v>0.75501325157257027</v>
      </c>
    </row>
    <row r="872" spans="1:12" x14ac:dyDescent="0.3">
      <c r="A872">
        <v>78.680000000000007</v>
      </c>
      <c r="B872">
        <v>70</v>
      </c>
      <c r="C872">
        <v>7438</v>
      </c>
      <c r="D872">
        <v>31</v>
      </c>
      <c r="E872">
        <v>0</v>
      </c>
      <c r="F872">
        <v>41</v>
      </c>
      <c r="G872">
        <v>0</v>
      </c>
      <c r="H872">
        <v>76</v>
      </c>
      <c r="I872">
        <v>1</v>
      </c>
      <c r="J872" t="s">
        <v>37</v>
      </c>
      <c r="K872" cm="1">
        <f t="array" ref="K87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872">
        <f t="shared" si="13"/>
        <v>0.75501325157257027</v>
      </c>
    </row>
    <row r="873" spans="1:12" x14ac:dyDescent="0.3">
      <c r="A873">
        <v>78.72</v>
      </c>
      <c r="B873">
        <v>70</v>
      </c>
      <c r="C873">
        <v>7522</v>
      </c>
      <c r="D873">
        <v>32</v>
      </c>
      <c r="E873">
        <v>0</v>
      </c>
      <c r="F873">
        <v>41</v>
      </c>
      <c r="G873">
        <v>0</v>
      </c>
      <c r="H873">
        <v>76</v>
      </c>
      <c r="I873">
        <v>1</v>
      </c>
      <c r="J873" t="s">
        <v>37</v>
      </c>
      <c r="K873" cm="1">
        <f t="array" ref="K87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3">
        <f t="shared" si="13"/>
        <v>0.86106322977689875</v>
      </c>
    </row>
    <row r="874" spans="1:12" x14ac:dyDescent="0.3">
      <c r="A874">
        <v>78.760000000000005</v>
      </c>
      <c r="B874">
        <v>71</v>
      </c>
      <c r="C874">
        <v>7621</v>
      </c>
      <c r="D874">
        <v>32</v>
      </c>
      <c r="E874">
        <v>0</v>
      </c>
      <c r="F874">
        <v>42</v>
      </c>
      <c r="G874">
        <v>0</v>
      </c>
      <c r="H874">
        <v>76</v>
      </c>
      <c r="I874">
        <v>1</v>
      </c>
      <c r="J874" t="s">
        <v>37</v>
      </c>
      <c r="K874" cm="1">
        <f t="array" ref="K87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4">
        <f t="shared" si="13"/>
        <v>0.86106322977720473</v>
      </c>
    </row>
    <row r="875" spans="1:12" x14ac:dyDescent="0.3">
      <c r="A875">
        <v>78.8</v>
      </c>
      <c r="B875">
        <v>71</v>
      </c>
      <c r="C875">
        <v>7690</v>
      </c>
      <c r="D875">
        <v>32</v>
      </c>
      <c r="E875">
        <v>0</v>
      </c>
      <c r="F875">
        <v>43</v>
      </c>
      <c r="G875">
        <v>0</v>
      </c>
      <c r="H875">
        <v>76</v>
      </c>
      <c r="I875">
        <v>1</v>
      </c>
      <c r="J875" t="s">
        <v>37</v>
      </c>
      <c r="K875" cm="1">
        <f t="array" ref="K87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5">
        <f t="shared" si="13"/>
        <v>0.86106322977689875</v>
      </c>
    </row>
    <row r="876" spans="1:12" x14ac:dyDescent="0.3">
      <c r="A876">
        <v>78.84</v>
      </c>
      <c r="B876">
        <v>71</v>
      </c>
      <c r="C876">
        <v>7808</v>
      </c>
      <c r="D876">
        <v>33</v>
      </c>
      <c r="E876">
        <v>0</v>
      </c>
      <c r="F876">
        <v>43</v>
      </c>
      <c r="G876">
        <v>0</v>
      </c>
      <c r="H876">
        <v>76</v>
      </c>
      <c r="I876">
        <v>1</v>
      </c>
      <c r="J876" t="s">
        <v>37</v>
      </c>
      <c r="K876" cm="1">
        <f t="array" ref="K87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6">
        <f t="shared" si="13"/>
        <v>0.86106322977720473</v>
      </c>
    </row>
    <row r="877" spans="1:12" x14ac:dyDescent="0.3">
      <c r="A877">
        <v>78.88</v>
      </c>
      <c r="B877">
        <v>72</v>
      </c>
      <c r="C877">
        <v>7845</v>
      </c>
      <c r="D877">
        <v>34</v>
      </c>
      <c r="E877">
        <v>0</v>
      </c>
      <c r="F877">
        <v>43</v>
      </c>
      <c r="G877">
        <v>0</v>
      </c>
      <c r="H877">
        <v>76</v>
      </c>
      <c r="I877">
        <v>1</v>
      </c>
      <c r="J877" t="s">
        <v>37</v>
      </c>
      <c r="K877" cm="1">
        <f t="array" ref="K87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7">
        <f t="shared" si="13"/>
        <v>0.86106322977689875</v>
      </c>
    </row>
    <row r="878" spans="1:12" x14ac:dyDescent="0.3">
      <c r="A878">
        <v>78.92</v>
      </c>
      <c r="B878">
        <v>72</v>
      </c>
      <c r="C878">
        <v>7894</v>
      </c>
      <c r="D878">
        <v>34</v>
      </c>
      <c r="E878">
        <v>0</v>
      </c>
      <c r="F878">
        <v>44</v>
      </c>
      <c r="G878">
        <v>0</v>
      </c>
      <c r="H878">
        <v>76</v>
      </c>
      <c r="I878">
        <v>1</v>
      </c>
      <c r="J878" t="s">
        <v>37</v>
      </c>
      <c r="K878" cm="1">
        <f t="array" ref="K87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8">
        <f t="shared" si="13"/>
        <v>0.86106322977720473</v>
      </c>
    </row>
    <row r="879" spans="1:12" x14ac:dyDescent="0.3">
      <c r="A879">
        <v>78.959999999999994</v>
      </c>
      <c r="B879">
        <v>73</v>
      </c>
      <c r="C879">
        <v>8004</v>
      </c>
      <c r="D879">
        <v>34</v>
      </c>
      <c r="E879">
        <v>0</v>
      </c>
      <c r="F879">
        <v>44</v>
      </c>
      <c r="G879">
        <v>0</v>
      </c>
      <c r="H879">
        <v>76</v>
      </c>
      <c r="I879">
        <v>1</v>
      </c>
      <c r="J879" t="s">
        <v>37</v>
      </c>
      <c r="K879" cm="1">
        <f t="array" ref="K87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879">
        <f t="shared" si="13"/>
        <v>0.86106322977689875</v>
      </c>
    </row>
    <row r="880" spans="1:12" x14ac:dyDescent="0.3">
      <c r="A880">
        <v>79</v>
      </c>
      <c r="B880">
        <v>73</v>
      </c>
      <c r="C880">
        <v>8147</v>
      </c>
      <c r="D880">
        <v>35</v>
      </c>
      <c r="E880">
        <v>0</v>
      </c>
      <c r="F880">
        <v>45</v>
      </c>
      <c r="G880">
        <v>0</v>
      </c>
      <c r="H880">
        <v>76</v>
      </c>
      <c r="I880">
        <v>1</v>
      </c>
      <c r="J880" t="s">
        <v>37</v>
      </c>
      <c r="K880" cm="1">
        <f t="array" ref="K88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0">
        <f t="shared" si="13"/>
        <v>0.91638073554950605</v>
      </c>
    </row>
    <row r="881" spans="1:12" x14ac:dyDescent="0.3">
      <c r="A881">
        <v>79.040000000000006</v>
      </c>
      <c r="B881">
        <v>73</v>
      </c>
      <c r="C881">
        <v>8194</v>
      </c>
      <c r="D881">
        <v>35</v>
      </c>
      <c r="E881">
        <v>0</v>
      </c>
      <c r="F881">
        <v>45</v>
      </c>
      <c r="G881">
        <v>0</v>
      </c>
      <c r="H881">
        <v>76</v>
      </c>
      <c r="I881">
        <v>1</v>
      </c>
      <c r="J881" t="s">
        <v>37</v>
      </c>
      <c r="K881" cm="1">
        <f t="array" ref="K88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1">
        <f t="shared" si="13"/>
        <v>0.91638073554950605</v>
      </c>
    </row>
    <row r="882" spans="1:12" x14ac:dyDescent="0.3">
      <c r="A882">
        <v>79.08</v>
      </c>
      <c r="B882">
        <v>72</v>
      </c>
      <c r="C882">
        <v>8241</v>
      </c>
      <c r="D882">
        <v>35</v>
      </c>
      <c r="E882">
        <v>0</v>
      </c>
      <c r="F882">
        <v>46</v>
      </c>
      <c r="G882">
        <v>0</v>
      </c>
      <c r="H882">
        <v>76</v>
      </c>
      <c r="I882">
        <v>1</v>
      </c>
      <c r="J882" t="s">
        <v>37</v>
      </c>
      <c r="K882" cm="1">
        <f t="array" ref="K88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2">
        <f t="shared" si="13"/>
        <v>0.91638073554918054</v>
      </c>
    </row>
    <row r="883" spans="1:12" x14ac:dyDescent="0.3">
      <c r="A883">
        <v>79.12</v>
      </c>
      <c r="B883">
        <v>71</v>
      </c>
      <c r="C883">
        <v>8310</v>
      </c>
      <c r="D883">
        <v>35</v>
      </c>
      <c r="E883">
        <v>0</v>
      </c>
      <c r="F883">
        <v>47</v>
      </c>
      <c r="G883">
        <v>0</v>
      </c>
      <c r="H883">
        <v>76</v>
      </c>
      <c r="I883">
        <v>1</v>
      </c>
      <c r="J883" t="s">
        <v>37</v>
      </c>
      <c r="K883" cm="1">
        <f t="array" ref="K88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3">
        <f t="shared" si="13"/>
        <v>0.91638073554950605</v>
      </c>
    </row>
    <row r="884" spans="1:12" x14ac:dyDescent="0.3">
      <c r="A884">
        <v>79.16</v>
      </c>
      <c r="B884">
        <v>72</v>
      </c>
      <c r="C884">
        <v>8434</v>
      </c>
      <c r="D884">
        <v>35</v>
      </c>
      <c r="E884">
        <v>0</v>
      </c>
      <c r="F884">
        <v>47</v>
      </c>
      <c r="G884">
        <v>0</v>
      </c>
      <c r="H884">
        <v>76</v>
      </c>
      <c r="I884">
        <v>1</v>
      </c>
      <c r="J884" t="s">
        <v>37</v>
      </c>
      <c r="K884" cm="1">
        <f t="array" ref="K88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4">
        <f t="shared" si="13"/>
        <v>0.91638073554918054</v>
      </c>
    </row>
    <row r="885" spans="1:12" x14ac:dyDescent="0.3">
      <c r="A885">
        <v>79.2</v>
      </c>
      <c r="B885">
        <v>71</v>
      </c>
      <c r="C885">
        <v>8481</v>
      </c>
      <c r="D885">
        <v>35</v>
      </c>
      <c r="E885">
        <v>0</v>
      </c>
      <c r="F885">
        <v>48</v>
      </c>
      <c r="G885">
        <v>0</v>
      </c>
      <c r="H885">
        <v>76</v>
      </c>
      <c r="I885">
        <v>1</v>
      </c>
      <c r="J885" t="s">
        <v>37</v>
      </c>
      <c r="K885" cm="1">
        <f t="array" ref="K885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5">
        <f t="shared" si="13"/>
        <v>0.91638073554950605</v>
      </c>
    </row>
    <row r="886" spans="1:12" x14ac:dyDescent="0.3">
      <c r="A886">
        <v>79.239999999999995</v>
      </c>
      <c r="B886">
        <v>71</v>
      </c>
      <c r="C886">
        <v>8566</v>
      </c>
      <c r="D886">
        <v>35</v>
      </c>
      <c r="E886">
        <v>0</v>
      </c>
      <c r="F886">
        <v>48</v>
      </c>
      <c r="G886">
        <v>0</v>
      </c>
      <c r="H886">
        <v>76</v>
      </c>
      <c r="I886">
        <v>1</v>
      </c>
      <c r="J886" t="s">
        <v>37</v>
      </c>
      <c r="K886" cm="1">
        <f t="array" ref="K88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6">
        <f t="shared" si="13"/>
        <v>0.91638073554918054</v>
      </c>
    </row>
    <row r="887" spans="1:12" x14ac:dyDescent="0.3">
      <c r="A887">
        <v>79.28</v>
      </c>
      <c r="B887">
        <v>70</v>
      </c>
      <c r="C887">
        <v>8655</v>
      </c>
      <c r="D887">
        <v>35</v>
      </c>
      <c r="E887">
        <v>0</v>
      </c>
      <c r="F887">
        <v>49</v>
      </c>
      <c r="G887">
        <v>0</v>
      </c>
      <c r="H887">
        <v>76</v>
      </c>
      <c r="I887">
        <v>1</v>
      </c>
      <c r="J887" t="s">
        <v>37</v>
      </c>
      <c r="K887" cm="1">
        <f t="array" ref="K887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7">
        <f t="shared" si="13"/>
        <v>0.91638073554950605</v>
      </c>
    </row>
    <row r="888" spans="1:12" x14ac:dyDescent="0.3">
      <c r="A888">
        <v>79.319999999999993</v>
      </c>
      <c r="B888">
        <v>69</v>
      </c>
      <c r="C888">
        <v>8723</v>
      </c>
      <c r="D888">
        <v>35</v>
      </c>
      <c r="E888">
        <v>0</v>
      </c>
      <c r="F888">
        <v>50</v>
      </c>
      <c r="G888">
        <v>0</v>
      </c>
      <c r="H888">
        <v>76</v>
      </c>
      <c r="I888">
        <v>1</v>
      </c>
      <c r="J888" t="s">
        <v>37</v>
      </c>
      <c r="K888" cm="1">
        <f t="array" ref="K88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8">
        <f t="shared" si="13"/>
        <v>0.91638073554918054</v>
      </c>
    </row>
    <row r="889" spans="1:12" x14ac:dyDescent="0.3">
      <c r="A889">
        <v>79.36</v>
      </c>
      <c r="B889">
        <v>69</v>
      </c>
      <c r="C889">
        <v>8766</v>
      </c>
      <c r="D889">
        <v>35</v>
      </c>
      <c r="E889">
        <v>0</v>
      </c>
      <c r="F889">
        <v>50</v>
      </c>
      <c r="G889">
        <v>0</v>
      </c>
      <c r="H889">
        <v>76</v>
      </c>
      <c r="I889">
        <v>1</v>
      </c>
      <c r="J889" t="s">
        <v>37</v>
      </c>
      <c r="K889" cm="1">
        <f t="array" ref="K88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889">
        <f t="shared" si="13"/>
        <v>0.91638073554950605</v>
      </c>
    </row>
    <row r="890" spans="1:12" x14ac:dyDescent="0.3">
      <c r="A890">
        <v>79.400000000000006</v>
      </c>
      <c r="B890">
        <v>69</v>
      </c>
      <c r="C890">
        <v>8904</v>
      </c>
      <c r="D890">
        <v>35</v>
      </c>
      <c r="E890">
        <v>0</v>
      </c>
      <c r="F890">
        <v>50</v>
      </c>
      <c r="G890">
        <v>0</v>
      </c>
      <c r="H890">
        <v>76</v>
      </c>
      <c r="I890">
        <v>1</v>
      </c>
      <c r="J890" t="s">
        <v>37</v>
      </c>
      <c r="K890" cm="1">
        <f t="array" ref="K890">SUMPRODUCT(($R$5:$AG$5=_xlfn.XLOOKUP(_20240219_0005[[#This Row],[MAP]],$R$5:$AG$5,$R$5:$AG$5,"ERR",1,-1)) * ($Q$6:$Q$26=_xlfn.XLOOKUP(_20240219_0005[[#This Row],[RPM]],$Q$6:$Q$26,$Q$6:$Q$26,"ERR",1,-1)),$R$6:$AG$26)</f>
        <v>24.49704569367038</v>
      </c>
      <c r="L890">
        <f t="shared" si="13"/>
        <v>0.97988182774696841</v>
      </c>
    </row>
    <row r="891" spans="1:12" x14ac:dyDescent="0.3">
      <c r="A891">
        <v>79.44</v>
      </c>
      <c r="B891">
        <v>67</v>
      </c>
      <c r="C891">
        <v>8998</v>
      </c>
      <c r="D891">
        <v>35</v>
      </c>
      <c r="E891">
        <v>0</v>
      </c>
      <c r="F891">
        <v>51</v>
      </c>
      <c r="G891">
        <v>0</v>
      </c>
      <c r="H891">
        <v>76</v>
      </c>
      <c r="I891">
        <v>1</v>
      </c>
      <c r="J891" t="s">
        <v>37</v>
      </c>
      <c r="K891" cm="1">
        <f t="array" ref="K89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1">
        <f t="shared" si="13"/>
        <v>0.91427418917179248</v>
      </c>
    </row>
    <row r="892" spans="1:12" x14ac:dyDescent="0.3">
      <c r="A892">
        <v>79.48</v>
      </c>
      <c r="B892">
        <v>67</v>
      </c>
      <c r="C892">
        <v>8992</v>
      </c>
      <c r="D892">
        <v>36</v>
      </c>
      <c r="E892">
        <v>0</v>
      </c>
      <c r="F892">
        <v>51</v>
      </c>
      <c r="G892">
        <v>0</v>
      </c>
      <c r="H892">
        <v>76</v>
      </c>
      <c r="I892">
        <v>1</v>
      </c>
      <c r="J892" t="s">
        <v>37</v>
      </c>
      <c r="K892" cm="1">
        <f t="array" ref="K89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2">
        <f t="shared" si="13"/>
        <v>0.91427418917211734</v>
      </c>
    </row>
    <row r="893" spans="1:12" x14ac:dyDescent="0.3">
      <c r="A893">
        <v>79.52</v>
      </c>
      <c r="B893">
        <v>67</v>
      </c>
      <c r="C893">
        <v>9038</v>
      </c>
      <c r="D893">
        <v>36</v>
      </c>
      <c r="E893">
        <v>0</v>
      </c>
      <c r="F893">
        <v>52</v>
      </c>
      <c r="G893">
        <v>0</v>
      </c>
      <c r="H893">
        <v>76</v>
      </c>
      <c r="I893">
        <v>1</v>
      </c>
      <c r="J893" t="s">
        <v>37</v>
      </c>
      <c r="K893" cm="1">
        <f t="array" ref="K893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3">
        <f t="shared" si="13"/>
        <v>0.91427418917179248</v>
      </c>
    </row>
    <row r="894" spans="1:12" x14ac:dyDescent="0.3">
      <c r="A894">
        <v>79.56</v>
      </c>
      <c r="B894">
        <v>66</v>
      </c>
      <c r="C894">
        <v>9113</v>
      </c>
      <c r="D894">
        <v>34</v>
      </c>
      <c r="E894">
        <v>0</v>
      </c>
      <c r="F894">
        <v>52</v>
      </c>
      <c r="G894">
        <v>0</v>
      </c>
      <c r="H894">
        <v>76</v>
      </c>
      <c r="I894">
        <v>1</v>
      </c>
      <c r="J894" t="s">
        <v>37</v>
      </c>
      <c r="K894" cm="1">
        <f t="array" ref="K894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4">
        <f t="shared" si="13"/>
        <v>0.91427418917211734</v>
      </c>
    </row>
    <row r="895" spans="1:12" x14ac:dyDescent="0.3">
      <c r="A895">
        <v>79.599999999999994</v>
      </c>
      <c r="B895">
        <v>64</v>
      </c>
      <c r="C895">
        <v>9202</v>
      </c>
      <c r="D895">
        <v>33</v>
      </c>
      <c r="E895">
        <v>0</v>
      </c>
      <c r="F895">
        <v>52</v>
      </c>
      <c r="G895">
        <v>0</v>
      </c>
      <c r="H895">
        <v>76</v>
      </c>
      <c r="I895">
        <v>1</v>
      </c>
      <c r="J895" t="s">
        <v>37</v>
      </c>
      <c r="K895" cm="1">
        <f t="array" ref="K895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5">
        <f t="shared" si="13"/>
        <v>0.91427418917179248</v>
      </c>
    </row>
    <row r="896" spans="1:12" x14ac:dyDescent="0.3">
      <c r="A896">
        <v>79.64</v>
      </c>
      <c r="B896">
        <v>64</v>
      </c>
      <c r="C896">
        <v>9290</v>
      </c>
      <c r="D896">
        <v>34</v>
      </c>
      <c r="E896">
        <v>0</v>
      </c>
      <c r="F896">
        <v>52</v>
      </c>
      <c r="G896">
        <v>0</v>
      </c>
      <c r="H896">
        <v>76</v>
      </c>
      <c r="I896">
        <v>1</v>
      </c>
      <c r="J896" t="s">
        <v>37</v>
      </c>
      <c r="K896" cm="1">
        <f t="array" ref="K896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6">
        <f t="shared" si="13"/>
        <v>0.91427418917211734</v>
      </c>
    </row>
    <row r="897" spans="1:12" x14ac:dyDescent="0.3">
      <c r="A897">
        <v>79.680000000000007</v>
      </c>
      <c r="B897">
        <v>63</v>
      </c>
      <c r="C897">
        <v>9348</v>
      </c>
      <c r="D897">
        <v>34</v>
      </c>
      <c r="E897">
        <v>0</v>
      </c>
      <c r="F897">
        <v>53</v>
      </c>
      <c r="G897">
        <v>0</v>
      </c>
      <c r="H897">
        <v>76</v>
      </c>
      <c r="I897">
        <v>1</v>
      </c>
      <c r="J897" t="s">
        <v>37</v>
      </c>
      <c r="K897" cm="1">
        <f t="array" ref="K89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7">
        <f t="shared" si="13"/>
        <v>0.91427418917211734</v>
      </c>
    </row>
    <row r="898" spans="1:12" x14ac:dyDescent="0.3">
      <c r="A898">
        <v>79.72</v>
      </c>
      <c r="B898">
        <v>63</v>
      </c>
      <c r="C898">
        <v>9322</v>
      </c>
      <c r="D898">
        <v>34</v>
      </c>
      <c r="E898">
        <v>0</v>
      </c>
      <c r="F898">
        <v>53</v>
      </c>
      <c r="G898">
        <v>0</v>
      </c>
      <c r="H898">
        <v>76</v>
      </c>
      <c r="I898">
        <v>1</v>
      </c>
      <c r="J898" t="s">
        <v>37</v>
      </c>
      <c r="K898" cm="1">
        <f t="array" ref="K898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8">
        <f t="shared" si="13"/>
        <v>0.91427418917179248</v>
      </c>
    </row>
    <row r="899" spans="1:12" x14ac:dyDescent="0.3">
      <c r="A899">
        <v>79.760000000000005</v>
      </c>
      <c r="B899">
        <v>62</v>
      </c>
      <c r="C899">
        <v>9354</v>
      </c>
      <c r="D899">
        <v>32</v>
      </c>
      <c r="E899">
        <v>0</v>
      </c>
      <c r="F899">
        <v>54</v>
      </c>
      <c r="G899">
        <v>0</v>
      </c>
      <c r="H899">
        <v>76</v>
      </c>
      <c r="I899">
        <v>1</v>
      </c>
      <c r="J899" t="s">
        <v>37</v>
      </c>
      <c r="K899" cm="1">
        <f t="array" ref="K89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899">
        <f t="shared" ref="L899:L962" si="14">K899*(A899-A898)</f>
        <v>0.91427418917211734</v>
      </c>
    </row>
    <row r="900" spans="1:12" x14ac:dyDescent="0.3">
      <c r="A900">
        <v>79.8</v>
      </c>
      <c r="B900">
        <v>60</v>
      </c>
      <c r="C900">
        <v>9451</v>
      </c>
      <c r="D900">
        <v>34</v>
      </c>
      <c r="E900">
        <v>0</v>
      </c>
      <c r="F900">
        <v>54</v>
      </c>
      <c r="G900">
        <v>0</v>
      </c>
      <c r="H900">
        <v>76</v>
      </c>
      <c r="I900">
        <v>1</v>
      </c>
      <c r="J900" t="s">
        <v>37</v>
      </c>
      <c r="K900" cm="1">
        <f t="array" ref="K900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900">
        <f t="shared" si="14"/>
        <v>0.92062331548548548</v>
      </c>
    </row>
    <row r="901" spans="1:12" x14ac:dyDescent="0.3">
      <c r="A901">
        <v>79.84</v>
      </c>
      <c r="B901">
        <v>60</v>
      </c>
      <c r="C901">
        <v>9548</v>
      </c>
      <c r="D901">
        <v>34</v>
      </c>
      <c r="E901">
        <v>0</v>
      </c>
      <c r="F901">
        <v>54</v>
      </c>
      <c r="G901">
        <v>0</v>
      </c>
      <c r="H901">
        <v>76</v>
      </c>
      <c r="I901">
        <v>1</v>
      </c>
      <c r="J901" t="s">
        <v>37</v>
      </c>
      <c r="K901" cm="1">
        <f t="array" ref="K901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901">
        <f t="shared" si="14"/>
        <v>0.97449550258773177</v>
      </c>
    </row>
    <row r="902" spans="1:12" x14ac:dyDescent="0.3">
      <c r="A902">
        <v>79.88</v>
      </c>
      <c r="B902">
        <v>58</v>
      </c>
      <c r="C902">
        <v>9520</v>
      </c>
      <c r="D902">
        <v>34</v>
      </c>
      <c r="E902">
        <v>0</v>
      </c>
      <c r="F902">
        <v>54</v>
      </c>
      <c r="G902">
        <v>0</v>
      </c>
      <c r="H902">
        <v>76</v>
      </c>
      <c r="I902">
        <v>1</v>
      </c>
      <c r="J902" t="s">
        <v>37</v>
      </c>
      <c r="K902" cm="1">
        <f t="array" ref="K902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902">
        <f t="shared" si="14"/>
        <v>0.97449550258738549</v>
      </c>
    </row>
    <row r="903" spans="1:12" x14ac:dyDescent="0.3">
      <c r="A903">
        <v>79.92</v>
      </c>
      <c r="B903">
        <v>53</v>
      </c>
      <c r="C903">
        <v>9520</v>
      </c>
      <c r="D903">
        <v>34</v>
      </c>
      <c r="E903">
        <v>0</v>
      </c>
      <c r="F903">
        <v>55</v>
      </c>
      <c r="G903">
        <v>0</v>
      </c>
      <c r="H903">
        <v>76</v>
      </c>
      <c r="I903">
        <v>1</v>
      </c>
      <c r="J903" t="s">
        <v>37</v>
      </c>
      <c r="K903" cm="1">
        <f t="array" ref="K903">SUMPRODUCT(($R$5:$AG$5=_xlfn.XLOOKUP(_20240219_0005[[#This Row],[MAP]],$R$5:$AG$5,$R$5:$AG$5,"ERR",1,-1)) * ($Q$6:$Q$26=_xlfn.XLOOKUP(_20240219_0005[[#This Row],[RPM]],$Q$6:$Q$26,$Q$6:$Q$26,"ERR",1,-1)),$R$6:$AG$26)</f>
        <v>22.832656252488054</v>
      </c>
      <c r="L903">
        <f t="shared" si="14"/>
        <v>0.91330625009966493</v>
      </c>
    </row>
    <row r="904" spans="1:12" x14ac:dyDescent="0.3">
      <c r="A904">
        <v>79.959999999999994</v>
      </c>
      <c r="B904">
        <v>43</v>
      </c>
      <c r="C904">
        <v>9454</v>
      </c>
      <c r="D904">
        <v>32</v>
      </c>
      <c r="E904">
        <v>0</v>
      </c>
      <c r="F904">
        <v>55</v>
      </c>
      <c r="G904">
        <v>0</v>
      </c>
      <c r="H904">
        <v>76</v>
      </c>
      <c r="I904">
        <v>1</v>
      </c>
      <c r="J904" t="s">
        <v>37</v>
      </c>
      <c r="K904" cm="1">
        <f t="array" ref="K904">SUMPRODUCT(($R$5:$AG$5=_xlfn.XLOOKUP(_20240219_0005[[#This Row],[MAP]],$R$5:$AG$5,$R$5:$AG$5,"ERR",1,-1)) * ($Q$6:$Q$26=_xlfn.XLOOKUP(_20240219_0005[[#This Row],[RPM]],$Q$6:$Q$26,$Q$6:$Q$26,"ERR",1,-1)),$R$6:$AG$26)</f>
        <v>19.682291572452225</v>
      </c>
      <c r="L904">
        <f t="shared" si="14"/>
        <v>0.7872916628979324</v>
      </c>
    </row>
    <row r="905" spans="1:12" x14ac:dyDescent="0.3">
      <c r="A905">
        <v>80</v>
      </c>
      <c r="B905">
        <v>38</v>
      </c>
      <c r="C905">
        <v>9290</v>
      </c>
      <c r="D905">
        <v>32</v>
      </c>
      <c r="E905">
        <v>0</v>
      </c>
      <c r="F905">
        <v>56</v>
      </c>
      <c r="G905">
        <v>0</v>
      </c>
      <c r="H905">
        <v>76</v>
      </c>
      <c r="I905">
        <v>1</v>
      </c>
      <c r="J905" t="s">
        <v>37</v>
      </c>
      <c r="K905" cm="1">
        <f t="array" ref="K90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05">
        <f t="shared" si="14"/>
        <v>0.71533489800966565</v>
      </c>
    </row>
    <row r="906" spans="1:12" x14ac:dyDescent="0.3">
      <c r="A906">
        <v>80.040000000000006</v>
      </c>
      <c r="B906">
        <v>36</v>
      </c>
      <c r="C906">
        <v>9115</v>
      </c>
      <c r="D906">
        <v>32</v>
      </c>
      <c r="E906">
        <v>0</v>
      </c>
      <c r="F906">
        <v>56</v>
      </c>
      <c r="G906">
        <v>0</v>
      </c>
      <c r="H906">
        <v>76</v>
      </c>
      <c r="I906">
        <v>1</v>
      </c>
      <c r="J906" t="s">
        <v>37</v>
      </c>
      <c r="K906" cm="1">
        <f t="array" ref="K90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06">
        <f t="shared" si="14"/>
        <v>0.71533489800966565</v>
      </c>
    </row>
    <row r="907" spans="1:12" x14ac:dyDescent="0.3">
      <c r="A907">
        <v>80.08</v>
      </c>
      <c r="B907">
        <v>34</v>
      </c>
      <c r="C907">
        <v>8910</v>
      </c>
      <c r="D907">
        <v>32</v>
      </c>
      <c r="E907">
        <v>0</v>
      </c>
      <c r="F907">
        <v>56</v>
      </c>
      <c r="G907">
        <v>0</v>
      </c>
      <c r="H907">
        <v>76</v>
      </c>
      <c r="I907">
        <v>1</v>
      </c>
      <c r="J907" t="s">
        <v>37</v>
      </c>
      <c r="K907" cm="1">
        <f t="array" ref="K90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07">
        <f t="shared" si="14"/>
        <v>0.71533489800941152</v>
      </c>
    </row>
    <row r="908" spans="1:12" x14ac:dyDescent="0.3">
      <c r="A908">
        <v>80.12</v>
      </c>
      <c r="B908">
        <v>34</v>
      </c>
      <c r="C908">
        <v>8955</v>
      </c>
      <c r="D908">
        <v>32</v>
      </c>
      <c r="E908">
        <v>0</v>
      </c>
      <c r="F908">
        <v>56</v>
      </c>
      <c r="G908">
        <v>0</v>
      </c>
      <c r="H908">
        <v>76</v>
      </c>
      <c r="I908">
        <v>1</v>
      </c>
      <c r="J908" t="s">
        <v>37</v>
      </c>
      <c r="K908" cm="1">
        <f t="array" ref="K90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08">
        <f t="shared" si="14"/>
        <v>0.71533489800966565</v>
      </c>
    </row>
    <row r="909" spans="1:12" x14ac:dyDescent="0.3">
      <c r="A909">
        <v>80.16</v>
      </c>
      <c r="B909">
        <v>34</v>
      </c>
      <c r="C909">
        <v>9003</v>
      </c>
      <c r="D909">
        <v>32</v>
      </c>
      <c r="E909">
        <v>0</v>
      </c>
      <c r="F909">
        <v>55</v>
      </c>
      <c r="G909">
        <v>0</v>
      </c>
      <c r="H909">
        <v>76</v>
      </c>
      <c r="I909">
        <v>1</v>
      </c>
      <c r="J909" t="s">
        <v>37</v>
      </c>
      <c r="K909" cm="1">
        <f t="array" ref="K90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09">
        <f t="shared" si="14"/>
        <v>0.71533489800941152</v>
      </c>
    </row>
    <row r="910" spans="1:12" x14ac:dyDescent="0.3">
      <c r="A910">
        <v>80.2</v>
      </c>
      <c r="B910">
        <v>34</v>
      </c>
      <c r="C910">
        <v>9063</v>
      </c>
      <c r="D910">
        <v>32</v>
      </c>
      <c r="E910">
        <v>0</v>
      </c>
      <c r="F910">
        <v>55</v>
      </c>
      <c r="G910">
        <v>0</v>
      </c>
      <c r="H910">
        <v>76</v>
      </c>
      <c r="I910">
        <v>1</v>
      </c>
      <c r="J910" t="s">
        <v>37</v>
      </c>
      <c r="K910" cm="1">
        <f t="array" ref="K91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10">
        <f t="shared" si="14"/>
        <v>0.71533489800966565</v>
      </c>
    </row>
    <row r="911" spans="1:12" x14ac:dyDescent="0.3">
      <c r="A911">
        <v>80.239999999999995</v>
      </c>
      <c r="B911">
        <v>33</v>
      </c>
      <c r="C911">
        <v>9079</v>
      </c>
      <c r="D911">
        <v>32</v>
      </c>
      <c r="E911">
        <v>0</v>
      </c>
      <c r="F911">
        <v>55</v>
      </c>
      <c r="G911">
        <v>0</v>
      </c>
      <c r="H911">
        <v>76</v>
      </c>
      <c r="I911">
        <v>1</v>
      </c>
      <c r="J911" t="s">
        <v>37</v>
      </c>
      <c r="K911" cm="1">
        <f t="array" ref="K91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11">
        <f t="shared" si="14"/>
        <v>0.71533489800941152</v>
      </c>
    </row>
    <row r="912" spans="1:12" x14ac:dyDescent="0.3">
      <c r="A912">
        <v>80.28</v>
      </c>
      <c r="B912">
        <v>34</v>
      </c>
      <c r="C912">
        <v>9000</v>
      </c>
      <c r="D912">
        <v>32</v>
      </c>
      <c r="E912">
        <v>0</v>
      </c>
      <c r="F912">
        <v>54</v>
      </c>
      <c r="G912">
        <v>0</v>
      </c>
      <c r="H912">
        <v>76</v>
      </c>
      <c r="I912">
        <v>1</v>
      </c>
      <c r="J912" t="s">
        <v>37</v>
      </c>
      <c r="K912" cm="1">
        <f t="array" ref="K912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12">
        <f t="shared" si="14"/>
        <v>0.71533489800966565</v>
      </c>
    </row>
    <row r="913" spans="1:12" x14ac:dyDescent="0.3">
      <c r="A913">
        <v>80.319999999999993</v>
      </c>
      <c r="B913">
        <v>34</v>
      </c>
      <c r="C913">
        <v>8910</v>
      </c>
      <c r="D913">
        <v>32</v>
      </c>
      <c r="E913">
        <v>0</v>
      </c>
      <c r="F913">
        <v>54</v>
      </c>
      <c r="G913">
        <v>0</v>
      </c>
      <c r="H913">
        <v>76</v>
      </c>
      <c r="I913">
        <v>1</v>
      </c>
      <c r="J913" t="s">
        <v>37</v>
      </c>
      <c r="K913" cm="1">
        <f t="array" ref="K913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913">
        <f t="shared" si="14"/>
        <v>0.71533489800941152</v>
      </c>
    </row>
    <row r="914" spans="1:12" x14ac:dyDescent="0.3">
      <c r="A914">
        <v>80.36</v>
      </c>
      <c r="B914">
        <v>33</v>
      </c>
      <c r="C914">
        <v>8789</v>
      </c>
      <c r="D914">
        <v>32</v>
      </c>
      <c r="E914">
        <v>0</v>
      </c>
      <c r="F914">
        <v>54</v>
      </c>
      <c r="G914">
        <v>0</v>
      </c>
      <c r="H914">
        <v>76</v>
      </c>
      <c r="I914">
        <v>1</v>
      </c>
      <c r="J914" t="s">
        <v>37</v>
      </c>
      <c r="K914" cm="1">
        <f t="array" ref="K91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14">
        <f t="shared" si="14"/>
        <v>0.68826879279469322</v>
      </c>
    </row>
    <row r="915" spans="1:12" x14ac:dyDescent="0.3">
      <c r="A915">
        <v>80.400000000000006</v>
      </c>
      <c r="B915">
        <v>34</v>
      </c>
      <c r="C915">
        <v>8708</v>
      </c>
      <c r="D915">
        <v>32</v>
      </c>
      <c r="E915">
        <v>0</v>
      </c>
      <c r="F915">
        <v>53</v>
      </c>
      <c r="G915">
        <v>0</v>
      </c>
      <c r="H915">
        <v>76</v>
      </c>
      <c r="I915">
        <v>1</v>
      </c>
      <c r="J915" t="s">
        <v>37</v>
      </c>
      <c r="K915" cm="1">
        <f t="array" ref="K91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15">
        <f t="shared" si="14"/>
        <v>0.68826879279469322</v>
      </c>
    </row>
    <row r="916" spans="1:12" x14ac:dyDescent="0.3">
      <c r="A916">
        <v>80.44</v>
      </c>
      <c r="B916">
        <v>34</v>
      </c>
      <c r="C916">
        <v>8741</v>
      </c>
      <c r="D916">
        <v>32</v>
      </c>
      <c r="E916">
        <v>0</v>
      </c>
      <c r="F916">
        <v>53</v>
      </c>
      <c r="G916">
        <v>0</v>
      </c>
      <c r="H916">
        <v>76</v>
      </c>
      <c r="I916">
        <v>1</v>
      </c>
      <c r="J916" t="s">
        <v>37</v>
      </c>
      <c r="K916" cm="1">
        <f t="array" ref="K91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16">
        <f t="shared" si="14"/>
        <v>0.68826879279444875</v>
      </c>
    </row>
    <row r="917" spans="1:12" x14ac:dyDescent="0.3">
      <c r="A917">
        <v>80.48</v>
      </c>
      <c r="B917">
        <v>34</v>
      </c>
      <c r="C917">
        <v>8645</v>
      </c>
      <c r="D917">
        <v>32</v>
      </c>
      <c r="E917">
        <v>0</v>
      </c>
      <c r="F917">
        <v>52</v>
      </c>
      <c r="G917">
        <v>0</v>
      </c>
      <c r="H917">
        <v>76</v>
      </c>
      <c r="I917">
        <v>1</v>
      </c>
      <c r="J917" t="s">
        <v>37</v>
      </c>
      <c r="K917" cm="1">
        <f t="array" ref="K91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17">
        <f t="shared" si="14"/>
        <v>0.68826879279469322</v>
      </c>
    </row>
    <row r="918" spans="1:12" x14ac:dyDescent="0.3">
      <c r="A918">
        <v>80.52</v>
      </c>
      <c r="B918">
        <v>34</v>
      </c>
      <c r="C918">
        <v>8505</v>
      </c>
      <c r="D918">
        <v>32</v>
      </c>
      <c r="E918">
        <v>0</v>
      </c>
      <c r="F918">
        <v>52</v>
      </c>
      <c r="G918">
        <v>0</v>
      </c>
      <c r="H918">
        <v>76</v>
      </c>
      <c r="I918">
        <v>1</v>
      </c>
      <c r="J918" t="s">
        <v>37</v>
      </c>
      <c r="K918" cm="1">
        <f t="array" ref="K91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18">
        <f t="shared" si="14"/>
        <v>0.68826879279444875</v>
      </c>
    </row>
    <row r="919" spans="1:12" x14ac:dyDescent="0.3">
      <c r="A919">
        <v>80.56</v>
      </c>
      <c r="B919">
        <v>34</v>
      </c>
      <c r="C919">
        <v>8474</v>
      </c>
      <c r="D919">
        <v>32</v>
      </c>
      <c r="E919">
        <v>0</v>
      </c>
      <c r="F919">
        <v>51</v>
      </c>
      <c r="G919">
        <v>0</v>
      </c>
      <c r="H919">
        <v>76</v>
      </c>
      <c r="I919">
        <v>1</v>
      </c>
      <c r="J919" t="s">
        <v>37</v>
      </c>
      <c r="K919" cm="1">
        <f t="array" ref="K91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19">
        <f t="shared" si="14"/>
        <v>0.68826879279469322</v>
      </c>
    </row>
    <row r="920" spans="1:12" x14ac:dyDescent="0.3">
      <c r="A920">
        <v>80.599999999999994</v>
      </c>
      <c r="B920">
        <v>34</v>
      </c>
      <c r="C920">
        <v>8434</v>
      </c>
      <c r="D920">
        <v>32</v>
      </c>
      <c r="E920">
        <v>0</v>
      </c>
      <c r="F920">
        <v>51</v>
      </c>
      <c r="G920">
        <v>0</v>
      </c>
      <c r="H920">
        <v>76</v>
      </c>
      <c r="I920">
        <v>1</v>
      </c>
      <c r="J920" t="s">
        <v>37</v>
      </c>
      <c r="K920" cm="1">
        <f t="array" ref="K92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20">
        <f t="shared" si="14"/>
        <v>0.68826879279444875</v>
      </c>
    </row>
    <row r="921" spans="1:12" x14ac:dyDescent="0.3">
      <c r="A921">
        <v>80.64</v>
      </c>
      <c r="B921">
        <v>35</v>
      </c>
      <c r="C921">
        <v>8333</v>
      </c>
      <c r="D921">
        <v>32</v>
      </c>
      <c r="E921">
        <v>0</v>
      </c>
      <c r="F921">
        <v>50</v>
      </c>
      <c r="G921">
        <v>0</v>
      </c>
      <c r="H921">
        <v>76</v>
      </c>
      <c r="I921">
        <v>1</v>
      </c>
      <c r="J921" t="s">
        <v>37</v>
      </c>
      <c r="K921" cm="1">
        <f t="array" ref="K92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21">
        <f t="shared" si="14"/>
        <v>0.68826879279469322</v>
      </c>
    </row>
    <row r="922" spans="1:12" x14ac:dyDescent="0.3">
      <c r="A922">
        <v>80.680000000000007</v>
      </c>
      <c r="B922">
        <v>35</v>
      </c>
      <c r="C922">
        <v>8262</v>
      </c>
      <c r="D922">
        <v>32</v>
      </c>
      <c r="E922">
        <v>0</v>
      </c>
      <c r="F922">
        <v>50</v>
      </c>
      <c r="G922">
        <v>0</v>
      </c>
      <c r="H922">
        <v>76</v>
      </c>
      <c r="I922">
        <v>1</v>
      </c>
      <c r="J922" t="s">
        <v>37</v>
      </c>
      <c r="K922" cm="1">
        <f t="array" ref="K92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22">
        <f t="shared" si="14"/>
        <v>0.68826879279469322</v>
      </c>
    </row>
    <row r="923" spans="1:12" x14ac:dyDescent="0.3">
      <c r="A923">
        <v>80.72</v>
      </c>
      <c r="B923">
        <v>35</v>
      </c>
      <c r="C923">
        <v>8169</v>
      </c>
      <c r="D923">
        <v>32</v>
      </c>
      <c r="E923">
        <v>0</v>
      </c>
      <c r="F923">
        <v>50</v>
      </c>
      <c r="G923">
        <v>0</v>
      </c>
      <c r="H923">
        <v>76</v>
      </c>
      <c r="I923">
        <v>1</v>
      </c>
      <c r="J923" t="s">
        <v>37</v>
      </c>
      <c r="K923" cm="1">
        <f t="array" ref="K92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923">
        <f t="shared" si="14"/>
        <v>0.68826879279444875</v>
      </c>
    </row>
    <row r="924" spans="1:12" x14ac:dyDescent="0.3">
      <c r="A924">
        <v>80.760000000000005</v>
      </c>
      <c r="B924">
        <v>36</v>
      </c>
      <c r="C924">
        <v>8045</v>
      </c>
      <c r="D924">
        <v>32</v>
      </c>
      <c r="E924">
        <v>0</v>
      </c>
      <c r="F924">
        <v>49</v>
      </c>
      <c r="G924">
        <v>0</v>
      </c>
      <c r="H924">
        <v>76</v>
      </c>
      <c r="I924">
        <v>1</v>
      </c>
      <c r="J924" t="s">
        <v>37</v>
      </c>
      <c r="K924" cm="1">
        <f t="array" ref="K92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24">
        <f t="shared" si="14"/>
        <v>0.6630550187102946</v>
      </c>
    </row>
    <row r="925" spans="1:12" x14ac:dyDescent="0.3">
      <c r="A925">
        <v>80.8</v>
      </c>
      <c r="B925">
        <v>36</v>
      </c>
      <c r="C925">
        <v>8062</v>
      </c>
      <c r="D925">
        <v>32</v>
      </c>
      <c r="E925">
        <v>0</v>
      </c>
      <c r="F925">
        <v>49</v>
      </c>
      <c r="G925">
        <v>0</v>
      </c>
      <c r="H925">
        <v>76</v>
      </c>
      <c r="I925">
        <v>1</v>
      </c>
      <c r="J925" t="s">
        <v>37</v>
      </c>
      <c r="K925" cm="1">
        <f t="array" ref="K92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25">
        <f t="shared" si="14"/>
        <v>0.66305501871005901</v>
      </c>
    </row>
    <row r="926" spans="1:12" x14ac:dyDescent="0.3">
      <c r="A926">
        <v>80.84</v>
      </c>
      <c r="B926">
        <v>36</v>
      </c>
      <c r="C926">
        <v>8023</v>
      </c>
      <c r="D926">
        <v>32</v>
      </c>
      <c r="E926">
        <v>0</v>
      </c>
      <c r="F926">
        <v>48</v>
      </c>
      <c r="G926">
        <v>0</v>
      </c>
      <c r="H926">
        <v>76</v>
      </c>
      <c r="I926">
        <v>1</v>
      </c>
      <c r="J926" t="s">
        <v>37</v>
      </c>
      <c r="K926" cm="1">
        <f t="array" ref="K92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26">
        <f t="shared" si="14"/>
        <v>0.6630550187102946</v>
      </c>
    </row>
    <row r="927" spans="1:12" x14ac:dyDescent="0.3">
      <c r="A927">
        <v>80.88</v>
      </c>
      <c r="B927">
        <v>36</v>
      </c>
      <c r="C927">
        <v>7932</v>
      </c>
      <c r="D927">
        <v>32</v>
      </c>
      <c r="E927">
        <v>0</v>
      </c>
      <c r="F927">
        <v>48</v>
      </c>
      <c r="G927">
        <v>0</v>
      </c>
      <c r="H927">
        <v>76</v>
      </c>
      <c r="I927">
        <v>1</v>
      </c>
      <c r="J927" t="s">
        <v>37</v>
      </c>
      <c r="K927" cm="1">
        <f t="array" ref="K92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27">
        <f t="shared" si="14"/>
        <v>0.66305501871005901</v>
      </c>
    </row>
    <row r="928" spans="1:12" x14ac:dyDescent="0.3">
      <c r="A928">
        <v>80.92</v>
      </c>
      <c r="B928">
        <v>36</v>
      </c>
      <c r="C928">
        <v>7841</v>
      </c>
      <c r="D928">
        <v>32</v>
      </c>
      <c r="E928">
        <v>0</v>
      </c>
      <c r="F928">
        <v>48</v>
      </c>
      <c r="G928">
        <v>0</v>
      </c>
      <c r="H928">
        <v>76</v>
      </c>
      <c r="I928">
        <v>1</v>
      </c>
      <c r="J928" t="s">
        <v>37</v>
      </c>
      <c r="K928" cm="1">
        <f t="array" ref="K92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28">
        <f t="shared" si="14"/>
        <v>0.6630550187102946</v>
      </c>
    </row>
    <row r="929" spans="1:12" x14ac:dyDescent="0.3">
      <c r="A929">
        <v>80.959999999999994</v>
      </c>
      <c r="B929">
        <v>36</v>
      </c>
      <c r="C929">
        <v>7739</v>
      </c>
      <c r="D929">
        <v>32</v>
      </c>
      <c r="E929">
        <v>0</v>
      </c>
      <c r="F929">
        <v>46</v>
      </c>
      <c r="G929">
        <v>0</v>
      </c>
      <c r="H929">
        <v>76</v>
      </c>
      <c r="I929">
        <v>1</v>
      </c>
      <c r="J929" t="s">
        <v>37</v>
      </c>
      <c r="K929" cm="1">
        <f t="array" ref="K92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29">
        <f t="shared" si="14"/>
        <v>0.66305501871005901</v>
      </c>
    </row>
    <row r="930" spans="1:12" x14ac:dyDescent="0.3">
      <c r="A930">
        <v>81</v>
      </c>
      <c r="B930">
        <v>36</v>
      </c>
      <c r="C930">
        <v>7725</v>
      </c>
      <c r="D930">
        <v>32</v>
      </c>
      <c r="E930">
        <v>0</v>
      </c>
      <c r="F930">
        <v>46</v>
      </c>
      <c r="G930">
        <v>0</v>
      </c>
      <c r="H930">
        <v>76</v>
      </c>
      <c r="I930">
        <v>1</v>
      </c>
      <c r="J930" t="s">
        <v>37</v>
      </c>
      <c r="K930" cm="1">
        <f t="array" ref="K93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30">
        <f t="shared" si="14"/>
        <v>0.6630550187102946</v>
      </c>
    </row>
    <row r="931" spans="1:12" x14ac:dyDescent="0.3">
      <c r="A931">
        <v>81.040000000000006</v>
      </c>
      <c r="B931">
        <v>36</v>
      </c>
      <c r="C931">
        <v>7678</v>
      </c>
      <c r="D931">
        <v>32</v>
      </c>
      <c r="E931">
        <v>0</v>
      </c>
      <c r="F931">
        <v>46</v>
      </c>
      <c r="G931">
        <v>0</v>
      </c>
      <c r="H931">
        <v>76</v>
      </c>
      <c r="I931">
        <v>1</v>
      </c>
      <c r="J931" t="s">
        <v>37</v>
      </c>
      <c r="K931" cm="1">
        <f t="array" ref="K93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31">
        <f t="shared" si="14"/>
        <v>0.6630550187102946</v>
      </c>
    </row>
    <row r="932" spans="1:12" x14ac:dyDescent="0.3">
      <c r="A932">
        <v>81.08</v>
      </c>
      <c r="B932">
        <v>37</v>
      </c>
      <c r="C932">
        <v>7633</v>
      </c>
      <c r="D932">
        <v>32</v>
      </c>
      <c r="E932">
        <v>0</v>
      </c>
      <c r="F932">
        <v>45</v>
      </c>
      <c r="G932">
        <v>0</v>
      </c>
      <c r="H932">
        <v>76</v>
      </c>
      <c r="I932">
        <v>1</v>
      </c>
      <c r="J932" t="s">
        <v>37</v>
      </c>
      <c r="K932" cm="1">
        <f t="array" ref="K93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32">
        <f t="shared" si="14"/>
        <v>0.66305501871005901</v>
      </c>
    </row>
    <row r="933" spans="1:12" x14ac:dyDescent="0.3">
      <c r="A933">
        <v>81.12</v>
      </c>
      <c r="B933">
        <v>37</v>
      </c>
      <c r="C933">
        <v>7545</v>
      </c>
      <c r="D933">
        <v>32</v>
      </c>
      <c r="E933">
        <v>0</v>
      </c>
      <c r="F933">
        <v>45</v>
      </c>
      <c r="G933">
        <v>0</v>
      </c>
      <c r="H933">
        <v>76</v>
      </c>
      <c r="I933">
        <v>1</v>
      </c>
      <c r="J933" t="s">
        <v>37</v>
      </c>
      <c r="K933" cm="1">
        <f t="array" ref="K93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933">
        <f t="shared" si="14"/>
        <v>0.6630550187102946</v>
      </c>
    </row>
    <row r="934" spans="1:12" x14ac:dyDescent="0.3">
      <c r="A934">
        <v>81.16</v>
      </c>
      <c r="B934">
        <v>37</v>
      </c>
      <c r="C934">
        <v>7457</v>
      </c>
      <c r="D934">
        <v>32</v>
      </c>
      <c r="E934">
        <v>0</v>
      </c>
      <c r="F934">
        <v>44</v>
      </c>
      <c r="G934">
        <v>0</v>
      </c>
      <c r="H934">
        <v>76</v>
      </c>
      <c r="I934">
        <v>1</v>
      </c>
      <c r="J934" t="s">
        <v>37</v>
      </c>
      <c r="K934" cm="1">
        <f t="array" ref="K93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34">
        <f t="shared" si="14"/>
        <v>0.58501026777456511</v>
      </c>
    </row>
    <row r="935" spans="1:12" x14ac:dyDescent="0.3">
      <c r="A935">
        <v>81.2</v>
      </c>
      <c r="B935">
        <v>37</v>
      </c>
      <c r="C935">
        <v>7385</v>
      </c>
      <c r="D935">
        <v>32</v>
      </c>
      <c r="E935">
        <v>0</v>
      </c>
      <c r="F935">
        <v>44</v>
      </c>
      <c r="G935">
        <v>0</v>
      </c>
      <c r="H935">
        <v>76</v>
      </c>
      <c r="I935">
        <v>1</v>
      </c>
      <c r="J935" t="s">
        <v>37</v>
      </c>
      <c r="K935" cm="1">
        <f t="array" ref="K93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35">
        <f t="shared" si="14"/>
        <v>0.58501026777477294</v>
      </c>
    </row>
    <row r="936" spans="1:12" x14ac:dyDescent="0.3">
      <c r="A936">
        <v>81.239999999999995</v>
      </c>
      <c r="B936">
        <v>37</v>
      </c>
      <c r="C936">
        <v>7295</v>
      </c>
      <c r="D936">
        <v>32</v>
      </c>
      <c r="E936">
        <v>0</v>
      </c>
      <c r="F936">
        <v>44</v>
      </c>
      <c r="G936">
        <v>0</v>
      </c>
      <c r="H936">
        <v>76</v>
      </c>
      <c r="I936">
        <v>1</v>
      </c>
      <c r="J936" t="s">
        <v>37</v>
      </c>
      <c r="K936" cm="1">
        <f t="array" ref="K93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36">
        <f t="shared" si="14"/>
        <v>0.58501026777456511</v>
      </c>
    </row>
    <row r="937" spans="1:12" x14ac:dyDescent="0.3">
      <c r="A937">
        <v>81.28</v>
      </c>
      <c r="B937">
        <v>37</v>
      </c>
      <c r="C937">
        <v>7220</v>
      </c>
      <c r="D937">
        <v>32</v>
      </c>
      <c r="E937">
        <v>0</v>
      </c>
      <c r="F937">
        <v>43</v>
      </c>
      <c r="G937">
        <v>0</v>
      </c>
      <c r="H937">
        <v>76</v>
      </c>
      <c r="I937">
        <v>1</v>
      </c>
      <c r="J937" t="s">
        <v>37</v>
      </c>
      <c r="K937" cm="1">
        <f t="array" ref="K93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37">
        <f t="shared" si="14"/>
        <v>0.58501026777477294</v>
      </c>
    </row>
    <row r="938" spans="1:12" x14ac:dyDescent="0.3">
      <c r="A938">
        <v>81.319999999999993</v>
      </c>
      <c r="B938">
        <v>38</v>
      </c>
      <c r="C938">
        <v>7163</v>
      </c>
      <c r="D938">
        <v>32</v>
      </c>
      <c r="E938">
        <v>0</v>
      </c>
      <c r="F938">
        <v>42</v>
      </c>
      <c r="G938">
        <v>0</v>
      </c>
      <c r="H938">
        <v>76</v>
      </c>
      <c r="I938">
        <v>1</v>
      </c>
      <c r="J938" t="s">
        <v>37</v>
      </c>
      <c r="K938" cm="1">
        <f t="array" ref="K93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38">
        <f t="shared" si="14"/>
        <v>0.58501026777456511</v>
      </c>
    </row>
    <row r="939" spans="1:12" x14ac:dyDescent="0.3">
      <c r="A939">
        <v>81.36</v>
      </c>
      <c r="B939">
        <v>38</v>
      </c>
      <c r="C939">
        <v>7078</v>
      </c>
      <c r="D939">
        <v>32</v>
      </c>
      <c r="E939">
        <v>0</v>
      </c>
      <c r="F939">
        <v>42</v>
      </c>
      <c r="G939">
        <v>0</v>
      </c>
      <c r="H939">
        <v>76</v>
      </c>
      <c r="I939">
        <v>1</v>
      </c>
      <c r="J939" t="s">
        <v>37</v>
      </c>
      <c r="K939" cm="1">
        <f t="array" ref="K93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39">
        <f t="shared" si="14"/>
        <v>0.58501026777477294</v>
      </c>
    </row>
    <row r="940" spans="1:12" x14ac:dyDescent="0.3">
      <c r="A940">
        <v>81.400000000000006</v>
      </c>
      <c r="B940">
        <v>38</v>
      </c>
      <c r="C940">
        <v>6960</v>
      </c>
      <c r="D940">
        <v>32</v>
      </c>
      <c r="E940">
        <v>0</v>
      </c>
      <c r="F940">
        <v>42</v>
      </c>
      <c r="G940">
        <v>0</v>
      </c>
      <c r="H940">
        <v>76</v>
      </c>
      <c r="I940">
        <v>1</v>
      </c>
      <c r="J940" t="s">
        <v>37</v>
      </c>
      <c r="K940" cm="1">
        <f t="array" ref="K94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40">
        <f t="shared" si="14"/>
        <v>0.58501026777477294</v>
      </c>
    </row>
    <row r="941" spans="1:12" x14ac:dyDescent="0.3">
      <c r="A941">
        <v>81.44</v>
      </c>
      <c r="B941">
        <v>38</v>
      </c>
      <c r="C941">
        <v>6874</v>
      </c>
      <c r="D941">
        <v>32</v>
      </c>
      <c r="E941">
        <v>0</v>
      </c>
      <c r="F941">
        <v>41</v>
      </c>
      <c r="G941">
        <v>0</v>
      </c>
      <c r="H941">
        <v>76</v>
      </c>
      <c r="I941">
        <v>1</v>
      </c>
      <c r="J941" t="s">
        <v>37</v>
      </c>
      <c r="K941" cm="1">
        <f t="array" ref="K94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941">
        <f t="shared" si="14"/>
        <v>0.58501026777456511</v>
      </c>
    </row>
    <row r="942" spans="1:12" x14ac:dyDescent="0.3">
      <c r="A942">
        <v>81.48</v>
      </c>
      <c r="B942">
        <v>39</v>
      </c>
      <c r="C942">
        <v>6788</v>
      </c>
      <c r="D942">
        <v>30</v>
      </c>
      <c r="E942">
        <v>0</v>
      </c>
      <c r="F942">
        <v>40</v>
      </c>
      <c r="G942">
        <v>0</v>
      </c>
      <c r="H942">
        <v>76</v>
      </c>
      <c r="I942">
        <v>1</v>
      </c>
      <c r="J942" t="s">
        <v>37</v>
      </c>
      <c r="K942" cm="1">
        <f t="array" ref="K94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942">
        <f t="shared" si="14"/>
        <v>0.5747835770900579</v>
      </c>
    </row>
    <row r="943" spans="1:12" x14ac:dyDescent="0.3">
      <c r="A943">
        <v>81.52</v>
      </c>
      <c r="B943">
        <v>40</v>
      </c>
      <c r="C943">
        <v>6693</v>
      </c>
      <c r="D943">
        <v>28</v>
      </c>
      <c r="E943">
        <v>0</v>
      </c>
      <c r="F943">
        <v>40</v>
      </c>
      <c r="G943">
        <v>0</v>
      </c>
      <c r="H943">
        <v>76</v>
      </c>
      <c r="I943">
        <v>1</v>
      </c>
      <c r="J943" t="s">
        <v>37</v>
      </c>
      <c r="K943" cm="1">
        <f t="array" ref="K94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943">
        <f t="shared" si="14"/>
        <v>0.57478357708985373</v>
      </c>
    </row>
    <row r="944" spans="1:12" x14ac:dyDescent="0.3">
      <c r="A944">
        <v>81.56</v>
      </c>
      <c r="B944">
        <v>41</v>
      </c>
      <c r="C944">
        <v>6550</v>
      </c>
      <c r="D944">
        <v>28</v>
      </c>
      <c r="E944">
        <v>0</v>
      </c>
      <c r="F944">
        <v>40</v>
      </c>
      <c r="G944">
        <v>0</v>
      </c>
      <c r="H944">
        <v>76</v>
      </c>
      <c r="I944">
        <v>1</v>
      </c>
      <c r="J944" t="s">
        <v>37</v>
      </c>
      <c r="K944" cm="1">
        <f t="array" ref="K94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944">
        <f t="shared" si="14"/>
        <v>0.5747835770900579</v>
      </c>
    </row>
    <row r="945" spans="1:12" x14ac:dyDescent="0.3">
      <c r="A945">
        <v>81.599999999999994</v>
      </c>
      <c r="B945">
        <v>42</v>
      </c>
      <c r="C945">
        <v>6422</v>
      </c>
      <c r="D945">
        <v>23</v>
      </c>
      <c r="E945">
        <v>0</v>
      </c>
      <c r="F945">
        <v>39</v>
      </c>
      <c r="G945">
        <v>0</v>
      </c>
      <c r="H945">
        <v>76</v>
      </c>
      <c r="I945">
        <v>1</v>
      </c>
      <c r="J945" t="s">
        <v>37</v>
      </c>
      <c r="K945" cm="1">
        <f t="array" ref="K94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945">
        <f t="shared" si="14"/>
        <v>0.57478357708985373</v>
      </c>
    </row>
    <row r="946" spans="1:12" x14ac:dyDescent="0.3">
      <c r="A946">
        <v>81.64</v>
      </c>
      <c r="B946">
        <v>44</v>
      </c>
      <c r="C946">
        <v>6238</v>
      </c>
      <c r="D946">
        <v>21</v>
      </c>
      <c r="E946">
        <v>0</v>
      </c>
      <c r="F946">
        <v>38</v>
      </c>
      <c r="G946">
        <v>0</v>
      </c>
      <c r="H946">
        <v>76</v>
      </c>
      <c r="I946">
        <v>1</v>
      </c>
      <c r="J946" t="s">
        <v>37</v>
      </c>
      <c r="K946" cm="1">
        <f t="array" ref="K94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946">
        <f t="shared" si="14"/>
        <v>0.61573121978512801</v>
      </c>
    </row>
    <row r="947" spans="1:12" x14ac:dyDescent="0.3">
      <c r="A947">
        <v>81.680000000000007</v>
      </c>
      <c r="B947">
        <v>46</v>
      </c>
      <c r="C947">
        <v>6067</v>
      </c>
      <c r="D947">
        <v>20</v>
      </c>
      <c r="E947">
        <v>0</v>
      </c>
      <c r="F947">
        <v>38</v>
      </c>
      <c r="G947">
        <v>0</v>
      </c>
      <c r="H947">
        <v>76</v>
      </c>
      <c r="I947">
        <v>1</v>
      </c>
      <c r="J947" t="s">
        <v>37</v>
      </c>
      <c r="K947" cm="1">
        <f t="array" ref="K94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947">
        <f t="shared" si="14"/>
        <v>0.54940784689499023</v>
      </c>
    </row>
    <row r="948" spans="1:12" x14ac:dyDescent="0.3">
      <c r="A948">
        <v>81.72</v>
      </c>
      <c r="B948">
        <v>47</v>
      </c>
      <c r="C948">
        <v>6060</v>
      </c>
      <c r="D948">
        <v>20</v>
      </c>
      <c r="E948">
        <v>0</v>
      </c>
      <c r="F948">
        <v>38</v>
      </c>
      <c r="G948">
        <v>0</v>
      </c>
      <c r="H948">
        <v>76</v>
      </c>
      <c r="I948">
        <v>1</v>
      </c>
      <c r="J948" t="s">
        <v>37</v>
      </c>
      <c r="K948" cm="1">
        <f t="array" ref="K94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948">
        <f t="shared" si="14"/>
        <v>0.54940784689479505</v>
      </c>
    </row>
    <row r="949" spans="1:12" x14ac:dyDescent="0.3">
      <c r="A949">
        <v>81.760000000000005</v>
      </c>
      <c r="B949">
        <v>48</v>
      </c>
      <c r="C949">
        <v>6100</v>
      </c>
      <c r="D949">
        <v>20</v>
      </c>
      <c r="E949">
        <v>0</v>
      </c>
      <c r="F949">
        <v>36</v>
      </c>
      <c r="G949">
        <v>0</v>
      </c>
      <c r="H949">
        <v>76</v>
      </c>
      <c r="I949">
        <v>1</v>
      </c>
      <c r="J949" t="s">
        <v>37</v>
      </c>
      <c r="K949" cm="1">
        <f t="array" ref="K94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949">
        <f t="shared" si="14"/>
        <v>0.54940784689499023</v>
      </c>
    </row>
    <row r="950" spans="1:12" x14ac:dyDescent="0.3">
      <c r="A950">
        <v>81.8</v>
      </c>
      <c r="B950">
        <v>49</v>
      </c>
      <c r="C950">
        <v>6003</v>
      </c>
      <c r="D950">
        <v>20</v>
      </c>
      <c r="E950">
        <v>0</v>
      </c>
      <c r="F950">
        <v>36</v>
      </c>
      <c r="G950">
        <v>0</v>
      </c>
      <c r="H950">
        <v>76</v>
      </c>
      <c r="I950">
        <v>1</v>
      </c>
      <c r="J950" t="s">
        <v>37</v>
      </c>
      <c r="K950" cm="1">
        <f t="array" ref="K95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950">
        <f t="shared" si="14"/>
        <v>0.54940784689479505</v>
      </c>
    </row>
    <row r="951" spans="1:12" x14ac:dyDescent="0.3">
      <c r="A951">
        <v>81.84</v>
      </c>
      <c r="B951">
        <v>49</v>
      </c>
      <c r="C951">
        <v>5896</v>
      </c>
      <c r="D951">
        <v>20</v>
      </c>
      <c r="E951">
        <v>0</v>
      </c>
      <c r="F951">
        <v>35</v>
      </c>
      <c r="G951">
        <v>0</v>
      </c>
      <c r="H951">
        <v>76</v>
      </c>
      <c r="I951">
        <v>1</v>
      </c>
      <c r="J951" t="s">
        <v>37</v>
      </c>
      <c r="K951" cm="1">
        <f t="array" ref="K95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951">
        <f t="shared" si="14"/>
        <v>0.54940784689499023</v>
      </c>
    </row>
    <row r="952" spans="1:12" x14ac:dyDescent="0.3">
      <c r="A952">
        <v>81.88</v>
      </c>
      <c r="B952">
        <v>49</v>
      </c>
      <c r="C952">
        <v>5829</v>
      </c>
      <c r="D952">
        <v>20</v>
      </c>
      <c r="E952">
        <v>0</v>
      </c>
      <c r="F952">
        <v>34</v>
      </c>
      <c r="G952">
        <v>0</v>
      </c>
      <c r="H952">
        <v>76</v>
      </c>
      <c r="I952">
        <v>1</v>
      </c>
      <c r="J952" t="s">
        <v>37</v>
      </c>
      <c r="K952" cm="1">
        <f t="array" ref="K95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952">
        <f t="shared" si="14"/>
        <v>0.54940784689479505</v>
      </c>
    </row>
    <row r="953" spans="1:12" x14ac:dyDescent="0.3">
      <c r="A953">
        <v>81.92</v>
      </c>
      <c r="B953">
        <v>50</v>
      </c>
      <c r="C953">
        <v>5723</v>
      </c>
      <c r="D953">
        <v>20</v>
      </c>
      <c r="E953">
        <v>0</v>
      </c>
      <c r="F953">
        <v>34</v>
      </c>
      <c r="G953">
        <v>0</v>
      </c>
      <c r="H953">
        <v>76</v>
      </c>
      <c r="I953">
        <v>1</v>
      </c>
      <c r="J953" t="s">
        <v>37</v>
      </c>
      <c r="K953" cm="1">
        <f t="array" ref="K95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953">
        <f t="shared" si="14"/>
        <v>0.52480749554148309</v>
      </c>
    </row>
    <row r="954" spans="1:12" x14ac:dyDescent="0.3">
      <c r="A954">
        <v>81.96</v>
      </c>
      <c r="B954">
        <v>52</v>
      </c>
      <c r="C954">
        <v>5606</v>
      </c>
      <c r="D954">
        <v>20</v>
      </c>
      <c r="E954">
        <v>0</v>
      </c>
      <c r="F954">
        <v>34</v>
      </c>
      <c r="G954">
        <v>0</v>
      </c>
      <c r="H954">
        <v>76</v>
      </c>
      <c r="I954">
        <v>1</v>
      </c>
      <c r="J954" t="s">
        <v>37</v>
      </c>
      <c r="K954" cm="1">
        <f t="array" ref="K95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954">
        <f t="shared" si="14"/>
        <v>0.52480749554129669</v>
      </c>
    </row>
    <row r="955" spans="1:12" x14ac:dyDescent="0.3">
      <c r="A955">
        <v>82</v>
      </c>
      <c r="B955">
        <v>53</v>
      </c>
      <c r="C955">
        <v>5448</v>
      </c>
      <c r="D955">
        <v>20</v>
      </c>
      <c r="E955">
        <v>0</v>
      </c>
      <c r="F955">
        <v>33</v>
      </c>
      <c r="G955">
        <v>0</v>
      </c>
      <c r="H955">
        <v>76</v>
      </c>
      <c r="I955">
        <v>1</v>
      </c>
      <c r="J955" t="s">
        <v>37</v>
      </c>
      <c r="K955" cm="1">
        <f t="array" ref="K95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955">
        <f t="shared" si="14"/>
        <v>0.52480749554148309</v>
      </c>
    </row>
    <row r="956" spans="1:12" x14ac:dyDescent="0.3">
      <c r="A956">
        <v>82.04</v>
      </c>
      <c r="B956">
        <v>56</v>
      </c>
      <c r="C956">
        <v>5224</v>
      </c>
      <c r="D956">
        <v>20</v>
      </c>
      <c r="E956">
        <v>0</v>
      </c>
      <c r="F956">
        <v>33</v>
      </c>
      <c r="G956">
        <v>0</v>
      </c>
      <c r="H956">
        <v>76</v>
      </c>
      <c r="I956">
        <v>1</v>
      </c>
      <c r="J956" t="s">
        <v>37</v>
      </c>
      <c r="K956" cm="1">
        <f t="array" ref="K956">SUMPRODUCT(($R$5:$AG$5=_xlfn.XLOOKUP(_20240219_0005[[#This Row],[MAP]],$R$5:$AG$5,$R$5:$AG$5,"ERR",1,-1)) * ($Q$6:$Q$26=_xlfn.XLOOKUP(_20240219_0005[[#This Row],[RPM]],$Q$6:$Q$26,$Q$6:$Q$26,"ERR",1,-1)),$R$6:$AG$26)</f>
        <v>11.71163275527468</v>
      </c>
      <c r="L956">
        <f t="shared" si="14"/>
        <v>0.46846531021106042</v>
      </c>
    </row>
    <row r="957" spans="1:12" x14ac:dyDescent="0.3">
      <c r="A957">
        <v>82.08</v>
      </c>
      <c r="B957">
        <v>59</v>
      </c>
      <c r="C957">
        <v>5057</v>
      </c>
      <c r="D957">
        <v>19</v>
      </c>
      <c r="E957">
        <v>0</v>
      </c>
      <c r="F957">
        <v>32</v>
      </c>
      <c r="G957">
        <v>0</v>
      </c>
      <c r="H957">
        <v>76</v>
      </c>
      <c r="I957">
        <v>1</v>
      </c>
      <c r="J957" t="s">
        <v>37</v>
      </c>
      <c r="K957" cm="1">
        <f t="array" ref="K95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957">
        <f t="shared" si="14"/>
        <v>0.46846531021089399</v>
      </c>
    </row>
    <row r="958" spans="1:12" x14ac:dyDescent="0.3">
      <c r="A958">
        <v>82.12</v>
      </c>
      <c r="B958">
        <v>61</v>
      </c>
      <c r="C958">
        <v>4919</v>
      </c>
      <c r="D958">
        <v>19</v>
      </c>
      <c r="E958">
        <v>0</v>
      </c>
      <c r="F958">
        <v>32</v>
      </c>
      <c r="G958">
        <v>0</v>
      </c>
      <c r="H958">
        <v>76</v>
      </c>
      <c r="I958">
        <v>1</v>
      </c>
      <c r="J958" t="s">
        <v>37</v>
      </c>
      <c r="K958" cm="1">
        <f t="array" ref="K95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958">
        <f t="shared" si="14"/>
        <v>0.46846531021106042</v>
      </c>
    </row>
    <row r="959" spans="1:12" x14ac:dyDescent="0.3">
      <c r="A959">
        <v>82.16</v>
      </c>
      <c r="B959">
        <v>64</v>
      </c>
      <c r="C959">
        <v>4807</v>
      </c>
      <c r="D959">
        <v>19</v>
      </c>
      <c r="E959">
        <v>0</v>
      </c>
      <c r="F959">
        <v>31</v>
      </c>
      <c r="G959">
        <v>0</v>
      </c>
      <c r="H959">
        <v>76</v>
      </c>
      <c r="I959">
        <v>1</v>
      </c>
      <c r="J959" t="s">
        <v>37</v>
      </c>
      <c r="K959" cm="1">
        <f t="array" ref="K95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959">
        <f t="shared" si="14"/>
        <v>0.47089889623796355</v>
      </c>
    </row>
    <row r="960" spans="1:12" x14ac:dyDescent="0.3">
      <c r="A960">
        <v>82.2</v>
      </c>
      <c r="B960">
        <v>64</v>
      </c>
      <c r="C960">
        <v>4958</v>
      </c>
      <c r="D960">
        <v>20</v>
      </c>
      <c r="E960">
        <v>0</v>
      </c>
      <c r="F960">
        <v>30</v>
      </c>
      <c r="G960">
        <v>0</v>
      </c>
      <c r="H960">
        <v>76</v>
      </c>
      <c r="I960">
        <v>1</v>
      </c>
      <c r="J960" t="s">
        <v>37</v>
      </c>
      <c r="K960" cm="1">
        <f t="array" ref="K96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960">
        <f t="shared" si="14"/>
        <v>0.47089889623813086</v>
      </c>
    </row>
    <row r="961" spans="1:12" x14ac:dyDescent="0.3">
      <c r="A961">
        <v>82.24</v>
      </c>
      <c r="B961">
        <v>65</v>
      </c>
      <c r="C961">
        <v>4911</v>
      </c>
      <c r="D961">
        <v>20</v>
      </c>
      <c r="E961">
        <v>0</v>
      </c>
      <c r="F961">
        <v>30</v>
      </c>
      <c r="G961">
        <v>0</v>
      </c>
      <c r="H961">
        <v>76</v>
      </c>
      <c r="I961">
        <v>1</v>
      </c>
      <c r="J961" t="s">
        <v>37</v>
      </c>
      <c r="K961" cm="1">
        <f t="array" ref="K96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961">
        <f t="shared" si="14"/>
        <v>0.47089889623796355</v>
      </c>
    </row>
    <row r="962" spans="1:12" x14ac:dyDescent="0.3">
      <c r="A962">
        <v>82.28</v>
      </c>
      <c r="B962">
        <v>66</v>
      </c>
      <c r="C962">
        <v>4826</v>
      </c>
      <c r="D962">
        <v>19</v>
      </c>
      <c r="E962">
        <v>0</v>
      </c>
      <c r="F962">
        <v>30</v>
      </c>
      <c r="G962">
        <v>0</v>
      </c>
      <c r="H962">
        <v>76</v>
      </c>
      <c r="I962">
        <v>1</v>
      </c>
      <c r="J962" t="s">
        <v>37</v>
      </c>
      <c r="K962" cm="1">
        <f t="array" ref="K96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962">
        <f t="shared" si="14"/>
        <v>0.47089889623813086</v>
      </c>
    </row>
    <row r="963" spans="1:12" x14ac:dyDescent="0.3">
      <c r="A963">
        <v>82.32</v>
      </c>
      <c r="B963">
        <v>67</v>
      </c>
      <c r="C963">
        <v>4764</v>
      </c>
      <c r="D963">
        <v>18</v>
      </c>
      <c r="E963">
        <v>0</v>
      </c>
      <c r="F963">
        <v>29</v>
      </c>
      <c r="G963">
        <v>0</v>
      </c>
      <c r="H963">
        <v>76</v>
      </c>
      <c r="I963">
        <v>1</v>
      </c>
      <c r="J963" t="s">
        <v>37</v>
      </c>
      <c r="K963" cm="1">
        <f t="array" ref="K963">SUMPRODUCT(($R$5:$AG$5=_xlfn.XLOOKUP(_20240219_0005[[#This Row],[MAP]],$R$5:$AG$5,$R$5:$AG$5,"ERR",1,-1)) * ($Q$6:$Q$26=_xlfn.XLOOKUP(_20240219_0005[[#This Row],[RPM]],$Q$6:$Q$26,$Q$6:$Q$26,"ERR",1,-1)),$R$6:$AG$26)</f>
        <v>10.34892845541401</v>
      </c>
      <c r="L963">
        <f t="shared" ref="L963:L1026" si="15">K963*(A963-A962)</f>
        <v>0.413957138216478</v>
      </c>
    </row>
    <row r="964" spans="1:12" x14ac:dyDescent="0.3">
      <c r="A964">
        <v>82.36</v>
      </c>
      <c r="B964">
        <v>68</v>
      </c>
      <c r="C964">
        <v>4685</v>
      </c>
      <c r="D964">
        <v>18</v>
      </c>
      <c r="E964">
        <v>0</v>
      </c>
      <c r="F964">
        <v>29</v>
      </c>
      <c r="G964">
        <v>0</v>
      </c>
      <c r="H964">
        <v>76</v>
      </c>
      <c r="I964">
        <v>1</v>
      </c>
      <c r="J964" t="s">
        <v>37</v>
      </c>
      <c r="K964" cm="1">
        <f t="array" ref="K9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64">
        <f t="shared" si="15"/>
        <v>0.47370352929943699</v>
      </c>
    </row>
    <row r="965" spans="1:12" x14ac:dyDescent="0.3">
      <c r="A965">
        <v>82.4</v>
      </c>
      <c r="B965">
        <v>69</v>
      </c>
      <c r="C965">
        <v>4583</v>
      </c>
      <c r="D965">
        <v>18</v>
      </c>
      <c r="E965">
        <v>0</v>
      </c>
      <c r="F965">
        <v>28</v>
      </c>
      <c r="G965">
        <v>0</v>
      </c>
      <c r="H965">
        <v>76</v>
      </c>
      <c r="I965">
        <v>1</v>
      </c>
      <c r="J965" t="s">
        <v>37</v>
      </c>
      <c r="K965" cm="1">
        <f t="array" ref="K96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65">
        <f t="shared" si="15"/>
        <v>0.47370352929943699</v>
      </c>
    </row>
    <row r="966" spans="1:12" x14ac:dyDescent="0.3">
      <c r="A966">
        <v>82.44</v>
      </c>
      <c r="B966">
        <v>70</v>
      </c>
      <c r="C966">
        <v>4546</v>
      </c>
      <c r="D966">
        <v>18</v>
      </c>
      <c r="E966">
        <v>0</v>
      </c>
      <c r="F966">
        <v>28</v>
      </c>
      <c r="G966">
        <v>0</v>
      </c>
      <c r="H966">
        <v>76</v>
      </c>
      <c r="I966">
        <v>1</v>
      </c>
      <c r="J966" t="s">
        <v>37</v>
      </c>
      <c r="K966" cm="1">
        <f t="array" ref="K96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66">
        <f t="shared" si="15"/>
        <v>0.47370352929926873</v>
      </c>
    </row>
    <row r="967" spans="1:12" x14ac:dyDescent="0.3">
      <c r="A967">
        <v>82.48</v>
      </c>
      <c r="B967">
        <v>71</v>
      </c>
      <c r="C967">
        <v>4627</v>
      </c>
      <c r="D967">
        <v>18</v>
      </c>
      <c r="E967">
        <v>0</v>
      </c>
      <c r="F967">
        <v>28</v>
      </c>
      <c r="G967">
        <v>0</v>
      </c>
      <c r="H967">
        <v>76</v>
      </c>
      <c r="I967">
        <v>1</v>
      </c>
      <c r="J967" t="s">
        <v>37</v>
      </c>
      <c r="K967" cm="1">
        <f t="array" ref="K96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67">
        <f t="shared" si="15"/>
        <v>0.47370352929943699</v>
      </c>
    </row>
    <row r="968" spans="1:12" x14ac:dyDescent="0.3">
      <c r="A968">
        <v>82.52</v>
      </c>
      <c r="B968">
        <v>71</v>
      </c>
      <c r="C968">
        <v>4520</v>
      </c>
      <c r="D968">
        <v>18</v>
      </c>
      <c r="E968">
        <v>0</v>
      </c>
      <c r="F968">
        <v>27</v>
      </c>
      <c r="G968">
        <v>0</v>
      </c>
      <c r="H968">
        <v>76</v>
      </c>
      <c r="I968">
        <v>1</v>
      </c>
      <c r="J968" t="s">
        <v>37</v>
      </c>
      <c r="K968" cm="1">
        <f t="array" ref="K96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68">
        <f t="shared" si="15"/>
        <v>0.47370352929926873</v>
      </c>
    </row>
    <row r="969" spans="1:12" x14ac:dyDescent="0.3">
      <c r="A969">
        <v>82.56</v>
      </c>
      <c r="B969">
        <v>71</v>
      </c>
      <c r="C969">
        <v>4366</v>
      </c>
      <c r="D969">
        <v>18</v>
      </c>
      <c r="E969">
        <v>0</v>
      </c>
      <c r="F969">
        <v>26</v>
      </c>
      <c r="G969">
        <v>0</v>
      </c>
      <c r="H969">
        <v>76</v>
      </c>
      <c r="I969">
        <v>1</v>
      </c>
      <c r="J969" t="s">
        <v>37</v>
      </c>
      <c r="K969" cm="1">
        <f t="array" ref="K96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69">
        <f t="shared" si="15"/>
        <v>0.47370352929943699</v>
      </c>
    </row>
    <row r="970" spans="1:12" x14ac:dyDescent="0.3">
      <c r="A970">
        <v>82.6</v>
      </c>
      <c r="B970">
        <v>72</v>
      </c>
      <c r="C970">
        <v>4336</v>
      </c>
      <c r="D970">
        <v>18</v>
      </c>
      <c r="E970">
        <v>0</v>
      </c>
      <c r="F970">
        <v>26</v>
      </c>
      <c r="G970">
        <v>0</v>
      </c>
      <c r="H970">
        <v>76</v>
      </c>
      <c r="I970">
        <v>1</v>
      </c>
      <c r="J970" t="s">
        <v>37</v>
      </c>
      <c r="K970" cm="1">
        <f t="array" ref="K9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0">
        <f t="shared" si="15"/>
        <v>0.47370352929926873</v>
      </c>
    </row>
    <row r="971" spans="1:12" x14ac:dyDescent="0.3">
      <c r="A971">
        <v>82.64</v>
      </c>
      <c r="B971">
        <v>73</v>
      </c>
      <c r="C971">
        <v>4235</v>
      </c>
      <c r="D971">
        <v>18</v>
      </c>
      <c r="E971">
        <v>0</v>
      </c>
      <c r="F971">
        <v>26</v>
      </c>
      <c r="G971">
        <v>0</v>
      </c>
      <c r="H971">
        <v>76</v>
      </c>
      <c r="I971">
        <v>1</v>
      </c>
      <c r="J971" t="s">
        <v>37</v>
      </c>
      <c r="K971" cm="1">
        <f t="array" ref="K97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1">
        <f t="shared" si="15"/>
        <v>0.47370352929943699</v>
      </c>
    </row>
    <row r="972" spans="1:12" x14ac:dyDescent="0.3">
      <c r="A972">
        <v>82.68</v>
      </c>
      <c r="B972">
        <v>73</v>
      </c>
      <c r="C972">
        <v>4389</v>
      </c>
      <c r="D972">
        <v>18</v>
      </c>
      <c r="E972">
        <v>0</v>
      </c>
      <c r="F972">
        <v>26</v>
      </c>
      <c r="G972">
        <v>0</v>
      </c>
      <c r="H972">
        <v>76</v>
      </c>
      <c r="I972">
        <v>1</v>
      </c>
      <c r="J972" t="s">
        <v>37</v>
      </c>
      <c r="K972" cm="1">
        <f t="array" ref="K97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2">
        <f t="shared" si="15"/>
        <v>0.47370352929943699</v>
      </c>
    </row>
    <row r="973" spans="1:12" x14ac:dyDescent="0.3">
      <c r="A973">
        <v>82.72</v>
      </c>
      <c r="B973">
        <v>73</v>
      </c>
      <c r="C973">
        <v>4317</v>
      </c>
      <c r="D973">
        <v>18</v>
      </c>
      <c r="E973">
        <v>0</v>
      </c>
      <c r="F973">
        <v>26</v>
      </c>
      <c r="G973">
        <v>0</v>
      </c>
      <c r="H973">
        <v>76</v>
      </c>
      <c r="I973">
        <v>1</v>
      </c>
      <c r="J973" t="s">
        <v>37</v>
      </c>
      <c r="K973" cm="1">
        <f t="array" ref="K97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3">
        <f t="shared" si="15"/>
        <v>0.47370352929926873</v>
      </c>
    </row>
    <row r="974" spans="1:12" x14ac:dyDescent="0.3">
      <c r="A974">
        <v>82.76</v>
      </c>
      <c r="B974">
        <v>73</v>
      </c>
      <c r="C974">
        <v>4330</v>
      </c>
      <c r="D974">
        <v>18</v>
      </c>
      <c r="E974">
        <v>0</v>
      </c>
      <c r="F974">
        <v>26</v>
      </c>
      <c r="G974">
        <v>0</v>
      </c>
      <c r="H974">
        <v>76</v>
      </c>
      <c r="I974">
        <v>1</v>
      </c>
      <c r="J974" t="s">
        <v>37</v>
      </c>
      <c r="K974" cm="1">
        <f t="array" ref="K97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4">
        <f t="shared" si="15"/>
        <v>0.47370352929943699</v>
      </c>
    </row>
    <row r="975" spans="1:12" x14ac:dyDescent="0.3">
      <c r="A975">
        <v>82.8</v>
      </c>
      <c r="B975">
        <v>73</v>
      </c>
      <c r="C975">
        <v>4252</v>
      </c>
      <c r="D975">
        <v>18</v>
      </c>
      <c r="E975">
        <v>0</v>
      </c>
      <c r="F975">
        <v>26</v>
      </c>
      <c r="G975">
        <v>0</v>
      </c>
      <c r="H975">
        <v>76</v>
      </c>
      <c r="I975">
        <v>1</v>
      </c>
      <c r="J975" t="s">
        <v>37</v>
      </c>
      <c r="K975" cm="1">
        <f t="array" ref="K97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5">
        <f t="shared" si="15"/>
        <v>0.47370352929926873</v>
      </c>
    </row>
    <row r="976" spans="1:12" x14ac:dyDescent="0.3">
      <c r="A976">
        <v>82.84</v>
      </c>
      <c r="B976">
        <v>73</v>
      </c>
      <c r="C976">
        <v>4297</v>
      </c>
      <c r="D976">
        <v>18</v>
      </c>
      <c r="E976">
        <v>0</v>
      </c>
      <c r="F976">
        <v>26</v>
      </c>
      <c r="G976">
        <v>0</v>
      </c>
      <c r="H976">
        <v>76</v>
      </c>
      <c r="I976">
        <v>1</v>
      </c>
      <c r="J976" t="s">
        <v>37</v>
      </c>
      <c r="K976" cm="1">
        <f t="array" ref="K97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6">
        <f t="shared" si="15"/>
        <v>0.47370352929943699</v>
      </c>
    </row>
    <row r="977" spans="1:12" x14ac:dyDescent="0.3">
      <c r="A977">
        <v>82.88</v>
      </c>
      <c r="B977">
        <v>74</v>
      </c>
      <c r="C977">
        <v>4288</v>
      </c>
      <c r="D977">
        <v>18</v>
      </c>
      <c r="E977">
        <v>0</v>
      </c>
      <c r="F977">
        <v>25</v>
      </c>
      <c r="G977">
        <v>0</v>
      </c>
      <c r="H977">
        <v>76</v>
      </c>
      <c r="I977">
        <v>1</v>
      </c>
      <c r="J977" t="s">
        <v>37</v>
      </c>
      <c r="K977" cm="1">
        <f t="array" ref="K9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977">
        <f t="shared" si="15"/>
        <v>0.46836903009544817</v>
      </c>
    </row>
    <row r="978" spans="1:12" x14ac:dyDescent="0.3">
      <c r="A978">
        <v>82.92</v>
      </c>
      <c r="B978">
        <v>73</v>
      </c>
      <c r="C978">
        <v>4363</v>
      </c>
      <c r="D978">
        <v>18</v>
      </c>
      <c r="E978">
        <v>0</v>
      </c>
      <c r="F978">
        <v>25</v>
      </c>
      <c r="G978">
        <v>0</v>
      </c>
      <c r="H978">
        <v>76</v>
      </c>
      <c r="I978">
        <v>1</v>
      </c>
      <c r="J978" t="s">
        <v>37</v>
      </c>
      <c r="K978" cm="1">
        <f t="array" ref="K97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8">
        <f t="shared" si="15"/>
        <v>0.47370352929943699</v>
      </c>
    </row>
    <row r="979" spans="1:12" x14ac:dyDescent="0.3">
      <c r="A979">
        <v>82.96</v>
      </c>
      <c r="B979">
        <v>73</v>
      </c>
      <c r="C979">
        <v>4260</v>
      </c>
      <c r="D979">
        <v>18</v>
      </c>
      <c r="E979">
        <v>0</v>
      </c>
      <c r="F979">
        <v>24</v>
      </c>
      <c r="G979">
        <v>0</v>
      </c>
      <c r="H979">
        <v>76</v>
      </c>
      <c r="I979">
        <v>1</v>
      </c>
      <c r="J979" t="s">
        <v>37</v>
      </c>
      <c r="K979" cm="1">
        <f t="array" ref="K97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79">
        <f t="shared" si="15"/>
        <v>0.47370352929926873</v>
      </c>
    </row>
    <row r="980" spans="1:12" x14ac:dyDescent="0.3">
      <c r="A980">
        <v>83</v>
      </c>
      <c r="B980">
        <v>73</v>
      </c>
      <c r="C980">
        <v>4291</v>
      </c>
      <c r="D980">
        <v>18</v>
      </c>
      <c r="E980">
        <v>0</v>
      </c>
      <c r="F980">
        <v>24</v>
      </c>
      <c r="G980">
        <v>0</v>
      </c>
      <c r="H980">
        <v>76</v>
      </c>
      <c r="I980">
        <v>1</v>
      </c>
      <c r="J980" t="s">
        <v>37</v>
      </c>
      <c r="K980" cm="1">
        <f t="array" ref="K98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80">
        <f t="shared" si="15"/>
        <v>0.47370352929943699</v>
      </c>
    </row>
    <row r="981" spans="1:12" x14ac:dyDescent="0.3">
      <c r="A981">
        <v>83.04</v>
      </c>
      <c r="B981">
        <v>73</v>
      </c>
      <c r="C981">
        <v>4249</v>
      </c>
      <c r="D981">
        <v>18</v>
      </c>
      <c r="E981">
        <v>0</v>
      </c>
      <c r="F981">
        <v>24</v>
      </c>
      <c r="G981">
        <v>0</v>
      </c>
      <c r="H981">
        <v>76</v>
      </c>
      <c r="I981">
        <v>1</v>
      </c>
      <c r="J981" t="s">
        <v>37</v>
      </c>
      <c r="K981" cm="1">
        <f t="array" ref="K98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81">
        <f t="shared" si="15"/>
        <v>0.47370352929943699</v>
      </c>
    </row>
    <row r="982" spans="1:12" x14ac:dyDescent="0.3">
      <c r="A982">
        <v>83.08</v>
      </c>
      <c r="B982">
        <v>73</v>
      </c>
      <c r="C982">
        <v>4147</v>
      </c>
      <c r="D982">
        <v>18</v>
      </c>
      <c r="E982">
        <v>0</v>
      </c>
      <c r="F982">
        <v>24</v>
      </c>
      <c r="G982">
        <v>0</v>
      </c>
      <c r="H982">
        <v>76</v>
      </c>
      <c r="I982">
        <v>1</v>
      </c>
      <c r="J982" t="s">
        <v>37</v>
      </c>
      <c r="K982" cm="1">
        <f t="array" ref="K98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82">
        <f t="shared" si="15"/>
        <v>0.47370352929926873</v>
      </c>
    </row>
    <row r="983" spans="1:12" x14ac:dyDescent="0.3">
      <c r="A983">
        <v>83.12</v>
      </c>
      <c r="B983">
        <v>74</v>
      </c>
      <c r="C983">
        <v>4173</v>
      </c>
      <c r="D983">
        <v>18</v>
      </c>
      <c r="E983">
        <v>0</v>
      </c>
      <c r="F983">
        <v>24</v>
      </c>
      <c r="G983">
        <v>0</v>
      </c>
      <c r="H983">
        <v>76</v>
      </c>
      <c r="I983">
        <v>1</v>
      </c>
      <c r="J983" t="s">
        <v>37</v>
      </c>
      <c r="K983" cm="1">
        <f t="array" ref="K98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983">
        <f t="shared" si="15"/>
        <v>0.46836903009561454</v>
      </c>
    </row>
    <row r="984" spans="1:12" x14ac:dyDescent="0.3">
      <c r="A984">
        <v>83.16</v>
      </c>
      <c r="B984">
        <v>74</v>
      </c>
      <c r="C984">
        <v>4066</v>
      </c>
      <c r="D984">
        <v>18</v>
      </c>
      <c r="E984">
        <v>0</v>
      </c>
      <c r="F984">
        <v>24</v>
      </c>
      <c r="G984">
        <v>0</v>
      </c>
      <c r="H984">
        <v>76</v>
      </c>
      <c r="I984">
        <v>1</v>
      </c>
      <c r="J984" t="s">
        <v>37</v>
      </c>
      <c r="K984" cm="1">
        <f t="array" ref="K98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984">
        <f t="shared" si="15"/>
        <v>0.40715096058909084</v>
      </c>
    </row>
    <row r="985" spans="1:12" x14ac:dyDescent="0.3">
      <c r="A985">
        <v>83.2</v>
      </c>
      <c r="B985">
        <v>74</v>
      </c>
      <c r="C985">
        <v>3951</v>
      </c>
      <c r="D985">
        <v>16</v>
      </c>
      <c r="E985">
        <v>0</v>
      </c>
      <c r="F985">
        <v>24</v>
      </c>
      <c r="G985">
        <v>0</v>
      </c>
      <c r="H985">
        <v>76</v>
      </c>
      <c r="I985">
        <v>1</v>
      </c>
      <c r="J985" t="s">
        <v>37</v>
      </c>
      <c r="K985" cm="1">
        <f t="array" ref="K98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985">
        <f t="shared" si="15"/>
        <v>0.4071509605892355</v>
      </c>
    </row>
    <row r="986" spans="1:12" x14ac:dyDescent="0.3">
      <c r="A986">
        <v>83.24</v>
      </c>
      <c r="B986">
        <v>73</v>
      </c>
      <c r="C986">
        <v>4082</v>
      </c>
      <c r="D986">
        <v>17</v>
      </c>
      <c r="E986">
        <v>0</v>
      </c>
      <c r="F986">
        <v>24</v>
      </c>
      <c r="G986">
        <v>0</v>
      </c>
      <c r="H986">
        <v>76</v>
      </c>
      <c r="I986">
        <v>1</v>
      </c>
      <c r="J986" t="s">
        <v>37</v>
      </c>
      <c r="K986" cm="1">
        <f t="array" ref="K98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86">
        <f t="shared" si="15"/>
        <v>0.4062339539210974</v>
      </c>
    </row>
    <row r="987" spans="1:12" x14ac:dyDescent="0.3">
      <c r="A987">
        <v>83.28</v>
      </c>
      <c r="B987">
        <v>73</v>
      </c>
      <c r="C987">
        <v>3898</v>
      </c>
      <c r="D987">
        <v>16</v>
      </c>
      <c r="E987">
        <v>0</v>
      </c>
      <c r="F987">
        <v>24</v>
      </c>
      <c r="G987">
        <v>0</v>
      </c>
      <c r="H987">
        <v>76</v>
      </c>
      <c r="I987">
        <v>1</v>
      </c>
      <c r="J987" t="s">
        <v>37</v>
      </c>
      <c r="K987" cm="1">
        <f t="array" ref="K98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87">
        <f t="shared" si="15"/>
        <v>0.40623395392124173</v>
      </c>
    </row>
    <row r="988" spans="1:12" x14ac:dyDescent="0.3">
      <c r="A988">
        <v>83.32</v>
      </c>
      <c r="B988">
        <v>73</v>
      </c>
      <c r="C988">
        <v>4052</v>
      </c>
      <c r="D988">
        <v>17</v>
      </c>
      <c r="E988">
        <v>0</v>
      </c>
      <c r="F988">
        <v>24</v>
      </c>
      <c r="G988">
        <v>0</v>
      </c>
      <c r="H988">
        <v>76</v>
      </c>
      <c r="I988">
        <v>1</v>
      </c>
      <c r="J988" t="s">
        <v>37</v>
      </c>
      <c r="K988" cm="1">
        <f t="array" ref="K98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88">
        <f t="shared" si="15"/>
        <v>0.4062339539210974</v>
      </c>
    </row>
    <row r="989" spans="1:12" x14ac:dyDescent="0.3">
      <c r="A989">
        <v>83.36</v>
      </c>
      <c r="B989">
        <v>73</v>
      </c>
      <c r="C989">
        <v>4082</v>
      </c>
      <c r="D989">
        <v>17</v>
      </c>
      <c r="E989">
        <v>0</v>
      </c>
      <c r="F989">
        <v>24</v>
      </c>
      <c r="G989">
        <v>0</v>
      </c>
      <c r="H989">
        <v>76</v>
      </c>
      <c r="I989">
        <v>1</v>
      </c>
      <c r="J989" t="s">
        <v>37</v>
      </c>
      <c r="K989" cm="1">
        <f t="array" ref="K98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89">
        <f t="shared" si="15"/>
        <v>0.40623395392124173</v>
      </c>
    </row>
    <row r="990" spans="1:12" x14ac:dyDescent="0.3">
      <c r="A990">
        <v>83.4</v>
      </c>
      <c r="B990">
        <v>73</v>
      </c>
      <c r="C990">
        <v>4119</v>
      </c>
      <c r="D990">
        <v>17</v>
      </c>
      <c r="E990">
        <v>0</v>
      </c>
      <c r="F990">
        <v>24</v>
      </c>
      <c r="G990">
        <v>0</v>
      </c>
      <c r="H990">
        <v>76</v>
      </c>
      <c r="I990">
        <v>1</v>
      </c>
      <c r="J990" t="s">
        <v>37</v>
      </c>
      <c r="K990" cm="1">
        <f t="array" ref="K99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90">
        <f t="shared" si="15"/>
        <v>0.47370352929943699</v>
      </c>
    </row>
    <row r="991" spans="1:12" x14ac:dyDescent="0.3">
      <c r="A991">
        <v>83.44</v>
      </c>
      <c r="B991">
        <v>74</v>
      </c>
      <c r="C991">
        <v>3923</v>
      </c>
      <c r="D991">
        <v>16</v>
      </c>
      <c r="E991">
        <v>0</v>
      </c>
      <c r="F991">
        <v>24</v>
      </c>
      <c r="G991">
        <v>0</v>
      </c>
      <c r="H991">
        <v>76</v>
      </c>
      <c r="I991">
        <v>1</v>
      </c>
      <c r="J991" t="s">
        <v>37</v>
      </c>
      <c r="K991" cm="1">
        <f t="array" ref="K9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991">
        <f t="shared" si="15"/>
        <v>0.40715096058909084</v>
      </c>
    </row>
    <row r="992" spans="1:12" x14ac:dyDescent="0.3">
      <c r="A992">
        <v>83.48</v>
      </c>
      <c r="B992">
        <v>75</v>
      </c>
      <c r="C992">
        <v>3735</v>
      </c>
      <c r="D992">
        <v>16</v>
      </c>
      <c r="E992">
        <v>0</v>
      </c>
      <c r="F992">
        <v>24</v>
      </c>
      <c r="G992">
        <v>0</v>
      </c>
      <c r="H992">
        <v>76</v>
      </c>
      <c r="I992">
        <v>1</v>
      </c>
      <c r="J992" t="s">
        <v>37</v>
      </c>
      <c r="K992" cm="1">
        <f t="array" ref="K9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992">
        <f t="shared" si="15"/>
        <v>0.4071509605892355</v>
      </c>
    </row>
    <row r="993" spans="1:12" x14ac:dyDescent="0.3">
      <c r="A993">
        <v>83.52</v>
      </c>
      <c r="B993">
        <v>74</v>
      </c>
      <c r="C993">
        <v>3900</v>
      </c>
      <c r="D993">
        <v>16</v>
      </c>
      <c r="E993">
        <v>0</v>
      </c>
      <c r="F993">
        <v>24</v>
      </c>
      <c r="G993">
        <v>0</v>
      </c>
      <c r="H993">
        <v>76</v>
      </c>
      <c r="I993">
        <v>1</v>
      </c>
      <c r="J993" t="s">
        <v>37</v>
      </c>
      <c r="K993" cm="1">
        <f t="array" ref="K9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993">
        <f t="shared" si="15"/>
        <v>0.40715096058909084</v>
      </c>
    </row>
    <row r="994" spans="1:12" x14ac:dyDescent="0.3">
      <c r="A994">
        <v>83.56</v>
      </c>
      <c r="B994">
        <v>74</v>
      </c>
      <c r="C994">
        <v>4029</v>
      </c>
      <c r="D994">
        <v>16</v>
      </c>
      <c r="E994">
        <v>0</v>
      </c>
      <c r="F994">
        <v>24</v>
      </c>
      <c r="G994">
        <v>0</v>
      </c>
      <c r="H994">
        <v>76</v>
      </c>
      <c r="I994">
        <v>1</v>
      </c>
      <c r="J994" t="s">
        <v>37</v>
      </c>
      <c r="K994" cm="1">
        <f t="array" ref="K99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994">
        <f t="shared" si="15"/>
        <v>0.4071509605892355</v>
      </c>
    </row>
    <row r="995" spans="1:12" x14ac:dyDescent="0.3">
      <c r="A995">
        <v>83.6</v>
      </c>
      <c r="B995">
        <v>73</v>
      </c>
      <c r="C995">
        <v>3931</v>
      </c>
      <c r="D995">
        <v>16</v>
      </c>
      <c r="E995">
        <v>0</v>
      </c>
      <c r="F995">
        <v>24</v>
      </c>
      <c r="G995">
        <v>0</v>
      </c>
      <c r="H995">
        <v>76</v>
      </c>
      <c r="I995">
        <v>1</v>
      </c>
      <c r="J995" t="s">
        <v>37</v>
      </c>
      <c r="K995" cm="1">
        <f t="array" ref="K99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95">
        <f t="shared" si="15"/>
        <v>0.4062339539210974</v>
      </c>
    </row>
    <row r="996" spans="1:12" x14ac:dyDescent="0.3">
      <c r="A996">
        <v>83.64</v>
      </c>
      <c r="B996">
        <v>73</v>
      </c>
      <c r="C996">
        <v>3881</v>
      </c>
      <c r="D996">
        <v>16</v>
      </c>
      <c r="E996">
        <v>0</v>
      </c>
      <c r="F996">
        <v>23</v>
      </c>
      <c r="G996">
        <v>0</v>
      </c>
      <c r="H996">
        <v>76</v>
      </c>
      <c r="I996">
        <v>1</v>
      </c>
      <c r="J996" t="s">
        <v>37</v>
      </c>
      <c r="K996" cm="1">
        <f t="array" ref="K99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96">
        <f t="shared" si="15"/>
        <v>0.40623395392124173</v>
      </c>
    </row>
    <row r="997" spans="1:12" x14ac:dyDescent="0.3">
      <c r="A997">
        <v>83.68</v>
      </c>
      <c r="B997">
        <v>73</v>
      </c>
      <c r="C997">
        <v>3949</v>
      </c>
      <c r="D997">
        <v>16</v>
      </c>
      <c r="E997">
        <v>0</v>
      </c>
      <c r="F997">
        <v>23</v>
      </c>
      <c r="G997">
        <v>0</v>
      </c>
      <c r="H997">
        <v>76</v>
      </c>
      <c r="I997">
        <v>1</v>
      </c>
      <c r="J997" t="s">
        <v>37</v>
      </c>
      <c r="K997" cm="1">
        <f t="array" ref="K99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97">
        <f t="shared" si="15"/>
        <v>0.40623395392124173</v>
      </c>
    </row>
    <row r="998" spans="1:12" x14ac:dyDescent="0.3">
      <c r="A998">
        <v>83.72</v>
      </c>
      <c r="B998">
        <v>73</v>
      </c>
      <c r="C998">
        <v>4045</v>
      </c>
      <c r="D998">
        <v>16</v>
      </c>
      <c r="E998">
        <v>0</v>
      </c>
      <c r="F998">
        <v>23</v>
      </c>
      <c r="G998">
        <v>0</v>
      </c>
      <c r="H998">
        <v>76</v>
      </c>
      <c r="I998">
        <v>1</v>
      </c>
      <c r="J998" t="s">
        <v>37</v>
      </c>
      <c r="K998" cm="1">
        <f t="array" ref="K99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998">
        <f t="shared" si="15"/>
        <v>0.4062339539210974</v>
      </c>
    </row>
    <row r="999" spans="1:12" x14ac:dyDescent="0.3">
      <c r="A999">
        <v>83.76</v>
      </c>
      <c r="B999">
        <v>72</v>
      </c>
      <c r="C999">
        <v>4123</v>
      </c>
      <c r="D999">
        <v>16</v>
      </c>
      <c r="E999">
        <v>0</v>
      </c>
      <c r="F999">
        <v>22</v>
      </c>
      <c r="G999">
        <v>0</v>
      </c>
      <c r="H999">
        <v>76</v>
      </c>
      <c r="I999">
        <v>1</v>
      </c>
      <c r="J999" t="s">
        <v>37</v>
      </c>
      <c r="K999" cm="1">
        <f t="array" ref="K99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999">
        <f t="shared" si="15"/>
        <v>0.47370352929943699</v>
      </c>
    </row>
    <row r="1000" spans="1:12" x14ac:dyDescent="0.3">
      <c r="A1000">
        <v>83.8</v>
      </c>
      <c r="B1000">
        <v>73</v>
      </c>
      <c r="C1000">
        <v>3882</v>
      </c>
      <c r="D1000">
        <v>16</v>
      </c>
      <c r="E1000">
        <v>0</v>
      </c>
      <c r="F1000">
        <v>22</v>
      </c>
      <c r="G1000">
        <v>0</v>
      </c>
      <c r="H1000">
        <v>76</v>
      </c>
      <c r="I1000">
        <v>1</v>
      </c>
      <c r="J1000" t="s">
        <v>37</v>
      </c>
      <c r="K1000" cm="1">
        <f t="array" ref="K1000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000">
        <f t="shared" si="15"/>
        <v>0.4062339539210974</v>
      </c>
    </row>
    <row r="1001" spans="1:12" x14ac:dyDescent="0.3">
      <c r="A1001">
        <v>83.84</v>
      </c>
      <c r="B1001">
        <v>77</v>
      </c>
      <c r="C1001">
        <v>3863</v>
      </c>
      <c r="D1001">
        <v>19</v>
      </c>
      <c r="E1001">
        <v>0</v>
      </c>
      <c r="F1001">
        <v>22</v>
      </c>
      <c r="G1001">
        <v>0</v>
      </c>
      <c r="H1001">
        <v>76</v>
      </c>
      <c r="I1001">
        <v>1</v>
      </c>
      <c r="J1001" t="s">
        <v>37</v>
      </c>
      <c r="K1001" cm="1">
        <f t="array" ref="K100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001">
        <f t="shared" si="15"/>
        <v>0.4071509605892355</v>
      </c>
    </row>
    <row r="1002" spans="1:12" x14ac:dyDescent="0.3">
      <c r="A1002">
        <v>83.88</v>
      </c>
      <c r="B1002">
        <v>80</v>
      </c>
      <c r="C1002">
        <v>3920</v>
      </c>
      <c r="D1002">
        <v>20</v>
      </c>
      <c r="E1002">
        <v>0</v>
      </c>
      <c r="F1002">
        <v>22</v>
      </c>
      <c r="G1002">
        <v>0</v>
      </c>
      <c r="H1002">
        <v>76</v>
      </c>
      <c r="I1002">
        <v>1</v>
      </c>
      <c r="J1002" t="s">
        <v>37</v>
      </c>
      <c r="K1002" cm="1">
        <f t="array" ref="K100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002">
        <f t="shared" si="15"/>
        <v>0.4218230672769861</v>
      </c>
    </row>
    <row r="1003" spans="1:12" x14ac:dyDescent="0.3">
      <c r="A1003">
        <v>83.92</v>
      </c>
      <c r="B1003">
        <v>81</v>
      </c>
      <c r="C1003">
        <v>4054</v>
      </c>
      <c r="D1003">
        <v>21</v>
      </c>
      <c r="E1003">
        <v>0</v>
      </c>
      <c r="F1003">
        <v>22</v>
      </c>
      <c r="G1003">
        <v>0</v>
      </c>
      <c r="H1003">
        <v>76</v>
      </c>
      <c r="I1003">
        <v>1</v>
      </c>
      <c r="J1003" t="s">
        <v>37</v>
      </c>
      <c r="K1003" cm="1">
        <f t="array" ref="K100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003">
        <f t="shared" si="15"/>
        <v>0.42182306727713592</v>
      </c>
    </row>
    <row r="1004" spans="1:12" x14ac:dyDescent="0.3">
      <c r="A1004">
        <v>83.96</v>
      </c>
      <c r="B1004">
        <v>81</v>
      </c>
      <c r="C1004">
        <v>4137</v>
      </c>
      <c r="D1004">
        <v>22</v>
      </c>
      <c r="E1004">
        <v>0</v>
      </c>
      <c r="F1004">
        <v>23</v>
      </c>
      <c r="G1004">
        <v>0</v>
      </c>
      <c r="H1004">
        <v>76</v>
      </c>
      <c r="I1004">
        <v>1</v>
      </c>
      <c r="J1004" t="s">
        <v>37</v>
      </c>
      <c r="K1004" cm="1">
        <f t="array" ref="K100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004">
        <f t="shared" si="15"/>
        <v>0.49717532579607943</v>
      </c>
    </row>
    <row r="1005" spans="1:12" x14ac:dyDescent="0.3">
      <c r="A1005">
        <v>84</v>
      </c>
      <c r="B1005">
        <v>82</v>
      </c>
      <c r="C1005">
        <v>4284</v>
      </c>
      <c r="D1005">
        <v>21</v>
      </c>
      <c r="E1005">
        <v>0</v>
      </c>
      <c r="F1005">
        <v>23</v>
      </c>
      <c r="G1005">
        <v>0</v>
      </c>
      <c r="H1005">
        <v>76</v>
      </c>
      <c r="I1005">
        <v>1</v>
      </c>
      <c r="J1005" t="s">
        <v>37</v>
      </c>
      <c r="K1005" cm="1">
        <f t="array" ref="K100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005">
        <f t="shared" si="15"/>
        <v>0.49717532579625601</v>
      </c>
    </row>
    <row r="1006" spans="1:12" x14ac:dyDescent="0.3">
      <c r="A1006">
        <v>84.04</v>
      </c>
      <c r="B1006">
        <v>82</v>
      </c>
      <c r="C1006">
        <v>4260</v>
      </c>
      <c r="D1006">
        <v>21</v>
      </c>
      <c r="E1006">
        <v>0</v>
      </c>
      <c r="F1006">
        <v>23</v>
      </c>
      <c r="G1006">
        <v>0</v>
      </c>
      <c r="H1006">
        <v>76</v>
      </c>
      <c r="I1006">
        <v>1</v>
      </c>
      <c r="J1006" t="s">
        <v>37</v>
      </c>
      <c r="K1006" cm="1">
        <f t="array" ref="K100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006">
        <f t="shared" si="15"/>
        <v>0.49717532579625601</v>
      </c>
    </row>
    <row r="1007" spans="1:12" x14ac:dyDescent="0.3">
      <c r="A1007">
        <v>84.08</v>
      </c>
      <c r="B1007">
        <v>82</v>
      </c>
      <c r="C1007">
        <v>4371</v>
      </c>
      <c r="D1007">
        <v>21</v>
      </c>
      <c r="E1007">
        <v>0</v>
      </c>
      <c r="F1007">
        <v>23</v>
      </c>
      <c r="G1007">
        <v>0</v>
      </c>
      <c r="H1007">
        <v>76</v>
      </c>
      <c r="I1007">
        <v>1</v>
      </c>
      <c r="J1007" t="s">
        <v>37</v>
      </c>
      <c r="K1007" cm="1">
        <f t="array" ref="K100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007">
        <f t="shared" si="15"/>
        <v>0.49717532579607943</v>
      </c>
    </row>
    <row r="1008" spans="1:12" x14ac:dyDescent="0.3">
      <c r="A1008">
        <v>84.12</v>
      </c>
      <c r="B1008">
        <v>82</v>
      </c>
      <c r="C1008">
        <v>4516</v>
      </c>
      <c r="D1008">
        <v>20</v>
      </c>
      <c r="E1008">
        <v>0</v>
      </c>
      <c r="F1008">
        <v>24</v>
      </c>
      <c r="G1008">
        <v>0</v>
      </c>
      <c r="H1008">
        <v>76</v>
      </c>
      <c r="I1008">
        <v>1</v>
      </c>
      <c r="J1008" t="s">
        <v>37</v>
      </c>
      <c r="K1008" cm="1">
        <f t="array" ref="K100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008">
        <f t="shared" si="15"/>
        <v>0.49717532579625601</v>
      </c>
    </row>
    <row r="1009" spans="1:12" x14ac:dyDescent="0.3">
      <c r="A1009">
        <v>84.16</v>
      </c>
      <c r="B1009">
        <v>80</v>
      </c>
      <c r="C1009">
        <v>4787</v>
      </c>
      <c r="D1009">
        <v>20</v>
      </c>
      <c r="E1009">
        <v>0</v>
      </c>
      <c r="F1009">
        <v>24</v>
      </c>
      <c r="G1009">
        <v>0</v>
      </c>
      <c r="H1009">
        <v>76</v>
      </c>
      <c r="I1009">
        <v>1</v>
      </c>
      <c r="J1009" t="s">
        <v>37</v>
      </c>
      <c r="K1009" cm="1">
        <f t="array" ref="K100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009">
        <f t="shared" si="15"/>
        <v>0.55607440718539891</v>
      </c>
    </row>
    <row r="1010" spans="1:12" x14ac:dyDescent="0.3">
      <c r="A1010">
        <v>84.2</v>
      </c>
      <c r="B1010">
        <v>79</v>
      </c>
      <c r="C1010">
        <v>4961</v>
      </c>
      <c r="D1010">
        <v>21</v>
      </c>
      <c r="E1010">
        <v>0</v>
      </c>
      <c r="F1010">
        <v>24</v>
      </c>
      <c r="G1010">
        <v>0</v>
      </c>
      <c r="H1010">
        <v>76</v>
      </c>
      <c r="I1010">
        <v>1</v>
      </c>
      <c r="J1010" t="s">
        <v>37</v>
      </c>
      <c r="K1010" cm="1">
        <f t="array" ref="K10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0">
        <f t="shared" si="15"/>
        <v>0.55485761417206114</v>
      </c>
    </row>
    <row r="1011" spans="1:12" x14ac:dyDescent="0.3">
      <c r="A1011">
        <v>84.24</v>
      </c>
      <c r="B1011">
        <v>78</v>
      </c>
      <c r="C1011">
        <v>5040</v>
      </c>
      <c r="D1011">
        <v>21</v>
      </c>
      <c r="E1011">
        <v>0</v>
      </c>
      <c r="F1011">
        <v>24</v>
      </c>
      <c r="G1011">
        <v>0</v>
      </c>
      <c r="H1011">
        <v>76</v>
      </c>
      <c r="I1011">
        <v>1</v>
      </c>
      <c r="J1011" t="s">
        <v>37</v>
      </c>
      <c r="K1011" cm="1">
        <f t="array" ref="K101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1">
        <f t="shared" si="15"/>
        <v>0.55485761417186408</v>
      </c>
    </row>
    <row r="1012" spans="1:12" x14ac:dyDescent="0.3">
      <c r="A1012">
        <v>84.28</v>
      </c>
      <c r="B1012">
        <v>78</v>
      </c>
      <c r="C1012">
        <v>5015</v>
      </c>
      <c r="D1012">
        <v>21</v>
      </c>
      <c r="E1012">
        <v>0</v>
      </c>
      <c r="F1012">
        <v>25</v>
      </c>
      <c r="G1012">
        <v>0</v>
      </c>
      <c r="H1012">
        <v>76</v>
      </c>
      <c r="I1012">
        <v>1</v>
      </c>
      <c r="J1012" t="s">
        <v>37</v>
      </c>
      <c r="K1012" cm="1">
        <f t="array" ref="K101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2">
        <f t="shared" si="15"/>
        <v>0.55485761417206114</v>
      </c>
    </row>
    <row r="1013" spans="1:12" x14ac:dyDescent="0.3">
      <c r="A1013">
        <v>84.32</v>
      </c>
      <c r="B1013">
        <v>79</v>
      </c>
      <c r="C1013">
        <v>4954</v>
      </c>
      <c r="D1013">
        <v>20</v>
      </c>
      <c r="E1013">
        <v>0</v>
      </c>
      <c r="F1013">
        <v>26</v>
      </c>
      <c r="G1013">
        <v>0</v>
      </c>
      <c r="H1013">
        <v>76</v>
      </c>
      <c r="I1013">
        <v>1</v>
      </c>
      <c r="J1013" t="s">
        <v>37</v>
      </c>
      <c r="K1013" cm="1">
        <f t="array" ref="K101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3">
        <f t="shared" si="15"/>
        <v>0.55485761417186408</v>
      </c>
    </row>
    <row r="1014" spans="1:12" x14ac:dyDescent="0.3">
      <c r="A1014">
        <v>84.36</v>
      </c>
      <c r="B1014">
        <v>79</v>
      </c>
      <c r="C1014">
        <v>4920</v>
      </c>
      <c r="D1014">
        <v>20</v>
      </c>
      <c r="E1014">
        <v>0</v>
      </c>
      <c r="F1014">
        <v>26</v>
      </c>
      <c r="G1014">
        <v>0</v>
      </c>
      <c r="H1014">
        <v>76</v>
      </c>
      <c r="I1014">
        <v>1</v>
      </c>
      <c r="J1014" t="s">
        <v>37</v>
      </c>
      <c r="K1014" cm="1">
        <f t="array" ref="K101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4">
        <f t="shared" si="15"/>
        <v>0.55485761417206114</v>
      </c>
    </row>
    <row r="1015" spans="1:12" x14ac:dyDescent="0.3">
      <c r="A1015">
        <v>84.4</v>
      </c>
      <c r="B1015">
        <v>79</v>
      </c>
      <c r="C1015">
        <v>5024</v>
      </c>
      <c r="D1015">
        <v>21</v>
      </c>
      <c r="E1015">
        <v>0</v>
      </c>
      <c r="F1015">
        <v>26</v>
      </c>
      <c r="G1015">
        <v>0</v>
      </c>
      <c r="H1015">
        <v>76</v>
      </c>
      <c r="I1015">
        <v>1</v>
      </c>
      <c r="J1015" t="s">
        <v>37</v>
      </c>
      <c r="K1015" cm="1">
        <f t="array" ref="K101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5">
        <f t="shared" si="15"/>
        <v>0.55485761417206114</v>
      </c>
    </row>
    <row r="1016" spans="1:12" x14ac:dyDescent="0.3">
      <c r="A1016">
        <v>84.44</v>
      </c>
      <c r="B1016">
        <v>79</v>
      </c>
      <c r="C1016">
        <v>5146</v>
      </c>
      <c r="D1016">
        <v>22</v>
      </c>
      <c r="E1016">
        <v>0</v>
      </c>
      <c r="F1016">
        <v>27</v>
      </c>
      <c r="G1016">
        <v>0</v>
      </c>
      <c r="H1016">
        <v>76</v>
      </c>
      <c r="I1016">
        <v>1</v>
      </c>
      <c r="J1016" t="s">
        <v>37</v>
      </c>
      <c r="K1016" cm="1">
        <f t="array" ref="K101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6">
        <f t="shared" si="15"/>
        <v>0.55485761417186408</v>
      </c>
    </row>
    <row r="1017" spans="1:12" x14ac:dyDescent="0.3">
      <c r="A1017">
        <v>84.48</v>
      </c>
      <c r="B1017">
        <v>79</v>
      </c>
      <c r="C1017">
        <v>5360</v>
      </c>
      <c r="D1017">
        <v>23</v>
      </c>
      <c r="E1017">
        <v>0</v>
      </c>
      <c r="F1017">
        <v>27</v>
      </c>
      <c r="G1017">
        <v>0</v>
      </c>
      <c r="H1017">
        <v>76</v>
      </c>
      <c r="I1017">
        <v>1</v>
      </c>
      <c r="J1017" t="s">
        <v>37</v>
      </c>
      <c r="K1017" cm="1">
        <f t="array" ref="K101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7">
        <f t="shared" si="15"/>
        <v>0.55485761417206114</v>
      </c>
    </row>
    <row r="1018" spans="1:12" x14ac:dyDescent="0.3">
      <c r="A1018">
        <v>84.52</v>
      </c>
      <c r="B1018">
        <v>79</v>
      </c>
      <c r="C1018">
        <v>5462</v>
      </c>
      <c r="D1018">
        <v>24</v>
      </c>
      <c r="E1018">
        <v>0</v>
      </c>
      <c r="F1018">
        <v>28</v>
      </c>
      <c r="G1018">
        <v>0</v>
      </c>
      <c r="H1018">
        <v>76</v>
      </c>
      <c r="I1018">
        <v>1</v>
      </c>
      <c r="J1018" t="s">
        <v>37</v>
      </c>
      <c r="K1018" cm="1">
        <f t="array" ref="K101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018">
        <f t="shared" si="15"/>
        <v>0.64507587993617721</v>
      </c>
    </row>
    <row r="1019" spans="1:12" x14ac:dyDescent="0.3">
      <c r="A1019">
        <v>84.56</v>
      </c>
      <c r="B1019">
        <v>79</v>
      </c>
      <c r="C1019">
        <v>5435</v>
      </c>
      <c r="D1019">
        <v>24</v>
      </c>
      <c r="E1019">
        <v>0</v>
      </c>
      <c r="F1019">
        <v>28</v>
      </c>
      <c r="G1019">
        <v>0</v>
      </c>
      <c r="H1019">
        <v>76</v>
      </c>
      <c r="I1019">
        <v>1</v>
      </c>
      <c r="J1019" t="s">
        <v>37</v>
      </c>
      <c r="K1019" cm="1">
        <f t="array" ref="K101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19">
        <f t="shared" si="15"/>
        <v>0.55485761417206114</v>
      </c>
    </row>
    <row r="1020" spans="1:12" x14ac:dyDescent="0.3">
      <c r="A1020">
        <v>84.6</v>
      </c>
      <c r="B1020">
        <v>79</v>
      </c>
      <c r="C1020">
        <v>5316</v>
      </c>
      <c r="D1020">
        <v>23</v>
      </c>
      <c r="E1020">
        <v>0</v>
      </c>
      <c r="F1020">
        <v>29</v>
      </c>
      <c r="G1020">
        <v>0</v>
      </c>
      <c r="H1020">
        <v>76</v>
      </c>
      <c r="I1020">
        <v>1</v>
      </c>
      <c r="J1020" t="s">
        <v>37</v>
      </c>
      <c r="K1020" cm="1">
        <f t="array" ref="K102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020">
        <f t="shared" si="15"/>
        <v>0.55485761417186408</v>
      </c>
    </row>
    <row r="1021" spans="1:12" x14ac:dyDescent="0.3">
      <c r="A1021">
        <v>84.64</v>
      </c>
      <c r="B1021">
        <v>79</v>
      </c>
      <c r="C1021">
        <v>5459</v>
      </c>
      <c r="D1021">
        <v>24</v>
      </c>
      <c r="E1021">
        <v>0</v>
      </c>
      <c r="F1021">
        <v>29</v>
      </c>
      <c r="G1021">
        <v>0</v>
      </c>
      <c r="H1021">
        <v>76</v>
      </c>
      <c r="I1021">
        <v>1</v>
      </c>
      <c r="J1021" t="s">
        <v>37</v>
      </c>
      <c r="K1021" cm="1">
        <f t="array" ref="K102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021">
        <f t="shared" si="15"/>
        <v>0.64507587993640636</v>
      </c>
    </row>
    <row r="1022" spans="1:12" x14ac:dyDescent="0.3">
      <c r="A1022">
        <v>84.68</v>
      </c>
      <c r="B1022">
        <v>80</v>
      </c>
      <c r="C1022">
        <v>5706</v>
      </c>
      <c r="D1022">
        <v>24</v>
      </c>
      <c r="E1022">
        <v>0</v>
      </c>
      <c r="F1022">
        <v>29</v>
      </c>
      <c r="G1022">
        <v>0</v>
      </c>
      <c r="H1022">
        <v>76</v>
      </c>
      <c r="I1022">
        <v>1</v>
      </c>
      <c r="J1022" t="s">
        <v>37</v>
      </c>
      <c r="K1022" cm="1">
        <f t="array" ref="K1022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2">
        <f t="shared" si="15"/>
        <v>0.65054262468163027</v>
      </c>
    </row>
    <row r="1023" spans="1:12" x14ac:dyDescent="0.3">
      <c r="A1023">
        <v>84.72</v>
      </c>
      <c r="B1023">
        <v>80</v>
      </c>
      <c r="C1023">
        <v>5955</v>
      </c>
      <c r="D1023">
        <v>25</v>
      </c>
      <c r="E1023">
        <v>0</v>
      </c>
      <c r="F1023">
        <v>30</v>
      </c>
      <c r="G1023">
        <v>0</v>
      </c>
      <c r="H1023">
        <v>76</v>
      </c>
      <c r="I1023">
        <v>1</v>
      </c>
      <c r="J1023" t="s">
        <v>37</v>
      </c>
      <c r="K1023" cm="1">
        <f t="array" ref="K1023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3">
        <f t="shared" si="15"/>
        <v>0.65054262468139912</v>
      </c>
    </row>
    <row r="1024" spans="1:12" x14ac:dyDescent="0.3">
      <c r="A1024">
        <v>84.76</v>
      </c>
      <c r="B1024">
        <v>80</v>
      </c>
      <c r="C1024">
        <v>5964</v>
      </c>
      <c r="D1024">
        <v>25</v>
      </c>
      <c r="E1024">
        <v>0</v>
      </c>
      <c r="F1024">
        <v>30</v>
      </c>
      <c r="G1024">
        <v>0</v>
      </c>
      <c r="H1024">
        <v>76</v>
      </c>
      <c r="I1024">
        <v>1</v>
      </c>
      <c r="J1024" t="s">
        <v>37</v>
      </c>
      <c r="K1024" cm="1">
        <f t="array" ref="K1024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4">
        <f t="shared" si="15"/>
        <v>0.65054262468163027</v>
      </c>
    </row>
    <row r="1025" spans="1:12" x14ac:dyDescent="0.3">
      <c r="A1025">
        <v>84.8</v>
      </c>
      <c r="B1025">
        <v>81</v>
      </c>
      <c r="C1025">
        <v>5787</v>
      </c>
      <c r="D1025">
        <v>24</v>
      </c>
      <c r="E1025">
        <v>0</v>
      </c>
      <c r="F1025">
        <v>30</v>
      </c>
      <c r="G1025">
        <v>0</v>
      </c>
      <c r="H1025">
        <v>76</v>
      </c>
      <c r="I1025">
        <v>1</v>
      </c>
      <c r="J1025" t="s">
        <v>37</v>
      </c>
      <c r="K1025" cm="1">
        <f t="array" ref="K1025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5">
        <f t="shared" si="15"/>
        <v>0.65054262468139912</v>
      </c>
    </row>
    <row r="1026" spans="1:12" x14ac:dyDescent="0.3">
      <c r="A1026">
        <v>84.84</v>
      </c>
      <c r="B1026">
        <v>81</v>
      </c>
      <c r="C1026">
        <v>5874</v>
      </c>
      <c r="D1026">
        <v>24</v>
      </c>
      <c r="E1026">
        <v>0</v>
      </c>
      <c r="F1026">
        <v>31</v>
      </c>
      <c r="G1026">
        <v>0</v>
      </c>
      <c r="H1026">
        <v>76</v>
      </c>
      <c r="I1026">
        <v>1</v>
      </c>
      <c r="J1026" t="s">
        <v>37</v>
      </c>
      <c r="K1026" cm="1">
        <f t="array" ref="K1026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6">
        <f t="shared" si="15"/>
        <v>0.65054262468163027</v>
      </c>
    </row>
    <row r="1027" spans="1:12" x14ac:dyDescent="0.3">
      <c r="A1027">
        <v>84.88</v>
      </c>
      <c r="B1027">
        <v>80</v>
      </c>
      <c r="C1027">
        <v>6117</v>
      </c>
      <c r="D1027">
        <v>25</v>
      </c>
      <c r="E1027">
        <v>0</v>
      </c>
      <c r="F1027">
        <v>32</v>
      </c>
      <c r="G1027">
        <v>0</v>
      </c>
      <c r="H1027">
        <v>76</v>
      </c>
      <c r="I1027">
        <v>1</v>
      </c>
      <c r="J1027" t="s">
        <v>37</v>
      </c>
      <c r="K1027" cm="1">
        <f t="array" ref="K1027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7">
        <f t="shared" ref="L1027:L1090" si="16">K1027*(A1027-A1026)</f>
        <v>0.65054262468139912</v>
      </c>
    </row>
    <row r="1028" spans="1:12" x14ac:dyDescent="0.3">
      <c r="A1028">
        <v>84.92</v>
      </c>
      <c r="B1028">
        <v>82</v>
      </c>
      <c r="C1028">
        <v>6151</v>
      </c>
      <c r="D1028">
        <v>24</v>
      </c>
      <c r="E1028">
        <v>0</v>
      </c>
      <c r="F1028">
        <v>32</v>
      </c>
      <c r="G1028">
        <v>0</v>
      </c>
      <c r="H1028">
        <v>76</v>
      </c>
      <c r="I1028">
        <v>1</v>
      </c>
      <c r="J1028" t="s">
        <v>37</v>
      </c>
      <c r="K1028" cm="1">
        <f t="array" ref="K1028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1028">
        <f t="shared" si="16"/>
        <v>0.7613228382564885</v>
      </c>
    </row>
    <row r="1029" spans="1:12" x14ac:dyDescent="0.3">
      <c r="A1029">
        <v>84.96</v>
      </c>
      <c r="B1029">
        <v>82</v>
      </c>
      <c r="C1029">
        <v>6100</v>
      </c>
      <c r="D1029">
        <v>24</v>
      </c>
      <c r="E1029">
        <v>0</v>
      </c>
      <c r="F1029">
        <v>33</v>
      </c>
      <c r="G1029">
        <v>0</v>
      </c>
      <c r="H1029">
        <v>76</v>
      </c>
      <c r="I1029">
        <v>1</v>
      </c>
      <c r="J1029" t="s">
        <v>37</v>
      </c>
      <c r="K1029" cm="1">
        <f t="array" ref="K1029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029">
        <f t="shared" si="16"/>
        <v>0.65054262468139912</v>
      </c>
    </row>
    <row r="1030" spans="1:12" x14ac:dyDescent="0.3">
      <c r="A1030">
        <v>85</v>
      </c>
      <c r="B1030">
        <v>82</v>
      </c>
      <c r="C1030">
        <v>6157</v>
      </c>
      <c r="D1030">
        <v>24</v>
      </c>
      <c r="E1030">
        <v>0</v>
      </c>
      <c r="F1030">
        <v>34</v>
      </c>
      <c r="G1030">
        <v>0</v>
      </c>
      <c r="H1030">
        <v>76</v>
      </c>
      <c r="I1030">
        <v>1</v>
      </c>
      <c r="J1030" t="s">
        <v>37</v>
      </c>
      <c r="K1030" cm="1">
        <f t="array" ref="K1030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1030">
        <f t="shared" si="16"/>
        <v>0.7613228382564885</v>
      </c>
    </row>
    <row r="1031" spans="1:12" x14ac:dyDescent="0.3">
      <c r="A1031">
        <v>85.04</v>
      </c>
      <c r="B1031">
        <v>82</v>
      </c>
      <c r="C1031">
        <v>6291</v>
      </c>
      <c r="D1031">
        <v>25</v>
      </c>
      <c r="E1031">
        <v>0</v>
      </c>
      <c r="F1031">
        <v>34</v>
      </c>
      <c r="G1031">
        <v>0</v>
      </c>
      <c r="H1031">
        <v>76</v>
      </c>
      <c r="I1031">
        <v>1</v>
      </c>
      <c r="J1031" t="s">
        <v>37</v>
      </c>
      <c r="K1031" cm="1">
        <f t="array" ref="K1031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1031">
        <f t="shared" si="16"/>
        <v>0.7613228382564885</v>
      </c>
    </row>
    <row r="1032" spans="1:12" x14ac:dyDescent="0.3">
      <c r="A1032">
        <v>85.08</v>
      </c>
      <c r="B1032">
        <v>82</v>
      </c>
      <c r="C1032">
        <v>6473</v>
      </c>
      <c r="D1032">
        <v>25</v>
      </c>
      <c r="E1032">
        <v>0</v>
      </c>
      <c r="F1032">
        <v>35</v>
      </c>
      <c r="G1032">
        <v>0</v>
      </c>
      <c r="H1032">
        <v>76</v>
      </c>
      <c r="I1032">
        <v>1</v>
      </c>
      <c r="J1032" t="s">
        <v>37</v>
      </c>
      <c r="K1032" cm="1">
        <f t="array" ref="K1032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1032">
        <f t="shared" si="16"/>
        <v>0.76132283825621805</v>
      </c>
    </row>
    <row r="1033" spans="1:12" x14ac:dyDescent="0.3">
      <c r="A1033">
        <v>85.12</v>
      </c>
      <c r="B1033">
        <v>80</v>
      </c>
      <c r="C1033">
        <v>6570</v>
      </c>
      <c r="D1033">
        <v>26</v>
      </c>
      <c r="E1033">
        <v>0</v>
      </c>
      <c r="F1033">
        <v>35</v>
      </c>
      <c r="G1033">
        <v>0</v>
      </c>
      <c r="H1033">
        <v>76</v>
      </c>
      <c r="I1033">
        <v>1</v>
      </c>
      <c r="J1033" t="s">
        <v>37</v>
      </c>
      <c r="K1033" cm="1">
        <f t="array" ref="K1033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1033">
        <f t="shared" si="16"/>
        <v>0.7613228382564885</v>
      </c>
    </row>
    <row r="1034" spans="1:12" x14ac:dyDescent="0.3">
      <c r="A1034">
        <v>85.16</v>
      </c>
      <c r="B1034">
        <v>78</v>
      </c>
      <c r="C1034">
        <v>6662</v>
      </c>
      <c r="D1034">
        <v>28</v>
      </c>
      <c r="E1034">
        <v>0</v>
      </c>
      <c r="F1034">
        <v>36</v>
      </c>
      <c r="G1034">
        <v>0</v>
      </c>
      <c r="H1034">
        <v>76</v>
      </c>
      <c r="I1034">
        <v>1</v>
      </c>
      <c r="J1034" t="s">
        <v>37</v>
      </c>
      <c r="K1034" cm="1">
        <f t="array" ref="K103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1034">
        <f t="shared" si="16"/>
        <v>0.73099125107469531</v>
      </c>
    </row>
    <row r="1035" spans="1:12" x14ac:dyDescent="0.3">
      <c r="A1035">
        <v>85.2</v>
      </c>
      <c r="B1035">
        <v>77</v>
      </c>
      <c r="C1035">
        <v>6781</v>
      </c>
      <c r="D1035">
        <v>28</v>
      </c>
      <c r="E1035">
        <v>0</v>
      </c>
      <c r="F1035">
        <v>36</v>
      </c>
      <c r="G1035">
        <v>0</v>
      </c>
      <c r="H1035">
        <v>76</v>
      </c>
      <c r="I1035">
        <v>1</v>
      </c>
      <c r="J1035" t="s">
        <v>37</v>
      </c>
      <c r="K1035" cm="1">
        <f t="array" ref="K103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1035">
        <f t="shared" si="16"/>
        <v>0.730991251074955</v>
      </c>
    </row>
    <row r="1036" spans="1:12" x14ac:dyDescent="0.3">
      <c r="A1036">
        <v>85.24</v>
      </c>
      <c r="B1036">
        <v>74</v>
      </c>
      <c r="C1036">
        <v>7045</v>
      </c>
      <c r="D1036">
        <v>29</v>
      </c>
      <c r="E1036">
        <v>0</v>
      </c>
      <c r="F1036">
        <v>37</v>
      </c>
      <c r="G1036">
        <v>0</v>
      </c>
      <c r="H1036">
        <v>76</v>
      </c>
      <c r="I1036">
        <v>1</v>
      </c>
      <c r="J1036" t="s">
        <v>37</v>
      </c>
      <c r="K1036" cm="1">
        <f t="array" ref="K1036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1036">
        <f t="shared" si="16"/>
        <v>0.79834734548152897</v>
      </c>
    </row>
    <row r="1037" spans="1:12" x14ac:dyDescent="0.3">
      <c r="A1037">
        <v>85.28</v>
      </c>
      <c r="B1037">
        <v>72</v>
      </c>
      <c r="C1037">
        <v>7185</v>
      </c>
      <c r="D1037">
        <v>30</v>
      </c>
      <c r="E1037">
        <v>0</v>
      </c>
      <c r="F1037">
        <v>38</v>
      </c>
      <c r="G1037">
        <v>0</v>
      </c>
      <c r="H1037">
        <v>76</v>
      </c>
      <c r="I1037">
        <v>1</v>
      </c>
      <c r="J1037" t="s">
        <v>37</v>
      </c>
      <c r="K1037" cm="1">
        <f t="array" ref="K103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1037">
        <f t="shared" si="16"/>
        <v>0.75501325157257027</v>
      </c>
    </row>
    <row r="1038" spans="1:12" x14ac:dyDescent="0.3">
      <c r="A1038">
        <v>85.32</v>
      </c>
      <c r="B1038">
        <v>72</v>
      </c>
      <c r="C1038">
        <v>7052</v>
      </c>
      <c r="D1038">
        <v>29</v>
      </c>
      <c r="E1038">
        <v>0</v>
      </c>
      <c r="F1038">
        <v>38</v>
      </c>
      <c r="G1038">
        <v>0</v>
      </c>
      <c r="H1038">
        <v>76</v>
      </c>
      <c r="I1038">
        <v>1</v>
      </c>
      <c r="J1038" t="s">
        <v>37</v>
      </c>
      <c r="K1038" cm="1">
        <f t="array" ref="K103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1038">
        <f t="shared" si="16"/>
        <v>0.75501325157230192</v>
      </c>
    </row>
    <row r="1039" spans="1:12" x14ac:dyDescent="0.3">
      <c r="A1039">
        <v>85.36</v>
      </c>
      <c r="B1039">
        <v>71</v>
      </c>
      <c r="C1039">
        <v>7142</v>
      </c>
      <c r="D1039">
        <v>30</v>
      </c>
      <c r="E1039">
        <v>0</v>
      </c>
      <c r="F1039">
        <v>39</v>
      </c>
      <c r="G1039">
        <v>0</v>
      </c>
      <c r="H1039">
        <v>76</v>
      </c>
      <c r="I1039">
        <v>1</v>
      </c>
      <c r="J1039" t="s">
        <v>37</v>
      </c>
      <c r="K1039" cm="1">
        <f t="array" ref="K103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1039">
        <f t="shared" si="16"/>
        <v>0.75501325157257027</v>
      </c>
    </row>
    <row r="1040" spans="1:12" x14ac:dyDescent="0.3">
      <c r="A1040">
        <v>85.4</v>
      </c>
      <c r="B1040">
        <v>71</v>
      </c>
      <c r="C1040">
        <v>7338</v>
      </c>
      <c r="D1040">
        <v>30</v>
      </c>
      <c r="E1040">
        <v>0</v>
      </c>
      <c r="F1040">
        <v>40</v>
      </c>
      <c r="G1040">
        <v>0</v>
      </c>
      <c r="H1040">
        <v>76</v>
      </c>
      <c r="I1040">
        <v>1</v>
      </c>
      <c r="J1040" t="s">
        <v>37</v>
      </c>
      <c r="K1040" cm="1">
        <f t="array" ref="K1040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1040">
        <f t="shared" si="16"/>
        <v>0.75501325157257027</v>
      </c>
    </row>
    <row r="1041" spans="1:12" x14ac:dyDescent="0.3">
      <c r="A1041">
        <v>85.44</v>
      </c>
      <c r="B1041">
        <v>71</v>
      </c>
      <c r="C1041">
        <v>7485</v>
      </c>
      <c r="D1041">
        <v>32</v>
      </c>
      <c r="E1041">
        <v>0</v>
      </c>
      <c r="F1041">
        <v>40</v>
      </c>
      <c r="G1041">
        <v>0</v>
      </c>
      <c r="H1041">
        <v>76</v>
      </c>
      <c r="I1041">
        <v>1</v>
      </c>
      <c r="J1041" t="s">
        <v>37</v>
      </c>
      <c r="K1041" cm="1">
        <f t="array" ref="K104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041">
        <f t="shared" si="16"/>
        <v>0.86106322977689875</v>
      </c>
    </row>
    <row r="1042" spans="1:12" x14ac:dyDescent="0.3">
      <c r="A1042">
        <v>85.48</v>
      </c>
      <c r="B1042">
        <v>72</v>
      </c>
      <c r="C1042">
        <v>7526</v>
      </c>
      <c r="D1042">
        <v>32</v>
      </c>
      <c r="E1042">
        <v>0</v>
      </c>
      <c r="F1042">
        <v>41</v>
      </c>
      <c r="G1042">
        <v>0</v>
      </c>
      <c r="H1042">
        <v>76</v>
      </c>
      <c r="I1042">
        <v>1</v>
      </c>
      <c r="J1042" t="s">
        <v>37</v>
      </c>
      <c r="K1042" cm="1">
        <f t="array" ref="K104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042">
        <f t="shared" si="16"/>
        <v>0.86106322977720473</v>
      </c>
    </row>
    <row r="1043" spans="1:12" x14ac:dyDescent="0.3">
      <c r="A1043">
        <v>85.52</v>
      </c>
      <c r="B1043">
        <v>72</v>
      </c>
      <c r="C1043">
        <v>7594</v>
      </c>
      <c r="D1043">
        <v>32</v>
      </c>
      <c r="E1043">
        <v>0</v>
      </c>
      <c r="F1043">
        <v>42</v>
      </c>
      <c r="G1043">
        <v>0</v>
      </c>
      <c r="H1043">
        <v>76</v>
      </c>
      <c r="I1043">
        <v>1</v>
      </c>
      <c r="J1043" t="s">
        <v>37</v>
      </c>
      <c r="K1043" cm="1">
        <f t="array" ref="K104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043">
        <f t="shared" si="16"/>
        <v>0.86106322977689875</v>
      </c>
    </row>
    <row r="1044" spans="1:12" x14ac:dyDescent="0.3">
      <c r="A1044">
        <v>85.56</v>
      </c>
      <c r="B1044">
        <v>72</v>
      </c>
      <c r="C1044">
        <v>7718</v>
      </c>
      <c r="D1044">
        <v>32</v>
      </c>
      <c r="E1044">
        <v>0</v>
      </c>
      <c r="F1044">
        <v>42</v>
      </c>
      <c r="G1044">
        <v>0</v>
      </c>
      <c r="H1044">
        <v>76</v>
      </c>
      <c r="I1044">
        <v>1</v>
      </c>
      <c r="J1044" t="s">
        <v>37</v>
      </c>
      <c r="K1044" cm="1">
        <f t="array" ref="K104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044">
        <f t="shared" si="16"/>
        <v>0.86106322977720473</v>
      </c>
    </row>
    <row r="1045" spans="1:12" x14ac:dyDescent="0.3">
      <c r="A1045">
        <v>85.6</v>
      </c>
      <c r="B1045">
        <v>73</v>
      </c>
      <c r="C1045">
        <v>7814</v>
      </c>
      <c r="D1045">
        <v>33</v>
      </c>
      <c r="E1045">
        <v>0</v>
      </c>
      <c r="F1045">
        <v>43</v>
      </c>
      <c r="G1045">
        <v>0</v>
      </c>
      <c r="H1045">
        <v>76</v>
      </c>
      <c r="I1045">
        <v>1</v>
      </c>
      <c r="J1045" t="s">
        <v>37</v>
      </c>
      <c r="K1045" cm="1">
        <f t="array" ref="K104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045">
        <f t="shared" si="16"/>
        <v>0.86106322977689875</v>
      </c>
    </row>
    <row r="1046" spans="1:12" x14ac:dyDescent="0.3">
      <c r="A1046">
        <v>85.64</v>
      </c>
      <c r="B1046">
        <v>73</v>
      </c>
      <c r="C1046">
        <v>7900</v>
      </c>
      <c r="D1046">
        <v>34</v>
      </c>
      <c r="E1046">
        <v>0</v>
      </c>
      <c r="F1046">
        <v>44</v>
      </c>
      <c r="G1046">
        <v>0</v>
      </c>
      <c r="H1046">
        <v>76</v>
      </c>
      <c r="I1046">
        <v>1</v>
      </c>
      <c r="J1046" t="s">
        <v>37</v>
      </c>
      <c r="K1046" cm="1">
        <f t="array" ref="K104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046">
        <f t="shared" si="16"/>
        <v>0.86106322977720473</v>
      </c>
    </row>
    <row r="1047" spans="1:12" x14ac:dyDescent="0.3">
      <c r="A1047">
        <v>85.68</v>
      </c>
      <c r="B1047">
        <v>74</v>
      </c>
      <c r="C1047">
        <v>8019</v>
      </c>
      <c r="D1047">
        <v>34</v>
      </c>
      <c r="E1047">
        <v>0</v>
      </c>
      <c r="F1047">
        <v>44</v>
      </c>
      <c r="G1047">
        <v>0</v>
      </c>
      <c r="H1047">
        <v>76</v>
      </c>
      <c r="I1047">
        <v>1</v>
      </c>
      <c r="J1047" t="s">
        <v>37</v>
      </c>
      <c r="K1047" cm="1">
        <f t="array" ref="K1047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047">
        <f t="shared" si="16"/>
        <v>0.89194524434727296</v>
      </c>
    </row>
    <row r="1048" spans="1:12" x14ac:dyDescent="0.3">
      <c r="A1048">
        <v>85.72</v>
      </c>
      <c r="B1048">
        <v>73</v>
      </c>
      <c r="C1048">
        <v>8136</v>
      </c>
      <c r="D1048">
        <v>34</v>
      </c>
      <c r="E1048">
        <v>0</v>
      </c>
      <c r="F1048">
        <v>45</v>
      </c>
      <c r="G1048">
        <v>0</v>
      </c>
      <c r="H1048">
        <v>76</v>
      </c>
      <c r="I1048">
        <v>1</v>
      </c>
      <c r="J1048" t="s">
        <v>37</v>
      </c>
      <c r="K1048" cm="1">
        <f t="array" ref="K104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048">
        <f t="shared" si="16"/>
        <v>0.91638073554918054</v>
      </c>
    </row>
    <row r="1049" spans="1:12" x14ac:dyDescent="0.3">
      <c r="A1049">
        <v>85.76</v>
      </c>
      <c r="B1049">
        <v>73</v>
      </c>
      <c r="C1049">
        <v>8214</v>
      </c>
      <c r="D1049">
        <v>35</v>
      </c>
      <c r="E1049">
        <v>0</v>
      </c>
      <c r="F1049">
        <v>45</v>
      </c>
      <c r="G1049">
        <v>0</v>
      </c>
      <c r="H1049">
        <v>76</v>
      </c>
      <c r="I1049">
        <v>1</v>
      </c>
      <c r="J1049" t="s">
        <v>37</v>
      </c>
      <c r="K1049" cm="1">
        <f t="array" ref="K104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049">
        <f t="shared" si="16"/>
        <v>0.91638073554950605</v>
      </c>
    </row>
    <row r="1050" spans="1:12" x14ac:dyDescent="0.3">
      <c r="A1050">
        <v>85.8</v>
      </c>
      <c r="B1050">
        <v>74</v>
      </c>
      <c r="C1050">
        <v>8285</v>
      </c>
      <c r="D1050">
        <v>35</v>
      </c>
      <c r="E1050">
        <v>0</v>
      </c>
      <c r="F1050">
        <v>46</v>
      </c>
      <c r="G1050">
        <v>0</v>
      </c>
      <c r="H1050">
        <v>76</v>
      </c>
      <c r="I1050">
        <v>1</v>
      </c>
      <c r="J1050" t="s">
        <v>37</v>
      </c>
      <c r="K1050" cm="1">
        <f t="array" ref="K1050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1050">
        <f t="shared" si="16"/>
        <v>0.95767686311684774</v>
      </c>
    </row>
    <row r="1051" spans="1:12" x14ac:dyDescent="0.3">
      <c r="A1051">
        <v>85.84</v>
      </c>
      <c r="B1051">
        <v>74</v>
      </c>
      <c r="C1051">
        <v>8356</v>
      </c>
      <c r="D1051">
        <v>34</v>
      </c>
      <c r="E1051">
        <v>0</v>
      </c>
      <c r="F1051">
        <v>46</v>
      </c>
      <c r="G1051">
        <v>0</v>
      </c>
      <c r="H1051">
        <v>76</v>
      </c>
      <c r="I1051">
        <v>1</v>
      </c>
      <c r="J1051" t="s">
        <v>37</v>
      </c>
      <c r="K1051" cm="1">
        <f t="array" ref="K1051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1051">
        <f t="shared" si="16"/>
        <v>0.95767686311718792</v>
      </c>
    </row>
    <row r="1052" spans="1:12" x14ac:dyDescent="0.3">
      <c r="A1052">
        <v>85.88</v>
      </c>
      <c r="B1052">
        <v>74</v>
      </c>
      <c r="C1052">
        <v>8448</v>
      </c>
      <c r="D1052">
        <v>34</v>
      </c>
      <c r="E1052">
        <v>0</v>
      </c>
      <c r="F1052">
        <v>47</v>
      </c>
      <c r="G1052">
        <v>0</v>
      </c>
      <c r="H1052">
        <v>76</v>
      </c>
      <c r="I1052">
        <v>1</v>
      </c>
      <c r="J1052" t="s">
        <v>37</v>
      </c>
      <c r="K1052" cm="1">
        <f t="array" ref="K1052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1052">
        <f t="shared" si="16"/>
        <v>0.95767686311684774</v>
      </c>
    </row>
    <row r="1053" spans="1:12" x14ac:dyDescent="0.3">
      <c r="A1053">
        <v>85.92</v>
      </c>
      <c r="B1053">
        <v>73</v>
      </c>
      <c r="C1053">
        <v>8551</v>
      </c>
      <c r="D1053">
        <v>35</v>
      </c>
      <c r="E1053">
        <v>0</v>
      </c>
      <c r="F1053">
        <v>48</v>
      </c>
      <c r="G1053">
        <v>0</v>
      </c>
      <c r="H1053">
        <v>76</v>
      </c>
      <c r="I1053">
        <v>1</v>
      </c>
      <c r="J1053" t="s">
        <v>37</v>
      </c>
      <c r="K1053" cm="1">
        <f t="array" ref="K105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053">
        <f t="shared" si="16"/>
        <v>0.91638073554950605</v>
      </c>
    </row>
    <row r="1054" spans="1:12" x14ac:dyDescent="0.3">
      <c r="A1054">
        <v>85.96</v>
      </c>
      <c r="B1054">
        <v>73</v>
      </c>
      <c r="C1054">
        <v>8658</v>
      </c>
      <c r="D1054">
        <v>35</v>
      </c>
      <c r="E1054">
        <v>0</v>
      </c>
      <c r="F1054">
        <v>48</v>
      </c>
      <c r="G1054">
        <v>0</v>
      </c>
      <c r="H1054">
        <v>76</v>
      </c>
      <c r="I1054">
        <v>1</v>
      </c>
      <c r="J1054" t="s">
        <v>37</v>
      </c>
      <c r="K1054" cm="1">
        <f t="array" ref="K105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054">
        <f t="shared" si="16"/>
        <v>0.91638073554918054</v>
      </c>
    </row>
    <row r="1055" spans="1:12" x14ac:dyDescent="0.3">
      <c r="A1055">
        <v>86</v>
      </c>
      <c r="B1055">
        <v>71</v>
      </c>
      <c r="C1055">
        <v>8700</v>
      </c>
      <c r="D1055">
        <v>35</v>
      </c>
      <c r="E1055">
        <v>0</v>
      </c>
      <c r="F1055">
        <v>49</v>
      </c>
      <c r="G1055">
        <v>0</v>
      </c>
      <c r="H1055">
        <v>76</v>
      </c>
      <c r="I1055">
        <v>1</v>
      </c>
      <c r="J1055" t="s">
        <v>37</v>
      </c>
      <c r="K1055" cm="1">
        <f t="array" ref="K1055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055">
        <f t="shared" si="16"/>
        <v>0.91638073554950605</v>
      </c>
    </row>
    <row r="1056" spans="1:12" x14ac:dyDescent="0.3">
      <c r="A1056">
        <v>86.04</v>
      </c>
      <c r="B1056">
        <v>71</v>
      </c>
      <c r="C1056">
        <v>8789</v>
      </c>
      <c r="D1056">
        <v>35</v>
      </c>
      <c r="E1056">
        <v>0</v>
      </c>
      <c r="F1056">
        <v>50</v>
      </c>
      <c r="G1056">
        <v>0</v>
      </c>
      <c r="H1056">
        <v>76</v>
      </c>
      <c r="I1056">
        <v>1</v>
      </c>
      <c r="J1056" t="s">
        <v>37</v>
      </c>
      <c r="K1056" cm="1">
        <f t="array" ref="K105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056">
        <f t="shared" si="16"/>
        <v>0.91638073554950605</v>
      </c>
    </row>
    <row r="1057" spans="1:12" x14ac:dyDescent="0.3">
      <c r="A1057">
        <v>86.08</v>
      </c>
      <c r="B1057">
        <v>70</v>
      </c>
      <c r="C1057">
        <v>8910</v>
      </c>
      <c r="D1057">
        <v>35</v>
      </c>
      <c r="E1057">
        <v>0</v>
      </c>
      <c r="F1057">
        <v>50</v>
      </c>
      <c r="G1057">
        <v>0</v>
      </c>
      <c r="H1057">
        <v>76</v>
      </c>
      <c r="I1057">
        <v>1</v>
      </c>
      <c r="J1057" t="s">
        <v>37</v>
      </c>
      <c r="K1057" cm="1">
        <f t="array" ref="K1057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057">
        <f t="shared" si="16"/>
        <v>0.97988182774662025</v>
      </c>
    </row>
    <row r="1058" spans="1:12" x14ac:dyDescent="0.3">
      <c r="A1058">
        <v>86.12</v>
      </c>
      <c r="B1058">
        <v>69</v>
      </c>
      <c r="C1058">
        <v>9011</v>
      </c>
      <c r="D1058">
        <v>35</v>
      </c>
      <c r="E1058">
        <v>0</v>
      </c>
      <c r="F1058">
        <v>51</v>
      </c>
      <c r="G1058">
        <v>0</v>
      </c>
      <c r="H1058">
        <v>76</v>
      </c>
      <c r="I1058">
        <v>1</v>
      </c>
      <c r="J1058" t="s">
        <v>37</v>
      </c>
      <c r="K1058" cm="1">
        <f t="array" ref="K105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058">
        <f t="shared" si="16"/>
        <v>0.97988182774696841</v>
      </c>
    </row>
    <row r="1059" spans="1:12" x14ac:dyDescent="0.3">
      <c r="A1059">
        <v>86.16</v>
      </c>
      <c r="B1059">
        <v>68</v>
      </c>
      <c r="C1059">
        <v>9068</v>
      </c>
      <c r="D1059">
        <v>35</v>
      </c>
      <c r="E1059">
        <v>0</v>
      </c>
      <c r="F1059">
        <v>51</v>
      </c>
      <c r="G1059">
        <v>0</v>
      </c>
      <c r="H1059">
        <v>76</v>
      </c>
      <c r="I1059">
        <v>1</v>
      </c>
      <c r="J1059" t="s">
        <v>37</v>
      </c>
      <c r="K1059" cm="1">
        <f t="array" ref="K1059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059">
        <f t="shared" si="16"/>
        <v>0.97988182774662025</v>
      </c>
    </row>
    <row r="1060" spans="1:12" x14ac:dyDescent="0.3">
      <c r="A1060">
        <v>86.2</v>
      </c>
      <c r="B1060">
        <v>69</v>
      </c>
      <c r="C1060">
        <v>9118</v>
      </c>
      <c r="D1060">
        <v>35</v>
      </c>
      <c r="E1060">
        <v>0</v>
      </c>
      <c r="F1060">
        <v>52</v>
      </c>
      <c r="G1060">
        <v>0</v>
      </c>
      <c r="H1060">
        <v>76</v>
      </c>
      <c r="I1060">
        <v>1</v>
      </c>
      <c r="J1060" t="s">
        <v>37</v>
      </c>
      <c r="K1060" cm="1">
        <f t="array" ref="K1060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060">
        <f t="shared" si="16"/>
        <v>0.97988182774696841</v>
      </c>
    </row>
    <row r="1061" spans="1:12" x14ac:dyDescent="0.3">
      <c r="A1061">
        <v>86.24</v>
      </c>
      <c r="B1061">
        <v>67</v>
      </c>
      <c r="C1061">
        <v>9233</v>
      </c>
      <c r="D1061">
        <v>36</v>
      </c>
      <c r="E1061">
        <v>0</v>
      </c>
      <c r="F1061">
        <v>52</v>
      </c>
      <c r="G1061">
        <v>0</v>
      </c>
      <c r="H1061">
        <v>76</v>
      </c>
      <c r="I1061">
        <v>1</v>
      </c>
      <c r="J1061" t="s">
        <v>37</v>
      </c>
      <c r="K1061" cm="1">
        <f t="array" ref="K106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061">
        <f t="shared" si="16"/>
        <v>0.91427418917179248</v>
      </c>
    </row>
    <row r="1062" spans="1:12" x14ac:dyDescent="0.3">
      <c r="A1062">
        <v>86.28</v>
      </c>
      <c r="B1062">
        <v>66</v>
      </c>
      <c r="C1062">
        <v>9337</v>
      </c>
      <c r="D1062">
        <v>35</v>
      </c>
      <c r="E1062">
        <v>0</v>
      </c>
      <c r="F1062">
        <v>53</v>
      </c>
      <c r="G1062">
        <v>0</v>
      </c>
      <c r="H1062">
        <v>76</v>
      </c>
      <c r="I1062">
        <v>1</v>
      </c>
      <c r="J1062" t="s">
        <v>37</v>
      </c>
      <c r="K1062" cm="1">
        <f t="array" ref="K106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062">
        <f t="shared" si="16"/>
        <v>0.91427418917211734</v>
      </c>
    </row>
    <row r="1063" spans="1:12" x14ac:dyDescent="0.3">
      <c r="A1063">
        <v>86.32</v>
      </c>
      <c r="B1063">
        <v>65</v>
      </c>
      <c r="C1063">
        <v>9401</v>
      </c>
      <c r="D1063">
        <v>35</v>
      </c>
      <c r="E1063">
        <v>0</v>
      </c>
      <c r="F1063">
        <v>53</v>
      </c>
      <c r="G1063">
        <v>0</v>
      </c>
      <c r="H1063">
        <v>76</v>
      </c>
      <c r="I1063">
        <v>1</v>
      </c>
      <c r="J1063" t="s">
        <v>37</v>
      </c>
      <c r="K1063" cm="1">
        <f t="array" ref="K1063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063">
        <f t="shared" si="16"/>
        <v>0.91427418917179248</v>
      </c>
    </row>
    <row r="1064" spans="1:12" x14ac:dyDescent="0.3">
      <c r="A1064">
        <v>86.36</v>
      </c>
      <c r="B1064">
        <v>66</v>
      </c>
      <c r="C1064">
        <v>9454</v>
      </c>
      <c r="D1064">
        <v>34</v>
      </c>
      <c r="E1064">
        <v>0</v>
      </c>
      <c r="F1064">
        <v>54</v>
      </c>
      <c r="G1064">
        <v>0</v>
      </c>
      <c r="H1064">
        <v>76</v>
      </c>
      <c r="I1064">
        <v>1</v>
      </c>
      <c r="J1064" t="s">
        <v>37</v>
      </c>
      <c r="K1064" cm="1">
        <f t="array" ref="K1064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064">
        <f t="shared" si="16"/>
        <v>0.91427418917211734</v>
      </c>
    </row>
    <row r="1065" spans="1:12" x14ac:dyDescent="0.3">
      <c r="A1065">
        <v>86.4</v>
      </c>
      <c r="B1065">
        <v>64</v>
      </c>
      <c r="C1065">
        <v>9520</v>
      </c>
      <c r="D1065">
        <v>35</v>
      </c>
      <c r="E1065">
        <v>0</v>
      </c>
      <c r="F1065">
        <v>54</v>
      </c>
      <c r="G1065">
        <v>0</v>
      </c>
      <c r="H1065">
        <v>76</v>
      </c>
      <c r="I1065">
        <v>1</v>
      </c>
      <c r="J1065" t="s">
        <v>37</v>
      </c>
      <c r="K1065" cm="1">
        <f t="array" ref="K1065">SUMPRODUCT(($R$5:$AG$5=_xlfn.XLOOKUP(_20240219_0005[[#This Row],[MAP]],$R$5:$AG$5,$R$5:$AG$5,"ERR",1,-1)) * ($Q$6:$Q$26=_xlfn.XLOOKUP(_20240219_0005[[#This Row],[RPM]],$Q$6:$Q$26,$Q$6:$Q$26,"ERR",1,-1)),$R$6:$AG$26)</f>
        <v>25.21223829369028</v>
      </c>
      <c r="L1065">
        <f t="shared" si="16"/>
        <v>1.0084895317477689</v>
      </c>
    </row>
    <row r="1066" spans="1:12" x14ac:dyDescent="0.3">
      <c r="A1066">
        <v>86.44</v>
      </c>
      <c r="B1066">
        <v>63</v>
      </c>
      <c r="C1066">
        <v>9523</v>
      </c>
      <c r="D1066">
        <v>35</v>
      </c>
      <c r="E1066">
        <v>0</v>
      </c>
      <c r="F1066">
        <v>54</v>
      </c>
      <c r="G1066">
        <v>0</v>
      </c>
      <c r="H1066">
        <v>76</v>
      </c>
      <c r="I1066">
        <v>1</v>
      </c>
      <c r="J1066" t="s">
        <v>37</v>
      </c>
      <c r="K1066" cm="1">
        <f t="array" ref="K1066">SUMPRODUCT(($R$5:$AG$5=_xlfn.XLOOKUP(_20240219_0005[[#This Row],[MAP]],$R$5:$AG$5,$R$5:$AG$5,"ERR",1,-1)) * ($Q$6:$Q$26=_xlfn.XLOOKUP(_20240219_0005[[#This Row],[RPM]],$Q$6:$Q$26,$Q$6:$Q$26,"ERR",1,-1)),$R$6:$AG$26)</f>
        <v>25.21223829369028</v>
      </c>
      <c r="L1066">
        <f t="shared" si="16"/>
        <v>1.0084895317474105</v>
      </c>
    </row>
    <row r="1067" spans="1:12" x14ac:dyDescent="0.3">
      <c r="A1067">
        <v>86.48</v>
      </c>
      <c r="B1067">
        <v>63</v>
      </c>
      <c r="C1067">
        <v>9643</v>
      </c>
      <c r="D1067">
        <v>34</v>
      </c>
      <c r="E1067">
        <v>0</v>
      </c>
      <c r="F1067">
        <v>55</v>
      </c>
      <c r="G1067">
        <v>0</v>
      </c>
      <c r="H1067">
        <v>76</v>
      </c>
      <c r="I1067">
        <v>1</v>
      </c>
      <c r="J1067" t="s">
        <v>37</v>
      </c>
      <c r="K1067" cm="1">
        <f t="array" ref="K1067">SUMPRODUCT(($R$5:$AG$5=_xlfn.XLOOKUP(_20240219_0005[[#This Row],[MAP]],$R$5:$AG$5,$R$5:$AG$5,"ERR",1,-1)) * ($Q$6:$Q$26=_xlfn.XLOOKUP(_20240219_0005[[#This Row],[RPM]],$Q$6:$Q$26,$Q$6:$Q$26,"ERR",1,-1)),$R$6:$AG$26)</f>
        <v>25.21223829369028</v>
      </c>
      <c r="L1067">
        <f t="shared" si="16"/>
        <v>1.0084895317477689</v>
      </c>
    </row>
    <row r="1068" spans="1:12" x14ac:dyDescent="0.3">
      <c r="A1068">
        <v>86.52</v>
      </c>
      <c r="B1068">
        <v>62</v>
      </c>
      <c r="C1068">
        <v>9768</v>
      </c>
      <c r="D1068">
        <v>34</v>
      </c>
      <c r="E1068">
        <v>0</v>
      </c>
      <c r="F1068">
        <v>55</v>
      </c>
      <c r="G1068">
        <v>0</v>
      </c>
      <c r="H1068">
        <v>76</v>
      </c>
      <c r="I1068">
        <v>1</v>
      </c>
      <c r="J1068" t="s">
        <v>37</v>
      </c>
      <c r="K1068" cm="1">
        <f t="array" ref="K1068">SUMPRODUCT(($R$5:$AG$5=_xlfn.XLOOKUP(_20240219_0005[[#This Row],[MAP]],$R$5:$AG$5,$R$5:$AG$5,"ERR",1,-1)) * ($Q$6:$Q$26=_xlfn.XLOOKUP(_20240219_0005[[#This Row],[RPM]],$Q$6:$Q$26,$Q$6:$Q$26,"ERR",1,-1)),$R$6:$AG$26)</f>
        <v>25.21223829369028</v>
      </c>
      <c r="L1068">
        <f t="shared" si="16"/>
        <v>1.0084895317474105</v>
      </c>
    </row>
    <row r="1069" spans="1:12" x14ac:dyDescent="0.3">
      <c r="A1069">
        <v>86.56</v>
      </c>
      <c r="B1069">
        <v>62</v>
      </c>
      <c r="C1069">
        <v>9781</v>
      </c>
      <c r="D1069">
        <v>34</v>
      </c>
      <c r="E1069">
        <v>0</v>
      </c>
      <c r="F1069">
        <v>56</v>
      </c>
      <c r="G1069">
        <v>0</v>
      </c>
      <c r="H1069">
        <v>76</v>
      </c>
      <c r="I1069">
        <v>1</v>
      </c>
      <c r="J1069" t="s">
        <v>37</v>
      </c>
      <c r="K1069" cm="1">
        <f t="array" ref="K1069">SUMPRODUCT(($R$5:$AG$5=_xlfn.XLOOKUP(_20240219_0005[[#This Row],[MAP]],$R$5:$AG$5,$R$5:$AG$5,"ERR",1,-1)) * ($Q$6:$Q$26=_xlfn.XLOOKUP(_20240219_0005[[#This Row],[RPM]],$Q$6:$Q$26,$Q$6:$Q$26,"ERR",1,-1)),$R$6:$AG$26)</f>
        <v>25.21223829369028</v>
      </c>
      <c r="L1069">
        <f t="shared" si="16"/>
        <v>1.0084895317477689</v>
      </c>
    </row>
    <row r="1070" spans="1:12" x14ac:dyDescent="0.3">
      <c r="A1070">
        <v>86.6</v>
      </c>
      <c r="B1070">
        <v>62</v>
      </c>
      <c r="C1070">
        <v>9781</v>
      </c>
      <c r="D1070">
        <v>34</v>
      </c>
      <c r="E1070">
        <v>0</v>
      </c>
      <c r="F1070">
        <v>56</v>
      </c>
      <c r="G1070">
        <v>0</v>
      </c>
      <c r="H1070">
        <v>76</v>
      </c>
      <c r="I1070">
        <v>1</v>
      </c>
      <c r="J1070" t="s">
        <v>37</v>
      </c>
      <c r="K1070" cm="1">
        <f t="array" ref="K1070">SUMPRODUCT(($R$5:$AG$5=_xlfn.XLOOKUP(_20240219_0005[[#This Row],[MAP]],$R$5:$AG$5,$R$5:$AG$5,"ERR",1,-1)) * ($Q$6:$Q$26=_xlfn.XLOOKUP(_20240219_0005[[#This Row],[RPM]],$Q$6:$Q$26,$Q$6:$Q$26,"ERR",1,-1)),$R$6:$AG$26)</f>
        <v>25.21223829369028</v>
      </c>
      <c r="L1070">
        <f t="shared" si="16"/>
        <v>1.0084895317474105</v>
      </c>
    </row>
    <row r="1071" spans="1:12" x14ac:dyDescent="0.3">
      <c r="A1071">
        <v>86.64</v>
      </c>
      <c r="B1071">
        <v>61</v>
      </c>
      <c r="C1071">
        <v>9891</v>
      </c>
      <c r="D1071">
        <v>34</v>
      </c>
      <c r="E1071">
        <v>0</v>
      </c>
      <c r="F1071">
        <v>57</v>
      </c>
      <c r="G1071">
        <v>0</v>
      </c>
      <c r="H1071">
        <v>76</v>
      </c>
      <c r="I1071">
        <v>1</v>
      </c>
      <c r="J1071" t="s">
        <v>37</v>
      </c>
      <c r="K1071" cm="1">
        <f t="array" ref="K1071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1071">
        <f t="shared" si="16"/>
        <v>0.97449550258773177</v>
      </c>
    </row>
    <row r="1072" spans="1:12" x14ac:dyDescent="0.3">
      <c r="A1072">
        <v>86.68</v>
      </c>
      <c r="B1072">
        <v>60</v>
      </c>
      <c r="C1072">
        <v>9910</v>
      </c>
      <c r="D1072">
        <v>34</v>
      </c>
      <c r="E1072">
        <v>0</v>
      </c>
      <c r="F1072">
        <v>57</v>
      </c>
      <c r="G1072">
        <v>0</v>
      </c>
      <c r="H1072">
        <v>76</v>
      </c>
      <c r="I1072">
        <v>1</v>
      </c>
      <c r="J1072" t="s">
        <v>37</v>
      </c>
      <c r="K1072" cm="1">
        <f t="array" ref="K1072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1072">
        <f t="shared" si="16"/>
        <v>0.97449550258773177</v>
      </c>
    </row>
    <row r="1073" spans="1:12" x14ac:dyDescent="0.3">
      <c r="A1073">
        <v>86.72</v>
      </c>
      <c r="B1073">
        <v>46</v>
      </c>
      <c r="C1073">
        <v>9891</v>
      </c>
      <c r="D1073">
        <v>32</v>
      </c>
      <c r="E1073">
        <v>0</v>
      </c>
      <c r="F1073">
        <v>57</v>
      </c>
      <c r="G1073">
        <v>0</v>
      </c>
      <c r="H1073">
        <v>76</v>
      </c>
      <c r="I1073">
        <v>1</v>
      </c>
      <c r="J1073" t="s">
        <v>37</v>
      </c>
      <c r="K1073" cm="1">
        <f t="array" ref="K1073">SUMPRODUCT(($R$5:$AG$5=_xlfn.XLOOKUP(_20240219_0005[[#This Row],[MAP]],$R$5:$AG$5,$R$5:$AG$5,"ERR",1,-1)) * ($Q$6:$Q$26=_xlfn.XLOOKUP(_20240219_0005[[#This Row],[RPM]],$Q$6:$Q$26,$Q$6:$Q$26,"ERR",1,-1)),$R$6:$AG$26)</f>
        <v>21.699521947153656</v>
      </c>
      <c r="L1073">
        <f t="shared" si="16"/>
        <v>0.86798087788597356</v>
      </c>
    </row>
    <row r="1074" spans="1:12" x14ac:dyDescent="0.3">
      <c r="A1074">
        <v>86.76</v>
      </c>
      <c r="B1074">
        <v>39</v>
      </c>
      <c r="C1074">
        <v>9664</v>
      </c>
      <c r="D1074">
        <v>32</v>
      </c>
      <c r="E1074">
        <v>0</v>
      </c>
      <c r="F1074">
        <v>58</v>
      </c>
      <c r="G1074">
        <v>0</v>
      </c>
      <c r="H1074">
        <v>76</v>
      </c>
      <c r="I1074">
        <v>1</v>
      </c>
      <c r="J1074" t="s">
        <v>37</v>
      </c>
      <c r="K1074" cm="1">
        <f t="array" ref="K1074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1074">
        <f t="shared" si="16"/>
        <v>0.8475844603902597</v>
      </c>
    </row>
    <row r="1075" spans="1:12" x14ac:dyDescent="0.3">
      <c r="A1075">
        <v>86.8</v>
      </c>
      <c r="B1075">
        <v>35</v>
      </c>
      <c r="C1075">
        <v>9493</v>
      </c>
      <c r="D1075">
        <v>32</v>
      </c>
      <c r="E1075">
        <v>0</v>
      </c>
      <c r="F1075">
        <v>58</v>
      </c>
      <c r="G1075">
        <v>0</v>
      </c>
      <c r="H1075">
        <v>76</v>
      </c>
      <c r="I1075">
        <v>1</v>
      </c>
      <c r="J1075" t="s">
        <v>37</v>
      </c>
      <c r="K1075" cm="1">
        <f t="array" ref="K1075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1075">
        <f t="shared" si="16"/>
        <v>0.78186267068057669</v>
      </c>
    </row>
    <row r="1076" spans="1:12" x14ac:dyDescent="0.3">
      <c r="A1076">
        <v>86.84</v>
      </c>
      <c r="B1076">
        <v>34</v>
      </c>
      <c r="C1076">
        <v>9337</v>
      </c>
      <c r="D1076">
        <v>32</v>
      </c>
      <c r="E1076">
        <v>0</v>
      </c>
      <c r="F1076">
        <v>58</v>
      </c>
      <c r="G1076">
        <v>0</v>
      </c>
      <c r="H1076">
        <v>76</v>
      </c>
      <c r="I1076">
        <v>1</v>
      </c>
      <c r="J1076" t="s">
        <v>37</v>
      </c>
      <c r="K1076" cm="1">
        <f t="array" ref="K107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076">
        <f t="shared" si="16"/>
        <v>0.71533489800966565</v>
      </c>
    </row>
    <row r="1077" spans="1:12" x14ac:dyDescent="0.3">
      <c r="A1077">
        <v>86.88</v>
      </c>
      <c r="B1077">
        <v>32</v>
      </c>
      <c r="C1077">
        <v>9433</v>
      </c>
      <c r="D1077">
        <v>32</v>
      </c>
      <c r="E1077">
        <v>0</v>
      </c>
      <c r="F1077">
        <v>58</v>
      </c>
      <c r="G1077">
        <v>0</v>
      </c>
      <c r="H1077">
        <v>76</v>
      </c>
      <c r="I1077">
        <v>1</v>
      </c>
      <c r="J1077" t="s">
        <v>37</v>
      </c>
      <c r="K1077" cm="1">
        <f t="array" ref="K107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077">
        <f t="shared" si="16"/>
        <v>0.65184363487248165</v>
      </c>
    </row>
    <row r="1078" spans="1:12" x14ac:dyDescent="0.3">
      <c r="A1078">
        <v>86.92</v>
      </c>
      <c r="B1078">
        <v>32</v>
      </c>
      <c r="C1078">
        <v>9652</v>
      </c>
      <c r="D1078">
        <v>32</v>
      </c>
      <c r="E1078">
        <v>0</v>
      </c>
      <c r="F1078">
        <v>58</v>
      </c>
      <c r="G1078">
        <v>0</v>
      </c>
      <c r="H1078">
        <v>76</v>
      </c>
      <c r="I1078">
        <v>1</v>
      </c>
      <c r="J1078" t="s">
        <v>37</v>
      </c>
      <c r="K1078" cm="1">
        <f t="array" ref="K1078">SUMPRODUCT(($R$5:$AG$5=_xlfn.XLOOKUP(_20240219_0005[[#This Row],[MAP]],$R$5:$AG$5,$R$5:$AG$5,"ERR",1,-1)) * ($Q$6:$Q$26=_xlfn.XLOOKUP(_20240219_0005[[#This Row],[RPM]],$Q$6:$Q$26,$Q$6:$Q$26,"ERR",1,-1)),$R$6:$AG$26)</f>
        <v>17.5069250174164</v>
      </c>
      <c r="L1078">
        <f t="shared" si="16"/>
        <v>0.70027700069676546</v>
      </c>
    </row>
    <row r="1079" spans="1:12" x14ac:dyDescent="0.3">
      <c r="A1079">
        <v>86.96</v>
      </c>
      <c r="B1079">
        <v>31</v>
      </c>
      <c r="C1079">
        <v>9575</v>
      </c>
      <c r="D1079">
        <v>32</v>
      </c>
      <c r="E1079">
        <v>0</v>
      </c>
      <c r="F1079">
        <v>58</v>
      </c>
      <c r="G1079">
        <v>0</v>
      </c>
      <c r="H1079">
        <v>76</v>
      </c>
      <c r="I1079">
        <v>1</v>
      </c>
      <c r="J1079" t="s">
        <v>37</v>
      </c>
      <c r="K1079" cm="1">
        <f t="array" ref="K1079">SUMPRODUCT(($R$5:$AG$5=_xlfn.XLOOKUP(_20240219_0005[[#This Row],[MAP]],$R$5:$AG$5,$R$5:$AG$5,"ERR",1,-1)) * ($Q$6:$Q$26=_xlfn.XLOOKUP(_20240219_0005[[#This Row],[RPM]],$Q$6:$Q$26,$Q$6:$Q$26,"ERR",1,-1)),$R$6:$AG$26)</f>
        <v>17.5069250174164</v>
      </c>
      <c r="L1079">
        <f t="shared" si="16"/>
        <v>0.70027700069651666</v>
      </c>
    </row>
    <row r="1080" spans="1:12" x14ac:dyDescent="0.3">
      <c r="A1080">
        <v>87</v>
      </c>
      <c r="B1080">
        <v>31</v>
      </c>
      <c r="C1080">
        <v>9430</v>
      </c>
      <c r="D1080">
        <v>32</v>
      </c>
      <c r="E1080">
        <v>0</v>
      </c>
      <c r="F1080">
        <v>58</v>
      </c>
      <c r="G1080">
        <v>0</v>
      </c>
      <c r="H1080">
        <v>76</v>
      </c>
      <c r="I1080">
        <v>1</v>
      </c>
      <c r="J1080" t="s">
        <v>37</v>
      </c>
      <c r="K1080" cm="1">
        <f t="array" ref="K1080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080">
        <f t="shared" si="16"/>
        <v>0.65184363487271324</v>
      </c>
    </row>
    <row r="1081" spans="1:12" x14ac:dyDescent="0.3">
      <c r="A1081">
        <v>87.04</v>
      </c>
      <c r="B1081">
        <v>31</v>
      </c>
      <c r="C1081">
        <v>9401</v>
      </c>
      <c r="D1081">
        <v>32</v>
      </c>
      <c r="E1081">
        <v>0</v>
      </c>
      <c r="F1081">
        <v>57</v>
      </c>
      <c r="G1081">
        <v>0</v>
      </c>
      <c r="H1081">
        <v>76</v>
      </c>
      <c r="I1081">
        <v>1</v>
      </c>
      <c r="J1081" t="s">
        <v>37</v>
      </c>
      <c r="K1081" cm="1">
        <f t="array" ref="K108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081">
        <f t="shared" si="16"/>
        <v>0.65184363487271324</v>
      </c>
    </row>
    <row r="1082" spans="1:12" x14ac:dyDescent="0.3">
      <c r="A1082">
        <v>87.08</v>
      </c>
      <c r="B1082">
        <v>31</v>
      </c>
      <c r="C1082">
        <v>9296</v>
      </c>
      <c r="D1082">
        <v>32</v>
      </c>
      <c r="E1082">
        <v>0</v>
      </c>
      <c r="F1082">
        <v>56</v>
      </c>
      <c r="G1082">
        <v>0</v>
      </c>
      <c r="H1082">
        <v>76</v>
      </c>
      <c r="I1082">
        <v>1</v>
      </c>
      <c r="J1082" t="s">
        <v>37</v>
      </c>
      <c r="K1082" cm="1">
        <f t="array" ref="K108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082">
        <f t="shared" si="16"/>
        <v>0.65184363487248165</v>
      </c>
    </row>
    <row r="1083" spans="1:12" x14ac:dyDescent="0.3">
      <c r="A1083">
        <v>87.12</v>
      </c>
      <c r="B1083">
        <v>32</v>
      </c>
      <c r="C1083">
        <v>9185</v>
      </c>
      <c r="D1083">
        <v>32</v>
      </c>
      <c r="E1083">
        <v>0</v>
      </c>
      <c r="F1083">
        <v>56</v>
      </c>
      <c r="G1083">
        <v>0</v>
      </c>
      <c r="H1083">
        <v>76</v>
      </c>
      <c r="I1083">
        <v>1</v>
      </c>
      <c r="J1083" t="s">
        <v>37</v>
      </c>
      <c r="K1083" cm="1">
        <f t="array" ref="K108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083">
        <f t="shared" si="16"/>
        <v>0.65184363487271324</v>
      </c>
    </row>
    <row r="1084" spans="1:12" x14ac:dyDescent="0.3">
      <c r="A1084">
        <v>87.16</v>
      </c>
      <c r="B1084">
        <v>32</v>
      </c>
      <c r="C1084">
        <v>9077</v>
      </c>
      <c r="D1084">
        <v>32</v>
      </c>
      <c r="E1084">
        <v>0</v>
      </c>
      <c r="F1084">
        <v>56</v>
      </c>
      <c r="G1084">
        <v>0</v>
      </c>
      <c r="H1084">
        <v>76</v>
      </c>
      <c r="I1084">
        <v>1</v>
      </c>
      <c r="J1084" t="s">
        <v>37</v>
      </c>
      <c r="K1084" cm="1">
        <f t="array" ref="K108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084">
        <f t="shared" si="16"/>
        <v>0.65184363487248165</v>
      </c>
    </row>
    <row r="1085" spans="1:12" x14ac:dyDescent="0.3">
      <c r="A1085">
        <v>87.2</v>
      </c>
      <c r="B1085">
        <v>33</v>
      </c>
      <c r="C1085">
        <v>9033</v>
      </c>
      <c r="D1085">
        <v>32</v>
      </c>
      <c r="E1085">
        <v>0</v>
      </c>
      <c r="F1085">
        <v>55</v>
      </c>
      <c r="G1085">
        <v>0</v>
      </c>
      <c r="H1085">
        <v>76</v>
      </c>
      <c r="I1085">
        <v>1</v>
      </c>
      <c r="J1085" t="s">
        <v>37</v>
      </c>
      <c r="K1085" cm="1">
        <f t="array" ref="K108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085">
        <f t="shared" si="16"/>
        <v>0.71533489800966565</v>
      </c>
    </row>
    <row r="1086" spans="1:12" x14ac:dyDescent="0.3">
      <c r="A1086">
        <v>87.24</v>
      </c>
      <c r="B1086">
        <v>33</v>
      </c>
      <c r="C1086">
        <v>8968</v>
      </c>
      <c r="D1086">
        <v>32</v>
      </c>
      <c r="E1086">
        <v>0</v>
      </c>
      <c r="F1086">
        <v>54</v>
      </c>
      <c r="G1086">
        <v>0</v>
      </c>
      <c r="H1086">
        <v>76</v>
      </c>
      <c r="I1086">
        <v>1</v>
      </c>
      <c r="J1086" t="s">
        <v>37</v>
      </c>
      <c r="K1086" cm="1">
        <f t="array" ref="K108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086">
        <f t="shared" si="16"/>
        <v>0.71533489800941152</v>
      </c>
    </row>
    <row r="1087" spans="1:12" x14ac:dyDescent="0.3">
      <c r="A1087">
        <v>87.28</v>
      </c>
      <c r="B1087">
        <v>34</v>
      </c>
      <c r="C1087">
        <v>8891</v>
      </c>
      <c r="D1087">
        <v>32</v>
      </c>
      <c r="E1087">
        <v>0</v>
      </c>
      <c r="F1087">
        <v>54</v>
      </c>
      <c r="G1087">
        <v>0</v>
      </c>
      <c r="H1087">
        <v>76</v>
      </c>
      <c r="I1087">
        <v>1</v>
      </c>
      <c r="J1087" t="s">
        <v>37</v>
      </c>
      <c r="K1087" cm="1">
        <f t="array" ref="K108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087">
        <f t="shared" si="16"/>
        <v>0.71533489800966565</v>
      </c>
    </row>
    <row r="1088" spans="1:12" x14ac:dyDescent="0.3">
      <c r="A1088">
        <v>87.32</v>
      </c>
      <c r="B1088">
        <v>33</v>
      </c>
      <c r="C1088">
        <v>8828</v>
      </c>
      <c r="D1088">
        <v>32</v>
      </c>
      <c r="E1088">
        <v>0</v>
      </c>
      <c r="F1088">
        <v>54</v>
      </c>
      <c r="G1088">
        <v>0</v>
      </c>
      <c r="H1088">
        <v>76</v>
      </c>
      <c r="I1088">
        <v>1</v>
      </c>
      <c r="J1088" t="s">
        <v>37</v>
      </c>
      <c r="K1088" cm="1">
        <f t="array" ref="K108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088">
        <f t="shared" si="16"/>
        <v>0.71533489800941152</v>
      </c>
    </row>
    <row r="1089" spans="1:12" x14ac:dyDescent="0.3">
      <c r="A1089">
        <v>87.36</v>
      </c>
      <c r="B1089">
        <v>34</v>
      </c>
      <c r="C1089">
        <v>8743</v>
      </c>
      <c r="D1089">
        <v>32</v>
      </c>
      <c r="E1089">
        <v>0</v>
      </c>
      <c r="F1089">
        <v>53</v>
      </c>
      <c r="G1089">
        <v>0</v>
      </c>
      <c r="H1089">
        <v>76</v>
      </c>
      <c r="I1089">
        <v>1</v>
      </c>
      <c r="J1089" t="s">
        <v>37</v>
      </c>
      <c r="K1089" cm="1">
        <f t="array" ref="K108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89">
        <f t="shared" si="16"/>
        <v>0.68826879279469322</v>
      </c>
    </row>
    <row r="1090" spans="1:12" x14ac:dyDescent="0.3">
      <c r="A1090">
        <v>87.4</v>
      </c>
      <c r="B1090">
        <v>34</v>
      </c>
      <c r="C1090">
        <v>8623</v>
      </c>
      <c r="D1090">
        <v>32</v>
      </c>
      <c r="E1090">
        <v>0</v>
      </c>
      <c r="F1090">
        <v>52</v>
      </c>
      <c r="G1090">
        <v>0</v>
      </c>
      <c r="H1090">
        <v>76</v>
      </c>
      <c r="I1090">
        <v>1</v>
      </c>
      <c r="J1090" t="s">
        <v>37</v>
      </c>
      <c r="K1090" cm="1">
        <f t="array" ref="K109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90">
        <f t="shared" si="16"/>
        <v>0.68826879279469322</v>
      </c>
    </row>
    <row r="1091" spans="1:12" x14ac:dyDescent="0.3">
      <c r="A1091">
        <v>87.44</v>
      </c>
      <c r="B1091">
        <v>34</v>
      </c>
      <c r="C1091">
        <v>8517</v>
      </c>
      <c r="D1091">
        <v>32</v>
      </c>
      <c r="E1091">
        <v>0</v>
      </c>
      <c r="F1091">
        <v>52</v>
      </c>
      <c r="G1091">
        <v>0</v>
      </c>
      <c r="H1091">
        <v>76</v>
      </c>
      <c r="I1091">
        <v>1</v>
      </c>
      <c r="J1091" t="s">
        <v>37</v>
      </c>
      <c r="K1091" cm="1">
        <f t="array" ref="K109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91">
        <f t="shared" ref="L1091:L1154" si="17">K1091*(A1091-A1090)</f>
        <v>0.68826879279444875</v>
      </c>
    </row>
    <row r="1092" spans="1:12" x14ac:dyDescent="0.3">
      <c r="A1092">
        <v>87.48</v>
      </c>
      <c r="B1092">
        <v>35</v>
      </c>
      <c r="C1092">
        <v>8537</v>
      </c>
      <c r="D1092">
        <v>32</v>
      </c>
      <c r="E1092">
        <v>0</v>
      </c>
      <c r="F1092">
        <v>52</v>
      </c>
      <c r="G1092">
        <v>0</v>
      </c>
      <c r="H1092">
        <v>76</v>
      </c>
      <c r="I1092">
        <v>1</v>
      </c>
      <c r="J1092" t="s">
        <v>37</v>
      </c>
      <c r="K1092" cm="1">
        <f t="array" ref="K109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92">
        <f t="shared" si="17"/>
        <v>0.68826879279469322</v>
      </c>
    </row>
    <row r="1093" spans="1:12" x14ac:dyDescent="0.3">
      <c r="A1093">
        <v>87.52</v>
      </c>
      <c r="B1093">
        <v>34</v>
      </c>
      <c r="C1093">
        <v>8401</v>
      </c>
      <c r="D1093">
        <v>32</v>
      </c>
      <c r="E1093">
        <v>0</v>
      </c>
      <c r="F1093">
        <v>51</v>
      </c>
      <c r="G1093">
        <v>0</v>
      </c>
      <c r="H1093">
        <v>76</v>
      </c>
      <c r="I1093">
        <v>1</v>
      </c>
      <c r="J1093" t="s">
        <v>37</v>
      </c>
      <c r="K1093" cm="1">
        <f t="array" ref="K109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93">
        <f t="shared" si="17"/>
        <v>0.68826879279444875</v>
      </c>
    </row>
    <row r="1094" spans="1:12" x14ac:dyDescent="0.3">
      <c r="A1094">
        <v>87.56</v>
      </c>
      <c r="B1094">
        <v>35</v>
      </c>
      <c r="C1094">
        <v>8264</v>
      </c>
      <c r="D1094">
        <v>32</v>
      </c>
      <c r="E1094">
        <v>0</v>
      </c>
      <c r="F1094">
        <v>50</v>
      </c>
      <c r="G1094">
        <v>0</v>
      </c>
      <c r="H1094">
        <v>76</v>
      </c>
      <c r="I1094">
        <v>1</v>
      </c>
      <c r="J1094" t="s">
        <v>37</v>
      </c>
      <c r="K1094" cm="1">
        <f t="array" ref="K109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94">
        <f t="shared" si="17"/>
        <v>0.68826879279469322</v>
      </c>
    </row>
    <row r="1095" spans="1:12" x14ac:dyDescent="0.3">
      <c r="A1095">
        <v>87.6</v>
      </c>
      <c r="B1095">
        <v>35</v>
      </c>
      <c r="C1095">
        <v>8138</v>
      </c>
      <c r="D1095">
        <v>32</v>
      </c>
      <c r="E1095">
        <v>0</v>
      </c>
      <c r="F1095">
        <v>50</v>
      </c>
      <c r="G1095">
        <v>0</v>
      </c>
      <c r="H1095">
        <v>76</v>
      </c>
      <c r="I1095">
        <v>1</v>
      </c>
      <c r="J1095" t="s">
        <v>37</v>
      </c>
      <c r="K1095" cm="1">
        <f t="array" ref="K109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095">
        <f t="shared" si="17"/>
        <v>0.68826879279444875</v>
      </c>
    </row>
    <row r="1096" spans="1:12" x14ac:dyDescent="0.3">
      <c r="A1096">
        <v>87.64</v>
      </c>
      <c r="B1096">
        <v>36</v>
      </c>
      <c r="C1096">
        <v>8077</v>
      </c>
      <c r="D1096">
        <v>32</v>
      </c>
      <c r="E1096">
        <v>0</v>
      </c>
      <c r="F1096">
        <v>50</v>
      </c>
      <c r="G1096">
        <v>0</v>
      </c>
      <c r="H1096">
        <v>76</v>
      </c>
      <c r="I1096">
        <v>1</v>
      </c>
      <c r="J1096" t="s">
        <v>37</v>
      </c>
      <c r="K1096" cm="1">
        <f t="array" ref="K109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096">
        <f t="shared" si="17"/>
        <v>0.6630550187102946</v>
      </c>
    </row>
    <row r="1097" spans="1:12" x14ac:dyDescent="0.3">
      <c r="A1097">
        <v>87.68</v>
      </c>
      <c r="B1097">
        <v>36</v>
      </c>
      <c r="C1097">
        <v>8099</v>
      </c>
      <c r="D1097">
        <v>32</v>
      </c>
      <c r="E1097">
        <v>0</v>
      </c>
      <c r="F1097">
        <v>49</v>
      </c>
      <c r="G1097">
        <v>0</v>
      </c>
      <c r="H1097">
        <v>76</v>
      </c>
      <c r="I1097">
        <v>1</v>
      </c>
      <c r="J1097" t="s">
        <v>37</v>
      </c>
      <c r="K1097" cm="1">
        <f t="array" ref="K109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097">
        <f t="shared" si="17"/>
        <v>0.6630550187102946</v>
      </c>
    </row>
    <row r="1098" spans="1:12" x14ac:dyDescent="0.3">
      <c r="A1098">
        <v>87.72</v>
      </c>
      <c r="B1098">
        <v>36</v>
      </c>
      <c r="C1098">
        <v>8034</v>
      </c>
      <c r="D1098">
        <v>32</v>
      </c>
      <c r="E1098">
        <v>0</v>
      </c>
      <c r="F1098">
        <v>48</v>
      </c>
      <c r="G1098">
        <v>0</v>
      </c>
      <c r="H1098">
        <v>76</v>
      </c>
      <c r="I1098">
        <v>1</v>
      </c>
      <c r="J1098" t="s">
        <v>37</v>
      </c>
      <c r="K1098" cm="1">
        <f t="array" ref="K109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098">
        <f t="shared" si="17"/>
        <v>0.66305501871005901</v>
      </c>
    </row>
    <row r="1099" spans="1:12" x14ac:dyDescent="0.3">
      <c r="A1099">
        <v>87.76</v>
      </c>
      <c r="B1099">
        <v>36</v>
      </c>
      <c r="C1099">
        <v>7919</v>
      </c>
      <c r="D1099">
        <v>32</v>
      </c>
      <c r="E1099">
        <v>0</v>
      </c>
      <c r="F1099">
        <v>48</v>
      </c>
      <c r="G1099">
        <v>0</v>
      </c>
      <c r="H1099">
        <v>76</v>
      </c>
      <c r="I1099">
        <v>1</v>
      </c>
      <c r="J1099" t="s">
        <v>37</v>
      </c>
      <c r="K1099" cm="1">
        <f t="array" ref="K109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099">
        <f t="shared" si="17"/>
        <v>0.6630550187102946</v>
      </c>
    </row>
    <row r="1100" spans="1:12" x14ac:dyDescent="0.3">
      <c r="A1100">
        <v>87.8</v>
      </c>
      <c r="B1100">
        <v>36</v>
      </c>
      <c r="C1100">
        <v>7792</v>
      </c>
      <c r="D1100">
        <v>32</v>
      </c>
      <c r="E1100">
        <v>0</v>
      </c>
      <c r="F1100">
        <v>47</v>
      </c>
      <c r="G1100">
        <v>0</v>
      </c>
      <c r="H1100">
        <v>76</v>
      </c>
      <c r="I1100">
        <v>1</v>
      </c>
      <c r="J1100" t="s">
        <v>37</v>
      </c>
      <c r="K1100" cm="1">
        <f t="array" ref="K110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100">
        <f t="shared" si="17"/>
        <v>0.66305501871005901</v>
      </c>
    </row>
    <row r="1101" spans="1:12" x14ac:dyDescent="0.3">
      <c r="A1101">
        <v>87.84</v>
      </c>
      <c r="B1101">
        <v>36</v>
      </c>
      <c r="C1101">
        <v>7660</v>
      </c>
      <c r="D1101">
        <v>32</v>
      </c>
      <c r="E1101">
        <v>0</v>
      </c>
      <c r="F1101">
        <v>46</v>
      </c>
      <c r="G1101">
        <v>0</v>
      </c>
      <c r="H1101">
        <v>76</v>
      </c>
      <c r="I1101">
        <v>1</v>
      </c>
      <c r="J1101" t="s">
        <v>37</v>
      </c>
      <c r="K1101" cm="1">
        <f t="array" ref="K110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101">
        <f t="shared" si="17"/>
        <v>0.6630550187102946</v>
      </c>
    </row>
    <row r="1102" spans="1:12" x14ac:dyDescent="0.3">
      <c r="A1102">
        <v>87.88</v>
      </c>
      <c r="B1102">
        <v>37</v>
      </c>
      <c r="C1102">
        <v>7564</v>
      </c>
      <c r="D1102">
        <v>32</v>
      </c>
      <c r="E1102">
        <v>0</v>
      </c>
      <c r="F1102">
        <v>46</v>
      </c>
      <c r="G1102">
        <v>0</v>
      </c>
      <c r="H1102">
        <v>77</v>
      </c>
      <c r="I1102">
        <v>1</v>
      </c>
      <c r="J1102" t="s">
        <v>37</v>
      </c>
      <c r="K1102" cm="1">
        <f t="array" ref="K110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102">
        <f t="shared" si="17"/>
        <v>0.66305501871005901</v>
      </c>
    </row>
    <row r="1103" spans="1:12" x14ac:dyDescent="0.3">
      <c r="A1103">
        <v>87.92</v>
      </c>
      <c r="B1103">
        <v>37</v>
      </c>
      <c r="C1103">
        <v>7458</v>
      </c>
      <c r="D1103">
        <v>32</v>
      </c>
      <c r="E1103">
        <v>0</v>
      </c>
      <c r="F1103">
        <v>45</v>
      </c>
      <c r="G1103">
        <v>0</v>
      </c>
      <c r="H1103">
        <v>77</v>
      </c>
      <c r="I1103">
        <v>1</v>
      </c>
      <c r="J1103" t="s">
        <v>37</v>
      </c>
      <c r="K1103" cm="1">
        <f t="array" ref="K110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3">
        <f t="shared" si="17"/>
        <v>0.58501026777477294</v>
      </c>
    </row>
    <row r="1104" spans="1:12" x14ac:dyDescent="0.3">
      <c r="A1104">
        <v>87.96</v>
      </c>
      <c r="B1104">
        <v>37</v>
      </c>
      <c r="C1104">
        <v>7449</v>
      </c>
      <c r="D1104">
        <v>32</v>
      </c>
      <c r="E1104">
        <v>0</v>
      </c>
      <c r="F1104">
        <v>44</v>
      </c>
      <c r="G1104">
        <v>0</v>
      </c>
      <c r="H1104">
        <v>76</v>
      </c>
      <c r="I1104">
        <v>1</v>
      </c>
      <c r="J1104" t="s">
        <v>37</v>
      </c>
      <c r="K1104" cm="1">
        <f t="array" ref="K110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4">
        <f t="shared" si="17"/>
        <v>0.58501026777456511</v>
      </c>
    </row>
    <row r="1105" spans="1:12" x14ac:dyDescent="0.3">
      <c r="A1105">
        <v>88</v>
      </c>
      <c r="B1105">
        <v>37</v>
      </c>
      <c r="C1105">
        <v>7381</v>
      </c>
      <c r="D1105">
        <v>32</v>
      </c>
      <c r="E1105">
        <v>0</v>
      </c>
      <c r="F1105">
        <v>44</v>
      </c>
      <c r="G1105">
        <v>0</v>
      </c>
      <c r="H1105">
        <v>76</v>
      </c>
      <c r="I1105">
        <v>1</v>
      </c>
      <c r="J1105" t="s">
        <v>37</v>
      </c>
      <c r="K1105" cm="1">
        <f t="array" ref="K110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5">
        <f t="shared" si="17"/>
        <v>0.58501026777477294</v>
      </c>
    </row>
    <row r="1106" spans="1:12" x14ac:dyDescent="0.3">
      <c r="A1106">
        <v>88.04</v>
      </c>
      <c r="B1106">
        <v>37</v>
      </c>
      <c r="C1106">
        <v>7306</v>
      </c>
      <c r="D1106">
        <v>32</v>
      </c>
      <c r="E1106">
        <v>0</v>
      </c>
      <c r="F1106">
        <v>44</v>
      </c>
      <c r="G1106">
        <v>0</v>
      </c>
      <c r="H1106">
        <v>76</v>
      </c>
      <c r="I1106">
        <v>1</v>
      </c>
      <c r="J1106" t="s">
        <v>37</v>
      </c>
      <c r="K1106" cm="1">
        <f t="array" ref="K110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6">
        <f t="shared" si="17"/>
        <v>0.58501026777477294</v>
      </c>
    </row>
    <row r="1107" spans="1:12" x14ac:dyDescent="0.3">
      <c r="A1107">
        <v>88.08</v>
      </c>
      <c r="B1107">
        <v>37</v>
      </c>
      <c r="C1107">
        <v>7256</v>
      </c>
      <c r="D1107">
        <v>32</v>
      </c>
      <c r="E1107">
        <v>0</v>
      </c>
      <c r="F1107">
        <v>43</v>
      </c>
      <c r="G1107">
        <v>0</v>
      </c>
      <c r="H1107">
        <v>76</v>
      </c>
      <c r="I1107">
        <v>1</v>
      </c>
      <c r="J1107" t="s">
        <v>37</v>
      </c>
      <c r="K1107" cm="1">
        <f t="array" ref="K110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7">
        <f t="shared" si="17"/>
        <v>0.58501026777456511</v>
      </c>
    </row>
    <row r="1108" spans="1:12" x14ac:dyDescent="0.3">
      <c r="A1108">
        <v>88.12</v>
      </c>
      <c r="B1108">
        <v>37</v>
      </c>
      <c r="C1108">
        <v>7146</v>
      </c>
      <c r="D1108">
        <v>32</v>
      </c>
      <c r="E1108">
        <v>0</v>
      </c>
      <c r="F1108">
        <v>42</v>
      </c>
      <c r="G1108">
        <v>0</v>
      </c>
      <c r="H1108">
        <v>76</v>
      </c>
      <c r="I1108">
        <v>1</v>
      </c>
      <c r="J1108" t="s">
        <v>37</v>
      </c>
      <c r="K1108" cm="1">
        <f t="array" ref="K110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8">
        <f t="shared" si="17"/>
        <v>0.58501026777477294</v>
      </c>
    </row>
    <row r="1109" spans="1:12" x14ac:dyDescent="0.3">
      <c r="A1109">
        <v>88.16</v>
      </c>
      <c r="B1109">
        <v>38</v>
      </c>
      <c r="C1109">
        <v>7040</v>
      </c>
      <c r="D1109">
        <v>32</v>
      </c>
      <c r="E1109">
        <v>0</v>
      </c>
      <c r="F1109">
        <v>42</v>
      </c>
      <c r="G1109">
        <v>0</v>
      </c>
      <c r="H1109">
        <v>76</v>
      </c>
      <c r="I1109">
        <v>1</v>
      </c>
      <c r="J1109" t="s">
        <v>37</v>
      </c>
      <c r="K1109" cm="1">
        <f t="array" ref="K110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09">
        <f t="shared" si="17"/>
        <v>0.58501026777456511</v>
      </c>
    </row>
    <row r="1110" spans="1:12" x14ac:dyDescent="0.3">
      <c r="A1110">
        <v>88.2</v>
      </c>
      <c r="B1110">
        <v>38</v>
      </c>
      <c r="C1110">
        <v>6936</v>
      </c>
      <c r="D1110">
        <v>32</v>
      </c>
      <c r="E1110">
        <v>0</v>
      </c>
      <c r="F1110">
        <v>42</v>
      </c>
      <c r="G1110">
        <v>0</v>
      </c>
      <c r="H1110">
        <v>77</v>
      </c>
      <c r="I1110">
        <v>1</v>
      </c>
      <c r="J1110" t="s">
        <v>37</v>
      </c>
      <c r="K1110" cm="1">
        <f t="array" ref="K111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10">
        <f t="shared" si="17"/>
        <v>0.58501026777477294</v>
      </c>
    </row>
    <row r="1111" spans="1:12" x14ac:dyDescent="0.3">
      <c r="A1111">
        <v>88.24</v>
      </c>
      <c r="B1111">
        <v>38</v>
      </c>
      <c r="C1111">
        <v>6962</v>
      </c>
      <c r="D1111">
        <v>32</v>
      </c>
      <c r="E1111">
        <v>0</v>
      </c>
      <c r="F1111">
        <v>41</v>
      </c>
      <c r="G1111">
        <v>0</v>
      </c>
      <c r="H1111">
        <v>76</v>
      </c>
      <c r="I1111">
        <v>1</v>
      </c>
      <c r="J1111" t="s">
        <v>37</v>
      </c>
      <c r="K1111" cm="1">
        <f t="array" ref="K111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11">
        <f t="shared" si="17"/>
        <v>0.58501026777456511</v>
      </c>
    </row>
    <row r="1112" spans="1:12" x14ac:dyDescent="0.3">
      <c r="A1112">
        <v>88.28</v>
      </c>
      <c r="B1112">
        <v>38</v>
      </c>
      <c r="C1112">
        <v>6914</v>
      </c>
      <c r="D1112">
        <v>32</v>
      </c>
      <c r="E1112">
        <v>0</v>
      </c>
      <c r="F1112">
        <v>41</v>
      </c>
      <c r="G1112">
        <v>0</v>
      </c>
      <c r="H1112">
        <v>77</v>
      </c>
      <c r="I1112">
        <v>1</v>
      </c>
      <c r="J1112" t="s">
        <v>37</v>
      </c>
      <c r="K1112" cm="1">
        <f t="array" ref="K111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112">
        <f t="shared" si="17"/>
        <v>0.58501026777477294</v>
      </c>
    </row>
    <row r="1113" spans="1:12" x14ac:dyDescent="0.3">
      <c r="A1113">
        <v>88.32</v>
      </c>
      <c r="B1113">
        <v>39</v>
      </c>
      <c r="C1113">
        <v>6810</v>
      </c>
      <c r="D1113">
        <v>30</v>
      </c>
      <c r="E1113">
        <v>0</v>
      </c>
      <c r="F1113">
        <v>41</v>
      </c>
      <c r="G1113">
        <v>0</v>
      </c>
      <c r="H1113">
        <v>76</v>
      </c>
      <c r="I1113">
        <v>1</v>
      </c>
      <c r="J1113" t="s">
        <v>37</v>
      </c>
      <c r="K1113" cm="1">
        <f t="array" ref="K1113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1113">
        <f t="shared" si="17"/>
        <v>0.66001158415591954</v>
      </c>
    </row>
    <row r="1114" spans="1:12" x14ac:dyDescent="0.3">
      <c r="A1114">
        <v>88.36</v>
      </c>
      <c r="B1114">
        <v>39</v>
      </c>
      <c r="C1114">
        <v>6737</v>
      </c>
      <c r="D1114">
        <v>30</v>
      </c>
      <c r="E1114">
        <v>0</v>
      </c>
      <c r="F1114">
        <v>40</v>
      </c>
      <c r="G1114">
        <v>0</v>
      </c>
      <c r="H1114">
        <v>76</v>
      </c>
      <c r="I1114">
        <v>1</v>
      </c>
      <c r="J1114" t="s">
        <v>37</v>
      </c>
      <c r="K1114" cm="1">
        <f t="array" ref="K111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114">
        <f t="shared" si="17"/>
        <v>0.5747835770900579</v>
      </c>
    </row>
    <row r="1115" spans="1:12" x14ac:dyDescent="0.3">
      <c r="A1115">
        <v>88.4</v>
      </c>
      <c r="B1115">
        <v>41</v>
      </c>
      <c r="C1115">
        <v>6638</v>
      </c>
      <c r="D1115">
        <v>28</v>
      </c>
      <c r="E1115">
        <v>0</v>
      </c>
      <c r="F1115">
        <v>40</v>
      </c>
      <c r="G1115">
        <v>0</v>
      </c>
      <c r="H1115">
        <v>77</v>
      </c>
      <c r="I1115">
        <v>1</v>
      </c>
      <c r="J1115" t="s">
        <v>37</v>
      </c>
      <c r="K1115" cm="1">
        <f t="array" ref="K111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115">
        <f t="shared" si="17"/>
        <v>0.5747835770900579</v>
      </c>
    </row>
    <row r="1116" spans="1:12" x14ac:dyDescent="0.3">
      <c r="A1116">
        <v>88.44</v>
      </c>
      <c r="B1116">
        <v>42</v>
      </c>
      <c r="C1116">
        <v>6510</v>
      </c>
      <c r="D1116">
        <v>26</v>
      </c>
      <c r="E1116">
        <v>0</v>
      </c>
      <c r="F1116">
        <v>39</v>
      </c>
      <c r="G1116">
        <v>0</v>
      </c>
      <c r="H1116">
        <v>76</v>
      </c>
      <c r="I1116">
        <v>1</v>
      </c>
      <c r="J1116" t="s">
        <v>37</v>
      </c>
      <c r="K1116" cm="1">
        <f t="array" ref="K1116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116">
        <f t="shared" si="17"/>
        <v>0.57478357708985373</v>
      </c>
    </row>
    <row r="1117" spans="1:12" x14ac:dyDescent="0.3">
      <c r="A1117">
        <v>88.48</v>
      </c>
      <c r="B1117">
        <v>43</v>
      </c>
      <c r="C1117">
        <v>6392</v>
      </c>
      <c r="D1117">
        <v>21</v>
      </c>
      <c r="E1117">
        <v>0</v>
      </c>
      <c r="F1117">
        <v>39</v>
      </c>
      <c r="G1117">
        <v>0</v>
      </c>
      <c r="H1117">
        <v>77</v>
      </c>
      <c r="I1117">
        <v>1</v>
      </c>
      <c r="J1117" t="s">
        <v>37</v>
      </c>
      <c r="K1117" cm="1">
        <f t="array" ref="K111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117">
        <f t="shared" si="17"/>
        <v>0.5747835770900579</v>
      </c>
    </row>
    <row r="1118" spans="1:12" x14ac:dyDescent="0.3">
      <c r="A1118">
        <v>88.52</v>
      </c>
      <c r="B1118">
        <v>44</v>
      </c>
      <c r="C1118">
        <v>6365</v>
      </c>
      <c r="D1118">
        <v>21</v>
      </c>
      <c r="E1118">
        <v>0</v>
      </c>
      <c r="F1118">
        <v>38</v>
      </c>
      <c r="G1118">
        <v>0</v>
      </c>
      <c r="H1118">
        <v>77</v>
      </c>
      <c r="I1118">
        <v>1</v>
      </c>
      <c r="J1118" t="s">
        <v>37</v>
      </c>
      <c r="K1118" cm="1">
        <f t="array" ref="K1118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118">
        <f t="shared" si="17"/>
        <v>0.6157312197849093</v>
      </c>
    </row>
    <row r="1119" spans="1:12" x14ac:dyDescent="0.3">
      <c r="A1119">
        <v>88.56</v>
      </c>
      <c r="B1119">
        <v>46</v>
      </c>
      <c r="C1119">
        <v>6315</v>
      </c>
      <c r="D1119">
        <v>21</v>
      </c>
      <c r="E1119">
        <v>0</v>
      </c>
      <c r="F1119">
        <v>38</v>
      </c>
      <c r="G1119">
        <v>0</v>
      </c>
      <c r="H1119">
        <v>76</v>
      </c>
      <c r="I1119">
        <v>1</v>
      </c>
      <c r="J1119" t="s">
        <v>37</v>
      </c>
      <c r="K1119" cm="1">
        <f t="array" ref="K111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119">
        <f t="shared" si="17"/>
        <v>0.61573121978512801</v>
      </c>
    </row>
    <row r="1120" spans="1:12" x14ac:dyDescent="0.3">
      <c r="A1120">
        <v>88.6</v>
      </c>
      <c r="B1120">
        <v>47</v>
      </c>
      <c r="C1120">
        <v>6256</v>
      </c>
      <c r="D1120">
        <v>21</v>
      </c>
      <c r="E1120">
        <v>0</v>
      </c>
      <c r="F1120">
        <v>38</v>
      </c>
      <c r="G1120">
        <v>0</v>
      </c>
      <c r="H1120">
        <v>77</v>
      </c>
      <c r="I1120">
        <v>1</v>
      </c>
      <c r="J1120" t="s">
        <v>37</v>
      </c>
      <c r="K1120" cm="1">
        <f t="array" ref="K1120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120">
        <f t="shared" si="17"/>
        <v>0.6157312197849093</v>
      </c>
    </row>
    <row r="1121" spans="1:12" x14ac:dyDescent="0.3">
      <c r="A1121">
        <v>88.64</v>
      </c>
      <c r="B1121">
        <v>47</v>
      </c>
      <c r="C1121">
        <v>6185</v>
      </c>
      <c r="D1121">
        <v>21</v>
      </c>
      <c r="E1121">
        <v>0</v>
      </c>
      <c r="F1121">
        <v>37</v>
      </c>
      <c r="G1121">
        <v>0</v>
      </c>
      <c r="H1121">
        <v>76</v>
      </c>
      <c r="I1121">
        <v>1</v>
      </c>
      <c r="J1121" t="s">
        <v>37</v>
      </c>
      <c r="K1121" cm="1">
        <f t="array" ref="K112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121">
        <f t="shared" si="17"/>
        <v>0.61573121978512801</v>
      </c>
    </row>
    <row r="1122" spans="1:12" x14ac:dyDescent="0.3">
      <c r="A1122">
        <v>88.68</v>
      </c>
      <c r="B1122">
        <v>48</v>
      </c>
      <c r="C1122">
        <v>6101</v>
      </c>
      <c r="D1122">
        <v>21</v>
      </c>
      <c r="E1122">
        <v>0</v>
      </c>
      <c r="F1122">
        <v>37</v>
      </c>
      <c r="G1122">
        <v>0</v>
      </c>
      <c r="H1122">
        <v>77</v>
      </c>
      <c r="I1122">
        <v>1</v>
      </c>
      <c r="J1122" t="s">
        <v>37</v>
      </c>
      <c r="K1122" cm="1">
        <f t="array" ref="K112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122">
        <f t="shared" si="17"/>
        <v>0.54940784689499023</v>
      </c>
    </row>
    <row r="1123" spans="1:12" x14ac:dyDescent="0.3">
      <c r="A1123">
        <v>88.72</v>
      </c>
      <c r="B1123">
        <v>49</v>
      </c>
      <c r="C1123">
        <v>6035</v>
      </c>
      <c r="D1123">
        <v>20</v>
      </c>
      <c r="E1123">
        <v>0</v>
      </c>
      <c r="F1123">
        <v>36</v>
      </c>
      <c r="G1123">
        <v>0</v>
      </c>
      <c r="H1123">
        <v>76</v>
      </c>
      <c r="I1123">
        <v>1</v>
      </c>
      <c r="J1123" t="s">
        <v>37</v>
      </c>
      <c r="K1123" cm="1">
        <f t="array" ref="K112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123">
        <f t="shared" si="17"/>
        <v>0.54940784689479505</v>
      </c>
    </row>
    <row r="1124" spans="1:12" x14ac:dyDescent="0.3">
      <c r="A1124">
        <v>88.76</v>
      </c>
      <c r="B1124">
        <v>49</v>
      </c>
      <c r="C1124">
        <v>5933</v>
      </c>
      <c r="D1124">
        <v>20</v>
      </c>
      <c r="E1124">
        <v>0</v>
      </c>
      <c r="F1124">
        <v>36</v>
      </c>
      <c r="G1124">
        <v>0</v>
      </c>
      <c r="H1124">
        <v>76</v>
      </c>
      <c r="I1124">
        <v>1</v>
      </c>
      <c r="J1124" t="s">
        <v>37</v>
      </c>
      <c r="K1124" cm="1">
        <f t="array" ref="K112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124">
        <f t="shared" si="17"/>
        <v>0.54940784689499023</v>
      </c>
    </row>
    <row r="1125" spans="1:12" x14ac:dyDescent="0.3">
      <c r="A1125">
        <v>88.8</v>
      </c>
      <c r="B1125">
        <v>51</v>
      </c>
      <c r="C1125">
        <v>5888</v>
      </c>
      <c r="D1125">
        <v>20</v>
      </c>
      <c r="E1125">
        <v>0</v>
      </c>
      <c r="F1125">
        <v>36</v>
      </c>
      <c r="G1125">
        <v>0</v>
      </c>
      <c r="H1125">
        <v>77</v>
      </c>
      <c r="I1125">
        <v>1</v>
      </c>
      <c r="J1125" t="s">
        <v>37</v>
      </c>
      <c r="K1125" cm="1">
        <f t="array" ref="K112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125">
        <f t="shared" si="17"/>
        <v>0.52480749554129669</v>
      </c>
    </row>
    <row r="1126" spans="1:12" x14ac:dyDescent="0.3">
      <c r="A1126">
        <v>88.84</v>
      </c>
      <c r="B1126">
        <v>51</v>
      </c>
      <c r="C1126">
        <v>5807</v>
      </c>
      <c r="D1126">
        <v>20</v>
      </c>
      <c r="E1126">
        <v>0</v>
      </c>
      <c r="F1126">
        <v>35</v>
      </c>
      <c r="G1126">
        <v>0</v>
      </c>
      <c r="H1126">
        <v>77</v>
      </c>
      <c r="I1126">
        <v>1</v>
      </c>
      <c r="J1126" t="s">
        <v>37</v>
      </c>
      <c r="K1126" cm="1">
        <f t="array" ref="K112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126">
        <f t="shared" si="17"/>
        <v>0.52480749554148309</v>
      </c>
    </row>
    <row r="1127" spans="1:12" x14ac:dyDescent="0.3">
      <c r="A1127">
        <v>88.88</v>
      </c>
      <c r="B1127">
        <v>51</v>
      </c>
      <c r="C1127">
        <v>5721</v>
      </c>
      <c r="D1127">
        <v>20</v>
      </c>
      <c r="E1127">
        <v>0</v>
      </c>
      <c r="F1127">
        <v>34</v>
      </c>
      <c r="G1127">
        <v>0</v>
      </c>
      <c r="H1127">
        <v>77</v>
      </c>
      <c r="I1127">
        <v>1</v>
      </c>
      <c r="J1127" t="s">
        <v>37</v>
      </c>
      <c r="K1127" cm="1">
        <f t="array" ref="K112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127">
        <f t="shared" si="17"/>
        <v>0.52480749554129669</v>
      </c>
    </row>
    <row r="1128" spans="1:12" x14ac:dyDescent="0.3">
      <c r="A1128">
        <v>88.92</v>
      </c>
      <c r="B1128">
        <v>52</v>
      </c>
      <c r="C1128">
        <v>5625</v>
      </c>
      <c r="D1128">
        <v>20</v>
      </c>
      <c r="E1128">
        <v>0</v>
      </c>
      <c r="F1128">
        <v>34</v>
      </c>
      <c r="G1128">
        <v>0</v>
      </c>
      <c r="H1128">
        <v>77</v>
      </c>
      <c r="I1128">
        <v>1</v>
      </c>
      <c r="J1128" t="s">
        <v>37</v>
      </c>
      <c r="K1128" cm="1">
        <f t="array" ref="K112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128">
        <f t="shared" si="17"/>
        <v>0.52480749554148309</v>
      </c>
    </row>
    <row r="1129" spans="1:12" x14ac:dyDescent="0.3">
      <c r="A1129">
        <v>88.96</v>
      </c>
      <c r="B1129">
        <v>53</v>
      </c>
      <c r="C1129">
        <v>5565</v>
      </c>
      <c r="D1129">
        <v>20</v>
      </c>
      <c r="E1129">
        <v>0</v>
      </c>
      <c r="F1129">
        <v>34</v>
      </c>
      <c r="G1129">
        <v>0</v>
      </c>
      <c r="H1129">
        <v>76</v>
      </c>
      <c r="I1129">
        <v>1</v>
      </c>
      <c r="J1129" t="s">
        <v>37</v>
      </c>
      <c r="K1129" cm="1">
        <f t="array" ref="K11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129">
        <f t="shared" si="17"/>
        <v>0.52480749554129669</v>
      </c>
    </row>
    <row r="1130" spans="1:12" x14ac:dyDescent="0.3">
      <c r="A1130">
        <v>89</v>
      </c>
      <c r="B1130">
        <v>55</v>
      </c>
      <c r="C1130">
        <v>5454</v>
      </c>
      <c r="D1130">
        <v>20</v>
      </c>
      <c r="E1130">
        <v>0</v>
      </c>
      <c r="F1130">
        <v>33</v>
      </c>
      <c r="G1130">
        <v>0</v>
      </c>
      <c r="H1130">
        <v>76</v>
      </c>
      <c r="I1130">
        <v>1</v>
      </c>
      <c r="J1130" t="s">
        <v>37</v>
      </c>
      <c r="K1130" cm="1">
        <f t="array" ref="K113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130">
        <f t="shared" si="17"/>
        <v>0.52480749554148309</v>
      </c>
    </row>
    <row r="1131" spans="1:12" x14ac:dyDescent="0.3">
      <c r="A1131">
        <v>89.04</v>
      </c>
      <c r="B1131">
        <v>57</v>
      </c>
      <c r="C1131">
        <v>5462</v>
      </c>
      <c r="D1131">
        <v>19</v>
      </c>
      <c r="E1131">
        <v>0</v>
      </c>
      <c r="F1131">
        <v>33</v>
      </c>
      <c r="G1131">
        <v>0</v>
      </c>
      <c r="H1131">
        <v>77</v>
      </c>
      <c r="I1131">
        <v>1</v>
      </c>
      <c r="J1131" t="s">
        <v>37</v>
      </c>
      <c r="K1131" cm="1">
        <f t="array" ref="K1131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1131">
        <f t="shared" si="17"/>
        <v>0.54120772977715448</v>
      </c>
    </row>
    <row r="1132" spans="1:12" x14ac:dyDescent="0.3">
      <c r="A1132">
        <v>89.08</v>
      </c>
      <c r="B1132">
        <v>58</v>
      </c>
      <c r="C1132">
        <v>5374</v>
      </c>
      <c r="D1132">
        <v>19</v>
      </c>
      <c r="E1132">
        <v>0</v>
      </c>
      <c r="F1132">
        <v>33</v>
      </c>
      <c r="G1132">
        <v>0</v>
      </c>
      <c r="H1132">
        <v>77</v>
      </c>
      <c r="I1132">
        <v>1</v>
      </c>
      <c r="J1132" t="s">
        <v>37</v>
      </c>
      <c r="K1132" cm="1">
        <f t="array" ref="K113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132">
        <f t="shared" si="17"/>
        <v>0.46846531021089399</v>
      </c>
    </row>
    <row r="1133" spans="1:12" x14ac:dyDescent="0.3">
      <c r="A1133">
        <v>89.12</v>
      </c>
      <c r="B1133">
        <v>60</v>
      </c>
      <c r="C1133">
        <v>5257</v>
      </c>
      <c r="D1133">
        <v>19</v>
      </c>
      <c r="E1133">
        <v>0</v>
      </c>
      <c r="F1133">
        <v>32</v>
      </c>
      <c r="G1133">
        <v>0</v>
      </c>
      <c r="H1133">
        <v>77</v>
      </c>
      <c r="I1133">
        <v>1</v>
      </c>
      <c r="J1133" t="s">
        <v>37</v>
      </c>
      <c r="K1133" cm="1">
        <f t="array" ref="K113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133">
        <f t="shared" si="17"/>
        <v>0.46846531021106042</v>
      </c>
    </row>
    <row r="1134" spans="1:12" x14ac:dyDescent="0.3">
      <c r="A1134">
        <v>89.16</v>
      </c>
      <c r="B1134">
        <v>61</v>
      </c>
      <c r="C1134">
        <v>5155</v>
      </c>
      <c r="D1134">
        <v>18</v>
      </c>
      <c r="E1134">
        <v>0</v>
      </c>
      <c r="F1134">
        <v>32</v>
      </c>
      <c r="G1134">
        <v>0</v>
      </c>
      <c r="H1134">
        <v>76</v>
      </c>
      <c r="I1134">
        <v>1</v>
      </c>
      <c r="J1134" t="s">
        <v>37</v>
      </c>
      <c r="K1134" cm="1">
        <f t="array" ref="K113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134">
        <f t="shared" si="17"/>
        <v>0.46846531021089399</v>
      </c>
    </row>
    <row r="1135" spans="1:12" x14ac:dyDescent="0.3">
      <c r="A1135">
        <v>89.2</v>
      </c>
      <c r="B1135">
        <v>63</v>
      </c>
      <c r="C1135">
        <v>5072</v>
      </c>
      <c r="D1135">
        <v>19</v>
      </c>
      <c r="E1135">
        <v>0</v>
      </c>
      <c r="F1135">
        <v>31</v>
      </c>
      <c r="G1135">
        <v>0</v>
      </c>
      <c r="H1135">
        <v>77</v>
      </c>
      <c r="I1135">
        <v>1</v>
      </c>
      <c r="J1135" t="s">
        <v>37</v>
      </c>
      <c r="K1135" cm="1">
        <f t="array" ref="K113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135">
        <f t="shared" si="17"/>
        <v>0.47089889623813086</v>
      </c>
    </row>
    <row r="1136" spans="1:12" x14ac:dyDescent="0.3">
      <c r="A1136">
        <v>89.24</v>
      </c>
      <c r="B1136">
        <v>64</v>
      </c>
      <c r="C1136">
        <v>5052</v>
      </c>
      <c r="D1136">
        <v>20</v>
      </c>
      <c r="E1136">
        <v>0</v>
      </c>
      <c r="F1136">
        <v>31</v>
      </c>
      <c r="G1136">
        <v>0</v>
      </c>
      <c r="H1136">
        <v>77</v>
      </c>
      <c r="I1136">
        <v>1</v>
      </c>
      <c r="J1136" t="s">
        <v>37</v>
      </c>
      <c r="K1136" cm="1">
        <f t="array" ref="K113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136">
        <f t="shared" si="17"/>
        <v>0.47089889623796355</v>
      </c>
    </row>
    <row r="1137" spans="1:12" x14ac:dyDescent="0.3">
      <c r="A1137">
        <v>89.28</v>
      </c>
      <c r="B1137">
        <v>65</v>
      </c>
      <c r="C1137">
        <v>4967</v>
      </c>
      <c r="D1137">
        <v>20</v>
      </c>
      <c r="E1137">
        <v>0</v>
      </c>
      <c r="F1137">
        <v>30</v>
      </c>
      <c r="G1137">
        <v>0</v>
      </c>
      <c r="H1137">
        <v>77</v>
      </c>
      <c r="I1137">
        <v>1</v>
      </c>
      <c r="J1137" t="s">
        <v>37</v>
      </c>
      <c r="K1137" cm="1">
        <f t="array" ref="K113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137">
        <f t="shared" si="17"/>
        <v>0.47089889623813086</v>
      </c>
    </row>
    <row r="1138" spans="1:12" x14ac:dyDescent="0.3">
      <c r="A1138">
        <v>89.32</v>
      </c>
      <c r="B1138">
        <v>65</v>
      </c>
      <c r="C1138">
        <v>4951</v>
      </c>
      <c r="D1138">
        <v>20</v>
      </c>
      <c r="E1138">
        <v>0</v>
      </c>
      <c r="F1138">
        <v>30</v>
      </c>
      <c r="G1138">
        <v>0</v>
      </c>
      <c r="H1138">
        <v>77</v>
      </c>
      <c r="I1138">
        <v>1</v>
      </c>
      <c r="J1138" t="s">
        <v>37</v>
      </c>
      <c r="K1138" cm="1">
        <f t="array" ref="K113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138">
        <f t="shared" si="17"/>
        <v>0.47089889623796355</v>
      </c>
    </row>
    <row r="1139" spans="1:12" x14ac:dyDescent="0.3">
      <c r="A1139">
        <v>89.36</v>
      </c>
      <c r="B1139">
        <v>66</v>
      </c>
      <c r="C1139">
        <v>4904</v>
      </c>
      <c r="D1139">
        <v>20</v>
      </c>
      <c r="E1139">
        <v>0</v>
      </c>
      <c r="F1139">
        <v>30</v>
      </c>
      <c r="G1139">
        <v>0</v>
      </c>
      <c r="H1139">
        <v>77</v>
      </c>
      <c r="I1139">
        <v>1</v>
      </c>
      <c r="J1139" t="s">
        <v>37</v>
      </c>
      <c r="K1139" cm="1">
        <f t="array" ref="K113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139">
        <f t="shared" si="17"/>
        <v>0.47089889623813086</v>
      </c>
    </row>
    <row r="1140" spans="1:12" x14ac:dyDescent="0.3">
      <c r="A1140">
        <v>89.4</v>
      </c>
      <c r="B1140">
        <v>66</v>
      </c>
      <c r="C1140">
        <v>4870</v>
      </c>
      <c r="D1140">
        <v>20</v>
      </c>
      <c r="E1140">
        <v>0</v>
      </c>
      <c r="F1140">
        <v>29</v>
      </c>
      <c r="G1140">
        <v>0</v>
      </c>
      <c r="H1140">
        <v>77</v>
      </c>
      <c r="I1140">
        <v>1</v>
      </c>
      <c r="J1140" t="s">
        <v>37</v>
      </c>
      <c r="K1140" cm="1">
        <f t="array" ref="K114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140">
        <f t="shared" si="17"/>
        <v>0.47089889623813086</v>
      </c>
    </row>
    <row r="1141" spans="1:12" x14ac:dyDescent="0.3">
      <c r="A1141">
        <v>89.44</v>
      </c>
      <c r="B1141">
        <v>68</v>
      </c>
      <c r="C1141">
        <v>4692</v>
      </c>
      <c r="D1141">
        <v>18</v>
      </c>
      <c r="E1141">
        <v>0</v>
      </c>
      <c r="F1141">
        <v>28</v>
      </c>
      <c r="G1141">
        <v>0</v>
      </c>
      <c r="H1141">
        <v>77</v>
      </c>
      <c r="I1141">
        <v>1</v>
      </c>
      <c r="J1141" t="s">
        <v>37</v>
      </c>
      <c r="K1141" cm="1">
        <f t="array" ref="K11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1">
        <f t="shared" si="17"/>
        <v>0.47370352929926873</v>
      </c>
    </row>
    <row r="1142" spans="1:12" x14ac:dyDescent="0.3">
      <c r="A1142">
        <v>89.48</v>
      </c>
      <c r="B1142">
        <v>69</v>
      </c>
      <c r="C1142">
        <v>4651</v>
      </c>
      <c r="D1142">
        <v>18</v>
      </c>
      <c r="E1142">
        <v>0</v>
      </c>
      <c r="F1142">
        <v>28</v>
      </c>
      <c r="G1142">
        <v>0</v>
      </c>
      <c r="H1142">
        <v>77</v>
      </c>
      <c r="I1142">
        <v>1</v>
      </c>
      <c r="J1142" t="s">
        <v>37</v>
      </c>
      <c r="K1142" cm="1">
        <f t="array" ref="K11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2">
        <f t="shared" si="17"/>
        <v>0.47370352929943699</v>
      </c>
    </row>
    <row r="1143" spans="1:12" x14ac:dyDescent="0.3">
      <c r="A1143">
        <v>89.52</v>
      </c>
      <c r="B1143">
        <v>70</v>
      </c>
      <c r="C1143">
        <v>4503</v>
      </c>
      <c r="D1143">
        <v>18</v>
      </c>
      <c r="E1143">
        <v>0</v>
      </c>
      <c r="F1143">
        <v>28</v>
      </c>
      <c r="G1143">
        <v>0</v>
      </c>
      <c r="H1143">
        <v>77</v>
      </c>
      <c r="I1143">
        <v>1</v>
      </c>
      <c r="J1143" t="s">
        <v>37</v>
      </c>
      <c r="K1143" cm="1">
        <f t="array" ref="K11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3">
        <f t="shared" si="17"/>
        <v>0.47370352929926873</v>
      </c>
    </row>
    <row r="1144" spans="1:12" x14ac:dyDescent="0.3">
      <c r="A1144">
        <v>89.56</v>
      </c>
      <c r="B1144">
        <v>71</v>
      </c>
      <c r="C1144">
        <v>4505</v>
      </c>
      <c r="D1144">
        <v>18</v>
      </c>
      <c r="E1144">
        <v>0</v>
      </c>
      <c r="F1144">
        <v>28</v>
      </c>
      <c r="G1144">
        <v>0</v>
      </c>
      <c r="H1144">
        <v>77</v>
      </c>
      <c r="I1144">
        <v>1</v>
      </c>
      <c r="J1144" t="s">
        <v>37</v>
      </c>
      <c r="K1144" cm="1">
        <f t="array" ref="K11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4">
        <f t="shared" si="17"/>
        <v>0.47370352929943699</v>
      </c>
    </row>
    <row r="1145" spans="1:12" x14ac:dyDescent="0.3">
      <c r="A1145">
        <v>89.6</v>
      </c>
      <c r="B1145">
        <v>72</v>
      </c>
      <c r="C1145">
        <v>4430</v>
      </c>
      <c r="D1145">
        <v>18</v>
      </c>
      <c r="E1145">
        <v>0</v>
      </c>
      <c r="F1145">
        <v>28</v>
      </c>
      <c r="G1145">
        <v>0</v>
      </c>
      <c r="H1145">
        <v>77</v>
      </c>
      <c r="I1145">
        <v>1</v>
      </c>
      <c r="J1145" t="s">
        <v>37</v>
      </c>
      <c r="K1145" cm="1">
        <f t="array" ref="K11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5">
        <f t="shared" si="17"/>
        <v>0.47370352929926873</v>
      </c>
    </row>
    <row r="1146" spans="1:12" x14ac:dyDescent="0.3">
      <c r="A1146">
        <v>89.64</v>
      </c>
      <c r="B1146">
        <v>72</v>
      </c>
      <c r="C1146">
        <v>4559</v>
      </c>
      <c r="D1146">
        <v>18</v>
      </c>
      <c r="E1146">
        <v>0</v>
      </c>
      <c r="F1146">
        <v>28</v>
      </c>
      <c r="G1146">
        <v>0</v>
      </c>
      <c r="H1146">
        <v>77</v>
      </c>
      <c r="I1146">
        <v>1</v>
      </c>
      <c r="J1146" t="s">
        <v>37</v>
      </c>
      <c r="K1146" cm="1">
        <f t="array" ref="K11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6">
        <f t="shared" si="17"/>
        <v>0.47370352929943699</v>
      </c>
    </row>
    <row r="1147" spans="1:12" x14ac:dyDescent="0.3">
      <c r="A1147">
        <v>89.68</v>
      </c>
      <c r="B1147">
        <v>73</v>
      </c>
      <c r="C1147">
        <v>4461</v>
      </c>
      <c r="D1147">
        <v>18</v>
      </c>
      <c r="E1147">
        <v>0</v>
      </c>
      <c r="F1147">
        <v>27</v>
      </c>
      <c r="G1147">
        <v>0</v>
      </c>
      <c r="H1147">
        <v>77</v>
      </c>
      <c r="I1147">
        <v>1</v>
      </c>
      <c r="J1147" t="s">
        <v>37</v>
      </c>
      <c r="K1147" cm="1">
        <f t="array" ref="K114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7">
        <f t="shared" si="17"/>
        <v>0.47370352929943699</v>
      </c>
    </row>
    <row r="1148" spans="1:12" x14ac:dyDescent="0.3">
      <c r="A1148">
        <v>89.72</v>
      </c>
      <c r="B1148">
        <v>73</v>
      </c>
      <c r="C1148">
        <v>4439</v>
      </c>
      <c r="D1148">
        <v>18</v>
      </c>
      <c r="E1148">
        <v>0</v>
      </c>
      <c r="F1148">
        <v>27</v>
      </c>
      <c r="G1148">
        <v>0</v>
      </c>
      <c r="H1148">
        <v>77</v>
      </c>
      <c r="I1148">
        <v>1</v>
      </c>
      <c r="J1148" t="s">
        <v>37</v>
      </c>
      <c r="K1148" cm="1">
        <f t="array" ref="K11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8">
        <f t="shared" si="17"/>
        <v>0.47370352929926873</v>
      </c>
    </row>
    <row r="1149" spans="1:12" x14ac:dyDescent="0.3">
      <c r="A1149">
        <v>89.76</v>
      </c>
      <c r="B1149">
        <v>72</v>
      </c>
      <c r="C1149">
        <v>4543</v>
      </c>
      <c r="D1149">
        <v>18</v>
      </c>
      <c r="E1149">
        <v>0</v>
      </c>
      <c r="F1149">
        <v>27</v>
      </c>
      <c r="G1149">
        <v>0</v>
      </c>
      <c r="H1149">
        <v>77</v>
      </c>
      <c r="I1149">
        <v>1</v>
      </c>
      <c r="J1149" t="s">
        <v>37</v>
      </c>
      <c r="K1149" cm="1">
        <f t="array" ref="K11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49">
        <f t="shared" si="17"/>
        <v>0.47370352929943699</v>
      </c>
    </row>
    <row r="1150" spans="1:12" x14ac:dyDescent="0.3">
      <c r="A1150">
        <v>89.8</v>
      </c>
      <c r="B1150">
        <v>73</v>
      </c>
      <c r="C1150">
        <v>4368</v>
      </c>
      <c r="D1150">
        <v>18</v>
      </c>
      <c r="E1150">
        <v>0</v>
      </c>
      <c r="F1150">
        <v>26</v>
      </c>
      <c r="G1150">
        <v>0</v>
      </c>
      <c r="H1150">
        <v>77</v>
      </c>
      <c r="I1150">
        <v>1</v>
      </c>
      <c r="J1150" t="s">
        <v>37</v>
      </c>
      <c r="K1150" cm="1">
        <f t="array" ref="K115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50">
        <f t="shared" si="17"/>
        <v>0.47370352929926873</v>
      </c>
    </row>
    <row r="1151" spans="1:12" x14ac:dyDescent="0.3">
      <c r="A1151">
        <v>89.84</v>
      </c>
      <c r="B1151">
        <v>73</v>
      </c>
      <c r="C1151">
        <v>4267</v>
      </c>
      <c r="D1151">
        <v>18</v>
      </c>
      <c r="E1151">
        <v>0</v>
      </c>
      <c r="F1151">
        <v>26</v>
      </c>
      <c r="G1151">
        <v>0</v>
      </c>
      <c r="H1151">
        <v>77</v>
      </c>
      <c r="I1151">
        <v>1</v>
      </c>
      <c r="J1151" t="s">
        <v>37</v>
      </c>
      <c r="K1151" cm="1">
        <f t="array" ref="K115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51">
        <f t="shared" si="17"/>
        <v>0.47370352929943699</v>
      </c>
    </row>
    <row r="1152" spans="1:12" x14ac:dyDescent="0.3">
      <c r="A1152">
        <v>89.88</v>
      </c>
      <c r="B1152">
        <v>74</v>
      </c>
      <c r="C1152">
        <v>4189</v>
      </c>
      <c r="D1152">
        <v>18</v>
      </c>
      <c r="E1152">
        <v>0</v>
      </c>
      <c r="F1152">
        <v>26</v>
      </c>
      <c r="G1152">
        <v>0</v>
      </c>
      <c r="H1152">
        <v>77</v>
      </c>
      <c r="I1152">
        <v>1</v>
      </c>
      <c r="J1152" t="s">
        <v>37</v>
      </c>
      <c r="K1152" cm="1">
        <f t="array" ref="K11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52">
        <f t="shared" si="17"/>
        <v>0.46836903009544817</v>
      </c>
    </row>
    <row r="1153" spans="1:12" x14ac:dyDescent="0.3">
      <c r="A1153">
        <v>89.92</v>
      </c>
      <c r="B1153">
        <v>74</v>
      </c>
      <c r="C1153">
        <v>4307</v>
      </c>
      <c r="D1153">
        <v>18</v>
      </c>
      <c r="E1153">
        <v>0</v>
      </c>
      <c r="F1153">
        <v>26</v>
      </c>
      <c r="G1153">
        <v>0</v>
      </c>
      <c r="H1153">
        <v>77</v>
      </c>
      <c r="I1153">
        <v>1</v>
      </c>
      <c r="J1153" t="s">
        <v>37</v>
      </c>
      <c r="K1153" cm="1">
        <f t="array" ref="K11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53">
        <f t="shared" si="17"/>
        <v>0.46836903009561454</v>
      </c>
    </row>
    <row r="1154" spans="1:12" x14ac:dyDescent="0.3">
      <c r="A1154">
        <v>89.96</v>
      </c>
      <c r="B1154">
        <v>73</v>
      </c>
      <c r="C1154">
        <v>4562</v>
      </c>
      <c r="D1154">
        <v>18</v>
      </c>
      <c r="E1154">
        <v>0</v>
      </c>
      <c r="F1154">
        <v>26</v>
      </c>
      <c r="G1154">
        <v>0</v>
      </c>
      <c r="H1154">
        <v>77</v>
      </c>
      <c r="I1154">
        <v>1</v>
      </c>
      <c r="J1154" t="s">
        <v>37</v>
      </c>
      <c r="K1154" cm="1">
        <f t="array" ref="K115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54">
        <f t="shared" si="17"/>
        <v>0.47370352929926873</v>
      </c>
    </row>
    <row r="1155" spans="1:12" x14ac:dyDescent="0.3">
      <c r="A1155">
        <v>90</v>
      </c>
      <c r="B1155">
        <v>71</v>
      </c>
      <c r="C1155">
        <v>4636</v>
      </c>
      <c r="D1155">
        <v>18</v>
      </c>
      <c r="E1155">
        <v>0</v>
      </c>
      <c r="F1155">
        <v>26</v>
      </c>
      <c r="G1155">
        <v>0</v>
      </c>
      <c r="H1155">
        <v>77</v>
      </c>
      <c r="I1155">
        <v>1</v>
      </c>
      <c r="J1155" t="s">
        <v>37</v>
      </c>
      <c r="K1155" cm="1">
        <f t="array" ref="K115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55">
        <f t="shared" ref="L1155:L1218" si="18">K1155*(A1155-A1154)</f>
        <v>0.47370352929943699</v>
      </c>
    </row>
    <row r="1156" spans="1:12" x14ac:dyDescent="0.3">
      <c r="A1156">
        <v>90.04</v>
      </c>
      <c r="B1156">
        <v>72</v>
      </c>
      <c r="C1156">
        <v>4503</v>
      </c>
      <c r="D1156">
        <v>18</v>
      </c>
      <c r="E1156">
        <v>0</v>
      </c>
      <c r="F1156">
        <v>26</v>
      </c>
      <c r="G1156">
        <v>0</v>
      </c>
      <c r="H1156">
        <v>77</v>
      </c>
      <c r="I1156">
        <v>1</v>
      </c>
      <c r="J1156" t="s">
        <v>37</v>
      </c>
      <c r="K1156" cm="1">
        <f t="array" ref="K115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56">
        <f t="shared" si="18"/>
        <v>0.47370352929943699</v>
      </c>
    </row>
    <row r="1157" spans="1:12" x14ac:dyDescent="0.3">
      <c r="A1157">
        <v>90.08</v>
      </c>
      <c r="B1157">
        <v>73</v>
      </c>
      <c r="C1157">
        <v>4266</v>
      </c>
      <c r="D1157">
        <v>18</v>
      </c>
      <c r="E1157">
        <v>0</v>
      </c>
      <c r="F1157">
        <v>26</v>
      </c>
      <c r="G1157">
        <v>0</v>
      </c>
      <c r="H1157">
        <v>77</v>
      </c>
      <c r="I1157">
        <v>1</v>
      </c>
      <c r="J1157" t="s">
        <v>37</v>
      </c>
      <c r="K1157" cm="1">
        <f t="array" ref="K115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57">
        <f t="shared" si="18"/>
        <v>0.47370352929926873</v>
      </c>
    </row>
    <row r="1158" spans="1:12" x14ac:dyDescent="0.3">
      <c r="A1158">
        <v>90.12</v>
      </c>
      <c r="B1158">
        <v>74</v>
      </c>
      <c r="C1158">
        <v>4084</v>
      </c>
      <c r="D1158">
        <v>18</v>
      </c>
      <c r="E1158">
        <v>0</v>
      </c>
      <c r="F1158">
        <v>26</v>
      </c>
      <c r="G1158">
        <v>0</v>
      </c>
      <c r="H1158">
        <v>77</v>
      </c>
      <c r="I1158">
        <v>1</v>
      </c>
      <c r="J1158" t="s">
        <v>37</v>
      </c>
      <c r="K1158" cm="1">
        <f t="array" ref="K115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58">
        <f t="shared" si="18"/>
        <v>0.4071509605892355</v>
      </c>
    </row>
    <row r="1159" spans="1:12" x14ac:dyDescent="0.3">
      <c r="A1159">
        <v>90.16</v>
      </c>
      <c r="B1159">
        <v>74</v>
      </c>
      <c r="C1159">
        <v>4046</v>
      </c>
      <c r="D1159">
        <v>18</v>
      </c>
      <c r="E1159">
        <v>0</v>
      </c>
      <c r="F1159">
        <v>26</v>
      </c>
      <c r="G1159">
        <v>0</v>
      </c>
      <c r="H1159">
        <v>77</v>
      </c>
      <c r="I1159">
        <v>1</v>
      </c>
      <c r="J1159" t="s">
        <v>37</v>
      </c>
      <c r="K1159" cm="1">
        <f t="array" ref="K115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59">
        <f t="shared" si="18"/>
        <v>0.40715096058909084</v>
      </c>
    </row>
    <row r="1160" spans="1:12" x14ac:dyDescent="0.3">
      <c r="A1160">
        <v>90.2</v>
      </c>
      <c r="B1160">
        <v>73</v>
      </c>
      <c r="C1160">
        <v>4137</v>
      </c>
      <c r="D1160">
        <v>18</v>
      </c>
      <c r="E1160">
        <v>0</v>
      </c>
      <c r="F1160">
        <v>24</v>
      </c>
      <c r="G1160">
        <v>0</v>
      </c>
      <c r="H1160">
        <v>77</v>
      </c>
      <c r="I1160">
        <v>1</v>
      </c>
      <c r="J1160" t="s">
        <v>37</v>
      </c>
      <c r="K1160" cm="1">
        <f t="array" ref="K116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60">
        <f t="shared" si="18"/>
        <v>0.47370352929943699</v>
      </c>
    </row>
    <row r="1161" spans="1:12" x14ac:dyDescent="0.3">
      <c r="A1161">
        <v>90.24</v>
      </c>
      <c r="B1161">
        <v>74</v>
      </c>
      <c r="C1161">
        <v>4203</v>
      </c>
      <c r="D1161">
        <v>18</v>
      </c>
      <c r="E1161">
        <v>0</v>
      </c>
      <c r="F1161">
        <v>26</v>
      </c>
      <c r="G1161">
        <v>0</v>
      </c>
      <c r="H1161">
        <v>77</v>
      </c>
      <c r="I1161">
        <v>1</v>
      </c>
      <c r="J1161" t="s">
        <v>37</v>
      </c>
      <c r="K1161" cm="1">
        <f t="array" ref="K11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61">
        <f t="shared" si="18"/>
        <v>0.46836903009544817</v>
      </c>
    </row>
    <row r="1162" spans="1:12" x14ac:dyDescent="0.3">
      <c r="A1162">
        <v>90.28</v>
      </c>
      <c r="B1162">
        <v>75</v>
      </c>
      <c r="C1162">
        <v>4005</v>
      </c>
      <c r="D1162">
        <v>18</v>
      </c>
      <c r="E1162">
        <v>0</v>
      </c>
      <c r="F1162">
        <v>24</v>
      </c>
      <c r="G1162">
        <v>0</v>
      </c>
      <c r="H1162">
        <v>77</v>
      </c>
      <c r="I1162">
        <v>1</v>
      </c>
      <c r="J1162" t="s">
        <v>37</v>
      </c>
      <c r="K1162" cm="1">
        <f t="array" ref="K116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62">
        <f t="shared" si="18"/>
        <v>0.4071509605892355</v>
      </c>
    </row>
    <row r="1163" spans="1:12" x14ac:dyDescent="0.3">
      <c r="A1163">
        <v>90.32</v>
      </c>
      <c r="B1163">
        <v>74</v>
      </c>
      <c r="C1163">
        <v>3951</v>
      </c>
      <c r="D1163">
        <v>17</v>
      </c>
      <c r="E1163">
        <v>0</v>
      </c>
      <c r="F1163">
        <v>25</v>
      </c>
      <c r="G1163">
        <v>0</v>
      </c>
      <c r="H1163">
        <v>77</v>
      </c>
      <c r="I1163">
        <v>1</v>
      </c>
      <c r="J1163" t="s">
        <v>37</v>
      </c>
      <c r="K1163" cm="1">
        <f t="array" ref="K116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63">
        <f t="shared" si="18"/>
        <v>0.40715096058909084</v>
      </c>
    </row>
    <row r="1164" spans="1:12" x14ac:dyDescent="0.3">
      <c r="A1164">
        <v>90.36</v>
      </c>
      <c r="B1164">
        <v>73</v>
      </c>
      <c r="C1164">
        <v>4115</v>
      </c>
      <c r="D1164">
        <v>17</v>
      </c>
      <c r="E1164">
        <v>0</v>
      </c>
      <c r="F1164">
        <v>25</v>
      </c>
      <c r="G1164">
        <v>0</v>
      </c>
      <c r="H1164">
        <v>77</v>
      </c>
      <c r="I1164">
        <v>1</v>
      </c>
      <c r="J1164" t="s">
        <v>37</v>
      </c>
      <c r="K1164" cm="1">
        <f t="array" ref="K11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64">
        <f t="shared" si="18"/>
        <v>0.47370352929943699</v>
      </c>
    </row>
    <row r="1165" spans="1:12" x14ac:dyDescent="0.3">
      <c r="A1165">
        <v>90.4</v>
      </c>
      <c r="B1165">
        <v>74</v>
      </c>
      <c r="C1165">
        <v>3956</v>
      </c>
      <c r="D1165">
        <v>16</v>
      </c>
      <c r="E1165">
        <v>0</v>
      </c>
      <c r="F1165">
        <v>25</v>
      </c>
      <c r="G1165">
        <v>0</v>
      </c>
      <c r="H1165">
        <v>77</v>
      </c>
      <c r="I1165">
        <v>1</v>
      </c>
      <c r="J1165" t="s">
        <v>37</v>
      </c>
      <c r="K1165" cm="1">
        <f t="array" ref="K11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65">
        <f t="shared" si="18"/>
        <v>0.4071509605892355</v>
      </c>
    </row>
    <row r="1166" spans="1:12" x14ac:dyDescent="0.3">
      <c r="A1166">
        <v>90.44</v>
      </c>
      <c r="B1166">
        <v>74</v>
      </c>
      <c r="C1166">
        <v>3965</v>
      </c>
      <c r="D1166">
        <v>16</v>
      </c>
      <c r="E1166">
        <v>0</v>
      </c>
      <c r="F1166">
        <v>24</v>
      </c>
      <c r="G1166">
        <v>0</v>
      </c>
      <c r="H1166">
        <v>77</v>
      </c>
      <c r="I1166">
        <v>1</v>
      </c>
      <c r="J1166" t="s">
        <v>37</v>
      </c>
      <c r="K1166" cm="1">
        <f t="array" ref="K116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66">
        <f t="shared" si="18"/>
        <v>0.40715096058909084</v>
      </c>
    </row>
    <row r="1167" spans="1:12" x14ac:dyDescent="0.3">
      <c r="A1167">
        <v>90.48</v>
      </c>
      <c r="B1167">
        <v>73</v>
      </c>
      <c r="C1167">
        <v>4073</v>
      </c>
      <c r="D1167">
        <v>17</v>
      </c>
      <c r="E1167">
        <v>0</v>
      </c>
      <c r="F1167">
        <v>25</v>
      </c>
      <c r="G1167">
        <v>0</v>
      </c>
      <c r="H1167">
        <v>77</v>
      </c>
      <c r="I1167">
        <v>1</v>
      </c>
      <c r="J1167" t="s">
        <v>37</v>
      </c>
      <c r="K1167" cm="1">
        <f t="array" ref="K116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167">
        <f t="shared" si="18"/>
        <v>0.40623395392124173</v>
      </c>
    </row>
    <row r="1168" spans="1:12" x14ac:dyDescent="0.3">
      <c r="A1168">
        <v>90.52</v>
      </c>
      <c r="B1168">
        <v>73</v>
      </c>
      <c r="C1168">
        <v>4059</v>
      </c>
      <c r="D1168">
        <v>17</v>
      </c>
      <c r="E1168">
        <v>0</v>
      </c>
      <c r="F1168">
        <v>24</v>
      </c>
      <c r="G1168">
        <v>0</v>
      </c>
      <c r="H1168">
        <v>77</v>
      </c>
      <c r="I1168">
        <v>1</v>
      </c>
      <c r="J1168" t="s">
        <v>37</v>
      </c>
      <c r="K1168" cm="1">
        <f t="array" ref="K116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168">
        <f t="shared" si="18"/>
        <v>0.4062339539210974</v>
      </c>
    </row>
    <row r="1169" spans="1:12" x14ac:dyDescent="0.3">
      <c r="A1169">
        <v>90.56</v>
      </c>
      <c r="B1169">
        <v>74</v>
      </c>
      <c r="C1169">
        <v>3959</v>
      </c>
      <c r="D1169">
        <v>16</v>
      </c>
      <c r="E1169">
        <v>0</v>
      </c>
      <c r="F1169">
        <v>24</v>
      </c>
      <c r="G1169">
        <v>0</v>
      </c>
      <c r="H1169">
        <v>77</v>
      </c>
      <c r="I1169">
        <v>1</v>
      </c>
      <c r="J1169" t="s">
        <v>37</v>
      </c>
      <c r="K1169" cm="1">
        <f t="array" ref="K116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69">
        <f t="shared" si="18"/>
        <v>0.4071509605892355</v>
      </c>
    </row>
    <row r="1170" spans="1:12" x14ac:dyDescent="0.3">
      <c r="A1170">
        <v>90.6</v>
      </c>
      <c r="B1170">
        <v>73</v>
      </c>
      <c r="C1170">
        <v>4125</v>
      </c>
      <c r="D1170">
        <v>17</v>
      </c>
      <c r="E1170">
        <v>0</v>
      </c>
      <c r="F1170">
        <v>23</v>
      </c>
      <c r="G1170">
        <v>0</v>
      </c>
      <c r="H1170">
        <v>77</v>
      </c>
      <c r="I1170">
        <v>1</v>
      </c>
      <c r="J1170" t="s">
        <v>37</v>
      </c>
      <c r="K1170" cm="1">
        <f t="array" ref="K11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170">
        <f t="shared" si="18"/>
        <v>0.47370352929926873</v>
      </c>
    </row>
    <row r="1171" spans="1:12" x14ac:dyDescent="0.3">
      <c r="A1171">
        <v>90.64</v>
      </c>
      <c r="B1171">
        <v>75</v>
      </c>
      <c r="C1171">
        <v>4144</v>
      </c>
      <c r="D1171">
        <v>18</v>
      </c>
      <c r="E1171">
        <v>0</v>
      </c>
      <c r="F1171">
        <v>24</v>
      </c>
      <c r="G1171">
        <v>0</v>
      </c>
      <c r="H1171">
        <v>77</v>
      </c>
      <c r="I1171">
        <v>1</v>
      </c>
      <c r="J1171" t="s">
        <v>37</v>
      </c>
      <c r="K1171" cm="1">
        <f t="array" ref="K11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71">
        <f t="shared" si="18"/>
        <v>0.46836903009561454</v>
      </c>
    </row>
    <row r="1172" spans="1:12" x14ac:dyDescent="0.3">
      <c r="A1172">
        <v>90.68</v>
      </c>
      <c r="B1172">
        <v>74</v>
      </c>
      <c r="C1172">
        <v>4186</v>
      </c>
      <c r="D1172">
        <v>18</v>
      </c>
      <c r="E1172">
        <v>0</v>
      </c>
      <c r="F1172">
        <v>23</v>
      </c>
      <c r="G1172">
        <v>0</v>
      </c>
      <c r="H1172">
        <v>77</v>
      </c>
      <c r="I1172">
        <v>1</v>
      </c>
      <c r="J1172" t="s">
        <v>37</v>
      </c>
      <c r="K1172" cm="1">
        <f t="array" ref="K11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72">
        <f t="shared" si="18"/>
        <v>0.46836903009561454</v>
      </c>
    </row>
    <row r="1173" spans="1:12" x14ac:dyDescent="0.3">
      <c r="A1173">
        <v>90.72</v>
      </c>
      <c r="B1173">
        <v>74</v>
      </c>
      <c r="C1173">
        <v>4199</v>
      </c>
      <c r="D1173">
        <v>17</v>
      </c>
      <c r="E1173">
        <v>0</v>
      </c>
      <c r="F1173">
        <v>23</v>
      </c>
      <c r="G1173">
        <v>0</v>
      </c>
      <c r="H1173">
        <v>77</v>
      </c>
      <c r="I1173">
        <v>1</v>
      </c>
      <c r="J1173" t="s">
        <v>37</v>
      </c>
      <c r="K1173" cm="1">
        <f t="array" ref="K117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73">
        <f t="shared" si="18"/>
        <v>0.46836903009544817</v>
      </c>
    </row>
    <row r="1174" spans="1:12" x14ac:dyDescent="0.3">
      <c r="A1174">
        <v>90.76</v>
      </c>
      <c r="B1174">
        <v>75</v>
      </c>
      <c r="C1174">
        <v>3700</v>
      </c>
      <c r="D1174">
        <v>16</v>
      </c>
      <c r="E1174">
        <v>0</v>
      </c>
      <c r="F1174">
        <v>23</v>
      </c>
      <c r="G1174">
        <v>0</v>
      </c>
      <c r="H1174">
        <v>77</v>
      </c>
      <c r="I1174">
        <v>1</v>
      </c>
      <c r="J1174" t="s">
        <v>37</v>
      </c>
      <c r="K1174" cm="1">
        <f t="array" ref="K11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74">
        <f t="shared" si="18"/>
        <v>0.4071509605892355</v>
      </c>
    </row>
    <row r="1175" spans="1:12" x14ac:dyDescent="0.3">
      <c r="A1175">
        <v>90.8</v>
      </c>
      <c r="B1175">
        <v>77</v>
      </c>
      <c r="C1175">
        <v>3741</v>
      </c>
      <c r="D1175">
        <v>16</v>
      </c>
      <c r="E1175">
        <v>0</v>
      </c>
      <c r="F1175">
        <v>23</v>
      </c>
      <c r="G1175">
        <v>0</v>
      </c>
      <c r="H1175">
        <v>77</v>
      </c>
      <c r="I1175">
        <v>1</v>
      </c>
      <c r="J1175" t="s">
        <v>37</v>
      </c>
      <c r="K1175" cm="1">
        <f t="array" ref="K11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75">
        <f t="shared" si="18"/>
        <v>0.40715096058909084</v>
      </c>
    </row>
    <row r="1176" spans="1:12" x14ac:dyDescent="0.3">
      <c r="A1176">
        <v>90.84</v>
      </c>
      <c r="B1176">
        <v>77</v>
      </c>
      <c r="C1176">
        <v>3716</v>
      </c>
      <c r="D1176">
        <v>16</v>
      </c>
      <c r="E1176">
        <v>0</v>
      </c>
      <c r="F1176">
        <v>23</v>
      </c>
      <c r="G1176">
        <v>0</v>
      </c>
      <c r="H1176">
        <v>77</v>
      </c>
      <c r="I1176">
        <v>1</v>
      </c>
      <c r="J1176" t="s">
        <v>37</v>
      </c>
      <c r="K1176" cm="1">
        <f t="array" ref="K117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76">
        <f t="shared" si="18"/>
        <v>0.4071509605892355</v>
      </c>
    </row>
    <row r="1177" spans="1:12" x14ac:dyDescent="0.3">
      <c r="A1177">
        <v>90.88</v>
      </c>
      <c r="B1177">
        <v>77</v>
      </c>
      <c r="C1177">
        <v>3624</v>
      </c>
      <c r="D1177">
        <v>16</v>
      </c>
      <c r="E1177">
        <v>0</v>
      </c>
      <c r="F1177">
        <v>23</v>
      </c>
      <c r="G1177">
        <v>0</v>
      </c>
      <c r="H1177">
        <v>77</v>
      </c>
      <c r="I1177">
        <v>1</v>
      </c>
      <c r="J1177" t="s">
        <v>37</v>
      </c>
      <c r="K1177" cm="1">
        <f t="array" ref="K117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77">
        <f t="shared" si="18"/>
        <v>0.40715096058909084</v>
      </c>
    </row>
    <row r="1178" spans="1:12" x14ac:dyDescent="0.3">
      <c r="A1178">
        <v>90.92</v>
      </c>
      <c r="B1178">
        <v>80</v>
      </c>
      <c r="C1178">
        <v>3714</v>
      </c>
      <c r="D1178">
        <v>16</v>
      </c>
      <c r="E1178">
        <v>0</v>
      </c>
      <c r="F1178">
        <v>23</v>
      </c>
      <c r="G1178">
        <v>0</v>
      </c>
      <c r="H1178">
        <v>77</v>
      </c>
      <c r="I1178">
        <v>1</v>
      </c>
      <c r="J1178" t="s">
        <v>37</v>
      </c>
      <c r="K1178" cm="1">
        <f t="array" ref="K117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78">
        <f t="shared" si="18"/>
        <v>0.42182306727713592</v>
      </c>
    </row>
    <row r="1179" spans="1:12" x14ac:dyDescent="0.3">
      <c r="A1179">
        <v>90.96</v>
      </c>
      <c r="B1179">
        <v>79</v>
      </c>
      <c r="C1179">
        <v>3877</v>
      </c>
      <c r="D1179">
        <v>17</v>
      </c>
      <c r="E1179">
        <v>0</v>
      </c>
      <c r="F1179">
        <v>22</v>
      </c>
      <c r="G1179">
        <v>0</v>
      </c>
      <c r="H1179">
        <v>77</v>
      </c>
      <c r="I1179">
        <v>1</v>
      </c>
      <c r="J1179" t="s">
        <v>37</v>
      </c>
      <c r="K1179" cm="1">
        <f t="array" ref="K11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79">
        <f t="shared" si="18"/>
        <v>0.40715096058909084</v>
      </c>
    </row>
    <row r="1180" spans="1:12" x14ac:dyDescent="0.3">
      <c r="A1180">
        <v>91</v>
      </c>
      <c r="B1180">
        <v>77</v>
      </c>
      <c r="C1180">
        <v>4138</v>
      </c>
      <c r="D1180">
        <v>18</v>
      </c>
      <c r="E1180">
        <v>0</v>
      </c>
      <c r="F1180">
        <v>23</v>
      </c>
      <c r="G1180">
        <v>0</v>
      </c>
      <c r="H1180">
        <v>77</v>
      </c>
      <c r="I1180">
        <v>1</v>
      </c>
      <c r="J1180" t="s">
        <v>37</v>
      </c>
      <c r="K1180" cm="1">
        <f t="array" ref="K118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80">
        <f t="shared" si="18"/>
        <v>0.46836903009561454</v>
      </c>
    </row>
    <row r="1181" spans="1:12" x14ac:dyDescent="0.3">
      <c r="A1181">
        <v>91.04</v>
      </c>
      <c r="B1181">
        <v>78</v>
      </c>
      <c r="C1181">
        <v>3966</v>
      </c>
      <c r="D1181">
        <v>16</v>
      </c>
      <c r="E1181">
        <v>0</v>
      </c>
      <c r="F1181">
        <v>23</v>
      </c>
      <c r="G1181">
        <v>0</v>
      </c>
      <c r="H1181">
        <v>77</v>
      </c>
      <c r="I1181">
        <v>1</v>
      </c>
      <c r="J1181" t="s">
        <v>37</v>
      </c>
      <c r="K1181" cm="1">
        <f t="array" ref="K118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1">
        <f t="shared" si="18"/>
        <v>0.4071509605892355</v>
      </c>
    </row>
    <row r="1182" spans="1:12" x14ac:dyDescent="0.3">
      <c r="A1182">
        <v>91.08</v>
      </c>
      <c r="B1182">
        <v>77</v>
      </c>
      <c r="C1182">
        <v>4041</v>
      </c>
      <c r="D1182">
        <v>17</v>
      </c>
      <c r="E1182">
        <v>0</v>
      </c>
      <c r="F1182">
        <v>22</v>
      </c>
      <c r="G1182">
        <v>0</v>
      </c>
      <c r="H1182">
        <v>77</v>
      </c>
      <c r="I1182">
        <v>1</v>
      </c>
      <c r="J1182" t="s">
        <v>37</v>
      </c>
      <c r="K1182" cm="1">
        <f t="array" ref="K11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2">
        <f t="shared" si="18"/>
        <v>0.40715096058909084</v>
      </c>
    </row>
    <row r="1183" spans="1:12" x14ac:dyDescent="0.3">
      <c r="A1183">
        <v>91.12</v>
      </c>
      <c r="B1183">
        <v>77</v>
      </c>
      <c r="C1183">
        <v>3898</v>
      </c>
      <c r="D1183">
        <v>16</v>
      </c>
      <c r="E1183">
        <v>0</v>
      </c>
      <c r="F1183">
        <v>22</v>
      </c>
      <c r="G1183">
        <v>0</v>
      </c>
      <c r="H1183">
        <v>77</v>
      </c>
      <c r="I1183">
        <v>1</v>
      </c>
      <c r="J1183" t="s">
        <v>37</v>
      </c>
      <c r="K1183" cm="1">
        <f t="array" ref="K118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3">
        <f t="shared" si="18"/>
        <v>0.4071509605892355</v>
      </c>
    </row>
    <row r="1184" spans="1:12" x14ac:dyDescent="0.3">
      <c r="A1184">
        <v>91.16</v>
      </c>
      <c r="B1184">
        <v>77</v>
      </c>
      <c r="C1184">
        <v>3988</v>
      </c>
      <c r="D1184">
        <v>17</v>
      </c>
      <c r="E1184">
        <v>0</v>
      </c>
      <c r="F1184">
        <v>22</v>
      </c>
      <c r="G1184">
        <v>0</v>
      </c>
      <c r="H1184">
        <v>77</v>
      </c>
      <c r="I1184">
        <v>1</v>
      </c>
      <c r="J1184" t="s">
        <v>37</v>
      </c>
      <c r="K1184" cm="1">
        <f t="array" ref="K118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4">
        <f t="shared" si="18"/>
        <v>0.40715096058909084</v>
      </c>
    </row>
    <row r="1185" spans="1:12" x14ac:dyDescent="0.3">
      <c r="A1185">
        <v>91.2</v>
      </c>
      <c r="B1185">
        <v>77</v>
      </c>
      <c r="C1185">
        <v>3764</v>
      </c>
      <c r="D1185">
        <v>16</v>
      </c>
      <c r="E1185">
        <v>0</v>
      </c>
      <c r="F1185">
        <v>22</v>
      </c>
      <c r="G1185">
        <v>0</v>
      </c>
      <c r="H1185">
        <v>77</v>
      </c>
      <c r="I1185">
        <v>1</v>
      </c>
      <c r="J1185" t="s">
        <v>37</v>
      </c>
      <c r="K1185" cm="1">
        <f t="array" ref="K118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5">
        <f t="shared" si="18"/>
        <v>0.4071509605892355</v>
      </c>
    </row>
    <row r="1186" spans="1:12" x14ac:dyDescent="0.3">
      <c r="A1186">
        <v>91.24</v>
      </c>
      <c r="B1186">
        <v>77</v>
      </c>
      <c r="C1186">
        <v>3849</v>
      </c>
      <c r="D1186">
        <v>16</v>
      </c>
      <c r="E1186">
        <v>0</v>
      </c>
      <c r="F1186">
        <v>22</v>
      </c>
      <c r="G1186">
        <v>0</v>
      </c>
      <c r="H1186">
        <v>77</v>
      </c>
      <c r="I1186">
        <v>1</v>
      </c>
      <c r="J1186" t="s">
        <v>37</v>
      </c>
      <c r="K1186" cm="1">
        <f t="array" ref="K118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6">
        <f t="shared" si="18"/>
        <v>0.40715096058909084</v>
      </c>
    </row>
    <row r="1187" spans="1:12" x14ac:dyDescent="0.3">
      <c r="A1187">
        <v>91.28</v>
      </c>
      <c r="B1187">
        <v>78</v>
      </c>
      <c r="C1187">
        <v>3856</v>
      </c>
      <c r="D1187">
        <v>16</v>
      </c>
      <c r="E1187">
        <v>0</v>
      </c>
      <c r="F1187">
        <v>22</v>
      </c>
      <c r="G1187">
        <v>0</v>
      </c>
      <c r="H1187">
        <v>77</v>
      </c>
      <c r="I1187">
        <v>1</v>
      </c>
      <c r="J1187" t="s">
        <v>37</v>
      </c>
      <c r="K1187" cm="1">
        <f t="array" ref="K118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7">
        <f t="shared" si="18"/>
        <v>0.4071509605892355</v>
      </c>
    </row>
    <row r="1188" spans="1:12" x14ac:dyDescent="0.3">
      <c r="A1188">
        <v>91.32</v>
      </c>
      <c r="B1188">
        <v>79</v>
      </c>
      <c r="C1188">
        <v>3774</v>
      </c>
      <c r="D1188">
        <v>16</v>
      </c>
      <c r="E1188">
        <v>0</v>
      </c>
      <c r="F1188">
        <v>22</v>
      </c>
      <c r="G1188">
        <v>0</v>
      </c>
      <c r="H1188">
        <v>77</v>
      </c>
      <c r="I1188">
        <v>1</v>
      </c>
      <c r="J1188" t="s">
        <v>37</v>
      </c>
      <c r="K1188" cm="1">
        <f t="array" ref="K118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88">
        <f t="shared" si="18"/>
        <v>0.40715096058909084</v>
      </c>
    </row>
    <row r="1189" spans="1:12" x14ac:dyDescent="0.3">
      <c r="A1189">
        <v>91.36</v>
      </c>
      <c r="B1189">
        <v>81</v>
      </c>
      <c r="C1189">
        <v>3487</v>
      </c>
      <c r="D1189">
        <v>14</v>
      </c>
      <c r="E1189">
        <v>0</v>
      </c>
      <c r="F1189">
        <v>22</v>
      </c>
      <c r="G1189">
        <v>0</v>
      </c>
      <c r="H1189">
        <v>77</v>
      </c>
      <c r="I1189">
        <v>1</v>
      </c>
      <c r="J1189" t="s">
        <v>37</v>
      </c>
      <c r="K1189" cm="1">
        <f t="array" ref="K118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89">
        <f t="shared" si="18"/>
        <v>0.42182306727713592</v>
      </c>
    </row>
    <row r="1190" spans="1:12" x14ac:dyDescent="0.3">
      <c r="A1190">
        <v>91.4</v>
      </c>
      <c r="B1190">
        <v>82</v>
      </c>
      <c r="C1190">
        <v>3622</v>
      </c>
      <c r="D1190">
        <v>15</v>
      </c>
      <c r="E1190">
        <v>0</v>
      </c>
      <c r="F1190">
        <v>22</v>
      </c>
      <c r="G1190">
        <v>0</v>
      </c>
      <c r="H1190">
        <v>77</v>
      </c>
      <c r="I1190">
        <v>1</v>
      </c>
      <c r="J1190" t="s">
        <v>37</v>
      </c>
      <c r="K1190" cm="1">
        <f t="array" ref="K119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90">
        <f t="shared" si="18"/>
        <v>0.42182306727713592</v>
      </c>
    </row>
    <row r="1191" spans="1:12" x14ac:dyDescent="0.3">
      <c r="A1191">
        <v>91.44</v>
      </c>
      <c r="B1191">
        <v>83</v>
      </c>
      <c r="C1191">
        <v>3620</v>
      </c>
      <c r="D1191">
        <v>14</v>
      </c>
      <c r="E1191">
        <v>0</v>
      </c>
      <c r="F1191">
        <v>22</v>
      </c>
      <c r="G1191">
        <v>0</v>
      </c>
      <c r="H1191">
        <v>77</v>
      </c>
      <c r="I1191">
        <v>1</v>
      </c>
      <c r="J1191" t="s">
        <v>37</v>
      </c>
      <c r="K1191" cm="1">
        <f t="array" ref="K119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91">
        <f t="shared" si="18"/>
        <v>0.4218230672769861</v>
      </c>
    </row>
    <row r="1192" spans="1:12" x14ac:dyDescent="0.3">
      <c r="A1192">
        <v>91.48</v>
      </c>
      <c r="B1192">
        <v>81</v>
      </c>
      <c r="C1192">
        <v>3928</v>
      </c>
      <c r="D1192">
        <v>17</v>
      </c>
      <c r="E1192">
        <v>0</v>
      </c>
      <c r="F1192">
        <v>22</v>
      </c>
      <c r="G1192">
        <v>0</v>
      </c>
      <c r="H1192">
        <v>77</v>
      </c>
      <c r="I1192">
        <v>1</v>
      </c>
      <c r="J1192" t="s">
        <v>37</v>
      </c>
      <c r="K1192" cm="1">
        <f t="array" ref="K119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92">
        <f t="shared" si="18"/>
        <v>0.42182306727713592</v>
      </c>
    </row>
    <row r="1193" spans="1:12" x14ac:dyDescent="0.3">
      <c r="A1193">
        <v>91.52</v>
      </c>
      <c r="B1193">
        <v>79</v>
      </c>
      <c r="C1193">
        <v>4014</v>
      </c>
      <c r="D1193">
        <v>17</v>
      </c>
      <c r="E1193">
        <v>0</v>
      </c>
      <c r="F1193">
        <v>22</v>
      </c>
      <c r="G1193">
        <v>0</v>
      </c>
      <c r="H1193">
        <v>77</v>
      </c>
      <c r="I1193">
        <v>1</v>
      </c>
      <c r="J1193" t="s">
        <v>37</v>
      </c>
      <c r="K1193" cm="1">
        <f t="array" ref="K11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93">
        <f t="shared" si="18"/>
        <v>0.40715096058909084</v>
      </c>
    </row>
    <row r="1194" spans="1:12" x14ac:dyDescent="0.3">
      <c r="A1194">
        <v>91.56</v>
      </c>
      <c r="B1194">
        <v>79</v>
      </c>
      <c r="C1194">
        <v>4149</v>
      </c>
      <c r="D1194">
        <v>18</v>
      </c>
      <c r="E1194">
        <v>0</v>
      </c>
      <c r="F1194">
        <v>22</v>
      </c>
      <c r="G1194">
        <v>0</v>
      </c>
      <c r="H1194">
        <v>77</v>
      </c>
      <c r="I1194">
        <v>1</v>
      </c>
      <c r="J1194" t="s">
        <v>37</v>
      </c>
      <c r="K1194" cm="1">
        <f t="array" ref="K119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94">
        <f t="shared" si="18"/>
        <v>0.46836903009561454</v>
      </c>
    </row>
    <row r="1195" spans="1:12" x14ac:dyDescent="0.3">
      <c r="A1195">
        <v>91.6</v>
      </c>
      <c r="B1195">
        <v>79</v>
      </c>
      <c r="C1195">
        <v>4144</v>
      </c>
      <c r="D1195">
        <v>17</v>
      </c>
      <c r="E1195">
        <v>0</v>
      </c>
      <c r="F1195">
        <v>22</v>
      </c>
      <c r="G1195">
        <v>0</v>
      </c>
      <c r="H1195">
        <v>77</v>
      </c>
      <c r="I1195">
        <v>1</v>
      </c>
      <c r="J1195" t="s">
        <v>37</v>
      </c>
      <c r="K1195" cm="1">
        <f t="array" ref="K11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195">
        <f t="shared" si="18"/>
        <v>0.46836903009544817</v>
      </c>
    </row>
    <row r="1196" spans="1:12" x14ac:dyDescent="0.3">
      <c r="A1196">
        <v>91.64</v>
      </c>
      <c r="B1196">
        <v>79</v>
      </c>
      <c r="C1196">
        <v>3861</v>
      </c>
      <c r="D1196">
        <v>16</v>
      </c>
      <c r="E1196">
        <v>0</v>
      </c>
      <c r="F1196">
        <v>22</v>
      </c>
      <c r="G1196">
        <v>0</v>
      </c>
      <c r="H1196">
        <v>77</v>
      </c>
      <c r="I1196">
        <v>1</v>
      </c>
      <c r="J1196" t="s">
        <v>37</v>
      </c>
      <c r="K1196" cm="1">
        <f t="array" ref="K119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196">
        <f t="shared" si="18"/>
        <v>0.4071509605892355</v>
      </c>
    </row>
    <row r="1197" spans="1:12" x14ac:dyDescent="0.3">
      <c r="A1197">
        <v>91.68</v>
      </c>
      <c r="B1197">
        <v>82</v>
      </c>
      <c r="C1197">
        <v>3474</v>
      </c>
      <c r="D1197">
        <v>14</v>
      </c>
      <c r="E1197">
        <v>0</v>
      </c>
      <c r="F1197">
        <v>22</v>
      </c>
      <c r="G1197">
        <v>0</v>
      </c>
      <c r="H1197">
        <v>77</v>
      </c>
      <c r="I1197">
        <v>1</v>
      </c>
      <c r="J1197" t="s">
        <v>37</v>
      </c>
      <c r="K1197" cm="1">
        <f t="array" ref="K119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97">
        <f t="shared" si="18"/>
        <v>0.42182306727713592</v>
      </c>
    </row>
    <row r="1198" spans="1:12" x14ac:dyDescent="0.3">
      <c r="A1198">
        <v>91.72</v>
      </c>
      <c r="B1198">
        <v>82</v>
      </c>
      <c r="C1198">
        <v>3618</v>
      </c>
      <c r="D1198">
        <v>14</v>
      </c>
      <c r="E1198">
        <v>0</v>
      </c>
      <c r="F1198">
        <v>22</v>
      </c>
      <c r="G1198">
        <v>0</v>
      </c>
      <c r="H1198">
        <v>77</v>
      </c>
      <c r="I1198">
        <v>1</v>
      </c>
      <c r="J1198" t="s">
        <v>37</v>
      </c>
      <c r="K1198" cm="1">
        <f t="array" ref="K119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98">
        <f t="shared" si="18"/>
        <v>0.4218230672769861</v>
      </c>
    </row>
    <row r="1199" spans="1:12" x14ac:dyDescent="0.3">
      <c r="A1199">
        <v>91.76</v>
      </c>
      <c r="B1199">
        <v>83</v>
      </c>
      <c r="C1199">
        <v>3718</v>
      </c>
      <c r="D1199">
        <v>14</v>
      </c>
      <c r="E1199">
        <v>0</v>
      </c>
      <c r="F1199">
        <v>23</v>
      </c>
      <c r="G1199">
        <v>0</v>
      </c>
      <c r="H1199">
        <v>77</v>
      </c>
      <c r="I1199">
        <v>1</v>
      </c>
      <c r="J1199" t="s">
        <v>37</v>
      </c>
      <c r="K1199" cm="1">
        <f t="array" ref="K119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199">
        <f t="shared" si="18"/>
        <v>0.42182306727713592</v>
      </c>
    </row>
    <row r="1200" spans="1:12" x14ac:dyDescent="0.3">
      <c r="A1200">
        <v>91.8</v>
      </c>
      <c r="B1200">
        <v>82</v>
      </c>
      <c r="C1200">
        <v>3819</v>
      </c>
      <c r="D1200">
        <v>16</v>
      </c>
      <c r="E1200">
        <v>0</v>
      </c>
      <c r="F1200">
        <v>22</v>
      </c>
      <c r="G1200">
        <v>0</v>
      </c>
      <c r="H1200">
        <v>77</v>
      </c>
      <c r="I1200">
        <v>1</v>
      </c>
      <c r="J1200" t="s">
        <v>37</v>
      </c>
      <c r="K1200" cm="1">
        <f t="array" ref="K120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0">
        <f t="shared" si="18"/>
        <v>0.4218230672769861</v>
      </c>
    </row>
    <row r="1201" spans="1:12" x14ac:dyDescent="0.3">
      <c r="A1201">
        <v>91.84</v>
      </c>
      <c r="B1201">
        <v>81</v>
      </c>
      <c r="C1201">
        <v>3770</v>
      </c>
      <c r="D1201">
        <v>16</v>
      </c>
      <c r="E1201">
        <v>0</v>
      </c>
      <c r="F1201">
        <v>22</v>
      </c>
      <c r="G1201">
        <v>0</v>
      </c>
      <c r="H1201">
        <v>77</v>
      </c>
      <c r="I1201">
        <v>1</v>
      </c>
      <c r="J1201" t="s">
        <v>37</v>
      </c>
      <c r="K1201" cm="1">
        <f t="array" ref="K120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1">
        <f t="shared" si="18"/>
        <v>0.42182306727713592</v>
      </c>
    </row>
    <row r="1202" spans="1:12" x14ac:dyDescent="0.3">
      <c r="A1202">
        <v>91.88</v>
      </c>
      <c r="B1202">
        <v>81</v>
      </c>
      <c r="C1202">
        <v>3717</v>
      </c>
      <c r="D1202">
        <v>15</v>
      </c>
      <c r="E1202">
        <v>0</v>
      </c>
      <c r="F1202">
        <v>22</v>
      </c>
      <c r="G1202">
        <v>0</v>
      </c>
      <c r="H1202">
        <v>77</v>
      </c>
      <c r="I1202">
        <v>1</v>
      </c>
      <c r="J1202" t="s">
        <v>37</v>
      </c>
      <c r="K1202" cm="1">
        <f t="array" ref="K120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2">
        <f t="shared" si="18"/>
        <v>0.4218230672769861</v>
      </c>
    </row>
    <row r="1203" spans="1:12" x14ac:dyDescent="0.3">
      <c r="A1203">
        <v>91.92</v>
      </c>
      <c r="B1203">
        <v>81</v>
      </c>
      <c r="C1203">
        <v>4101</v>
      </c>
      <c r="D1203">
        <v>18</v>
      </c>
      <c r="E1203">
        <v>0</v>
      </c>
      <c r="F1203">
        <v>22</v>
      </c>
      <c r="G1203">
        <v>0</v>
      </c>
      <c r="H1203">
        <v>77</v>
      </c>
      <c r="I1203">
        <v>1</v>
      </c>
      <c r="J1203" t="s">
        <v>37</v>
      </c>
      <c r="K1203" cm="1">
        <f t="array" ref="K120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3">
        <f t="shared" si="18"/>
        <v>0.42182306727713592</v>
      </c>
    </row>
    <row r="1204" spans="1:12" x14ac:dyDescent="0.3">
      <c r="A1204">
        <v>91.96</v>
      </c>
      <c r="B1204">
        <v>80</v>
      </c>
      <c r="C1204">
        <v>3951</v>
      </c>
      <c r="D1204">
        <v>16</v>
      </c>
      <c r="E1204">
        <v>0</v>
      </c>
      <c r="F1204">
        <v>22</v>
      </c>
      <c r="G1204">
        <v>0</v>
      </c>
      <c r="H1204">
        <v>77</v>
      </c>
      <c r="I1204">
        <v>1</v>
      </c>
      <c r="J1204" t="s">
        <v>37</v>
      </c>
      <c r="K1204" cm="1">
        <f t="array" ref="K120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4">
        <f t="shared" si="18"/>
        <v>0.4218230672769861</v>
      </c>
    </row>
    <row r="1205" spans="1:12" x14ac:dyDescent="0.3">
      <c r="A1205">
        <v>92</v>
      </c>
      <c r="B1205">
        <v>79</v>
      </c>
      <c r="C1205">
        <v>4027</v>
      </c>
      <c r="D1205">
        <v>16</v>
      </c>
      <c r="E1205">
        <v>0</v>
      </c>
      <c r="F1205">
        <v>22</v>
      </c>
      <c r="G1205">
        <v>0</v>
      </c>
      <c r="H1205">
        <v>77</v>
      </c>
      <c r="I1205">
        <v>1</v>
      </c>
      <c r="J1205" t="s">
        <v>37</v>
      </c>
      <c r="K1205" cm="1">
        <f t="array" ref="K120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05">
        <f t="shared" si="18"/>
        <v>0.4071509605892355</v>
      </c>
    </row>
    <row r="1206" spans="1:12" x14ac:dyDescent="0.3">
      <c r="A1206">
        <v>92.04</v>
      </c>
      <c r="B1206">
        <v>79</v>
      </c>
      <c r="C1206">
        <v>3885</v>
      </c>
      <c r="D1206">
        <v>16</v>
      </c>
      <c r="E1206">
        <v>0</v>
      </c>
      <c r="F1206">
        <v>21</v>
      </c>
      <c r="G1206">
        <v>0</v>
      </c>
      <c r="H1206">
        <v>77</v>
      </c>
      <c r="I1206">
        <v>1</v>
      </c>
      <c r="J1206" t="s">
        <v>37</v>
      </c>
      <c r="K1206" cm="1">
        <f t="array" ref="K120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06">
        <f t="shared" si="18"/>
        <v>0.4071509605892355</v>
      </c>
    </row>
    <row r="1207" spans="1:12" x14ac:dyDescent="0.3">
      <c r="A1207">
        <v>92.08</v>
      </c>
      <c r="B1207">
        <v>81</v>
      </c>
      <c r="C1207">
        <v>3748</v>
      </c>
      <c r="D1207">
        <v>14</v>
      </c>
      <c r="E1207">
        <v>0</v>
      </c>
      <c r="F1207">
        <v>22</v>
      </c>
      <c r="G1207">
        <v>0</v>
      </c>
      <c r="H1207">
        <v>77</v>
      </c>
      <c r="I1207">
        <v>1</v>
      </c>
      <c r="J1207" t="s">
        <v>37</v>
      </c>
      <c r="K1207" cm="1">
        <f t="array" ref="K120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7">
        <f t="shared" si="18"/>
        <v>0.4218230672769861</v>
      </c>
    </row>
    <row r="1208" spans="1:12" x14ac:dyDescent="0.3">
      <c r="A1208">
        <v>92.12</v>
      </c>
      <c r="B1208">
        <v>81</v>
      </c>
      <c r="C1208">
        <v>3667</v>
      </c>
      <c r="D1208">
        <v>14</v>
      </c>
      <c r="E1208">
        <v>0</v>
      </c>
      <c r="F1208">
        <v>22</v>
      </c>
      <c r="G1208">
        <v>0</v>
      </c>
      <c r="H1208">
        <v>77</v>
      </c>
      <c r="I1208">
        <v>1</v>
      </c>
      <c r="J1208" t="s">
        <v>37</v>
      </c>
      <c r="K1208" cm="1">
        <f t="array" ref="K120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8">
        <f t="shared" si="18"/>
        <v>0.42182306727713592</v>
      </c>
    </row>
    <row r="1209" spans="1:12" x14ac:dyDescent="0.3">
      <c r="A1209">
        <v>92.16</v>
      </c>
      <c r="B1209">
        <v>81</v>
      </c>
      <c r="C1209">
        <v>3830</v>
      </c>
      <c r="D1209">
        <v>15</v>
      </c>
      <c r="E1209">
        <v>0</v>
      </c>
      <c r="F1209">
        <v>21</v>
      </c>
      <c r="G1209">
        <v>0</v>
      </c>
      <c r="H1209">
        <v>77</v>
      </c>
      <c r="I1209">
        <v>1</v>
      </c>
      <c r="J1209" t="s">
        <v>37</v>
      </c>
      <c r="K1209" cm="1">
        <f t="array" ref="K120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09">
        <f t="shared" si="18"/>
        <v>0.4218230672769861</v>
      </c>
    </row>
    <row r="1210" spans="1:12" x14ac:dyDescent="0.3">
      <c r="A1210">
        <v>92.2</v>
      </c>
      <c r="B1210">
        <v>81</v>
      </c>
      <c r="C1210">
        <v>3933</v>
      </c>
      <c r="D1210">
        <v>15</v>
      </c>
      <c r="E1210">
        <v>0</v>
      </c>
      <c r="F1210">
        <v>21</v>
      </c>
      <c r="G1210">
        <v>0</v>
      </c>
      <c r="H1210">
        <v>77</v>
      </c>
      <c r="I1210">
        <v>1</v>
      </c>
      <c r="J1210" t="s">
        <v>37</v>
      </c>
      <c r="K1210" cm="1">
        <f t="array" ref="K121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0">
        <f t="shared" si="18"/>
        <v>0.42182306727713592</v>
      </c>
    </row>
    <row r="1211" spans="1:12" x14ac:dyDescent="0.3">
      <c r="A1211">
        <v>92.24</v>
      </c>
      <c r="B1211">
        <v>79</v>
      </c>
      <c r="C1211">
        <v>3811</v>
      </c>
      <c r="D1211">
        <v>16</v>
      </c>
      <c r="E1211">
        <v>0</v>
      </c>
      <c r="F1211">
        <v>22</v>
      </c>
      <c r="G1211">
        <v>0</v>
      </c>
      <c r="H1211">
        <v>77</v>
      </c>
      <c r="I1211">
        <v>1</v>
      </c>
      <c r="J1211" t="s">
        <v>37</v>
      </c>
      <c r="K1211" cm="1">
        <f t="array" ref="K121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11">
        <f t="shared" si="18"/>
        <v>0.40715096058909084</v>
      </c>
    </row>
    <row r="1212" spans="1:12" x14ac:dyDescent="0.3">
      <c r="A1212">
        <v>92.28</v>
      </c>
      <c r="B1212">
        <v>81</v>
      </c>
      <c r="C1212">
        <v>3535</v>
      </c>
      <c r="D1212">
        <v>14</v>
      </c>
      <c r="E1212">
        <v>0</v>
      </c>
      <c r="F1212">
        <v>21</v>
      </c>
      <c r="G1212">
        <v>0</v>
      </c>
      <c r="H1212">
        <v>77</v>
      </c>
      <c r="I1212">
        <v>1</v>
      </c>
      <c r="J1212" t="s">
        <v>37</v>
      </c>
      <c r="K1212" cm="1">
        <f t="array" ref="K12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2">
        <f t="shared" si="18"/>
        <v>0.42182306727713592</v>
      </c>
    </row>
    <row r="1213" spans="1:12" x14ac:dyDescent="0.3">
      <c r="A1213">
        <v>92.32</v>
      </c>
      <c r="B1213">
        <v>83</v>
      </c>
      <c r="C1213">
        <v>3458</v>
      </c>
      <c r="D1213">
        <v>12</v>
      </c>
      <c r="E1213">
        <v>0</v>
      </c>
      <c r="F1213">
        <v>21</v>
      </c>
      <c r="G1213">
        <v>0</v>
      </c>
      <c r="H1213">
        <v>77</v>
      </c>
      <c r="I1213">
        <v>1</v>
      </c>
      <c r="J1213" t="s">
        <v>37</v>
      </c>
      <c r="K1213" cm="1">
        <f t="array" ref="K121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3">
        <f t="shared" si="18"/>
        <v>0.4218230672769861</v>
      </c>
    </row>
    <row r="1214" spans="1:12" x14ac:dyDescent="0.3">
      <c r="A1214">
        <v>92.36</v>
      </c>
      <c r="B1214">
        <v>83</v>
      </c>
      <c r="C1214">
        <v>3383</v>
      </c>
      <c r="D1214">
        <v>12</v>
      </c>
      <c r="E1214">
        <v>0</v>
      </c>
      <c r="F1214">
        <v>21</v>
      </c>
      <c r="G1214">
        <v>0</v>
      </c>
      <c r="H1214">
        <v>77</v>
      </c>
      <c r="I1214">
        <v>1</v>
      </c>
      <c r="J1214" t="s">
        <v>37</v>
      </c>
      <c r="K1214" cm="1">
        <f t="array" ref="K121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214">
        <f t="shared" si="18"/>
        <v>0.36131045625005648</v>
      </c>
    </row>
    <row r="1215" spans="1:12" x14ac:dyDescent="0.3">
      <c r="A1215">
        <v>92.4</v>
      </c>
      <c r="B1215">
        <v>85</v>
      </c>
      <c r="C1215">
        <v>3624</v>
      </c>
      <c r="D1215">
        <v>12</v>
      </c>
      <c r="E1215">
        <v>0</v>
      </c>
      <c r="F1215">
        <v>22</v>
      </c>
      <c r="G1215">
        <v>0</v>
      </c>
      <c r="H1215">
        <v>77</v>
      </c>
      <c r="I1215">
        <v>1</v>
      </c>
      <c r="J1215" t="s">
        <v>37</v>
      </c>
      <c r="K1215" cm="1">
        <f t="array" ref="K121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5">
        <f t="shared" si="18"/>
        <v>0.42182306727713592</v>
      </c>
    </row>
    <row r="1216" spans="1:12" x14ac:dyDescent="0.3">
      <c r="A1216">
        <v>92.44</v>
      </c>
      <c r="B1216">
        <v>83</v>
      </c>
      <c r="C1216">
        <v>3699</v>
      </c>
      <c r="D1216">
        <v>14</v>
      </c>
      <c r="E1216">
        <v>0</v>
      </c>
      <c r="F1216">
        <v>21</v>
      </c>
      <c r="G1216">
        <v>0</v>
      </c>
      <c r="H1216">
        <v>77</v>
      </c>
      <c r="I1216">
        <v>1</v>
      </c>
      <c r="J1216" t="s">
        <v>37</v>
      </c>
      <c r="K1216" cm="1">
        <f t="array" ref="K121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6">
        <f t="shared" si="18"/>
        <v>0.4218230672769861</v>
      </c>
    </row>
    <row r="1217" spans="1:12" x14ac:dyDescent="0.3">
      <c r="A1217">
        <v>92.48</v>
      </c>
      <c r="B1217">
        <v>81</v>
      </c>
      <c r="C1217">
        <v>3681</v>
      </c>
      <c r="D1217">
        <v>14</v>
      </c>
      <c r="E1217">
        <v>0</v>
      </c>
      <c r="F1217">
        <v>21</v>
      </c>
      <c r="G1217">
        <v>0</v>
      </c>
      <c r="H1217">
        <v>77</v>
      </c>
      <c r="I1217">
        <v>1</v>
      </c>
      <c r="J1217" t="s">
        <v>37</v>
      </c>
      <c r="K1217" cm="1">
        <f t="array" ref="K121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7">
        <f t="shared" si="18"/>
        <v>0.42182306727713592</v>
      </c>
    </row>
    <row r="1218" spans="1:12" x14ac:dyDescent="0.3">
      <c r="A1218">
        <v>92.52</v>
      </c>
      <c r="B1218">
        <v>81</v>
      </c>
      <c r="C1218">
        <v>3690</v>
      </c>
      <c r="D1218">
        <v>14</v>
      </c>
      <c r="E1218">
        <v>0</v>
      </c>
      <c r="F1218">
        <v>21</v>
      </c>
      <c r="G1218">
        <v>0</v>
      </c>
      <c r="H1218">
        <v>77</v>
      </c>
      <c r="I1218">
        <v>1</v>
      </c>
      <c r="J1218" t="s">
        <v>37</v>
      </c>
      <c r="K1218" cm="1">
        <f t="array" ref="K121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18">
        <f t="shared" si="18"/>
        <v>0.4218230672769861</v>
      </c>
    </row>
    <row r="1219" spans="1:12" x14ac:dyDescent="0.3">
      <c r="A1219">
        <v>92.56</v>
      </c>
      <c r="B1219">
        <v>79</v>
      </c>
      <c r="C1219">
        <v>3942</v>
      </c>
      <c r="D1219">
        <v>15</v>
      </c>
      <c r="E1219">
        <v>0</v>
      </c>
      <c r="F1219">
        <v>21</v>
      </c>
      <c r="G1219">
        <v>0</v>
      </c>
      <c r="H1219">
        <v>77</v>
      </c>
      <c r="I1219">
        <v>1</v>
      </c>
      <c r="J1219" t="s">
        <v>37</v>
      </c>
      <c r="K1219" cm="1">
        <f t="array" ref="K121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19">
        <f t="shared" ref="L1219:L1282" si="19">K1219*(A1219-A1218)</f>
        <v>0.4071509605892355</v>
      </c>
    </row>
    <row r="1220" spans="1:12" x14ac:dyDescent="0.3">
      <c r="A1220">
        <v>92.6</v>
      </c>
      <c r="B1220">
        <v>79</v>
      </c>
      <c r="C1220">
        <v>3771</v>
      </c>
      <c r="D1220">
        <v>14</v>
      </c>
      <c r="E1220">
        <v>0</v>
      </c>
      <c r="F1220">
        <v>20</v>
      </c>
      <c r="G1220">
        <v>0</v>
      </c>
      <c r="H1220">
        <v>77</v>
      </c>
      <c r="I1220">
        <v>1</v>
      </c>
      <c r="J1220" t="s">
        <v>37</v>
      </c>
      <c r="K1220" cm="1">
        <f t="array" ref="K122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20">
        <f t="shared" si="19"/>
        <v>0.40715096058909084</v>
      </c>
    </row>
    <row r="1221" spans="1:12" x14ac:dyDescent="0.3">
      <c r="A1221">
        <v>92.64</v>
      </c>
      <c r="B1221">
        <v>79</v>
      </c>
      <c r="C1221">
        <v>3845</v>
      </c>
      <c r="D1221">
        <v>14</v>
      </c>
      <c r="E1221">
        <v>0</v>
      </c>
      <c r="F1221">
        <v>20</v>
      </c>
      <c r="G1221">
        <v>0</v>
      </c>
      <c r="H1221">
        <v>77</v>
      </c>
      <c r="I1221">
        <v>1</v>
      </c>
      <c r="J1221" t="s">
        <v>37</v>
      </c>
      <c r="K1221" cm="1">
        <f t="array" ref="K122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21">
        <f t="shared" si="19"/>
        <v>0.4071509605892355</v>
      </c>
    </row>
    <row r="1222" spans="1:12" x14ac:dyDescent="0.3">
      <c r="A1222">
        <v>92.68</v>
      </c>
      <c r="B1222">
        <v>79</v>
      </c>
      <c r="C1222">
        <v>3757</v>
      </c>
      <c r="D1222">
        <v>14</v>
      </c>
      <c r="E1222">
        <v>0</v>
      </c>
      <c r="F1222">
        <v>20</v>
      </c>
      <c r="G1222">
        <v>0</v>
      </c>
      <c r="H1222">
        <v>77</v>
      </c>
      <c r="I1222">
        <v>1</v>
      </c>
      <c r="J1222" t="s">
        <v>37</v>
      </c>
      <c r="K1222" cm="1">
        <f t="array" ref="K122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222">
        <f t="shared" si="19"/>
        <v>0.4071509605892355</v>
      </c>
    </row>
    <row r="1223" spans="1:12" x14ac:dyDescent="0.3">
      <c r="A1223">
        <v>92.72</v>
      </c>
      <c r="B1223">
        <v>80</v>
      </c>
      <c r="C1223">
        <v>3437</v>
      </c>
      <c r="D1223">
        <v>13</v>
      </c>
      <c r="E1223">
        <v>0</v>
      </c>
      <c r="F1223">
        <v>20</v>
      </c>
      <c r="G1223">
        <v>0</v>
      </c>
      <c r="H1223">
        <v>77</v>
      </c>
      <c r="I1223">
        <v>1</v>
      </c>
      <c r="J1223" t="s">
        <v>37</v>
      </c>
      <c r="K1223" cm="1">
        <f t="array" ref="K122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23">
        <f t="shared" si="19"/>
        <v>0.4218230672769861</v>
      </c>
    </row>
    <row r="1224" spans="1:12" x14ac:dyDescent="0.3">
      <c r="A1224">
        <v>92.76</v>
      </c>
      <c r="B1224">
        <v>83</v>
      </c>
      <c r="C1224">
        <v>3330</v>
      </c>
      <c r="D1224">
        <v>12</v>
      </c>
      <c r="E1224">
        <v>0</v>
      </c>
      <c r="F1224">
        <v>20</v>
      </c>
      <c r="G1224">
        <v>0</v>
      </c>
      <c r="H1224">
        <v>77</v>
      </c>
      <c r="I1224">
        <v>1</v>
      </c>
      <c r="J1224" t="s">
        <v>37</v>
      </c>
      <c r="K1224" cm="1">
        <f t="array" ref="K122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224">
        <f t="shared" si="19"/>
        <v>0.36131045625005648</v>
      </c>
    </row>
    <row r="1225" spans="1:12" x14ac:dyDescent="0.3">
      <c r="A1225">
        <v>92.8</v>
      </c>
      <c r="B1225">
        <v>84</v>
      </c>
      <c r="C1225">
        <v>3310</v>
      </c>
      <c r="D1225">
        <v>10</v>
      </c>
      <c r="E1225">
        <v>0</v>
      </c>
      <c r="F1225">
        <v>21</v>
      </c>
      <c r="G1225">
        <v>0</v>
      </c>
      <c r="H1225">
        <v>77</v>
      </c>
      <c r="I1225">
        <v>1</v>
      </c>
      <c r="J1225" t="s">
        <v>37</v>
      </c>
      <c r="K1225" cm="1">
        <f t="array" ref="K122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225">
        <f t="shared" si="19"/>
        <v>0.36131045624992808</v>
      </c>
    </row>
    <row r="1226" spans="1:12" x14ac:dyDescent="0.3">
      <c r="A1226">
        <v>92.84</v>
      </c>
      <c r="B1226">
        <v>84</v>
      </c>
      <c r="C1226">
        <v>3295</v>
      </c>
      <c r="D1226">
        <v>10</v>
      </c>
      <c r="E1226">
        <v>0</v>
      </c>
      <c r="F1226">
        <v>21</v>
      </c>
      <c r="G1226">
        <v>0</v>
      </c>
      <c r="H1226">
        <v>77</v>
      </c>
      <c r="I1226">
        <v>1</v>
      </c>
      <c r="J1226" t="s">
        <v>37</v>
      </c>
      <c r="K1226" cm="1">
        <f t="array" ref="K122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226">
        <f t="shared" si="19"/>
        <v>0.36131045625005648</v>
      </c>
    </row>
    <row r="1227" spans="1:12" x14ac:dyDescent="0.3">
      <c r="A1227">
        <v>92.88</v>
      </c>
      <c r="B1227">
        <v>85</v>
      </c>
      <c r="C1227">
        <v>3413</v>
      </c>
      <c r="D1227">
        <v>12</v>
      </c>
      <c r="E1227">
        <v>0</v>
      </c>
      <c r="F1227">
        <v>21</v>
      </c>
      <c r="G1227">
        <v>0</v>
      </c>
      <c r="H1227">
        <v>77</v>
      </c>
      <c r="I1227">
        <v>1</v>
      </c>
      <c r="J1227" t="s">
        <v>37</v>
      </c>
      <c r="K1227" cm="1">
        <f t="array" ref="K122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227">
        <f t="shared" si="19"/>
        <v>0.36131045624992808</v>
      </c>
    </row>
    <row r="1228" spans="1:12" x14ac:dyDescent="0.3">
      <c r="A1228">
        <v>92.92</v>
      </c>
      <c r="B1228">
        <v>84</v>
      </c>
      <c r="C1228">
        <v>3631</v>
      </c>
      <c r="D1228">
        <v>14</v>
      </c>
      <c r="E1228">
        <v>0</v>
      </c>
      <c r="F1228">
        <v>21</v>
      </c>
      <c r="G1228">
        <v>0</v>
      </c>
      <c r="H1228">
        <v>77</v>
      </c>
      <c r="I1228">
        <v>1</v>
      </c>
      <c r="J1228" t="s">
        <v>37</v>
      </c>
      <c r="K1228" cm="1">
        <f t="array" ref="K122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28">
        <f t="shared" si="19"/>
        <v>0.42182306727713592</v>
      </c>
    </row>
    <row r="1229" spans="1:12" x14ac:dyDescent="0.3">
      <c r="A1229">
        <v>92.96</v>
      </c>
      <c r="B1229">
        <v>85</v>
      </c>
      <c r="C1229">
        <v>3459</v>
      </c>
      <c r="D1229">
        <v>12</v>
      </c>
      <c r="E1229">
        <v>0</v>
      </c>
      <c r="F1229">
        <v>20</v>
      </c>
      <c r="G1229">
        <v>0</v>
      </c>
      <c r="H1229">
        <v>77</v>
      </c>
      <c r="I1229">
        <v>1</v>
      </c>
      <c r="J1229" t="s">
        <v>37</v>
      </c>
      <c r="K1229" cm="1">
        <f t="array" ref="K122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29">
        <f t="shared" si="19"/>
        <v>0.4218230672769861</v>
      </c>
    </row>
    <row r="1230" spans="1:12" x14ac:dyDescent="0.3">
      <c r="A1230">
        <v>93</v>
      </c>
      <c r="B1230">
        <v>85</v>
      </c>
      <c r="C1230">
        <v>3448</v>
      </c>
      <c r="D1230">
        <v>12</v>
      </c>
      <c r="E1230">
        <v>0</v>
      </c>
      <c r="F1230">
        <v>20</v>
      </c>
      <c r="G1230">
        <v>0</v>
      </c>
      <c r="H1230">
        <v>77</v>
      </c>
      <c r="I1230">
        <v>1</v>
      </c>
      <c r="J1230" t="s">
        <v>37</v>
      </c>
      <c r="K1230" cm="1">
        <f t="array" ref="K123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30">
        <f t="shared" si="19"/>
        <v>0.42182306727713592</v>
      </c>
    </row>
    <row r="1231" spans="1:12" x14ac:dyDescent="0.3">
      <c r="A1231">
        <v>93.04</v>
      </c>
      <c r="B1231">
        <v>85</v>
      </c>
      <c r="C1231">
        <v>3680</v>
      </c>
      <c r="D1231">
        <v>13</v>
      </c>
      <c r="E1231">
        <v>0</v>
      </c>
      <c r="F1231">
        <v>20</v>
      </c>
      <c r="G1231">
        <v>0</v>
      </c>
      <c r="H1231">
        <v>77</v>
      </c>
      <c r="I1231">
        <v>1</v>
      </c>
      <c r="J1231" t="s">
        <v>37</v>
      </c>
      <c r="K1231" cm="1">
        <f t="array" ref="K123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31">
        <f t="shared" si="19"/>
        <v>0.42182306727713592</v>
      </c>
    </row>
    <row r="1232" spans="1:12" x14ac:dyDescent="0.3">
      <c r="A1232">
        <v>93.08</v>
      </c>
      <c r="B1232">
        <v>83</v>
      </c>
      <c r="C1232">
        <v>3600</v>
      </c>
      <c r="D1232">
        <v>14</v>
      </c>
      <c r="E1232">
        <v>0</v>
      </c>
      <c r="F1232">
        <v>20</v>
      </c>
      <c r="G1232">
        <v>0</v>
      </c>
      <c r="H1232">
        <v>77</v>
      </c>
      <c r="I1232">
        <v>1</v>
      </c>
      <c r="J1232" t="s">
        <v>37</v>
      </c>
      <c r="K1232" cm="1">
        <f t="array" ref="K123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32">
        <f t="shared" si="19"/>
        <v>0.4218230672769861</v>
      </c>
    </row>
    <row r="1233" spans="1:12" x14ac:dyDescent="0.3">
      <c r="A1233">
        <v>93.12</v>
      </c>
      <c r="B1233">
        <v>84</v>
      </c>
      <c r="C1233">
        <v>3632</v>
      </c>
      <c r="D1233">
        <v>14</v>
      </c>
      <c r="E1233">
        <v>0</v>
      </c>
      <c r="F1233">
        <v>20</v>
      </c>
      <c r="G1233">
        <v>0</v>
      </c>
      <c r="H1233">
        <v>77</v>
      </c>
      <c r="I1233">
        <v>1</v>
      </c>
      <c r="J1233" t="s">
        <v>37</v>
      </c>
      <c r="K1233" cm="1">
        <f t="array" ref="K123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33">
        <f t="shared" si="19"/>
        <v>0.42182306727713592</v>
      </c>
    </row>
    <row r="1234" spans="1:12" x14ac:dyDescent="0.3">
      <c r="A1234">
        <v>93.16</v>
      </c>
      <c r="B1234">
        <v>84</v>
      </c>
      <c r="C1234">
        <v>3390</v>
      </c>
      <c r="D1234">
        <v>13</v>
      </c>
      <c r="E1234">
        <v>0</v>
      </c>
      <c r="F1234">
        <v>19</v>
      </c>
      <c r="G1234">
        <v>0</v>
      </c>
      <c r="H1234">
        <v>77</v>
      </c>
      <c r="I1234">
        <v>1</v>
      </c>
      <c r="J1234" t="s">
        <v>37</v>
      </c>
      <c r="K1234" cm="1">
        <f t="array" ref="K123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234">
        <f t="shared" si="19"/>
        <v>0.36131045624992808</v>
      </c>
    </row>
    <row r="1235" spans="1:12" x14ac:dyDescent="0.3">
      <c r="A1235">
        <v>93.2</v>
      </c>
      <c r="B1235">
        <v>87</v>
      </c>
      <c r="C1235">
        <v>3320</v>
      </c>
      <c r="D1235">
        <v>10</v>
      </c>
      <c r="E1235">
        <v>0</v>
      </c>
      <c r="F1235">
        <v>19</v>
      </c>
      <c r="G1235">
        <v>0</v>
      </c>
      <c r="H1235">
        <v>77</v>
      </c>
      <c r="I1235">
        <v>1</v>
      </c>
      <c r="J1235" t="s">
        <v>37</v>
      </c>
      <c r="K1235" cm="1">
        <f t="array" ref="K123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35">
        <f t="shared" si="19"/>
        <v>0.38202252062107878</v>
      </c>
    </row>
    <row r="1236" spans="1:12" x14ac:dyDescent="0.3">
      <c r="A1236">
        <v>93.24</v>
      </c>
      <c r="B1236">
        <v>86</v>
      </c>
      <c r="C1236">
        <v>3159</v>
      </c>
      <c r="D1236">
        <v>8</v>
      </c>
      <c r="E1236">
        <v>0</v>
      </c>
      <c r="F1236">
        <v>19</v>
      </c>
      <c r="G1236">
        <v>0</v>
      </c>
      <c r="H1236">
        <v>77</v>
      </c>
      <c r="I1236">
        <v>1</v>
      </c>
      <c r="J1236" t="s">
        <v>37</v>
      </c>
      <c r="K1236" cm="1">
        <f t="array" ref="K123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36">
        <f t="shared" si="19"/>
        <v>0.38202252062094305</v>
      </c>
    </row>
    <row r="1237" spans="1:12" x14ac:dyDescent="0.3">
      <c r="A1237">
        <v>93.28</v>
      </c>
      <c r="B1237">
        <v>86</v>
      </c>
      <c r="C1237">
        <v>3271</v>
      </c>
      <c r="D1237">
        <v>10</v>
      </c>
      <c r="E1237">
        <v>0</v>
      </c>
      <c r="F1237">
        <v>19</v>
      </c>
      <c r="G1237">
        <v>0</v>
      </c>
      <c r="H1237">
        <v>77</v>
      </c>
      <c r="I1237">
        <v>1</v>
      </c>
      <c r="J1237" t="s">
        <v>37</v>
      </c>
      <c r="K1237" cm="1">
        <f t="array" ref="K123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37">
        <f t="shared" si="19"/>
        <v>0.38202252062107878</v>
      </c>
    </row>
    <row r="1238" spans="1:12" x14ac:dyDescent="0.3">
      <c r="A1238">
        <v>93.32</v>
      </c>
      <c r="B1238">
        <v>86</v>
      </c>
      <c r="C1238">
        <v>3169</v>
      </c>
      <c r="D1238">
        <v>8</v>
      </c>
      <c r="E1238">
        <v>0</v>
      </c>
      <c r="F1238">
        <v>19</v>
      </c>
      <c r="G1238">
        <v>0</v>
      </c>
      <c r="H1238">
        <v>77</v>
      </c>
      <c r="I1238">
        <v>1</v>
      </c>
      <c r="J1238" t="s">
        <v>37</v>
      </c>
      <c r="K1238" cm="1">
        <f t="array" ref="K123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38">
        <f t="shared" si="19"/>
        <v>0.38202252062094305</v>
      </c>
    </row>
    <row r="1239" spans="1:12" x14ac:dyDescent="0.3">
      <c r="A1239">
        <v>93.36</v>
      </c>
      <c r="B1239">
        <v>88</v>
      </c>
      <c r="C1239">
        <v>3084</v>
      </c>
      <c r="D1239">
        <v>8</v>
      </c>
      <c r="E1239">
        <v>0</v>
      </c>
      <c r="F1239">
        <v>19</v>
      </c>
      <c r="G1239">
        <v>0</v>
      </c>
      <c r="H1239">
        <v>77</v>
      </c>
      <c r="I1239">
        <v>1</v>
      </c>
      <c r="J1239" t="s">
        <v>37</v>
      </c>
      <c r="K1239" cm="1">
        <f t="array" ref="K123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39">
        <f t="shared" si="19"/>
        <v>0.38202252062107878</v>
      </c>
    </row>
    <row r="1240" spans="1:12" x14ac:dyDescent="0.3">
      <c r="A1240">
        <v>93.4</v>
      </c>
      <c r="B1240">
        <v>88</v>
      </c>
      <c r="C1240">
        <v>3022</v>
      </c>
      <c r="D1240">
        <v>6</v>
      </c>
      <c r="E1240">
        <v>0</v>
      </c>
      <c r="F1240">
        <v>19</v>
      </c>
      <c r="G1240">
        <v>0</v>
      </c>
      <c r="H1240">
        <v>77</v>
      </c>
      <c r="I1240">
        <v>1</v>
      </c>
      <c r="J1240" t="s">
        <v>37</v>
      </c>
      <c r="K1240" cm="1">
        <f t="array" ref="K124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40">
        <f t="shared" si="19"/>
        <v>0.38202252062107878</v>
      </c>
    </row>
    <row r="1241" spans="1:12" x14ac:dyDescent="0.3">
      <c r="A1241">
        <v>93.44</v>
      </c>
      <c r="B1241">
        <v>88</v>
      </c>
      <c r="C1241">
        <v>3537</v>
      </c>
      <c r="D1241">
        <v>11</v>
      </c>
      <c r="E1241">
        <v>0</v>
      </c>
      <c r="F1241">
        <v>19</v>
      </c>
      <c r="G1241">
        <v>0</v>
      </c>
      <c r="H1241">
        <v>77</v>
      </c>
      <c r="I1241">
        <v>1</v>
      </c>
      <c r="J1241" t="s">
        <v>37</v>
      </c>
      <c r="K1241" cm="1">
        <f t="array" ref="K1241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241">
        <f t="shared" si="19"/>
        <v>0.44933326731678952</v>
      </c>
    </row>
    <row r="1242" spans="1:12" x14ac:dyDescent="0.3">
      <c r="A1242">
        <v>93.48</v>
      </c>
      <c r="B1242">
        <v>85</v>
      </c>
      <c r="C1242">
        <v>3590</v>
      </c>
      <c r="D1242">
        <v>14</v>
      </c>
      <c r="E1242">
        <v>0</v>
      </c>
      <c r="F1242">
        <v>19</v>
      </c>
      <c r="G1242">
        <v>0</v>
      </c>
      <c r="H1242">
        <v>77</v>
      </c>
      <c r="I1242">
        <v>1</v>
      </c>
      <c r="J1242" t="s">
        <v>37</v>
      </c>
      <c r="K1242" cm="1">
        <f t="array" ref="K124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42">
        <f t="shared" si="19"/>
        <v>0.42182306727713592</v>
      </c>
    </row>
    <row r="1243" spans="1:12" x14ac:dyDescent="0.3">
      <c r="A1243">
        <v>93.52</v>
      </c>
      <c r="B1243">
        <v>84</v>
      </c>
      <c r="C1243">
        <v>3827</v>
      </c>
      <c r="D1243">
        <v>14</v>
      </c>
      <c r="E1243">
        <v>0</v>
      </c>
      <c r="F1243">
        <v>19</v>
      </c>
      <c r="G1243">
        <v>0</v>
      </c>
      <c r="H1243">
        <v>77</v>
      </c>
      <c r="I1243">
        <v>1</v>
      </c>
      <c r="J1243" t="s">
        <v>37</v>
      </c>
      <c r="K1243" cm="1">
        <f t="array" ref="K124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43">
        <f t="shared" si="19"/>
        <v>0.4218230672769861</v>
      </c>
    </row>
    <row r="1244" spans="1:12" x14ac:dyDescent="0.3">
      <c r="A1244">
        <v>93.56</v>
      </c>
      <c r="B1244">
        <v>83</v>
      </c>
      <c r="C1244">
        <v>3500</v>
      </c>
      <c r="D1244">
        <v>14</v>
      </c>
      <c r="E1244">
        <v>0</v>
      </c>
      <c r="F1244">
        <v>18</v>
      </c>
      <c r="G1244">
        <v>0</v>
      </c>
      <c r="H1244">
        <v>77</v>
      </c>
      <c r="I1244">
        <v>1</v>
      </c>
      <c r="J1244" t="s">
        <v>37</v>
      </c>
      <c r="K1244" cm="1">
        <f t="array" ref="K124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44">
        <f t="shared" si="19"/>
        <v>0.42182306727713592</v>
      </c>
    </row>
    <row r="1245" spans="1:12" x14ac:dyDescent="0.3">
      <c r="A1245">
        <v>93.6</v>
      </c>
      <c r="B1245">
        <v>87</v>
      </c>
      <c r="C1245">
        <v>2936</v>
      </c>
      <c r="D1245">
        <v>5</v>
      </c>
      <c r="E1245">
        <v>0</v>
      </c>
      <c r="F1245">
        <v>19</v>
      </c>
      <c r="G1245">
        <v>0</v>
      </c>
      <c r="H1245">
        <v>77</v>
      </c>
      <c r="I1245">
        <v>1</v>
      </c>
      <c r="J1245" t="s">
        <v>37</v>
      </c>
      <c r="K1245" cm="1">
        <f t="array" ref="K124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45">
        <f t="shared" si="19"/>
        <v>0.38202252062094305</v>
      </c>
    </row>
    <row r="1246" spans="1:12" x14ac:dyDescent="0.3">
      <c r="A1246">
        <v>93.64</v>
      </c>
      <c r="B1246">
        <v>88</v>
      </c>
      <c r="C1246">
        <v>2761</v>
      </c>
      <c r="D1246">
        <v>4</v>
      </c>
      <c r="E1246">
        <v>0</v>
      </c>
      <c r="F1246">
        <v>18</v>
      </c>
      <c r="G1246">
        <v>0</v>
      </c>
      <c r="H1246">
        <v>77</v>
      </c>
      <c r="I1246">
        <v>1</v>
      </c>
      <c r="J1246" t="s">
        <v>37</v>
      </c>
      <c r="K1246" cm="1">
        <f t="array" ref="K124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246">
        <f t="shared" si="19"/>
        <v>0.2888591109076884</v>
      </c>
    </row>
    <row r="1247" spans="1:12" x14ac:dyDescent="0.3">
      <c r="A1247">
        <v>93.68</v>
      </c>
      <c r="B1247">
        <v>89</v>
      </c>
      <c r="C1247">
        <v>2737</v>
      </c>
      <c r="D1247">
        <v>3</v>
      </c>
      <c r="E1247">
        <v>0</v>
      </c>
      <c r="F1247">
        <v>19</v>
      </c>
      <c r="G1247">
        <v>0</v>
      </c>
      <c r="H1247">
        <v>77</v>
      </c>
      <c r="I1247">
        <v>1</v>
      </c>
      <c r="J1247" t="s">
        <v>37</v>
      </c>
      <c r="K1247" cm="1">
        <f t="array" ref="K124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1247">
        <f t="shared" si="19"/>
        <v>0.2888591109076884</v>
      </c>
    </row>
    <row r="1248" spans="1:12" x14ac:dyDescent="0.3">
      <c r="A1248">
        <v>93.72</v>
      </c>
      <c r="B1248">
        <v>90</v>
      </c>
      <c r="C1248">
        <v>2886</v>
      </c>
      <c r="D1248">
        <v>10</v>
      </c>
      <c r="E1248">
        <v>0</v>
      </c>
      <c r="F1248">
        <v>18</v>
      </c>
      <c r="G1248">
        <v>0</v>
      </c>
      <c r="H1248">
        <v>77</v>
      </c>
      <c r="I1248">
        <v>1</v>
      </c>
      <c r="J1248" t="s">
        <v>37</v>
      </c>
      <c r="K1248" cm="1">
        <f t="array" ref="K124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48">
        <f t="shared" si="19"/>
        <v>0.38202252062094305</v>
      </c>
    </row>
    <row r="1249" spans="1:12" x14ac:dyDescent="0.3">
      <c r="A1249">
        <v>93.76</v>
      </c>
      <c r="B1249">
        <v>90</v>
      </c>
      <c r="C1249">
        <v>3379</v>
      </c>
      <c r="D1249">
        <v>12</v>
      </c>
      <c r="E1249">
        <v>0</v>
      </c>
      <c r="F1249">
        <v>19</v>
      </c>
      <c r="G1249">
        <v>0</v>
      </c>
      <c r="H1249">
        <v>77</v>
      </c>
      <c r="I1249">
        <v>1</v>
      </c>
      <c r="J1249" t="s">
        <v>37</v>
      </c>
      <c r="K1249" cm="1">
        <f t="array" ref="K124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1249">
        <f t="shared" si="19"/>
        <v>0.38202252062107878</v>
      </c>
    </row>
    <row r="1250" spans="1:12" x14ac:dyDescent="0.3">
      <c r="A1250">
        <v>93.8</v>
      </c>
      <c r="B1250">
        <v>89</v>
      </c>
      <c r="C1250">
        <v>3616</v>
      </c>
      <c r="D1250">
        <v>18</v>
      </c>
      <c r="E1250">
        <v>0</v>
      </c>
      <c r="F1250">
        <v>18</v>
      </c>
      <c r="G1250">
        <v>0</v>
      </c>
      <c r="H1250">
        <v>77</v>
      </c>
      <c r="I1250">
        <v>1</v>
      </c>
      <c r="J1250" t="s">
        <v>37</v>
      </c>
      <c r="K1250" cm="1">
        <f t="array" ref="K1250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250">
        <f t="shared" si="19"/>
        <v>0.44933326731678952</v>
      </c>
    </row>
    <row r="1251" spans="1:12" x14ac:dyDescent="0.3">
      <c r="A1251">
        <v>93.84</v>
      </c>
      <c r="B1251">
        <v>85</v>
      </c>
      <c r="C1251">
        <v>4091</v>
      </c>
      <c r="D1251">
        <v>22</v>
      </c>
      <c r="E1251">
        <v>0</v>
      </c>
      <c r="F1251">
        <v>18</v>
      </c>
      <c r="G1251">
        <v>0</v>
      </c>
      <c r="H1251">
        <v>77</v>
      </c>
      <c r="I1251">
        <v>1</v>
      </c>
      <c r="J1251" t="s">
        <v>37</v>
      </c>
      <c r="K1251" cm="1">
        <f t="array" ref="K125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51">
        <f t="shared" si="19"/>
        <v>0.42182306727713592</v>
      </c>
    </row>
    <row r="1252" spans="1:12" x14ac:dyDescent="0.3">
      <c r="A1252">
        <v>93.88</v>
      </c>
      <c r="B1252">
        <v>84</v>
      </c>
      <c r="C1252">
        <v>3919</v>
      </c>
      <c r="D1252">
        <v>20</v>
      </c>
      <c r="E1252">
        <v>0</v>
      </c>
      <c r="F1252">
        <v>18</v>
      </c>
      <c r="G1252">
        <v>0</v>
      </c>
      <c r="H1252">
        <v>77</v>
      </c>
      <c r="I1252">
        <v>1</v>
      </c>
      <c r="J1252" t="s">
        <v>37</v>
      </c>
      <c r="K1252" cm="1">
        <f t="array" ref="K125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52">
        <f t="shared" si="19"/>
        <v>0.4218230672769861</v>
      </c>
    </row>
    <row r="1253" spans="1:12" x14ac:dyDescent="0.3">
      <c r="A1253">
        <v>93.92</v>
      </c>
      <c r="B1253">
        <v>85</v>
      </c>
      <c r="C1253">
        <v>3478</v>
      </c>
      <c r="D1253">
        <v>18</v>
      </c>
      <c r="E1253">
        <v>0</v>
      </c>
      <c r="F1253">
        <v>18</v>
      </c>
      <c r="G1253">
        <v>0</v>
      </c>
      <c r="H1253">
        <v>77</v>
      </c>
      <c r="I1253">
        <v>1</v>
      </c>
      <c r="J1253" t="s">
        <v>37</v>
      </c>
      <c r="K1253" cm="1">
        <f t="array" ref="K125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53">
        <f t="shared" si="19"/>
        <v>0.42182306727713592</v>
      </c>
    </row>
    <row r="1254" spans="1:12" x14ac:dyDescent="0.3">
      <c r="A1254">
        <v>93.96</v>
      </c>
      <c r="B1254">
        <v>88</v>
      </c>
      <c r="C1254">
        <v>3435</v>
      </c>
      <c r="D1254">
        <v>18</v>
      </c>
      <c r="E1254">
        <v>0</v>
      </c>
      <c r="F1254">
        <v>19</v>
      </c>
      <c r="G1254">
        <v>0</v>
      </c>
      <c r="H1254">
        <v>77</v>
      </c>
      <c r="I1254">
        <v>1</v>
      </c>
      <c r="J1254" t="s">
        <v>37</v>
      </c>
      <c r="K1254" cm="1">
        <f t="array" ref="K1254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254">
        <f t="shared" si="19"/>
        <v>0.44933326731678952</v>
      </c>
    </row>
    <row r="1255" spans="1:12" x14ac:dyDescent="0.3">
      <c r="A1255">
        <v>94</v>
      </c>
      <c r="B1255">
        <v>90</v>
      </c>
      <c r="C1255">
        <v>3475</v>
      </c>
      <c r="D1255">
        <v>18</v>
      </c>
      <c r="E1255">
        <v>0</v>
      </c>
      <c r="F1255">
        <v>19</v>
      </c>
      <c r="G1255">
        <v>0</v>
      </c>
      <c r="H1255">
        <v>77</v>
      </c>
      <c r="I1255">
        <v>1</v>
      </c>
      <c r="J1255" t="s">
        <v>37</v>
      </c>
      <c r="K1255" cm="1">
        <f t="array" ref="K1255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255">
        <f t="shared" si="19"/>
        <v>0.44933326731694917</v>
      </c>
    </row>
    <row r="1256" spans="1:12" x14ac:dyDescent="0.3">
      <c r="A1256">
        <v>94.04</v>
      </c>
      <c r="B1256">
        <v>88</v>
      </c>
      <c r="C1256">
        <v>3726</v>
      </c>
      <c r="D1256">
        <v>19</v>
      </c>
      <c r="E1256">
        <v>0</v>
      </c>
      <c r="F1256">
        <v>19</v>
      </c>
      <c r="G1256">
        <v>0</v>
      </c>
      <c r="H1256">
        <v>77</v>
      </c>
      <c r="I1256">
        <v>1</v>
      </c>
      <c r="J1256" t="s">
        <v>37</v>
      </c>
      <c r="K1256" cm="1">
        <f t="array" ref="K1256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256">
        <f t="shared" si="19"/>
        <v>0.44933326731694917</v>
      </c>
    </row>
    <row r="1257" spans="1:12" x14ac:dyDescent="0.3">
      <c r="A1257">
        <v>94.08</v>
      </c>
      <c r="B1257">
        <v>86</v>
      </c>
      <c r="C1257">
        <v>3979</v>
      </c>
      <c r="D1257">
        <v>21</v>
      </c>
      <c r="E1257">
        <v>0</v>
      </c>
      <c r="F1257">
        <v>20</v>
      </c>
      <c r="G1257">
        <v>0</v>
      </c>
      <c r="H1257">
        <v>77</v>
      </c>
      <c r="I1257">
        <v>1</v>
      </c>
      <c r="J1257" t="s">
        <v>37</v>
      </c>
      <c r="K1257" cm="1">
        <f t="array" ref="K125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257">
        <f t="shared" si="19"/>
        <v>0.44933326731678952</v>
      </c>
    </row>
    <row r="1258" spans="1:12" x14ac:dyDescent="0.3">
      <c r="A1258">
        <v>94.12</v>
      </c>
      <c r="B1258">
        <v>85</v>
      </c>
      <c r="C1258">
        <v>4153</v>
      </c>
      <c r="D1258">
        <v>22</v>
      </c>
      <c r="E1258">
        <v>0</v>
      </c>
      <c r="F1258">
        <v>21</v>
      </c>
      <c r="G1258">
        <v>0</v>
      </c>
      <c r="H1258">
        <v>77</v>
      </c>
      <c r="I1258">
        <v>1</v>
      </c>
      <c r="J1258" t="s">
        <v>37</v>
      </c>
      <c r="K1258" cm="1">
        <f t="array" ref="K125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58">
        <f t="shared" si="19"/>
        <v>0.49717532579625601</v>
      </c>
    </row>
    <row r="1259" spans="1:12" x14ac:dyDescent="0.3">
      <c r="A1259">
        <v>94.16</v>
      </c>
      <c r="B1259">
        <v>85</v>
      </c>
      <c r="C1259">
        <v>4133</v>
      </c>
      <c r="D1259">
        <v>22</v>
      </c>
      <c r="E1259">
        <v>0</v>
      </c>
      <c r="F1259">
        <v>21</v>
      </c>
      <c r="G1259">
        <v>0</v>
      </c>
      <c r="H1259">
        <v>77</v>
      </c>
      <c r="I1259">
        <v>1</v>
      </c>
      <c r="J1259" t="s">
        <v>37</v>
      </c>
      <c r="K1259" cm="1">
        <f t="array" ref="K125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59">
        <f t="shared" si="19"/>
        <v>0.49717532579607943</v>
      </c>
    </row>
    <row r="1260" spans="1:12" x14ac:dyDescent="0.3">
      <c r="A1260">
        <v>94.2</v>
      </c>
      <c r="B1260">
        <v>85</v>
      </c>
      <c r="C1260">
        <v>4101</v>
      </c>
      <c r="D1260">
        <v>22</v>
      </c>
      <c r="E1260">
        <v>0</v>
      </c>
      <c r="F1260">
        <v>21</v>
      </c>
      <c r="G1260">
        <v>0</v>
      </c>
      <c r="H1260">
        <v>77</v>
      </c>
      <c r="I1260">
        <v>1</v>
      </c>
      <c r="J1260" t="s">
        <v>37</v>
      </c>
      <c r="K1260" cm="1">
        <f t="array" ref="K126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260">
        <f t="shared" si="19"/>
        <v>0.42182306727713592</v>
      </c>
    </row>
    <row r="1261" spans="1:12" x14ac:dyDescent="0.3">
      <c r="A1261">
        <v>94.24</v>
      </c>
      <c r="B1261">
        <v>85</v>
      </c>
      <c r="C1261">
        <v>4313</v>
      </c>
      <c r="D1261">
        <v>21</v>
      </c>
      <c r="E1261">
        <v>0</v>
      </c>
      <c r="F1261">
        <v>22</v>
      </c>
      <c r="G1261">
        <v>0</v>
      </c>
      <c r="H1261">
        <v>77</v>
      </c>
      <c r="I1261">
        <v>1</v>
      </c>
      <c r="J1261" t="s">
        <v>37</v>
      </c>
      <c r="K1261" cm="1">
        <f t="array" ref="K126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61">
        <f t="shared" si="19"/>
        <v>0.49717532579607943</v>
      </c>
    </row>
    <row r="1262" spans="1:12" x14ac:dyDescent="0.3">
      <c r="A1262">
        <v>94.28</v>
      </c>
      <c r="B1262">
        <v>83</v>
      </c>
      <c r="C1262">
        <v>4507</v>
      </c>
      <c r="D1262">
        <v>20</v>
      </c>
      <c r="E1262">
        <v>0</v>
      </c>
      <c r="F1262">
        <v>22</v>
      </c>
      <c r="G1262">
        <v>0</v>
      </c>
      <c r="H1262">
        <v>77</v>
      </c>
      <c r="I1262">
        <v>1</v>
      </c>
      <c r="J1262" t="s">
        <v>37</v>
      </c>
      <c r="K1262" cm="1">
        <f t="array" ref="K126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62">
        <f t="shared" si="19"/>
        <v>0.49717532579625601</v>
      </c>
    </row>
    <row r="1263" spans="1:12" x14ac:dyDescent="0.3">
      <c r="A1263">
        <v>94.32</v>
      </c>
      <c r="B1263">
        <v>82</v>
      </c>
      <c r="C1263">
        <v>4450</v>
      </c>
      <c r="D1263">
        <v>20</v>
      </c>
      <c r="E1263">
        <v>0</v>
      </c>
      <c r="F1263">
        <v>23</v>
      </c>
      <c r="G1263">
        <v>0</v>
      </c>
      <c r="H1263">
        <v>77</v>
      </c>
      <c r="I1263">
        <v>1</v>
      </c>
      <c r="J1263" t="s">
        <v>37</v>
      </c>
      <c r="K1263" cm="1">
        <f t="array" ref="K126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63">
        <f t="shared" si="19"/>
        <v>0.49717532579607943</v>
      </c>
    </row>
    <row r="1264" spans="1:12" x14ac:dyDescent="0.3">
      <c r="A1264">
        <v>94.36</v>
      </c>
      <c r="B1264">
        <v>83</v>
      </c>
      <c r="C1264">
        <v>4297</v>
      </c>
      <c r="D1264">
        <v>21</v>
      </c>
      <c r="E1264">
        <v>0</v>
      </c>
      <c r="F1264">
        <v>23</v>
      </c>
      <c r="G1264">
        <v>0</v>
      </c>
      <c r="H1264">
        <v>77</v>
      </c>
      <c r="I1264">
        <v>1</v>
      </c>
      <c r="J1264" t="s">
        <v>37</v>
      </c>
      <c r="K1264" cm="1">
        <f t="array" ref="K126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64">
        <f t="shared" si="19"/>
        <v>0.49717532579625601</v>
      </c>
    </row>
    <row r="1265" spans="1:12" x14ac:dyDescent="0.3">
      <c r="A1265">
        <v>94.4</v>
      </c>
      <c r="B1265">
        <v>84</v>
      </c>
      <c r="C1265">
        <v>4280</v>
      </c>
      <c r="D1265">
        <v>21</v>
      </c>
      <c r="E1265">
        <v>0</v>
      </c>
      <c r="F1265">
        <v>24</v>
      </c>
      <c r="G1265">
        <v>0</v>
      </c>
      <c r="H1265">
        <v>77</v>
      </c>
      <c r="I1265">
        <v>1</v>
      </c>
      <c r="J1265" t="s">
        <v>37</v>
      </c>
      <c r="K1265" cm="1">
        <f t="array" ref="K126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65">
        <f t="shared" si="19"/>
        <v>0.49717532579625601</v>
      </c>
    </row>
    <row r="1266" spans="1:12" x14ac:dyDescent="0.3">
      <c r="A1266">
        <v>94.44</v>
      </c>
      <c r="B1266">
        <v>83</v>
      </c>
      <c r="C1266">
        <v>4570</v>
      </c>
      <c r="D1266">
        <v>20</v>
      </c>
      <c r="E1266">
        <v>0</v>
      </c>
      <c r="F1266">
        <v>24</v>
      </c>
      <c r="G1266">
        <v>0</v>
      </c>
      <c r="H1266">
        <v>77</v>
      </c>
      <c r="I1266">
        <v>1</v>
      </c>
      <c r="J1266" t="s">
        <v>37</v>
      </c>
      <c r="K1266" cm="1">
        <f t="array" ref="K126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266">
        <f t="shared" si="19"/>
        <v>0.49717532579607943</v>
      </c>
    </row>
    <row r="1267" spans="1:12" x14ac:dyDescent="0.3">
      <c r="A1267">
        <v>94.48</v>
      </c>
      <c r="B1267">
        <v>82</v>
      </c>
      <c r="C1267">
        <v>4947</v>
      </c>
      <c r="D1267">
        <v>20</v>
      </c>
      <c r="E1267">
        <v>0</v>
      </c>
      <c r="F1267">
        <v>25</v>
      </c>
      <c r="G1267">
        <v>0</v>
      </c>
      <c r="H1267">
        <v>77</v>
      </c>
      <c r="I1267">
        <v>1</v>
      </c>
      <c r="J1267" t="s">
        <v>37</v>
      </c>
      <c r="K1267" cm="1">
        <f t="array" ref="K126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267">
        <f t="shared" si="19"/>
        <v>0.55607440718559642</v>
      </c>
    </row>
    <row r="1268" spans="1:12" x14ac:dyDescent="0.3">
      <c r="A1268">
        <v>94.52</v>
      </c>
      <c r="B1268">
        <v>83</v>
      </c>
      <c r="C1268">
        <v>5139</v>
      </c>
      <c r="D1268">
        <v>22</v>
      </c>
      <c r="E1268">
        <v>0</v>
      </c>
      <c r="F1268">
        <v>26</v>
      </c>
      <c r="G1268">
        <v>0</v>
      </c>
      <c r="H1268">
        <v>77</v>
      </c>
      <c r="I1268">
        <v>2</v>
      </c>
      <c r="J1268" t="s">
        <v>37</v>
      </c>
      <c r="K1268" cm="1">
        <f t="array" ref="K126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268">
        <f t="shared" si="19"/>
        <v>0.55607440718539891</v>
      </c>
    </row>
    <row r="1269" spans="1:12" x14ac:dyDescent="0.3">
      <c r="A1269">
        <v>94.56</v>
      </c>
      <c r="B1269">
        <v>84</v>
      </c>
      <c r="C1269">
        <v>5031</v>
      </c>
      <c r="D1269">
        <v>22</v>
      </c>
      <c r="E1269">
        <v>0</v>
      </c>
      <c r="F1269">
        <v>26</v>
      </c>
      <c r="G1269">
        <v>0</v>
      </c>
      <c r="H1269">
        <v>77</v>
      </c>
      <c r="I1269">
        <v>2</v>
      </c>
      <c r="J1269" t="s">
        <v>37</v>
      </c>
      <c r="K1269" cm="1">
        <f t="array" ref="K126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269">
        <f t="shared" si="19"/>
        <v>0.55607440718559642</v>
      </c>
    </row>
    <row r="1270" spans="1:12" x14ac:dyDescent="0.3">
      <c r="A1270">
        <v>94.6</v>
      </c>
      <c r="B1270">
        <v>87</v>
      </c>
      <c r="C1270">
        <v>4924</v>
      </c>
      <c r="D1270">
        <v>20</v>
      </c>
      <c r="E1270">
        <v>0</v>
      </c>
      <c r="F1270">
        <v>26</v>
      </c>
      <c r="G1270">
        <v>0</v>
      </c>
      <c r="H1270">
        <v>77</v>
      </c>
      <c r="I1270">
        <v>2</v>
      </c>
      <c r="J1270" t="s">
        <v>37</v>
      </c>
      <c r="K1270" cm="1">
        <f t="array" ref="K1270">SUMPRODUCT(($R$5:$AG$5=_xlfn.XLOOKUP(_20240219_0005[[#This Row],[MAP]],$R$5:$AG$5,$R$5:$AG$5,"ERR",1,-1)) * ($Q$6:$Q$26=_xlfn.XLOOKUP(_20240219_0005[[#This Row],[RPM]],$Q$6:$Q$26,$Q$6:$Q$26,"ERR",1,-1)),$R$6:$AG$26)</f>
        <v>14.540676511743627</v>
      </c>
      <c r="L1270">
        <f t="shared" si="19"/>
        <v>0.58162706046962931</v>
      </c>
    </row>
    <row r="1271" spans="1:12" x14ac:dyDescent="0.3">
      <c r="A1271">
        <v>94.64</v>
      </c>
      <c r="B1271">
        <v>91</v>
      </c>
      <c r="C1271">
        <v>5050</v>
      </c>
      <c r="D1271">
        <v>20</v>
      </c>
      <c r="E1271">
        <v>0</v>
      </c>
      <c r="F1271">
        <v>27</v>
      </c>
      <c r="G1271">
        <v>0</v>
      </c>
      <c r="H1271">
        <v>77</v>
      </c>
      <c r="I1271">
        <v>2</v>
      </c>
      <c r="J1271" t="s">
        <v>37</v>
      </c>
      <c r="K1271" cm="1">
        <f t="array" ref="K1271">SUMPRODUCT(($R$5:$AG$5=_xlfn.XLOOKUP(_20240219_0005[[#This Row],[MAP]],$R$5:$AG$5,$R$5:$AG$5,"ERR",1,-1)) * ($Q$6:$Q$26=_xlfn.XLOOKUP(_20240219_0005[[#This Row],[RPM]],$Q$6:$Q$26,$Q$6:$Q$26,"ERR",1,-1)),$R$6:$AG$26)</f>
        <v>14.29731790903662</v>
      </c>
      <c r="L1271">
        <f t="shared" si="19"/>
        <v>0.57189271636155414</v>
      </c>
    </row>
    <row r="1272" spans="1:12" x14ac:dyDescent="0.3">
      <c r="A1272">
        <v>94.68</v>
      </c>
      <c r="B1272">
        <v>95</v>
      </c>
      <c r="C1272">
        <v>5417</v>
      </c>
      <c r="D1272">
        <v>26</v>
      </c>
      <c r="E1272">
        <v>0</v>
      </c>
      <c r="F1272">
        <v>27</v>
      </c>
      <c r="G1272">
        <v>0</v>
      </c>
      <c r="H1272">
        <v>77</v>
      </c>
      <c r="I1272">
        <v>2</v>
      </c>
      <c r="J1272" t="s">
        <v>37</v>
      </c>
      <c r="K1272" cm="1">
        <f t="array" ref="K1272">SUMPRODUCT(($R$5:$AG$5=_xlfn.XLOOKUP(_20240219_0005[[#This Row],[MAP]],$R$5:$AG$5,$R$5:$AG$5,"ERR",1,-1)) * ($Q$6:$Q$26=_xlfn.XLOOKUP(_20240219_0005[[#This Row],[RPM]],$Q$6:$Q$26,$Q$6:$Q$26,"ERR",1,-1)),$R$6:$AG$26)</f>
        <v>14.29731790903662</v>
      </c>
      <c r="L1272">
        <f t="shared" si="19"/>
        <v>0.57189271636155414</v>
      </c>
    </row>
    <row r="1273" spans="1:12" x14ac:dyDescent="0.3">
      <c r="A1273">
        <v>94.72</v>
      </c>
      <c r="B1273">
        <v>97</v>
      </c>
      <c r="C1273">
        <v>5742</v>
      </c>
      <c r="D1273">
        <v>28</v>
      </c>
      <c r="E1273">
        <v>0</v>
      </c>
      <c r="F1273">
        <v>28</v>
      </c>
      <c r="G1273">
        <v>0</v>
      </c>
      <c r="H1273">
        <v>77</v>
      </c>
      <c r="I1273">
        <v>2</v>
      </c>
      <c r="J1273" t="s">
        <v>37</v>
      </c>
      <c r="K1273" cm="1">
        <f t="array" ref="K1273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1273">
        <f t="shared" si="19"/>
        <v>0.64234250756356637</v>
      </c>
    </row>
    <row r="1274" spans="1:12" x14ac:dyDescent="0.3">
      <c r="A1274">
        <v>94.76</v>
      </c>
      <c r="B1274">
        <v>96</v>
      </c>
      <c r="C1274">
        <v>5938</v>
      </c>
      <c r="D1274">
        <v>28</v>
      </c>
      <c r="E1274">
        <v>0</v>
      </c>
      <c r="F1274">
        <v>28</v>
      </c>
      <c r="G1274">
        <v>0</v>
      </c>
      <c r="H1274">
        <v>77</v>
      </c>
      <c r="I1274">
        <v>1</v>
      </c>
      <c r="J1274" t="s">
        <v>37</v>
      </c>
      <c r="K1274" cm="1">
        <f t="array" ref="K1274">SUMPRODUCT(($R$5:$AG$5=_xlfn.XLOOKUP(_20240219_0005[[#This Row],[MAP]],$R$5:$AG$5,$R$5:$AG$5,"ERR",1,-1)) * ($Q$6:$Q$26=_xlfn.XLOOKUP(_20240219_0005[[#This Row],[RPM]],$Q$6:$Q$26,$Q$6:$Q$26,"ERR",1,-1)),$R$6:$AG$26)</f>
        <v>15.887726915804137</v>
      </c>
      <c r="L1274">
        <f t="shared" si="19"/>
        <v>0.63550907663226486</v>
      </c>
    </row>
    <row r="1275" spans="1:12" x14ac:dyDescent="0.3">
      <c r="A1275">
        <v>94.8</v>
      </c>
      <c r="B1275">
        <v>97</v>
      </c>
      <c r="C1275">
        <v>6025</v>
      </c>
      <c r="D1275">
        <v>28</v>
      </c>
      <c r="E1275">
        <v>0</v>
      </c>
      <c r="F1275">
        <v>30</v>
      </c>
      <c r="G1275">
        <v>0</v>
      </c>
      <c r="H1275">
        <v>77</v>
      </c>
      <c r="I1275">
        <v>1</v>
      </c>
      <c r="J1275" t="s">
        <v>37</v>
      </c>
      <c r="K1275" cm="1">
        <f t="array" ref="K1275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1275">
        <f t="shared" si="19"/>
        <v>0.64234250756356637</v>
      </c>
    </row>
    <row r="1276" spans="1:12" x14ac:dyDescent="0.3">
      <c r="A1276">
        <v>94.84</v>
      </c>
      <c r="B1276">
        <v>97</v>
      </c>
      <c r="C1276">
        <v>6199</v>
      </c>
      <c r="D1276">
        <v>28</v>
      </c>
      <c r="E1276">
        <v>0</v>
      </c>
      <c r="F1276">
        <v>30</v>
      </c>
      <c r="G1276">
        <v>0</v>
      </c>
      <c r="H1276">
        <v>77</v>
      </c>
      <c r="I1276">
        <v>1</v>
      </c>
      <c r="J1276" t="s">
        <v>37</v>
      </c>
      <c r="K1276" cm="1">
        <f t="array" ref="K1276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276">
        <f t="shared" si="19"/>
        <v>0.74009072722941482</v>
      </c>
    </row>
    <row r="1277" spans="1:12" x14ac:dyDescent="0.3">
      <c r="A1277">
        <v>94.88</v>
      </c>
      <c r="B1277">
        <v>98</v>
      </c>
      <c r="C1277">
        <v>6496</v>
      </c>
      <c r="D1277">
        <v>28</v>
      </c>
      <c r="E1277">
        <v>0</v>
      </c>
      <c r="F1277">
        <v>32</v>
      </c>
      <c r="G1277">
        <v>0</v>
      </c>
      <c r="H1277">
        <v>77</v>
      </c>
      <c r="I1277">
        <v>1</v>
      </c>
      <c r="J1277" t="s">
        <v>37</v>
      </c>
      <c r="K1277" cm="1">
        <f t="array" ref="K1277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277">
        <f t="shared" si="19"/>
        <v>0.74009072722915192</v>
      </c>
    </row>
    <row r="1278" spans="1:12" x14ac:dyDescent="0.3">
      <c r="A1278">
        <v>94.92</v>
      </c>
      <c r="B1278">
        <v>96</v>
      </c>
      <c r="C1278">
        <v>6753</v>
      </c>
      <c r="D1278">
        <v>27</v>
      </c>
      <c r="E1278">
        <v>0</v>
      </c>
      <c r="F1278">
        <v>32</v>
      </c>
      <c r="G1278">
        <v>0</v>
      </c>
      <c r="H1278">
        <v>77</v>
      </c>
      <c r="I1278">
        <v>1</v>
      </c>
      <c r="J1278" t="s">
        <v>37</v>
      </c>
      <c r="K1278" cm="1">
        <f t="array" ref="K1278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1278">
        <f t="shared" si="19"/>
        <v>0.74615704466572175</v>
      </c>
    </row>
    <row r="1279" spans="1:12" x14ac:dyDescent="0.3">
      <c r="A1279">
        <v>94.96</v>
      </c>
      <c r="B1279">
        <v>94</v>
      </c>
      <c r="C1279">
        <v>6796</v>
      </c>
      <c r="D1279">
        <v>26</v>
      </c>
      <c r="E1279">
        <v>0</v>
      </c>
      <c r="F1279">
        <v>34</v>
      </c>
      <c r="G1279">
        <v>0</v>
      </c>
      <c r="H1279">
        <v>77</v>
      </c>
      <c r="I1279">
        <v>1</v>
      </c>
      <c r="J1279" t="s">
        <v>37</v>
      </c>
      <c r="K1279" cm="1">
        <f t="array" ref="K1279">SUMPRODUCT(($R$5:$AG$5=_xlfn.XLOOKUP(_20240219_0005[[#This Row],[MAP]],$R$5:$AG$5,$R$5:$AG$5,"ERR",1,-1)) * ($Q$6:$Q$26=_xlfn.XLOOKUP(_20240219_0005[[#This Row],[RPM]],$Q$6:$Q$26,$Q$6:$Q$26,"ERR",1,-1)),$R$6:$AG$26)</f>
        <v>22.500394914410826</v>
      </c>
      <c r="L1279">
        <f t="shared" si="19"/>
        <v>0.90001579657625397</v>
      </c>
    </row>
    <row r="1280" spans="1:12" x14ac:dyDescent="0.3">
      <c r="A1280">
        <v>95</v>
      </c>
      <c r="B1280">
        <v>94</v>
      </c>
      <c r="C1280">
        <v>6844</v>
      </c>
      <c r="D1280">
        <v>26</v>
      </c>
      <c r="E1280">
        <v>0</v>
      </c>
      <c r="F1280">
        <v>34</v>
      </c>
      <c r="G1280">
        <v>0</v>
      </c>
      <c r="H1280">
        <v>77</v>
      </c>
      <c r="I1280">
        <v>1</v>
      </c>
      <c r="J1280" t="s">
        <v>37</v>
      </c>
      <c r="K1280" cm="1">
        <f t="array" ref="K1280">SUMPRODUCT(($R$5:$AG$5=_xlfn.XLOOKUP(_20240219_0005[[#This Row],[MAP]],$R$5:$AG$5,$R$5:$AG$5,"ERR",1,-1)) * ($Q$6:$Q$26=_xlfn.XLOOKUP(_20240219_0005[[#This Row],[RPM]],$Q$6:$Q$26,$Q$6:$Q$26,"ERR",1,-1)),$R$6:$AG$26)</f>
        <v>22.500394914410826</v>
      </c>
      <c r="L1280">
        <f t="shared" si="19"/>
        <v>0.90001579657657371</v>
      </c>
    </row>
    <row r="1281" spans="1:12" x14ac:dyDescent="0.3">
      <c r="A1281">
        <v>95.04</v>
      </c>
      <c r="B1281">
        <v>93</v>
      </c>
      <c r="C1281">
        <v>7241</v>
      </c>
      <c r="D1281">
        <v>27</v>
      </c>
      <c r="E1281">
        <v>0</v>
      </c>
      <c r="F1281">
        <v>35</v>
      </c>
      <c r="G1281">
        <v>0</v>
      </c>
      <c r="H1281">
        <v>77</v>
      </c>
      <c r="I1281">
        <v>1</v>
      </c>
      <c r="J1281" t="s">
        <v>37</v>
      </c>
      <c r="K1281" cm="1">
        <f t="array" ref="K1281">SUMPRODUCT(($R$5:$AG$5=_xlfn.XLOOKUP(_20240219_0005[[#This Row],[MAP]],$R$5:$AG$5,$R$5:$AG$5,"ERR",1,-1)) * ($Q$6:$Q$26=_xlfn.XLOOKUP(_20240219_0005[[#This Row],[RPM]],$Q$6:$Q$26,$Q$6:$Q$26,"ERR",1,-1)),$R$6:$AG$26)</f>
        <v>22.500394914410826</v>
      </c>
      <c r="L1281">
        <f t="shared" si="19"/>
        <v>0.90001579657657371</v>
      </c>
    </row>
    <row r="1282" spans="1:12" x14ac:dyDescent="0.3">
      <c r="A1282">
        <v>95.08</v>
      </c>
      <c r="B1282">
        <v>93</v>
      </c>
      <c r="C1282">
        <v>7749</v>
      </c>
      <c r="D1282">
        <v>30</v>
      </c>
      <c r="E1282">
        <v>0</v>
      </c>
      <c r="F1282">
        <v>36</v>
      </c>
      <c r="G1282">
        <v>0</v>
      </c>
      <c r="H1282">
        <v>77</v>
      </c>
      <c r="I1282">
        <v>1</v>
      </c>
      <c r="J1282" t="s">
        <v>37</v>
      </c>
      <c r="K1282" cm="1">
        <f t="array" ref="K1282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282">
        <f t="shared" si="19"/>
        <v>1.0027571789806919</v>
      </c>
    </row>
    <row r="1283" spans="1:12" x14ac:dyDescent="0.3">
      <c r="A1283">
        <v>95.12</v>
      </c>
      <c r="B1283">
        <v>94</v>
      </c>
      <c r="C1283">
        <v>8055</v>
      </c>
      <c r="D1283">
        <v>33</v>
      </c>
      <c r="E1283">
        <v>0</v>
      </c>
      <c r="F1283">
        <v>37</v>
      </c>
      <c r="G1283">
        <v>0</v>
      </c>
      <c r="H1283">
        <v>77</v>
      </c>
      <c r="I1283">
        <v>1</v>
      </c>
      <c r="J1283" t="s">
        <v>37</v>
      </c>
      <c r="K1283" cm="1">
        <f t="array" ref="K1283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283">
        <f t="shared" ref="L1283:L1346" si="20">K1283*(A1283-A1282)</f>
        <v>1.0027571789810483</v>
      </c>
    </row>
    <row r="1284" spans="1:12" x14ac:dyDescent="0.3">
      <c r="A1284">
        <v>95.16</v>
      </c>
      <c r="B1284">
        <v>94</v>
      </c>
      <c r="C1284">
        <v>7972</v>
      </c>
      <c r="D1284">
        <v>34</v>
      </c>
      <c r="E1284">
        <v>0</v>
      </c>
      <c r="F1284">
        <v>38</v>
      </c>
      <c r="G1284">
        <v>0</v>
      </c>
      <c r="H1284">
        <v>77</v>
      </c>
      <c r="I1284">
        <v>1</v>
      </c>
      <c r="J1284" t="s">
        <v>37</v>
      </c>
      <c r="K1284" cm="1">
        <f t="array" ref="K1284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284">
        <f t="shared" si="20"/>
        <v>1.0027571789806919</v>
      </c>
    </row>
    <row r="1285" spans="1:12" x14ac:dyDescent="0.3">
      <c r="A1285">
        <v>95.2</v>
      </c>
      <c r="B1285">
        <v>95</v>
      </c>
      <c r="C1285">
        <v>7780</v>
      </c>
      <c r="D1285">
        <v>32</v>
      </c>
      <c r="E1285">
        <v>0</v>
      </c>
      <c r="F1285">
        <v>39</v>
      </c>
      <c r="G1285">
        <v>0</v>
      </c>
      <c r="H1285">
        <v>77</v>
      </c>
      <c r="I1285">
        <v>1</v>
      </c>
      <c r="J1285" t="s">
        <v>37</v>
      </c>
      <c r="K1285" cm="1">
        <f t="array" ref="K1285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285">
        <f t="shared" si="20"/>
        <v>1.0027571789810483</v>
      </c>
    </row>
    <row r="1286" spans="1:12" x14ac:dyDescent="0.3">
      <c r="A1286">
        <v>95.24</v>
      </c>
      <c r="B1286">
        <v>94</v>
      </c>
      <c r="C1286">
        <v>7894</v>
      </c>
      <c r="D1286">
        <v>32</v>
      </c>
      <c r="E1286">
        <v>0</v>
      </c>
      <c r="F1286">
        <v>40</v>
      </c>
      <c r="G1286">
        <v>0</v>
      </c>
      <c r="H1286">
        <v>77</v>
      </c>
      <c r="I1286">
        <v>1</v>
      </c>
      <c r="J1286" t="s">
        <v>37</v>
      </c>
      <c r="K1286" cm="1">
        <f t="array" ref="K1286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286">
        <f t="shared" si="20"/>
        <v>1.0027571789806919</v>
      </c>
    </row>
    <row r="1287" spans="1:12" x14ac:dyDescent="0.3">
      <c r="A1287">
        <v>95.28</v>
      </c>
      <c r="B1287">
        <v>94</v>
      </c>
      <c r="C1287">
        <v>8187</v>
      </c>
      <c r="D1287">
        <v>34</v>
      </c>
      <c r="E1287">
        <v>0</v>
      </c>
      <c r="F1287">
        <v>41</v>
      </c>
      <c r="G1287">
        <v>0</v>
      </c>
      <c r="H1287">
        <v>77</v>
      </c>
      <c r="I1287">
        <v>1</v>
      </c>
      <c r="J1287" t="s">
        <v>37</v>
      </c>
      <c r="K1287" cm="1">
        <f t="array" ref="K1287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287">
        <f t="shared" si="20"/>
        <v>1.0343696714571677</v>
      </c>
    </row>
    <row r="1288" spans="1:12" x14ac:dyDescent="0.3">
      <c r="A1288">
        <v>95.32</v>
      </c>
      <c r="B1288">
        <v>95</v>
      </c>
      <c r="C1288">
        <v>8453</v>
      </c>
      <c r="D1288">
        <v>34</v>
      </c>
      <c r="E1288">
        <v>0</v>
      </c>
      <c r="F1288">
        <v>42</v>
      </c>
      <c r="G1288">
        <v>0</v>
      </c>
      <c r="H1288">
        <v>77</v>
      </c>
      <c r="I1288">
        <v>1</v>
      </c>
      <c r="J1288" t="s">
        <v>37</v>
      </c>
      <c r="K1288" cm="1">
        <f t="array" ref="K1288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288">
        <f t="shared" si="20"/>
        <v>1.0343696714568003</v>
      </c>
    </row>
    <row r="1289" spans="1:12" x14ac:dyDescent="0.3">
      <c r="A1289">
        <v>95.36</v>
      </c>
      <c r="B1289">
        <v>96</v>
      </c>
      <c r="C1289">
        <v>8379</v>
      </c>
      <c r="D1289">
        <v>34</v>
      </c>
      <c r="E1289">
        <v>0</v>
      </c>
      <c r="F1289">
        <v>43</v>
      </c>
      <c r="G1289">
        <v>0</v>
      </c>
      <c r="H1289">
        <v>77</v>
      </c>
      <c r="I1289">
        <v>1</v>
      </c>
      <c r="J1289" t="s">
        <v>37</v>
      </c>
      <c r="K1289" cm="1">
        <f t="array" ref="K1289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289">
        <f t="shared" si="20"/>
        <v>1.0343696714571677</v>
      </c>
    </row>
    <row r="1290" spans="1:12" x14ac:dyDescent="0.3">
      <c r="A1290">
        <v>95.4</v>
      </c>
      <c r="B1290">
        <v>95</v>
      </c>
      <c r="C1290">
        <v>8317</v>
      </c>
      <c r="D1290">
        <v>34</v>
      </c>
      <c r="E1290">
        <v>0</v>
      </c>
      <c r="F1290">
        <v>44</v>
      </c>
      <c r="G1290">
        <v>0</v>
      </c>
      <c r="H1290">
        <v>77</v>
      </c>
      <c r="I1290">
        <v>1</v>
      </c>
      <c r="J1290" t="s">
        <v>37</v>
      </c>
      <c r="K1290" cm="1">
        <f t="array" ref="K1290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290">
        <f t="shared" si="20"/>
        <v>1.0343696714571677</v>
      </c>
    </row>
    <row r="1291" spans="1:12" x14ac:dyDescent="0.3">
      <c r="A1291">
        <v>95.44</v>
      </c>
      <c r="B1291">
        <v>95</v>
      </c>
      <c r="C1291">
        <v>8481</v>
      </c>
      <c r="D1291">
        <v>34</v>
      </c>
      <c r="E1291">
        <v>0</v>
      </c>
      <c r="F1291">
        <v>45</v>
      </c>
      <c r="G1291">
        <v>0</v>
      </c>
      <c r="H1291">
        <v>77</v>
      </c>
      <c r="I1291">
        <v>1</v>
      </c>
      <c r="J1291" t="s">
        <v>37</v>
      </c>
      <c r="K1291" cm="1">
        <f t="array" ref="K1291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291">
        <f t="shared" si="20"/>
        <v>1.0343696714568003</v>
      </c>
    </row>
    <row r="1292" spans="1:12" x14ac:dyDescent="0.3">
      <c r="A1292">
        <v>95.48</v>
      </c>
      <c r="B1292">
        <v>94</v>
      </c>
      <c r="C1292">
        <v>8713</v>
      </c>
      <c r="D1292">
        <v>34</v>
      </c>
      <c r="E1292">
        <v>0</v>
      </c>
      <c r="F1292">
        <v>46</v>
      </c>
      <c r="G1292">
        <v>0</v>
      </c>
      <c r="H1292">
        <v>77</v>
      </c>
      <c r="I1292">
        <v>1</v>
      </c>
      <c r="J1292" t="s">
        <v>37</v>
      </c>
      <c r="K1292" cm="1">
        <f t="array" ref="K1292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292">
        <f t="shared" si="20"/>
        <v>1.0343696714571677</v>
      </c>
    </row>
    <row r="1293" spans="1:12" x14ac:dyDescent="0.3">
      <c r="A1293">
        <v>95.52</v>
      </c>
      <c r="B1293">
        <v>95</v>
      </c>
      <c r="C1293">
        <v>8828</v>
      </c>
      <c r="D1293">
        <v>34</v>
      </c>
      <c r="E1293">
        <v>0</v>
      </c>
      <c r="F1293">
        <v>48</v>
      </c>
      <c r="G1293">
        <v>0</v>
      </c>
      <c r="H1293">
        <v>77</v>
      </c>
      <c r="I1293">
        <v>1</v>
      </c>
      <c r="J1293" t="s">
        <v>37</v>
      </c>
      <c r="K1293" cm="1">
        <f t="array" ref="K1293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293">
        <f t="shared" si="20"/>
        <v>1.1195626066478663</v>
      </c>
    </row>
    <row r="1294" spans="1:12" x14ac:dyDescent="0.3">
      <c r="A1294">
        <v>95.56</v>
      </c>
      <c r="B1294">
        <v>94</v>
      </c>
      <c r="C1294">
        <v>9036</v>
      </c>
      <c r="D1294">
        <v>34</v>
      </c>
      <c r="E1294">
        <v>0</v>
      </c>
      <c r="F1294">
        <v>49</v>
      </c>
      <c r="G1294">
        <v>0</v>
      </c>
      <c r="H1294">
        <v>77</v>
      </c>
      <c r="I1294">
        <v>1</v>
      </c>
      <c r="J1294" t="s">
        <v>37</v>
      </c>
      <c r="K1294" cm="1">
        <f t="array" ref="K1294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294">
        <f t="shared" si="20"/>
        <v>1.119562606648264</v>
      </c>
    </row>
    <row r="1295" spans="1:12" x14ac:dyDescent="0.3">
      <c r="A1295">
        <v>95.6</v>
      </c>
      <c r="B1295">
        <v>93</v>
      </c>
      <c r="C1295">
        <v>9239</v>
      </c>
      <c r="D1295">
        <v>34</v>
      </c>
      <c r="E1295">
        <v>0</v>
      </c>
      <c r="F1295">
        <v>50</v>
      </c>
      <c r="G1295">
        <v>0</v>
      </c>
      <c r="H1295">
        <v>77</v>
      </c>
      <c r="I1295">
        <v>1</v>
      </c>
      <c r="J1295" t="s">
        <v>37</v>
      </c>
      <c r="K1295" cm="1">
        <f t="array" ref="K1295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295">
        <f t="shared" si="20"/>
        <v>1.1195626066478663</v>
      </c>
    </row>
    <row r="1296" spans="1:12" x14ac:dyDescent="0.3">
      <c r="A1296">
        <v>95.64</v>
      </c>
      <c r="B1296">
        <v>92</v>
      </c>
      <c r="C1296">
        <v>9351</v>
      </c>
      <c r="D1296">
        <v>34</v>
      </c>
      <c r="E1296">
        <v>0</v>
      </c>
      <c r="F1296">
        <v>50</v>
      </c>
      <c r="G1296">
        <v>0</v>
      </c>
      <c r="H1296">
        <v>77</v>
      </c>
      <c r="I1296">
        <v>1</v>
      </c>
      <c r="J1296" t="s">
        <v>37</v>
      </c>
      <c r="K1296" cm="1">
        <f t="array" ref="K1296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296">
        <f t="shared" si="20"/>
        <v>1.119562606648264</v>
      </c>
    </row>
    <row r="1297" spans="1:12" x14ac:dyDescent="0.3">
      <c r="A1297">
        <v>95.68</v>
      </c>
      <c r="B1297">
        <v>90</v>
      </c>
      <c r="C1297">
        <v>9490</v>
      </c>
      <c r="D1297">
        <v>34</v>
      </c>
      <c r="E1297">
        <v>0</v>
      </c>
      <c r="F1297">
        <v>51</v>
      </c>
      <c r="G1297">
        <v>0</v>
      </c>
      <c r="H1297">
        <v>77</v>
      </c>
      <c r="I1297">
        <v>1</v>
      </c>
      <c r="J1297" t="s">
        <v>37</v>
      </c>
      <c r="K1297" cm="1">
        <f t="array" ref="K1297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297">
        <f t="shared" si="20"/>
        <v>1.1331343053345719</v>
      </c>
    </row>
    <row r="1298" spans="1:12" x14ac:dyDescent="0.3">
      <c r="A1298">
        <v>95.72</v>
      </c>
      <c r="B1298">
        <v>90</v>
      </c>
      <c r="C1298">
        <v>9606</v>
      </c>
      <c r="D1298">
        <v>35</v>
      </c>
      <c r="E1298">
        <v>0</v>
      </c>
      <c r="F1298">
        <v>52</v>
      </c>
      <c r="G1298">
        <v>0</v>
      </c>
      <c r="H1298">
        <v>77</v>
      </c>
      <c r="I1298">
        <v>1</v>
      </c>
      <c r="J1298" t="s">
        <v>37</v>
      </c>
      <c r="K1298" cm="1">
        <f t="array" ref="K1298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298">
        <f t="shared" si="20"/>
        <v>1.1331343053341694</v>
      </c>
    </row>
    <row r="1299" spans="1:12" x14ac:dyDescent="0.3">
      <c r="A1299">
        <v>95.76</v>
      </c>
      <c r="B1299">
        <v>88</v>
      </c>
      <c r="C1299">
        <v>9910</v>
      </c>
      <c r="D1299">
        <v>35</v>
      </c>
      <c r="E1299">
        <v>0</v>
      </c>
      <c r="F1299">
        <v>53</v>
      </c>
      <c r="G1299">
        <v>0</v>
      </c>
      <c r="H1299">
        <v>77</v>
      </c>
      <c r="I1299">
        <v>1</v>
      </c>
      <c r="J1299" t="s">
        <v>37</v>
      </c>
      <c r="K1299" cm="1">
        <f t="array" ref="K1299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299">
        <f t="shared" si="20"/>
        <v>1.1331343053345719</v>
      </c>
    </row>
    <row r="1300" spans="1:12" x14ac:dyDescent="0.3">
      <c r="A1300">
        <v>95.8</v>
      </c>
      <c r="B1300">
        <v>86</v>
      </c>
      <c r="C1300">
        <v>9990</v>
      </c>
      <c r="D1300">
        <v>35</v>
      </c>
      <c r="E1300">
        <v>0</v>
      </c>
      <c r="F1300">
        <v>54</v>
      </c>
      <c r="G1300">
        <v>0</v>
      </c>
      <c r="H1300">
        <v>77</v>
      </c>
      <c r="I1300">
        <v>1</v>
      </c>
      <c r="J1300" t="s">
        <v>37</v>
      </c>
      <c r="K1300" cm="1">
        <f t="array" ref="K1300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300">
        <f t="shared" si="20"/>
        <v>1.1331343053341694</v>
      </c>
    </row>
    <row r="1301" spans="1:12" x14ac:dyDescent="0.3">
      <c r="A1301">
        <v>95.84</v>
      </c>
      <c r="B1301">
        <v>87</v>
      </c>
      <c r="C1301">
        <v>10056</v>
      </c>
      <c r="D1301">
        <v>35</v>
      </c>
      <c r="E1301">
        <v>0</v>
      </c>
      <c r="F1301">
        <v>55</v>
      </c>
      <c r="G1301">
        <v>0</v>
      </c>
      <c r="H1301">
        <v>77</v>
      </c>
      <c r="I1301">
        <v>1</v>
      </c>
      <c r="J1301" t="s">
        <v>37</v>
      </c>
      <c r="K1301" cm="1">
        <f t="array" ref="K1301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301">
        <f t="shared" si="20"/>
        <v>1.1331343053345719</v>
      </c>
    </row>
    <row r="1302" spans="1:12" x14ac:dyDescent="0.3">
      <c r="A1302">
        <v>95.88</v>
      </c>
      <c r="B1302">
        <v>85</v>
      </c>
      <c r="C1302">
        <v>10145</v>
      </c>
      <c r="D1302">
        <v>35</v>
      </c>
      <c r="E1302">
        <v>0</v>
      </c>
      <c r="F1302">
        <v>56</v>
      </c>
      <c r="G1302">
        <v>0</v>
      </c>
      <c r="H1302">
        <v>77</v>
      </c>
      <c r="I1302">
        <v>1</v>
      </c>
      <c r="J1302" t="s">
        <v>37</v>
      </c>
      <c r="K1302" cm="1">
        <f t="array" ref="K1302">SUMPRODUCT(($R$5:$AG$5=_xlfn.XLOOKUP(_20240219_0005[[#This Row],[MAP]],$R$5:$AG$5,$R$5:$AG$5,"ERR",1,-1)) * ($Q$6:$Q$26=_xlfn.XLOOKUP(_20240219_0005[[#This Row],[RPM]],$Q$6:$Q$26,$Q$6:$Q$26,"ERR",1,-1)),$R$6:$AG$26)</f>
        <v>28.271700918093146</v>
      </c>
      <c r="L1302">
        <f t="shared" si="20"/>
        <v>1.1308680367235009</v>
      </c>
    </row>
    <row r="1303" spans="1:12" x14ac:dyDescent="0.3">
      <c r="A1303">
        <v>95.92</v>
      </c>
      <c r="B1303">
        <v>85</v>
      </c>
      <c r="C1303">
        <v>10369</v>
      </c>
      <c r="D1303">
        <v>34</v>
      </c>
      <c r="E1303">
        <v>0</v>
      </c>
      <c r="F1303">
        <v>57</v>
      </c>
      <c r="G1303">
        <v>0</v>
      </c>
      <c r="H1303">
        <v>77</v>
      </c>
      <c r="I1303">
        <v>1</v>
      </c>
      <c r="J1303" t="s">
        <v>37</v>
      </c>
      <c r="K1303" cm="1">
        <f t="array" ref="K1303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303">
        <f t="shared" si="20"/>
        <v>1.1790869503186554</v>
      </c>
    </row>
    <row r="1304" spans="1:12" x14ac:dyDescent="0.3">
      <c r="A1304">
        <v>95.96</v>
      </c>
      <c r="B1304">
        <v>83</v>
      </c>
      <c r="C1304">
        <v>10604</v>
      </c>
      <c r="D1304">
        <v>34</v>
      </c>
      <c r="E1304">
        <v>0</v>
      </c>
      <c r="F1304">
        <v>57</v>
      </c>
      <c r="G1304">
        <v>0</v>
      </c>
      <c r="H1304">
        <v>77</v>
      </c>
      <c r="I1304">
        <v>1</v>
      </c>
      <c r="J1304" t="s">
        <v>37</v>
      </c>
      <c r="K1304" cm="1">
        <f t="array" ref="K1304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304">
        <f t="shared" si="20"/>
        <v>1.1790869503182364</v>
      </c>
    </row>
    <row r="1305" spans="1:12" x14ac:dyDescent="0.3">
      <c r="A1305">
        <v>96</v>
      </c>
      <c r="B1305">
        <v>82</v>
      </c>
      <c r="C1305">
        <v>10623</v>
      </c>
      <c r="D1305">
        <v>34</v>
      </c>
      <c r="E1305">
        <v>0</v>
      </c>
      <c r="F1305">
        <v>58</v>
      </c>
      <c r="G1305">
        <v>0</v>
      </c>
      <c r="H1305">
        <v>77</v>
      </c>
      <c r="I1305">
        <v>1</v>
      </c>
      <c r="J1305" t="s">
        <v>37</v>
      </c>
      <c r="K1305" cm="1">
        <f t="array" ref="K1305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305">
        <f t="shared" si="20"/>
        <v>1.1790869503186554</v>
      </c>
    </row>
    <row r="1306" spans="1:12" x14ac:dyDescent="0.3">
      <c r="A1306">
        <v>96.04</v>
      </c>
      <c r="B1306">
        <v>83</v>
      </c>
      <c r="C1306">
        <v>10630</v>
      </c>
      <c r="D1306">
        <v>34</v>
      </c>
      <c r="E1306">
        <v>0</v>
      </c>
      <c r="F1306">
        <v>59</v>
      </c>
      <c r="G1306">
        <v>0</v>
      </c>
      <c r="H1306">
        <v>77</v>
      </c>
      <c r="I1306">
        <v>1</v>
      </c>
      <c r="J1306" t="s">
        <v>37</v>
      </c>
      <c r="K1306" cm="1">
        <f t="array" ref="K1306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306">
        <f t="shared" si="20"/>
        <v>1.1790869503186554</v>
      </c>
    </row>
    <row r="1307" spans="1:12" x14ac:dyDescent="0.3">
      <c r="A1307">
        <v>96.08</v>
      </c>
      <c r="B1307">
        <v>81</v>
      </c>
      <c r="C1307">
        <v>10756</v>
      </c>
      <c r="D1307">
        <v>34</v>
      </c>
      <c r="E1307">
        <v>0</v>
      </c>
      <c r="F1307">
        <v>60</v>
      </c>
      <c r="G1307">
        <v>0</v>
      </c>
      <c r="H1307">
        <v>77</v>
      </c>
      <c r="I1307">
        <v>1</v>
      </c>
      <c r="J1307" t="s">
        <v>37</v>
      </c>
      <c r="K1307" cm="1">
        <f t="array" ref="K1307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307">
        <f t="shared" si="20"/>
        <v>1.1790869503182364</v>
      </c>
    </row>
    <row r="1308" spans="1:12" x14ac:dyDescent="0.3">
      <c r="A1308">
        <v>96.12</v>
      </c>
      <c r="B1308">
        <v>81</v>
      </c>
      <c r="C1308">
        <v>10952</v>
      </c>
      <c r="D1308">
        <v>34</v>
      </c>
      <c r="E1308">
        <v>0</v>
      </c>
      <c r="F1308">
        <v>61</v>
      </c>
      <c r="G1308">
        <v>0</v>
      </c>
      <c r="H1308">
        <v>77</v>
      </c>
      <c r="I1308">
        <v>2</v>
      </c>
      <c r="J1308" t="s">
        <v>37</v>
      </c>
      <c r="K1308" cm="1">
        <f t="array" ref="K1308">SUMPRODUCT(($R$5:$AG$5=_xlfn.XLOOKUP(_20240219_0005[[#This Row],[MAP]],$R$5:$AG$5,$R$5:$AG$5,"ERR",1,-1)) * ($Q$6:$Q$26=_xlfn.XLOOKUP(_20240219_0005[[#This Row],[RPM]],$Q$6:$Q$26,$Q$6:$Q$26,"ERR",1,-1)),$R$6:$AG$26)</f>
        <v>30.920962222332793</v>
      </c>
      <c r="L1308">
        <f t="shared" si="20"/>
        <v>1.2368384888935051</v>
      </c>
    </row>
    <row r="1309" spans="1:12" x14ac:dyDescent="0.3">
      <c r="A1309">
        <v>96.16</v>
      </c>
      <c r="B1309">
        <v>81</v>
      </c>
      <c r="C1309">
        <v>11041</v>
      </c>
      <c r="D1309">
        <v>34</v>
      </c>
      <c r="E1309">
        <v>0</v>
      </c>
      <c r="F1309">
        <v>61</v>
      </c>
      <c r="G1309">
        <v>0</v>
      </c>
      <c r="H1309">
        <v>77</v>
      </c>
      <c r="I1309">
        <v>2</v>
      </c>
      <c r="J1309" t="s">
        <v>37</v>
      </c>
      <c r="K1309" cm="1">
        <f t="array" ref="K1309">SUMPRODUCT(($R$5:$AG$5=_xlfn.XLOOKUP(_20240219_0005[[#This Row],[MAP]],$R$5:$AG$5,$R$5:$AG$5,"ERR",1,-1)) * ($Q$6:$Q$26=_xlfn.XLOOKUP(_20240219_0005[[#This Row],[RPM]],$Q$6:$Q$26,$Q$6:$Q$26,"ERR",1,-1)),$R$6:$AG$26)</f>
        <v>30.920962222332793</v>
      </c>
      <c r="L1309">
        <f t="shared" si="20"/>
        <v>1.2368384888930657</v>
      </c>
    </row>
    <row r="1310" spans="1:12" x14ac:dyDescent="0.3">
      <c r="A1310">
        <v>96.2</v>
      </c>
      <c r="B1310">
        <v>81</v>
      </c>
      <c r="C1310">
        <v>11106</v>
      </c>
      <c r="D1310">
        <v>34</v>
      </c>
      <c r="E1310">
        <v>0</v>
      </c>
      <c r="F1310">
        <v>61</v>
      </c>
      <c r="G1310">
        <v>0</v>
      </c>
      <c r="H1310">
        <v>77</v>
      </c>
      <c r="I1310">
        <v>2</v>
      </c>
      <c r="J1310" t="s">
        <v>37</v>
      </c>
      <c r="K1310" cm="1">
        <f t="array" ref="K1310">SUMPRODUCT(($R$5:$AG$5=_xlfn.XLOOKUP(_20240219_0005[[#This Row],[MAP]],$R$5:$AG$5,$R$5:$AG$5,"ERR",1,-1)) * ($Q$6:$Q$26=_xlfn.XLOOKUP(_20240219_0005[[#This Row],[RPM]],$Q$6:$Q$26,$Q$6:$Q$26,"ERR",1,-1)),$R$6:$AG$26)</f>
        <v>30.920962222332793</v>
      </c>
      <c r="L1310">
        <f t="shared" si="20"/>
        <v>1.2368384888935051</v>
      </c>
    </row>
    <row r="1311" spans="1:12" x14ac:dyDescent="0.3">
      <c r="A1311">
        <v>96.24</v>
      </c>
      <c r="B1311">
        <v>81</v>
      </c>
      <c r="C1311">
        <v>11177</v>
      </c>
      <c r="D1311">
        <v>34</v>
      </c>
      <c r="E1311">
        <v>0</v>
      </c>
      <c r="F1311">
        <v>63</v>
      </c>
      <c r="G1311">
        <v>0</v>
      </c>
      <c r="H1311">
        <v>77</v>
      </c>
      <c r="I1311">
        <v>2</v>
      </c>
      <c r="J1311" t="s">
        <v>37</v>
      </c>
      <c r="K1311" cm="1">
        <f t="array" ref="K1311">SUMPRODUCT(($R$5:$AG$5=_xlfn.XLOOKUP(_20240219_0005[[#This Row],[MAP]],$R$5:$AG$5,$R$5:$AG$5,"ERR",1,-1)) * ($Q$6:$Q$26=_xlfn.XLOOKUP(_20240219_0005[[#This Row],[RPM]],$Q$6:$Q$26,$Q$6:$Q$26,"ERR",1,-1)),$R$6:$AG$26)</f>
        <v>30.920962222332793</v>
      </c>
      <c r="L1311">
        <f t="shared" si="20"/>
        <v>1.2368384888930657</v>
      </c>
    </row>
    <row r="1312" spans="1:12" x14ac:dyDescent="0.3">
      <c r="A1312">
        <v>96.28</v>
      </c>
      <c r="B1312">
        <v>81</v>
      </c>
      <c r="C1312">
        <v>11329</v>
      </c>
      <c r="D1312">
        <v>34</v>
      </c>
      <c r="E1312">
        <v>0</v>
      </c>
      <c r="F1312">
        <v>63</v>
      </c>
      <c r="G1312">
        <v>0</v>
      </c>
      <c r="H1312">
        <v>77</v>
      </c>
      <c r="I1312">
        <v>2</v>
      </c>
      <c r="J1312" t="s">
        <v>37</v>
      </c>
      <c r="K1312" cm="1">
        <f t="array" ref="K1312">SUMPRODUCT(($R$5:$AG$5=_xlfn.XLOOKUP(_20240219_0005[[#This Row],[MAP]],$R$5:$AG$5,$R$5:$AG$5,"ERR",1,-1)) * ($Q$6:$Q$26=_xlfn.XLOOKUP(_20240219_0005[[#This Row],[RPM]],$Q$6:$Q$26,$Q$6:$Q$26,"ERR",1,-1)),$R$6:$AG$26)</f>
        <v>30.920962222332793</v>
      </c>
      <c r="L1312">
        <f t="shared" si="20"/>
        <v>1.2368384888935051</v>
      </c>
    </row>
    <row r="1313" spans="1:12" x14ac:dyDescent="0.3">
      <c r="A1313">
        <v>96.32</v>
      </c>
      <c r="B1313">
        <v>81</v>
      </c>
      <c r="C1313">
        <v>11547</v>
      </c>
      <c r="D1313">
        <v>34</v>
      </c>
      <c r="E1313">
        <v>0</v>
      </c>
      <c r="F1313">
        <v>64</v>
      </c>
      <c r="G1313">
        <v>0</v>
      </c>
      <c r="H1313">
        <v>77</v>
      </c>
      <c r="I1313">
        <v>2</v>
      </c>
      <c r="J1313" t="s">
        <v>37</v>
      </c>
      <c r="K1313" cm="1">
        <f t="array" ref="K1313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1313">
        <f t="shared" si="20"/>
        <v>1.3253826869424112</v>
      </c>
    </row>
    <row r="1314" spans="1:12" x14ac:dyDescent="0.3">
      <c r="A1314">
        <v>96.36</v>
      </c>
      <c r="B1314">
        <v>83</v>
      </c>
      <c r="C1314">
        <v>11600</v>
      </c>
      <c r="D1314">
        <v>34</v>
      </c>
      <c r="E1314">
        <v>0</v>
      </c>
      <c r="F1314">
        <v>64</v>
      </c>
      <c r="G1314">
        <v>0</v>
      </c>
      <c r="H1314">
        <v>77</v>
      </c>
      <c r="I1314">
        <v>2</v>
      </c>
      <c r="J1314" t="s">
        <v>37</v>
      </c>
      <c r="K1314" cm="1">
        <f t="array" ref="K1314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1314">
        <f t="shared" si="20"/>
        <v>1.325382686942882</v>
      </c>
    </row>
    <row r="1315" spans="1:12" x14ac:dyDescent="0.3">
      <c r="A1315">
        <v>96.4</v>
      </c>
      <c r="B1315">
        <v>83</v>
      </c>
      <c r="C1315">
        <v>11623</v>
      </c>
      <c r="D1315">
        <v>34</v>
      </c>
      <c r="E1315">
        <v>0</v>
      </c>
      <c r="F1315">
        <v>65</v>
      </c>
      <c r="G1315">
        <v>0</v>
      </c>
      <c r="H1315">
        <v>77</v>
      </c>
      <c r="I1315">
        <v>2</v>
      </c>
      <c r="J1315" t="s">
        <v>37</v>
      </c>
      <c r="K1315" cm="1">
        <f t="array" ref="K1315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1315">
        <f t="shared" si="20"/>
        <v>1.325382686942882</v>
      </c>
    </row>
    <row r="1316" spans="1:12" x14ac:dyDescent="0.3">
      <c r="A1316">
        <v>96.44</v>
      </c>
      <c r="B1316">
        <v>82</v>
      </c>
      <c r="C1316">
        <v>11682</v>
      </c>
      <c r="D1316">
        <v>34</v>
      </c>
      <c r="E1316">
        <v>0</v>
      </c>
      <c r="F1316">
        <v>65</v>
      </c>
      <c r="G1316">
        <v>0</v>
      </c>
      <c r="H1316">
        <v>77</v>
      </c>
      <c r="I1316">
        <v>2</v>
      </c>
      <c r="J1316" t="s">
        <v>37</v>
      </c>
      <c r="K1316" cm="1">
        <f t="array" ref="K1316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1316">
        <f t="shared" si="20"/>
        <v>1.3253826869424112</v>
      </c>
    </row>
    <row r="1317" spans="1:12" x14ac:dyDescent="0.3">
      <c r="A1317">
        <v>96.48</v>
      </c>
      <c r="B1317">
        <v>78</v>
      </c>
      <c r="C1317">
        <v>11797</v>
      </c>
      <c r="D1317">
        <v>34</v>
      </c>
      <c r="E1317">
        <v>0</v>
      </c>
      <c r="F1317">
        <v>66</v>
      </c>
      <c r="G1317">
        <v>0</v>
      </c>
      <c r="H1317">
        <v>78</v>
      </c>
      <c r="I1317">
        <v>2</v>
      </c>
      <c r="J1317" t="s">
        <v>37</v>
      </c>
      <c r="K1317" cm="1">
        <f t="array" ref="K1317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317">
        <f t="shared" si="20"/>
        <v>1.2248926061705734</v>
      </c>
    </row>
    <row r="1318" spans="1:12" x14ac:dyDescent="0.3">
      <c r="A1318">
        <v>96.52</v>
      </c>
      <c r="B1318">
        <v>62</v>
      </c>
      <c r="C1318">
        <v>11815</v>
      </c>
      <c r="D1318">
        <v>35</v>
      </c>
      <c r="E1318">
        <v>0</v>
      </c>
      <c r="F1318">
        <v>66</v>
      </c>
      <c r="G1318">
        <v>0</v>
      </c>
      <c r="H1318">
        <v>77</v>
      </c>
      <c r="I1318">
        <v>2</v>
      </c>
      <c r="J1318" t="s">
        <v>37</v>
      </c>
      <c r="K1318" cm="1">
        <f t="array" ref="K1318">SUMPRODUCT(($R$5:$AG$5=_xlfn.XLOOKUP(_20240219_0005[[#This Row],[MAP]],$R$5:$AG$5,$R$5:$AG$5,"ERR",1,-1)) * ($Q$6:$Q$26=_xlfn.XLOOKUP(_20240219_0005[[#This Row],[RPM]],$Q$6:$Q$26,$Q$6:$Q$26,"ERR",1,-1)),$R$6:$AG$26)</f>
        <v>28.585354057523883</v>
      </c>
      <c r="L1318">
        <f t="shared" si="20"/>
        <v>1.1434141623007279</v>
      </c>
    </row>
    <row r="1319" spans="1:12" x14ac:dyDescent="0.3">
      <c r="A1319">
        <v>96.56</v>
      </c>
      <c r="B1319">
        <v>45</v>
      </c>
      <c r="C1319">
        <v>11402</v>
      </c>
      <c r="D1319">
        <v>32</v>
      </c>
      <c r="E1319">
        <v>0</v>
      </c>
      <c r="F1319">
        <v>67</v>
      </c>
      <c r="G1319">
        <v>0</v>
      </c>
      <c r="H1319">
        <v>78</v>
      </c>
      <c r="I1319">
        <v>2</v>
      </c>
      <c r="J1319" t="s">
        <v>37</v>
      </c>
      <c r="K1319" cm="1">
        <f t="array" ref="K1319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1319">
        <f t="shared" si="20"/>
        <v>1.0931394113457118</v>
      </c>
    </row>
    <row r="1320" spans="1:12" x14ac:dyDescent="0.3">
      <c r="A1320">
        <v>96.6</v>
      </c>
      <c r="B1320">
        <v>41</v>
      </c>
      <c r="C1320">
        <v>10897</v>
      </c>
      <c r="D1320">
        <v>32</v>
      </c>
      <c r="E1320">
        <v>0</v>
      </c>
      <c r="F1320">
        <v>67</v>
      </c>
      <c r="G1320">
        <v>0</v>
      </c>
      <c r="H1320">
        <v>77</v>
      </c>
      <c r="I1320">
        <v>2</v>
      </c>
      <c r="J1320" t="s">
        <v>37</v>
      </c>
      <c r="K1320" cm="1">
        <f t="array" ref="K1320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1320">
        <f t="shared" si="20"/>
        <v>0.9725348284034685</v>
      </c>
    </row>
    <row r="1321" spans="1:12" x14ac:dyDescent="0.3">
      <c r="A1321">
        <v>96.64</v>
      </c>
      <c r="B1321">
        <v>39</v>
      </c>
      <c r="C1321">
        <v>10830</v>
      </c>
      <c r="D1321">
        <v>32</v>
      </c>
      <c r="E1321">
        <v>0</v>
      </c>
      <c r="F1321">
        <v>68</v>
      </c>
      <c r="G1321">
        <v>0</v>
      </c>
      <c r="H1321">
        <v>78</v>
      </c>
      <c r="I1321">
        <v>1</v>
      </c>
      <c r="J1321" t="s">
        <v>37</v>
      </c>
      <c r="K1321" cm="1">
        <f t="array" ref="K1321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1321">
        <f t="shared" si="20"/>
        <v>0.97253482840381411</v>
      </c>
    </row>
    <row r="1322" spans="1:12" x14ac:dyDescent="0.3">
      <c r="A1322">
        <v>96.68</v>
      </c>
      <c r="B1322">
        <v>36</v>
      </c>
      <c r="C1322">
        <v>10948</v>
      </c>
      <c r="D1322">
        <v>32</v>
      </c>
      <c r="E1322">
        <v>0</v>
      </c>
      <c r="F1322">
        <v>68</v>
      </c>
      <c r="G1322">
        <v>0</v>
      </c>
      <c r="H1322">
        <v>77</v>
      </c>
      <c r="I1322">
        <v>1</v>
      </c>
      <c r="J1322" t="s">
        <v>37</v>
      </c>
      <c r="K1322" cm="1">
        <f t="array" ref="K1322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322">
        <f t="shared" si="20"/>
        <v>0.82626969589981047</v>
      </c>
    </row>
    <row r="1323" spans="1:12" x14ac:dyDescent="0.3">
      <c r="A1323">
        <v>96.72</v>
      </c>
      <c r="B1323">
        <v>33</v>
      </c>
      <c r="C1323">
        <v>10913</v>
      </c>
      <c r="D1323">
        <v>32</v>
      </c>
      <c r="E1323">
        <v>0</v>
      </c>
      <c r="F1323">
        <v>68</v>
      </c>
      <c r="G1323">
        <v>0</v>
      </c>
      <c r="H1323">
        <v>78</v>
      </c>
      <c r="I1323">
        <v>1</v>
      </c>
      <c r="J1323" t="s">
        <v>37</v>
      </c>
      <c r="K1323" cm="1">
        <f t="array" ref="K1323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323">
        <f t="shared" si="20"/>
        <v>0.82626969589951693</v>
      </c>
    </row>
    <row r="1324" spans="1:12" x14ac:dyDescent="0.3">
      <c r="A1324">
        <v>96.76</v>
      </c>
      <c r="B1324">
        <v>32</v>
      </c>
      <c r="C1324">
        <v>10956</v>
      </c>
      <c r="D1324">
        <v>32</v>
      </c>
      <c r="E1324">
        <v>0</v>
      </c>
      <c r="F1324">
        <v>67</v>
      </c>
      <c r="G1324">
        <v>0</v>
      </c>
      <c r="H1324">
        <v>78</v>
      </c>
      <c r="I1324">
        <v>1</v>
      </c>
      <c r="J1324" t="s">
        <v>37</v>
      </c>
      <c r="K1324" cm="1">
        <f t="array" ref="K1324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1324">
        <f t="shared" si="20"/>
        <v>0.76211832199454566</v>
      </c>
    </row>
    <row r="1325" spans="1:12" x14ac:dyDescent="0.3">
      <c r="A1325">
        <v>96.8</v>
      </c>
      <c r="B1325">
        <v>32</v>
      </c>
      <c r="C1325">
        <v>11033</v>
      </c>
      <c r="D1325">
        <v>32</v>
      </c>
      <c r="E1325">
        <v>0</v>
      </c>
      <c r="F1325">
        <v>66</v>
      </c>
      <c r="G1325">
        <v>0</v>
      </c>
      <c r="H1325">
        <v>77</v>
      </c>
      <c r="I1325">
        <v>1</v>
      </c>
      <c r="J1325" t="s">
        <v>37</v>
      </c>
      <c r="K1325" cm="1">
        <f t="array" ref="K1325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1325">
        <f t="shared" si="20"/>
        <v>0.76211832199427487</v>
      </c>
    </row>
    <row r="1326" spans="1:12" x14ac:dyDescent="0.3">
      <c r="A1326">
        <v>96.84</v>
      </c>
      <c r="B1326">
        <v>32</v>
      </c>
      <c r="C1326">
        <v>10818</v>
      </c>
      <c r="D1326">
        <v>32</v>
      </c>
      <c r="E1326">
        <v>0</v>
      </c>
      <c r="F1326">
        <v>66</v>
      </c>
      <c r="G1326">
        <v>0</v>
      </c>
      <c r="H1326">
        <v>78</v>
      </c>
      <c r="I1326">
        <v>1</v>
      </c>
      <c r="J1326" t="s">
        <v>37</v>
      </c>
      <c r="K1326" cm="1">
        <f t="array" ref="K1326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1326">
        <f t="shared" si="20"/>
        <v>0.76211832199454566</v>
      </c>
    </row>
    <row r="1327" spans="1:12" x14ac:dyDescent="0.3">
      <c r="A1327">
        <v>96.88</v>
      </c>
      <c r="B1327">
        <v>32</v>
      </c>
      <c r="C1327">
        <v>10604</v>
      </c>
      <c r="D1327">
        <v>32</v>
      </c>
      <c r="E1327">
        <v>0</v>
      </c>
      <c r="F1327">
        <v>65</v>
      </c>
      <c r="G1327">
        <v>0</v>
      </c>
      <c r="H1327">
        <v>78</v>
      </c>
      <c r="I1327">
        <v>1</v>
      </c>
      <c r="J1327" t="s">
        <v>37</v>
      </c>
      <c r="K1327" cm="1">
        <f t="array" ref="K1327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327">
        <f t="shared" si="20"/>
        <v>0.71760004968138569</v>
      </c>
    </row>
    <row r="1328" spans="1:12" x14ac:dyDescent="0.3">
      <c r="A1328">
        <v>96.92</v>
      </c>
      <c r="B1328">
        <v>31</v>
      </c>
      <c r="C1328">
        <v>10504</v>
      </c>
      <c r="D1328">
        <v>32</v>
      </c>
      <c r="E1328">
        <v>0</v>
      </c>
      <c r="F1328">
        <v>64</v>
      </c>
      <c r="G1328">
        <v>0</v>
      </c>
      <c r="H1328">
        <v>78</v>
      </c>
      <c r="I1328">
        <v>1</v>
      </c>
      <c r="J1328" t="s">
        <v>37</v>
      </c>
      <c r="K1328" cm="1">
        <f t="array" ref="K132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328">
        <f t="shared" si="20"/>
        <v>0.71760004968164059</v>
      </c>
    </row>
    <row r="1329" spans="1:12" x14ac:dyDescent="0.3">
      <c r="A1329">
        <v>96.96</v>
      </c>
      <c r="B1329">
        <v>30</v>
      </c>
      <c r="C1329">
        <v>10348</v>
      </c>
      <c r="D1329">
        <v>32</v>
      </c>
      <c r="E1329">
        <v>0</v>
      </c>
      <c r="F1329">
        <v>64</v>
      </c>
      <c r="G1329">
        <v>0</v>
      </c>
      <c r="H1329">
        <v>78</v>
      </c>
      <c r="I1329">
        <v>1</v>
      </c>
      <c r="J1329" t="s">
        <v>37</v>
      </c>
      <c r="K1329" cm="1">
        <f t="array" ref="K132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329">
        <f t="shared" si="20"/>
        <v>0.71760004968138569</v>
      </c>
    </row>
    <row r="1330" spans="1:12" x14ac:dyDescent="0.3">
      <c r="A1330">
        <v>97</v>
      </c>
      <c r="B1330">
        <v>31</v>
      </c>
      <c r="C1330">
        <v>10235</v>
      </c>
      <c r="D1330">
        <v>32</v>
      </c>
      <c r="E1330">
        <v>0</v>
      </c>
      <c r="F1330">
        <v>63</v>
      </c>
      <c r="G1330">
        <v>0</v>
      </c>
      <c r="H1330">
        <v>78</v>
      </c>
      <c r="I1330">
        <v>1</v>
      </c>
      <c r="J1330" t="s">
        <v>37</v>
      </c>
      <c r="K1330" cm="1">
        <f t="array" ref="K133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330">
        <f t="shared" si="20"/>
        <v>0.71760004968164059</v>
      </c>
    </row>
    <row r="1331" spans="1:12" x14ac:dyDescent="0.3">
      <c r="A1331">
        <v>97.04</v>
      </c>
      <c r="B1331">
        <v>30</v>
      </c>
      <c r="C1331">
        <v>10131</v>
      </c>
      <c r="D1331">
        <v>32</v>
      </c>
      <c r="E1331">
        <v>0</v>
      </c>
      <c r="F1331">
        <v>62</v>
      </c>
      <c r="G1331">
        <v>0</v>
      </c>
      <c r="H1331">
        <v>78</v>
      </c>
      <c r="I1331">
        <v>1</v>
      </c>
      <c r="J1331" t="s">
        <v>37</v>
      </c>
      <c r="K1331" cm="1">
        <f t="array" ref="K1331">SUMPRODUCT(($R$5:$AG$5=_xlfn.XLOOKUP(_20240219_0005[[#This Row],[MAP]],$R$5:$AG$5,$R$5:$AG$5,"ERR",1,-1)) * ($Q$6:$Q$26=_xlfn.XLOOKUP(_20240219_0005[[#This Row],[RPM]],$Q$6:$Q$26,$Q$6:$Q$26,"ERR",1,-1)),$R$6:$AG$26)</f>
        <v>17.5069250174164</v>
      </c>
      <c r="L1331">
        <f t="shared" si="20"/>
        <v>0.70027700069676546</v>
      </c>
    </row>
    <row r="1332" spans="1:12" x14ac:dyDescent="0.3">
      <c r="A1332">
        <v>97.08</v>
      </c>
      <c r="B1332">
        <v>30</v>
      </c>
      <c r="C1332">
        <v>10013</v>
      </c>
      <c r="D1332">
        <v>32</v>
      </c>
      <c r="E1332">
        <v>0</v>
      </c>
      <c r="F1332">
        <v>62</v>
      </c>
      <c r="G1332">
        <v>0</v>
      </c>
      <c r="H1332">
        <v>78</v>
      </c>
      <c r="I1332">
        <v>1</v>
      </c>
      <c r="J1332" t="s">
        <v>37</v>
      </c>
      <c r="K1332" cm="1">
        <f t="array" ref="K1332">SUMPRODUCT(($R$5:$AG$5=_xlfn.XLOOKUP(_20240219_0005[[#This Row],[MAP]],$R$5:$AG$5,$R$5:$AG$5,"ERR",1,-1)) * ($Q$6:$Q$26=_xlfn.XLOOKUP(_20240219_0005[[#This Row],[RPM]],$Q$6:$Q$26,$Q$6:$Q$26,"ERR",1,-1)),$R$6:$AG$26)</f>
        <v>17.5069250174164</v>
      </c>
      <c r="L1332">
        <f t="shared" si="20"/>
        <v>0.70027700069651666</v>
      </c>
    </row>
    <row r="1333" spans="1:12" x14ac:dyDescent="0.3">
      <c r="A1333">
        <v>97.12</v>
      </c>
      <c r="B1333">
        <v>31</v>
      </c>
      <c r="C1333">
        <v>9933</v>
      </c>
      <c r="D1333">
        <v>32</v>
      </c>
      <c r="E1333">
        <v>0</v>
      </c>
      <c r="F1333">
        <v>62</v>
      </c>
      <c r="G1333">
        <v>0</v>
      </c>
      <c r="H1333">
        <v>78</v>
      </c>
      <c r="I1333">
        <v>1</v>
      </c>
      <c r="J1333" t="s">
        <v>37</v>
      </c>
      <c r="K1333" cm="1">
        <f t="array" ref="K1333">SUMPRODUCT(($R$5:$AG$5=_xlfn.XLOOKUP(_20240219_0005[[#This Row],[MAP]],$R$5:$AG$5,$R$5:$AG$5,"ERR",1,-1)) * ($Q$6:$Q$26=_xlfn.XLOOKUP(_20240219_0005[[#This Row],[RPM]],$Q$6:$Q$26,$Q$6:$Q$26,"ERR",1,-1)),$R$6:$AG$26)</f>
        <v>17.5069250174164</v>
      </c>
      <c r="L1333">
        <f t="shared" si="20"/>
        <v>0.70027700069676546</v>
      </c>
    </row>
    <row r="1334" spans="1:12" x14ac:dyDescent="0.3">
      <c r="A1334">
        <v>97.16</v>
      </c>
      <c r="B1334">
        <v>30</v>
      </c>
      <c r="C1334">
        <v>9743</v>
      </c>
      <c r="D1334">
        <v>32</v>
      </c>
      <c r="E1334">
        <v>0</v>
      </c>
      <c r="F1334">
        <v>60</v>
      </c>
      <c r="G1334">
        <v>0</v>
      </c>
      <c r="H1334">
        <v>78</v>
      </c>
      <c r="I1334">
        <v>2</v>
      </c>
      <c r="J1334" t="s">
        <v>37</v>
      </c>
      <c r="K1334" cm="1">
        <f t="array" ref="K1334">SUMPRODUCT(($R$5:$AG$5=_xlfn.XLOOKUP(_20240219_0005[[#This Row],[MAP]],$R$5:$AG$5,$R$5:$AG$5,"ERR",1,-1)) * ($Q$6:$Q$26=_xlfn.XLOOKUP(_20240219_0005[[#This Row],[RPM]],$Q$6:$Q$26,$Q$6:$Q$26,"ERR",1,-1)),$R$6:$AG$26)</f>
        <v>17.5069250174164</v>
      </c>
      <c r="L1334">
        <f t="shared" si="20"/>
        <v>0.70027700069651666</v>
      </c>
    </row>
    <row r="1335" spans="1:12" x14ac:dyDescent="0.3">
      <c r="A1335">
        <v>97.2</v>
      </c>
      <c r="B1335">
        <v>30</v>
      </c>
      <c r="C1335">
        <v>9548</v>
      </c>
      <c r="D1335">
        <v>32</v>
      </c>
      <c r="E1335">
        <v>0</v>
      </c>
      <c r="F1335">
        <v>60</v>
      </c>
      <c r="G1335">
        <v>0</v>
      </c>
      <c r="H1335">
        <v>77</v>
      </c>
      <c r="I1335">
        <v>2</v>
      </c>
      <c r="J1335" t="s">
        <v>37</v>
      </c>
      <c r="K1335" cm="1">
        <f t="array" ref="K1335">SUMPRODUCT(($R$5:$AG$5=_xlfn.XLOOKUP(_20240219_0005[[#This Row],[MAP]],$R$5:$AG$5,$R$5:$AG$5,"ERR",1,-1)) * ($Q$6:$Q$26=_xlfn.XLOOKUP(_20240219_0005[[#This Row],[RPM]],$Q$6:$Q$26,$Q$6:$Q$26,"ERR",1,-1)),$R$6:$AG$26)</f>
        <v>17.5069250174164</v>
      </c>
      <c r="L1335">
        <f t="shared" si="20"/>
        <v>0.70027700069676546</v>
      </c>
    </row>
    <row r="1336" spans="1:12" x14ac:dyDescent="0.3">
      <c r="A1336">
        <v>97.24</v>
      </c>
      <c r="B1336">
        <v>31</v>
      </c>
      <c r="C1336">
        <v>9410</v>
      </c>
      <c r="D1336">
        <v>32</v>
      </c>
      <c r="E1336">
        <v>0</v>
      </c>
      <c r="F1336">
        <v>58</v>
      </c>
      <c r="G1336">
        <v>0</v>
      </c>
      <c r="H1336">
        <v>77</v>
      </c>
      <c r="I1336">
        <v>2</v>
      </c>
      <c r="J1336" t="s">
        <v>37</v>
      </c>
      <c r="K1336" cm="1">
        <f t="array" ref="K133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336">
        <f t="shared" si="20"/>
        <v>0.65184363487248165</v>
      </c>
    </row>
    <row r="1337" spans="1:12" x14ac:dyDescent="0.3">
      <c r="A1337">
        <v>97.28</v>
      </c>
      <c r="B1337">
        <v>31</v>
      </c>
      <c r="C1337">
        <v>9270</v>
      </c>
      <c r="D1337">
        <v>32</v>
      </c>
      <c r="E1337">
        <v>0</v>
      </c>
      <c r="F1337">
        <v>58</v>
      </c>
      <c r="G1337">
        <v>0</v>
      </c>
      <c r="H1337">
        <v>77</v>
      </c>
      <c r="I1337">
        <v>2</v>
      </c>
      <c r="J1337" t="s">
        <v>37</v>
      </c>
      <c r="K1337" cm="1">
        <f t="array" ref="K133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337">
        <f t="shared" si="20"/>
        <v>0.65184363487271324</v>
      </c>
    </row>
    <row r="1338" spans="1:12" x14ac:dyDescent="0.3">
      <c r="A1338">
        <v>97.32</v>
      </c>
      <c r="B1338">
        <v>31</v>
      </c>
      <c r="C1338">
        <v>9185</v>
      </c>
      <c r="D1338">
        <v>32</v>
      </c>
      <c r="E1338">
        <v>0</v>
      </c>
      <c r="F1338">
        <v>57</v>
      </c>
      <c r="G1338">
        <v>0</v>
      </c>
      <c r="H1338">
        <v>77</v>
      </c>
      <c r="I1338">
        <v>2</v>
      </c>
      <c r="J1338" t="s">
        <v>37</v>
      </c>
      <c r="K1338" cm="1">
        <f t="array" ref="K133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338">
        <f t="shared" si="20"/>
        <v>0.65184363487248165</v>
      </c>
    </row>
    <row r="1339" spans="1:12" x14ac:dyDescent="0.3">
      <c r="A1339">
        <v>97.36</v>
      </c>
      <c r="B1339">
        <v>32</v>
      </c>
      <c r="C1339">
        <v>9011</v>
      </c>
      <c r="D1339">
        <v>32</v>
      </c>
      <c r="E1339">
        <v>0</v>
      </c>
      <c r="F1339">
        <v>56</v>
      </c>
      <c r="G1339">
        <v>0</v>
      </c>
      <c r="H1339">
        <v>77</v>
      </c>
      <c r="I1339">
        <v>2</v>
      </c>
      <c r="J1339" t="s">
        <v>37</v>
      </c>
      <c r="K1339" cm="1">
        <f t="array" ref="K1339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339">
        <f t="shared" si="20"/>
        <v>0.65184363487271324</v>
      </c>
    </row>
    <row r="1340" spans="1:12" x14ac:dyDescent="0.3">
      <c r="A1340">
        <v>97.4</v>
      </c>
      <c r="B1340">
        <v>33</v>
      </c>
      <c r="C1340">
        <v>8902</v>
      </c>
      <c r="D1340">
        <v>32</v>
      </c>
      <c r="E1340">
        <v>0</v>
      </c>
      <c r="F1340">
        <v>55</v>
      </c>
      <c r="G1340">
        <v>0</v>
      </c>
      <c r="H1340">
        <v>77</v>
      </c>
      <c r="I1340">
        <v>2</v>
      </c>
      <c r="J1340" t="s">
        <v>37</v>
      </c>
      <c r="K1340" cm="1">
        <f t="array" ref="K134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340">
        <f t="shared" si="20"/>
        <v>0.71533489800966565</v>
      </c>
    </row>
    <row r="1341" spans="1:12" x14ac:dyDescent="0.3">
      <c r="A1341">
        <v>97.44</v>
      </c>
      <c r="B1341">
        <v>33</v>
      </c>
      <c r="C1341">
        <v>8713</v>
      </c>
      <c r="D1341">
        <v>32</v>
      </c>
      <c r="E1341">
        <v>0</v>
      </c>
      <c r="F1341">
        <v>54</v>
      </c>
      <c r="G1341">
        <v>0</v>
      </c>
      <c r="H1341">
        <v>77</v>
      </c>
      <c r="I1341">
        <v>2</v>
      </c>
      <c r="J1341" t="s">
        <v>37</v>
      </c>
      <c r="K1341" cm="1">
        <f t="array" ref="K134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341">
        <f t="shared" si="20"/>
        <v>0.68826879279444875</v>
      </c>
    </row>
    <row r="1342" spans="1:12" x14ac:dyDescent="0.3">
      <c r="A1342">
        <v>97.48</v>
      </c>
      <c r="B1342">
        <v>34</v>
      </c>
      <c r="C1342">
        <v>8481</v>
      </c>
      <c r="D1342">
        <v>32</v>
      </c>
      <c r="E1342">
        <v>0</v>
      </c>
      <c r="F1342">
        <v>53</v>
      </c>
      <c r="G1342">
        <v>0</v>
      </c>
      <c r="H1342">
        <v>77</v>
      </c>
      <c r="I1342">
        <v>2</v>
      </c>
      <c r="J1342" t="s">
        <v>37</v>
      </c>
      <c r="K1342" cm="1">
        <f t="array" ref="K134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342">
        <f t="shared" si="20"/>
        <v>0.68826879279469322</v>
      </c>
    </row>
    <row r="1343" spans="1:12" x14ac:dyDescent="0.3">
      <c r="A1343">
        <v>97.52</v>
      </c>
      <c r="B1343">
        <v>34</v>
      </c>
      <c r="C1343">
        <v>8419</v>
      </c>
      <c r="D1343">
        <v>32</v>
      </c>
      <c r="E1343">
        <v>0</v>
      </c>
      <c r="F1343">
        <v>52</v>
      </c>
      <c r="G1343">
        <v>0</v>
      </c>
      <c r="H1343">
        <v>77</v>
      </c>
      <c r="I1343">
        <v>2</v>
      </c>
      <c r="J1343" t="s">
        <v>37</v>
      </c>
      <c r="K1343" cm="1">
        <f t="array" ref="K134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343">
        <f t="shared" si="20"/>
        <v>0.68826879279444875</v>
      </c>
    </row>
    <row r="1344" spans="1:12" x14ac:dyDescent="0.3">
      <c r="A1344">
        <v>97.56</v>
      </c>
      <c r="B1344">
        <v>34</v>
      </c>
      <c r="C1344">
        <v>8403</v>
      </c>
      <c r="D1344">
        <v>32</v>
      </c>
      <c r="E1344">
        <v>0</v>
      </c>
      <c r="F1344">
        <v>52</v>
      </c>
      <c r="G1344">
        <v>0</v>
      </c>
      <c r="H1344">
        <v>77</v>
      </c>
      <c r="I1344">
        <v>2</v>
      </c>
      <c r="J1344" t="s">
        <v>37</v>
      </c>
      <c r="K1344" cm="1">
        <f t="array" ref="K134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344">
        <f t="shared" si="20"/>
        <v>0.68826879279469322</v>
      </c>
    </row>
    <row r="1345" spans="1:12" x14ac:dyDescent="0.3">
      <c r="A1345">
        <v>97.6</v>
      </c>
      <c r="B1345">
        <v>35</v>
      </c>
      <c r="C1345">
        <v>8262</v>
      </c>
      <c r="D1345">
        <v>32</v>
      </c>
      <c r="E1345">
        <v>0</v>
      </c>
      <c r="F1345">
        <v>51</v>
      </c>
      <c r="G1345">
        <v>0</v>
      </c>
      <c r="H1345">
        <v>77</v>
      </c>
      <c r="I1345">
        <v>2</v>
      </c>
      <c r="J1345" t="s">
        <v>37</v>
      </c>
      <c r="K1345" cm="1">
        <f t="array" ref="K134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345">
        <f t="shared" si="20"/>
        <v>0.68826879279444875</v>
      </c>
    </row>
    <row r="1346" spans="1:12" x14ac:dyDescent="0.3">
      <c r="A1346">
        <v>97.64</v>
      </c>
      <c r="B1346">
        <v>35</v>
      </c>
      <c r="C1346">
        <v>8079</v>
      </c>
      <c r="D1346">
        <v>32</v>
      </c>
      <c r="E1346">
        <v>0</v>
      </c>
      <c r="F1346">
        <v>50</v>
      </c>
      <c r="G1346">
        <v>0</v>
      </c>
      <c r="H1346">
        <v>77</v>
      </c>
      <c r="I1346">
        <v>2</v>
      </c>
      <c r="J1346" t="s">
        <v>37</v>
      </c>
      <c r="K1346" cm="1">
        <f t="array" ref="K134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346">
        <f t="shared" si="20"/>
        <v>0.6630550187102946</v>
      </c>
    </row>
    <row r="1347" spans="1:12" x14ac:dyDescent="0.3">
      <c r="A1347">
        <v>97.68</v>
      </c>
      <c r="B1347">
        <v>35</v>
      </c>
      <c r="C1347">
        <v>7890</v>
      </c>
      <c r="D1347">
        <v>32</v>
      </c>
      <c r="E1347">
        <v>0</v>
      </c>
      <c r="F1347">
        <v>49</v>
      </c>
      <c r="G1347">
        <v>0</v>
      </c>
      <c r="H1347">
        <v>77</v>
      </c>
      <c r="I1347">
        <v>2</v>
      </c>
      <c r="J1347" t="s">
        <v>37</v>
      </c>
      <c r="K1347" cm="1">
        <f t="array" ref="K134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347">
        <f t="shared" ref="L1347:L1410" si="21">K1347*(A1347-A1346)</f>
        <v>0.6630550187102946</v>
      </c>
    </row>
    <row r="1348" spans="1:12" x14ac:dyDescent="0.3">
      <c r="A1348">
        <v>97.72</v>
      </c>
      <c r="B1348">
        <v>36</v>
      </c>
      <c r="C1348">
        <v>7753</v>
      </c>
      <c r="D1348">
        <v>32</v>
      </c>
      <c r="E1348">
        <v>0</v>
      </c>
      <c r="F1348">
        <v>48</v>
      </c>
      <c r="G1348">
        <v>0</v>
      </c>
      <c r="H1348">
        <v>77</v>
      </c>
      <c r="I1348">
        <v>2</v>
      </c>
      <c r="J1348" t="s">
        <v>37</v>
      </c>
      <c r="K1348" cm="1">
        <f t="array" ref="K134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348">
        <f t="shared" si="21"/>
        <v>0.66305501871005901</v>
      </c>
    </row>
    <row r="1349" spans="1:12" x14ac:dyDescent="0.3">
      <c r="A1349">
        <v>97.76</v>
      </c>
      <c r="B1349">
        <v>36</v>
      </c>
      <c r="C1349">
        <v>7668</v>
      </c>
      <c r="D1349">
        <v>32</v>
      </c>
      <c r="E1349">
        <v>0</v>
      </c>
      <c r="F1349">
        <v>48</v>
      </c>
      <c r="G1349">
        <v>0</v>
      </c>
      <c r="H1349">
        <v>77</v>
      </c>
      <c r="I1349">
        <v>1</v>
      </c>
      <c r="J1349" t="s">
        <v>37</v>
      </c>
      <c r="K1349" cm="1">
        <f t="array" ref="K134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349">
        <f t="shared" si="21"/>
        <v>0.6630550187102946</v>
      </c>
    </row>
    <row r="1350" spans="1:12" x14ac:dyDescent="0.3">
      <c r="A1350">
        <v>97.8</v>
      </c>
      <c r="B1350">
        <v>36</v>
      </c>
      <c r="C1350">
        <v>7579</v>
      </c>
      <c r="D1350">
        <v>32</v>
      </c>
      <c r="E1350">
        <v>0</v>
      </c>
      <c r="F1350">
        <v>46</v>
      </c>
      <c r="G1350">
        <v>0</v>
      </c>
      <c r="H1350">
        <v>77</v>
      </c>
      <c r="I1350">
        <v>1</v>
      </c>
      <c r="J1350" t="s">
        <v>37</v>
      </c>
      <c r="K1350" cm="1">
        <f t="array" ref="K135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350">
        <f t="shared" si="21"/>
        <v>0.66305501871005901</v>
      </c>
    </row>
    <row r="1351" spans="1:12" x14ac:dyDescent="0.3">
      <c r="A1351">
        <v>97.84</v>
      </c>
      <c r="B1351">
        <v>36</v>
      </c>
      <c r="C1351">
        <v>7486</v>
      </c>
      <c r="D1351">
        <v>32</v>
      </c>
      <c r="E1351">
        <v>0</v>
      </c>
      <c r="F1351">
        <v>46</v>
      </c>
      <c r="G1351">
        <v>0</v>
      </c>
      <c r="H1351">
        <v>77</v>
      </c>
      <c r="I1351">
        <v>1</v>
      </c>
      <c r="J1351" t="s">
        <v>37</v>
      </c>
      <c r="K1351" cm="1">
        <f t="array" ref="K135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351">
        <f t="shared" si="21"/>
        <v>0.6630550187102946</v>
      </c>
    </row>
    <row r="1352" spans="1:12" x14ac:dyDescent="0.3">
      <c r="A1352">
        <v>97.88</v>
      </c>
      <c r="B1352">
        <v>36</v>
      </c>
      <c r="C1352">
        <v>7394</v>
      </c>
      <c r="D1352">
        <v>32</v>
      </c>
      <c r="E1352">
        <v>0</v>
      </c>
      <c r="F1352">
        <v>44</v>
      </c>
      <c r="G1352">
        <v>0</v>
      </c>
      <c r="H1352">
        <v>77</v>
      </c>
      <c r="I1352">
        <v>1</v>
      </c>
      <c r="J1352" t="s">
        <v>37</v>
      </c>
      <c r="K1352" cm="1">
        <f t="array" ref="K135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352">
        <f t="shared" si="21"/>
        <v>0.58501026777456511</v>
      </c>
    </row>
    <row r="1353" spans="1:12" x14ac:dyDescent="0.3">
      <c r="A1353">
        <v>97.92</v>
      </c>
      <c r="B1353">
        <v>36</v>
      </c>
      <c r="C1353">
        <v>7299</v>
      </c>
      <c r="D1353">
        <v>32</v>
      </c>
      <c r="E1353">
        <v>0</v>
      </c>
      <c r="F1353">
        <v>44</v>
      </c>
      <c r="G1353">
        <v>0</v>
      </c>
      <c r="H1353">
        <v>77</v>
      </c>
      <c r="I1353">
        <v>1</v>
      </c>
      <c r="J1353" t="s">
        <v>37</v>
      </c>
      <c r="K1353" cm="1">
        <f t="array" ref="K135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353">
        <f t="shared" si="21"/>
        <v>0.58501026777477294</v>
      </c>
    </row>
    <row r="1354" spans="1:12" x14ac:dyDescent="0.3">
      <c r="A1354">
        <v>97.96</v>
      </c>
      <c r="B1354">
        <v>37</v>
      </c>
      <c r="C1354">
        <v>7197</v>
      </c>
      <c r="D1354">
        <v>32</v>
      </c>
      <c r="E1354">
        <v>0</v>
      </c>
      <c r="F1354">
        <v>43</v>
      </c>
      <c r="G1354">
        <v>0</v>
      </c>
      <c r="H1354">
        <v>77</v>
      </c>
      <c r="I1354">
        <v>1</v>
      </c>
      <c r="J1354" t="s">
        <v>37</v>
      </c>
      <c r="K1354" cm="1">
        <f t="array" ref="K135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354">
        <f t="shared" si="21"/>
        <v>0.58501026777456511</v>
      </c>
    </row>
    <row r="1355" spans="1:12" x14ac:dyDescent="0.3">
      <c r="A1355">
        <v>98</v>
      </c>
      <c r="B1355">
        <v>37</v>
      </c>
      <c r="C1355">
        <v>7088</v>
      </c>
      <c r="D1355">
        <v>32</v>
      </c>
      <c r="E1355">
        <v>0</v>
      </c>
      <c r="F1355">
        <v>42</v>
      </c>
      <c r="G1355">
        <v>0</v>
      </c>
      <c r="H1355">
        <v>77</v>
      </c>
      <c r="I1355">
        <v>1</v>
      </c>
      <c r="J1355" t="s">
        <v>37</v>
      </c>
      <c r="K1355" cm="1">
        <f t="array" ref="K135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355">
        <f t="shared" si="21"/>
        <v>0.58501026777477294</v>
      </c>
    </row>
    <row r="1356" spans="1:12" x14ac:dyDescent="0.3">
      <c r="A1356">
        <v>98.04</v>
      </c>
      <c r="B1356">
        <v>37</v>
      </c>
      <c r="C1356">
        <v>6970</v>
      </c>
      <c r="D1356">
        <v>32</v>
      </c>
      <c r="E1356">
        <v>0</v>
      </c>
      <c r="F1356">
        <v>42</v>
      </c>
      <c r="G1356">
        <v>0</v>
      </c>
      <c r="H1356">
        <v>77</v>
      </c>
      <c r="I1356">
        <v>1</v>
      </c>
      <c r="J1356" t="s">
        <v>37</v>
      </c>
      <c r="K1356" cm="1">
        <f t="array" ref="K135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356">
        <f t="shared" si="21"/>
        <v>0.58501026777477294</v>
      </c>
    </row>
    <row r="1357" spans="1:12" x14ac:dyDescent="0.3">
      <c r="A1357">
        <v>98.08</v>
      </c>
      <c r="B1357">
        <v>38</v>
      </c>
      <c r="C1357">
        <v>6874</v>
      </c>
      <c r="D1357">
        <v>32</v>
      </c>
      <c r="E1357">
        <v>0</v>
      </c>
      <c r="F1357">
        <v>42</v>
      </c>
      <c r="G1357">
        <v>0</v>
      </c>
      <c r="H1357">
        <v>77</v>
      </c>
      <c r="I1357">
        <v>1</v>
      </c>
      <c r="J1357" t="s">
        <v>37</v>
      </c>
      <c r="K1357" cm="1">
        <f t="array" ref="K135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357">
        <f t="shared" si="21"/>
        <v>0.58501026777456511</v>
      </c>
    </row>
    <row r="1358" spans="1:12" x14ac:dyDescent="0.3">
      <c r="A1358">
        <v>98.12</v>
      </c>
      <c r="B1358">
        <v>39</v>
      </c>
      <c r="C1358">
        <v>6756</v>
      </c>
      <c r="D1358">
        <v>30</v>
      </c>
      <c r="E1358">
        <v>0</v>
      </c>
      <c r="F1358">
        <v>41</v>
      </c>
      <c r="G1358">
        <v>0</v>
      </c>
      <c r="H1358">
        <v>77</v>
      </c>
      <c r="I1358">
        <v>1</v>
      </c>
      <c r="J1358" t="s">
        <v>37</v>
      </c>
      <c r="K1358" cm="1">
        <f t="array" ref="K135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358">
        <f t="shared" si="21"/>
        <v>0.5747835770900579</v>
      </c>
    </row>
    <row r="1359" spans="1:12" x14ac:dyDescent="0.3">
      <c r="A1359">
        <v>98.16</v>
      </c>
      <c r="B1359">
        <v>40</v>
      </c>
      <c r="C1359">
        <v>6672</v>
      </c>
      <c r="D1359">
        <v>28</v>
      </c>
      <c r="E1359">
        <v>0</v>
      </c>
      <c r="F1359">
        <v>40</v>
      </c>
      <c r="G1359">
        <v>0</v>
      </c>
      <c r="H1359">
        <v>77</v>
      </c>
      <c r="I1359">
        <v>1</v>
      </c>
      <c r="J1359" t="s">
        <v>37</v>
      </c>
      <c r="K1359" cm="1">
        <f t="array" ref="K135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359">
        <f t="shared" si="21"/>
        <v>0.57478357708985373</v>
      </c>
    </row>
    <row r="1360" spans="1:12" x14ac:dyDescent="0.3">
      <c r="A1360">
        <v>98.2</v>
      </c>
      <c r="B1360">
        <v>41</v>
      </c>
      <c r="C1360">
        <v>6555</v>
      </c>
      <c r="D1360">
        <v>26</v>
      </c>
      <c r="E1360">
        <v>0</v>
      </c>
      <c r="F1360">
        <v>40</v>
      </c>
      <c r="G1360">
        <v>0</v>
      </c>
      <c r="H1360">
        <v>77</v>
      </c>
      <c r="I1360">
        <v>1</v>
      </c>
      <c r="J1360" t="s">
        <v>37</v>
      </c>
      <c r="K1360" cm="1">
        <f t="array" ref="K136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360">
        <f t="shared" si="21"/>
        <v>0.5747835770900579</v>
      </c>
    </row>
    <row r="1361" spans="1:12" x14ac:dyDescent="0.3">
      <c r="A1361">
        <v>98.24</v>
      </c>
      <c r="B1361">
        <v>42</v>
      </c>
      <c r="C1361">
        <v>6462</v>
      </c>
      <c r="D1361">
        <v>23</v>
      </c>
      <c r="E1361">
        <v>0</v>
      </c>
      <c r="F1361">
        <v>40</v>
      </c>
      <c r="G1361">
        <v>0</v>
      </c>
      <c r="H1361">
        <v>77</v>
      </c>
      <c r="I1361">
        <v>2</v>
      </c>
      <c r="J1361" t="s">
        <v>37</v>
      </c>
      <c r="K1361" cm="1">
        <f t="array" ref="K136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361">
        <f t="shared" si="21"/>
        <v>0.57478357708985373</v>
      </c>
    </row>
    <row r="1362" spans="1:12" x14ac:dyDescent="0.3">
      <c r="A1362">
        <v>98.28</v>
      </c>
      <c r="B1362">
        <v>44</v>
      </c>
      <c r="C1362">
        <v>6432</v>
      </c>
      <c r="D1362">
        <v>21</v>
      </c>
      <c r="E1362">
        <v>0</v>
      </c>
      <c r="F1362">
        <v>39</v>
      </c>
      <c r="G1362">
        <v>0</v>
      </c>
      <c r="H1362">
        <v>77</v>
      </c>
      <c r="I1362">
        <v>2</v>
      </c>
      <c r="J1362" t="s">
        <v>37</v>
      </c>
      <c r="K1362" cm="1">
        <f t="array" ref="K1362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362">
        <f t="shared" si="21"/>
        <v>0.61573121978512801</v>
      </c>
    </row>
    <row r="1363" spans="1:12" x14ac:dyDescent="0.3">
      <c r="A1363">
        <v>98.32</v>
      </c>
      <c r="B1363">
        <v>45</v>
      </c>
      <c r="C1363">
        <v>6369</v>
      </c>
      <c r="D1363">
        <v>21</v>
      </c>
      <c r="E1363">
        <v>0</v>
      </c>
      <c r="F1363">
        <v>38</v>
      </c>
      <c r="G1363">
        <v>0</v>
      </c>
      <c r="H1363">
        <v>78</v>
      </c>
      <c r="I1363">
        <v>2</v>
      </c>
      <c r="J1363" t="s">
        <v>37</v>
      </c>
      <c r="K1363" cm="1">
        <f t="array" ref="K1363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363">
        <f t="shared" si="21"/>
        <v>0.6157312197849093</v>
      </c>
    </row>
    <row r="1364" spans="1:12" x14ac:dyDescent="0.3">
      <c r="A1364">
        <v>98.36</v>
      </c>
      <c r="B1364">
        <v>46</v>
      </c>
      <c r="C1364">
        <v>6259</v>
      </c>
      <c r="D1364">
        <v>21</v>
      </c>
      <c r="E1364">
        <v>0</v>
      </c>
      <c r="F1364">
        <v>38</v>
      </c>
      <c r="G1364">
        <v>0</v>
      </c>
      <c r="H1364">
        <v>77</v>
      </c>
      <c r="I1364">
        <v>2</v>
      </c>
      <c r="J1364" t="s">
        <v>37</v>
      </c>
      <c r="K1364" cm="1">
        <f t="array" ref="K136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364">
        <f t="shared" si="21"/>
        <v>0.61573121978512801</v>
      </c>
    </row>
    <row r="1365" spans="1:12" x14ac:dyDescent="0.3">
      <c r="A1365">
        <v>98.4</v>
      </c>
      <c r="B1365">
        <v>47</v>
      </c>
      <c r="C1365">
        <v>6184</v>
      </c>
      <c r="D1365">
        <v>21</v>
      </c>
      <c r="E1365">
        <v>0</v>
      </c>
      <c r="F1365">
        <v>38</v>
      </c>
      <c r="G1365">
        <v>0</v>
      </c>
      <c r="H1365">
        <v>77</v>
      </c>
      <c r="I1365">
        <v>2</v>
      </c>
      <c r="J1365" t="s">
        <v>37</v>
      </c>
      <c r="K1365" cm="1">
        <f t="array" ref="K136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365">
        <f t="shared" si="21"/>
        <v>0.61573121978512801</v>
      </c>
    </row>
    <row r="1366" spans="1:12" x14ac:dyDescent="0.3">
      <c r="A1366">
        <v>98.44</v>
      </c>
      <c r="B1366">
        <v>47</v>
      </c>
      <c r="C1366">
        <v>6108</v>
      </c>
      <c r="D1366">
        <v>21</v>
      </c>
      <c r="E1366">
        <v>0</v>
      </c>
      <c r="F1366">
        <v>38</v>
      </c>
      <c r="G1366">
        <v>0</v>
      </c>
      <c r="H1366">
        <v>77</v>
      </c>
      <c r="I1366">
        <v>2</v>
      </c>
      <c r="J1366" t="s">
        <v>37</v>
      </c>
      <c r="K1366" cm="1">
        <f t="array" ref="K136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366">
        <f t="shared" si="21"/>
        <v>0.54940784689479505</v>
      </c>
    </row>
    <row r="1367" spans="1:12" x14ac:dyDescent="0.3">
      <c r="A1367">
        <v>98.48</v>
      </c>
      <c r="B1367">
        <v>48</v>
      </c>
      <c r="C1367">
        <v>6026</v>
      </c>
      <c r="D1367">
        <v>20</v>
      </c>
      <c r="E1367">
        <v>0</v>
      </c>
      <c r="F1367">
        <v>36</v>
      </c>
      <c r="G1367">
        <v>0</v>
      </c>
      <c r="H1367">
        <v>77</v>
      </c>
      <c r="I1367">
        <v>2</v>
      </c>
      <c r="J1367" t="s">
        <v>37</v>
      </c>
      <c r="K1367" cm="1">
        <f t="array" ref="K136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367">
        <f t="shared" si="21"/>
        <v>0.54940784689499023</v>
      </c>
    </row>
    <row r="1368" spans="1:12" x14ac:dyDescent="0.3">
      <c r="A1368">
        <v>98.52</v>
      </c>
      <c r="B1368">
        <v>49</v>
      </c>
      <c r="C1368">
        <v>5973</v>
      </c>
      <c r="D1368">
        <v>20</v>
      </c>
      <c r="E1368">
        <v>0</v>
      </c>
      <c r="F1368">
        <v>36</v>
      </c>
      <c r="G1368">
        <v>0</v>
      </c>
      <c r="H1368">
        <v>77</v>
      </c>
      <c r="I1368">
        <v>2</v>
      </c>
      <c r="J1368" t="s">
        <v>37</v>
      </c>
      <c r="K1368" cm="1">
        <f t="array" ref="K136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368">
        <f t="shared" si="21"/>
        <v>0.54940784689479505</v>
      </c>
    </row>
    <row r="1369" spans="1:12" x14ac:dyDescent="0.3">
      <c r="A1369">
        <v>98.56</v>
      </c>
      <c r="B1369">
        <v>49</v>
      </c>
      <c r="C1369">
        <v>5917</v>
      </c>
      <c r="D1369">
        <v>20</v>
      </c>
      <c r="E1369">
        <v>0</v>
      </c>
      <c r="F1369">
        <v>35</v>
      </c>
      <c r="G1369">
        <v>0</v>
      </c>
      <c r="H1369">
        <v>77</v>
      </c>
      <c r="I1369">
        <v>1</v>
      </c>
      <c r="J1369" t="s">
        <v>37</v>
      </c>
      <c r="K1369" cm="1">
        <f t="array" ref="K136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369">
        <f t="shared" si="21"/>
        <v>0.54940784689499023</v>
      </c>
    </row>
    <row r="1370" spans="1:12" x14ac:dyDescent="0.3">
      <c r="A1370">
        <v>98.6</v>
      </c>
      <c r="B1370">
        <v>50</v>
      </c>
      <c r="C1370">
        <v>5847</v>
      </c>
      <c r="D1370">
        <v>20</v>
      </c>
      <c r="E1370">
        <v>0</v>
      </c>
      <c r="F1370">
        <v>34</v>
      </c>
      <c r="G1370">
        <v>0</v>
      </c>
      <c r="H1370">
        <v>77</v>
      </c>
      <c r="I1370">
        <v>1</v>
      </c>
      <c r="J1370" t="s">
        <v>37</v>
      </c>
      <c r="K1370" cm="1">
        <f t="array" ref="K137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370">
        <f t="shared" si="21"/>
        <v>0.52480749554129669</v>
      </c>
    </row>
    <row r="1371" spans="1:12" x14ac:dyDescent="0.3">
      <c r="A1371">
        <v>98.64</v>
      </c>
      <c r="B1371">
        <v>50</v>
      </c>
      <c r="C1371">
        <v>5763</v>
      </c>
      <c r="D1371">
        <v>20</v>
      </c>
      <c r="E1371">
        <v>0</v>
      </c>
      <c r="F1371">
        <v>34</v>
      </c>
      <c r="G1371">
        <v>0</v>
      </c>
      <c r="H1371">
        <v>77</v>
      </c>
      <c r="I1371">
        <v>1</v>
      </c>
      <c r="J1371" t="s">
        <v>37</v>
      </c>
      <c r="K1371" cm="1">
        <f t="array" ref="K137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371">
        <f t="shared" si="21"/>
        <v>0.52480749554148309</v>
      </c>
    </row>
    <row r="1372" spans="1:12" x14ac:dyDescent="0.3">
      <c r="A1372">
        <v>98.68</v>
      </c>
      <c r="B1372">
        <v>51</v>
      </c>
      <c r="C1372">
        <v>5690</v>
      </c>
      <c r="D1372">
        <v>20</v>
      </c>
      <c r="E1372">
        <v>0</v>
      </c>
      <c r="F1372">
        <v>34</v>
      </c>
      <c r="G1372">
        <v>0</v>
      </c>
      <c r="H1372">
        <v>77</v>
      </c>
      <c r="I1372">
        <v>1</v>
      </c>
      <c r="J1372" t="s">
        <v>37</v>
      </c>
      <c r="K1372" cm="1">
        <f t="array" ref="K137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372">
        <f t="shared" si="21"/>
        <v>0.52480749554148309</v>
      </c>
    </row>
    <row r="1373" spans="1:12" x14ac:dyDescent="0.3">
      <c r="A1373">
        <v>98.72</v>
      </c>
      <c r="B1373">
        <v>53</v>
      </c>
      <c r="C1373">
        <v>5421</v>
      </c>
      <c r="D1373">
        <v>20</v>
      </c>
      <c r="E1373">
        <v>0</v>
      </c>
      <c r="F1373">
        <v>33</v>
      </c>
      <c r="G1373">
        <v>0</v>
      </c>
      <c r="H1373">
        <v>77</v>
      </c>
      <c r="I1373">
        <v>1</v>
      </c>
      <c r="J1373" t="s">
        <v>37</v>
      </c>
      <c r="K1373" cm="1">
        <f t="array" ref="K1373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1373">
        <f t="shared" si="21"/>
        <v>0.46238134514321994</v>
      </c>
    </row>
    <row r="1374" spans="1:12" x14ac:dyDescent="0.3">
      <c r="A1374">
        <v>98.76</v>
      </c>
      <c r="B1374">
        <v>56</v>
      </c>
      <c r="C1374">
        <v>5253</v>
      </c>
      <c r="D1374">
        <v>20</v>
      </c>
      <c r="E1374">
        <v>0</v>
      </c>
      <c r="F1374">
        <v>32</v>
      </c>
      <c r="G1374">
        <v>0</v>
      </c>
      <c r="H1374">
        <v>78</v>
      </c>
      <c r="I1374">
        <v>1</v>
      </c>
      <c r="J1374" t="s">
        <v>37</v>
      </c>
      <c r="K1374" cm="1">
        <f t="array" ref="K137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374">
        <f t="shared" si="21"/>
        <v>0.46846531021106042</v>
      </c>
    </row>
    <row r="1375" spans="1:12" x14ac:dyDescent="0.3">
      <c r="A1375">
        <v>98.8</v>
      </c>
      <c r="B1375">
        <v>59</v>
      </c>
      <c r="C1375">
        <v>5044</v>
      </c>
      <c r="D1375">
        <v>20</v>
      </c>
      <c r="E1375">
        <v>0</v>
      </c>
      <c r="F1375">
        <v>32</v>
      </c>
      <c r="G1375">
        <v>0</v>
      </c>
      <c r="H1375">
        <v>77</v>
      </c>
      <c r="I1375">
        <v>1</v>
      </c>
      <c r="J1375" t="s">
        <v>37</v>
      </c>
      <c r="K1375" cm="1">
        <f t="array" ref="K137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375">
        <f t="shared" si="21"/>
        <v>0.46846531021089399</v>
      </c>
    </row>
    <row r="1376" spans="1:12" x14ac:dyDescent="0.3">
      <c r="A1376">
        <v>98.84</v>
      </c>
      <c r="B1376">
        <v>61</v>
      </c>
      <c r="C1376">
        <v>4885</v>
      </c>
      <c r="D1376">
        <v>19</v>
      </c>
      <c r="E1376">
        <v>0</v>
      </c>
      <c r="F1376">
        <v>32</v>
      </c>
      <c r="G1376">
        <v>0</v>
      </c>
      <c r="H1376">
        <v>77</v>
      </c>
      <c r="I1376">
        <v>1</v>
      </c>
      <c r="J1376" t="s">
        <v>37</v>
      </c>
      <c r="K1376" cm="1">
        <f t="array" ref="K1376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376">
        <f t="shared" si="21"/>
        <v>0.46846531021106042</v>
      </c>
    </row>
    <row r="1377" spans="1:12" x14ac:dyDescent="0.3">
      <c r="A1377">
        <v>98.88</v>
      </c>
      <c r="B1377">
        <v>64</v>
      </c>
      <c r="C1377">
        <v>4833</v>
      </c>
      <c r="D1377">
        <v>19</v>
      </c>
      <c r="E1377">
        <v>0</v>
      </c>
      <c r="F1377">
        <v>31</v>
      </c>
      <c r="G1377">
        <v>0</v>
      </c>
      <c r="H1377">
        <v>78</v>
      </c>
      <c r="I1377">
        <v>1</v>
      </c>
      <c r="J1377" t="s">
        <v>37</v>
      </c>
      <c r="K1377" cm="1">
        <f t="array" ref="K137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377">
        <f t="shared" si="21"/>
        <v>0.47089889623796355</v>
      </c>
    </row>
    <row r="1378" spans="1:12" x14ac:dyDescent="0.3">
      <c r="A1378">
        <v>98.92</v>
      </c>
      <c r="B1378">
        <v>65</v>
      </c>
      <c r="C1378">
        <v>5050</v>
      </c>
      <c r="D1378">
        <v>20</v>
      </c>
      <c r="E1378">
        <v>0</v>
      </c>
      <c r="F1378">
        <v>31</v>
      </c>
      <c r="G1378">
        <v>0</v>
      </c>
      <c r="H1378">
        <v>78</v>
      </c>
      <c r="I1378">
        <v>1</v>
      </c>
      <c r="J1378" t="s">
        <v>37</v>
      </c>
      <c r="K1378" cm="1">
        <f t="array" ref="K137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378">
        <f t="shared" si="21"/>
        <v>0.47089889623813086</v>
      </c>
    </row>
    <row r="1379" spans="1:12" x14ac:dyDescent="0.3">
      <c r="A1379">
        <v>98.96</v>
      </c>
      <c r="B1379">
        <v>65</v>
      </c>
      <c r="C1379">
        <v>4914</v>
      </c>
      <c r="D1379">
        <v>20</v>
      </c>
      <c r="E1379">
        <v>0</v>
      </c>
      <c r="F1379">
        <v>30</v>
      </c>
      <c r="G1379">
        <v>0</v>
      </c>
      <c r="H1379">
        <v>78</v>
      </c>
      <c r="I1379">
        <v>1</v>
      </c>
      <c r="J1379" t="s">
        <v>37</v>
      </c>
      <c r="K1379" cm="1">
        <f t="array" ref="K137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379">
        <f t="shared" si="21"/>
        <v>0.47089889623796355</v>
      </c>
    </row>
    <row r="1380" spans="1:12" x14ac:dyDescent="0.3">
      <c r="A1380">
        <v>99</v>
      </c>
      <c r="B1380">
        <v>66</v>
      </c>
      <c r="C1380">
        <v>4873</v>
      </c>
      <c r="D1380">
        <v>20</v>
      </c>
      <c r="E1380">
        <v>0</v>
      </c>
      <c r="F1380">
        <v>30</v>
      </c>
      <c r="G1380">
        <v>0</v>
      </c>
      <c r="H1380">
        <v>78</v>
      </c>
      <c r="I1380">
        <v>1</v>
      </c>
      <c r="J1380" t="s">
        <v>37</v>
      </c>
      <c r="K1380" cm="1">
        <f t="array" ref="K138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380">
        <f t="shared" si="21"/>
        <v>0.47089889623813086</v>
      </c>
    </row>
    <row r="1381" spans="1:12" x14ac:dyDescent="0.3">
      <c r="A1381">
        <v>99.04</v>
      </c>
      <c r="B1381">
        <v>67</v>
      </c>
      <c r="C1381">
        <v>4842</v>
      </c>
      <c r="D1381">
        <v>19</v>
      </c>
      <c r="E1381">
        <v>0</v>
      </c>
      <c r="F1381">
        <v>30</v>
      </c>
      <c r="G1381">
        <v>0</v>
      </c>
      <c r="H1381">
        <v>78</v>
      </c>
      <c r="I1381">
        <v>1</v>
      </c>
      <c r="J1381" t="s">
        <v>37</v>
      </c>
      <c r="K1381" cm="1">
        <f t="array" ref="K138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381">
        <f t="shared" si="21"/>
        <v>0.47089889623813086</v>
      </c>
    </row>
    <row r="1382" spans="1:12" x14ac:dyDescent="0.3">
      <c r="A1382">
        <v>99.08</v>
      </c>
      <c r="B1382">
        <v>68</v>
      </c>
      <c r="C1382">
        <v>4722</v>
      </c>
      <c r="D1382">
        <v>18</v>
      </c>
      <c r="E1382">
        <v>0</v>
      </c>
      <c r="F1382">
        <v>29</v>
      </c>
      <c r="G1382">
        <v>0</v>
      </c>
      <c r="H1382">
        <v>78</v>
      </c>
      <c r="I1382">
        <v>1</v>
      </c>
      <c r="J1382" t="s">
        <v>37</v>
      </c>
      <c r="K1382" cm="1">
        <f t="array" ref="K138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2">
        <f t="shared" si="21"/>
        <v>0.47370352929926873</v>
      </c>
    </row>
    <row r="1383" spans="1:12" x14ac:dyDescent="0.3">
      <c r="A1383">
        <v>99.12</v>
      </c>
      <c r="B1383">
        <v>70</v>
      </c>
      <c r="C1383">
        <v>4585</v>
      </c>
      <c r="D1383">
        <v>18</v>
      </c>
      <c r="E1383">
        <v>0</v>
      </c>
      <c r="F1383">
        <v>28</v>
      </c>
      <c r="G1383">
        <v>0</v>
      </c>
      <c r="H1383">
        <v>78</v>
      </c>
      <c r="I1383">
        <v>1</v>
      </c>
      <c r="J1383" t="s">
        <v>37</v>
      </c>
      <c r="K1383" cm="1">
        <f t="array" ref="K138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3">
        <f t="shared" si="21"/>
        <v>0.47370352929943699</v>
      </c>
    </row>
    <row r="1384" spans="1:12" x14ac:dyDescent="0.3">
      <c r="A1384">
        <v>99.16</v>
      </c>
      <c r="B1384">
        <v>70</v>
      </c>
      <c r="C1384">
        <v>4643</v>
      </c>
      <c r="D1384">
        <v>18</v>
      </c>
      <c r="E1384">
        <v>0</v>
      </c>
      <c r="F1384">
        <v>28</v>
      </c>
      <c r="G1384">
        <v>0</v>
      </c>
      <c r="H1384">
        <v>78</v>
      </c>
      <c r="I1384">
        <v>1</v>
      </c>
      <c r="J1384" t="s">
        <v>37</v>
      </c>
      <c r="K1384" cm="1">
        <f t="array" ref="K138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4">
        <f t="shared" si="21"/>
        <v>0.47370352929926873</v>
      </c>
    </row>
    <row r="1385" spans="1:12" x14ac:dyDescent="0.3">
      <c r="A1385">
        <v>99.2</v>
      </c>
      <c r="B1385">
        <v>70</v>
      </c>
      <c r="C1385">
        <v>4732</v>
      </c>
      <c r="D1385">
        <v>18</v>
      </c>
      <c r="E1385">
        <v>0</v>
      </c>
      <c r="F1385">
        <v>28</v>
      </c>
      <c r="G1385">
        <v>0</v>
      </c>
      <c r="H1385">
        <v>78</v>
      </c>
      <c r="I1385">
        <v>1</v>
      </c>
      <c r="J1385" t="s">
        <v>37</v>
      </c>
      <c r="K1385" cm="1">
        <f t="array" ref="K138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5">
        <f t="shared" si="21"/>
        <v>0.47370352929943699</v>
      </c>
    </row>
    <row r="1386" spans="1:12" x14ac:dyDescent="0.3">
      <c r="A1386">
        <v>99.24</v>
      </c>
      <c r="B1386">
        <v>71</v>
      </c>
      <c r="C1386">
        <v>4549</v>
      </c>
      <c r="D1386">
        <v>18</v>
      </c>
      <c r="E1386">
        <v>0</v>
      </c>
      <c r="F1386">
        <v>28</v>
      </c>
      <c r="G1386">
        <v>0</v>
      </c>
      <c r="H1386">
        <v>78</v>
      </c>
      <c r="I1386">
        <v>1</v>
      </c>
      <c r="J1386" t="s">
        <v>37</v>
      </c>
      <c r="K1386" cm="1">
        <f t="array" ref="K138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6">
        <f t="shared" si="21"/>
        <v>0.47370352929926873</v>
      </c>
    </row>
    <row r="1387" spans="1:12" x14ac:dyDescent="0.3">
      <c r="A1387">
        <v>99.28</v>
      </c>
      <c r="B1387">
        <v>72</v>
      </c>
      <c r="C1387">
        <v>4452</v>
      </c>
      <c r="D1387">
        <v>18</v>
      </c>
      <c r="E1387">
        <v>0</v>
      </c>
      <c r="F1387">
        <v>27</v>
      </c>
      <c r="G1387">
        <v>0</v>
      </c>
      <c r="H1387">
        <v>78</v>
      </c>
      <c r="I1387">
        <v>2</v>
      </c>
      <c r="J1387" t="s">
        <v>37</v>
      </c>
      <c r="K1387" cm="1">
        <f t="array" ref="K138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7">
        <f t="shared" si="21"/>
        <v>0.47370352929943699</v>
      </c>
    </row>
    <row r="1388" spans="1:12" x14ac:dyDescent="0.3">
      <c r="A1388">
        <v>99.32</v>
      </c>
      <c r="B1388">
        <v>73</v>
      </c>
      <c r="C1388">
        <v>4290</v>
      </c>
      <c r="D1388">
        <v>18</v>
      </c>
      <c r="E1388">
        <v>0</v>
      </c>
      <c r="F1388">
        <v>26</v>
      </c>
      <c r="G1388">
        <v>0</v>
      </c>
      <c r="H1388">
        <v>78</v>
      </c>
      <c r="I1388">
        <v>2</v>
      </c>
      <c r="J1388" t="s">
        <v>37</v>
      </c>
      <c r="K1388" cm="1">
        <f t="array" ref="K138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8">
        <f t="shared" si="21"/>
        <v>0.47370352929926873</v>
      </c>
    </row>
    <row r="1389" spans="1:12" x14ac:dyDescent="0.3">
      <c r="A1389">
        <v>99.36</v>
      </c>
      <c r="B1389">
        <v>73</v>
      </c>
      <c r="C1389">
        <v>4289</v>
      </c>
      <c r="D1389">
        <v>18</v>
      </c>
      <c r="E1389">
        <v>0</v>
      </c>
      <c r="F1389">
        <v>26</v>
      </c>
      <c r="G1389">
        <v>0</v>
      </c>
      <c r="H1389">
        <v>78</v>
      </c>
      <c r="I1389">
        <v>1</v>
      </c>
      <c r="J1389" t="s">
        <v>37</v>
      </c>
      <c r="K1389" cm="1">
        <f t="array" ref="K138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89">
        <f t="shared" si="21"/>
        <v>0.47370352929943699</v>
      </c>
    </row>
    <row r="1390" spans="1:12" x14ac:dyDescent="0.3">
      <c r="A1390">
        <v>99.4</v>
      </c>
      <c r="B1390">
        <v>73</v>
      </c>
      <c r="C1390">
        <v>4228</v>
      </c>
      <c r="D1390">
        <v>18</v>
      </c>
      <c r="E1390">
        <v>0</v>
      </c>
      <c r="F1390">
        <v>26</v>
      </c>
      <c r="G1390">
        <v>0</v>
      </c>
      <c r="H1390">
        <v>78</v>
      </c>
      <c r="I1390">
        <v>1</v>
      </c>
      <c r="J1390" t="s">
        <v>37</v>
      </c>
      <c r="K1390" cm="1">
        <f t="array" ref="K139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90">
        <f t="shared" si="21"/>
        <v>0.47370352929943699</v>
      </c>
    </row>
    <row r="1391" spans="1:12" x14ac:dyDescent="0.3">
      <c r="A1391">
        <v>99.44</v>
      </c>
      <c r="B1391">
        <v>73</v>
      </c>
      <c r="C1391">
        <v>4214</v>
      </c>
      <c r="D1391">
        <v>19</v>
      </c>
      <c r="E1391">
        <v>0</v>
      </c>
      <c r="F1391">
        <v>25</v>
      </c>
      <c r="G1391">
        <v>0</v>
      </c>
      <c r="H1391">
        <v>78</v>
      </c>
      <c r="I1391">
        <v>1</v>
      </c>
      <c r="J1391" t="s">
        <v>37</v>
      </c>
      <c r="K1391" cm="1">
        <f t="array" ref="K139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91">
        <f t="shared" si="21"/>
        <v>0.47370352929926873</v>
      </c>
    </row>
    <row r="1392" spans="1:12" x14ac:dyDescent="0.3">
      <c r="A1392">
        <v>99.48</v>
      </c>
      <c r="B1392">
        <v>73</v>
      </c>
      <c r="C1392">
        <v>4329</v>
      </c>
      <c r="D1392">
        <v>18</v>
      </c>
      <c r="E1392">
        <v>0</v>
      </c>
      <c r="F1392">
        <v>25</v>
      </c>
      <c r="G1392">
        <v>0</v>
      </c>
      <c r="H1392">
        <v>78</v>
      </c>
      <c r="I1392">
        <v>2</v>
      </c>
      <c r="J1392" t="s">
        <v>37</v>
      </c>
      <c r="K1392" cm="1">
        <f t="array" ref="K139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392">
        <f t="shared" si="21"/>
        <v>0.47370352929943699</v>
      </c>
    </row>
    <row r="1393" spans="1:12" x14ac:dyDescent="0.3">
      <c r="A1393">
        <v>99.52</v>
      </c>
      <c r="B1393">
        <v>74</v>
      </c>
      <c r="C1393">
        <v>4230</v>
      </c>
      <c r="D1393">
        <v>18</v>
      </c>
      <c r="E1393">
        <v>0</v>
      </c>
      <c r="F1393">
        <v>25</v>
      </c>
      <c r="G1393">
        <v>0</v>
      </c>
      <c r="H1393">
        <v>78</v>
      </c>
      <c r="I1393">
        <v>2</v>
      </c>
      <c r="J1393" t="s">
        <v>37</v>
      </c>
      <c r="K1393" cm="1">
        <f t="array" ref="K139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393">
        <f t="shared" si="21"/>
        <v>0.46836903009544817</v>
      </c>
    </row>
    <row r="1394" spans="1:12" x14ac:dyDescent="0.3">
      <c r="A1394">
        <v>99.56</v>
      </c>
      <c r="B1394">
        <v>74</v>
      </c>
      <c r="C1394">
        <v>4143</v>
      </c>
      <c r="D1394">
        <v>18</v>
      </c>
      <c r="E1394">
        <v>0</v>
      </c>
      <c r="F1394">
        <v>24</v>
      </c>
      <c r="G1394">
        <v>0</v>
      </c>
      <c r="H1394">
        <v>78</v>
      </c>
      <c r="I1394">
        <v>2</v>
      </c>
      <c r="J1394" t="s">
        <v>37</v>
      </c>
      <c r="K1394" cm="1">
        <f t="array" ref="K139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394">
        <f t="shared" si="21"/>
        <v>0.46836903009561454</v>
      </c>
    </row>
    <row r="1395" spans="1:12" x14ac:dyDescent="0.3">
      <c r="A1395">
        <v>99.6</v>
      </c>
      <c r="B1395">
        <v>74</v>
      </c>
      <c r="C1395">
        <v>3920</v>
      </c>
      <c r="D1395">
        <v>18</v>
      </c>
      <c r="E1395">
        <v>0</v>
      </c>
      <c r="F1395">
        <v>24</v>
      </c>
      <c r="G1395">
        <v>0</v>
      </c>
      <c r="H1395">
        <v>78</v>
      </c>
      <c r="I1395">
        <v>2</v>
      </c>
      <c r="J1395" t="s">
        <v>37</v>
      </c>
      <c r="K1395" cm="1">
        <f t="array" ref="K139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395">
        <f t="shared" si="21"/>
        <v>0.40715096058909084</v>
      </c>
    </row>
    <row r="1396" spans="1:12" x14ac:dyDescent="0.3">
      <c r="A1396">
        <v>99.64</v>
      </c>
      <c r="B1396">
        <v>73</v>
      </c>
      <c r="C1396">
        <v>4038</v>
      </c>
      <c r="D1396">
        <v>18</v>
      </c>
      <c r="E1396">
        <v>0</v>
      </c>
      <c r="F1396">
        <v>24</v>
      </c>
      <c r="G1396">
        <v>0</v>
      </c>
      <c r="H1396">
        <v>78</v>
      </c>
      <c r="I1396">
        <v>2</v>
      </c>
      <c r="J1396" t="s">
        <v>37</v>
      </c>
      <c r="K1396" cm="1">
        <f t="array" ref="K139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396">
        <f t="shared" si="21"/>
        <v>0.40623395392124173</v>
      </c>
    </row>
    <row r="1397" spans="1:12" x14ac:dyDescent="0.3">
      <c r="A1397">
        <v>99.68</v>
      </c>
      <c r="B1397">
        <v>73</v>
      </c>
      <c r="C1397">
        <v>4020</v>
      </c>
      <c r="D1397">
        <v>18</v>
      </c>
      <c r="E1397">
        <v>0</v>
      </c>
      <c r="F1397">
        <v>23</v>
      </c>
      <c r="G1397">
        <v>0</v>
      </c>
      <c r="H1397">
        <v>78</v>
      </c>
      <c r="I1397">
        <v>2</v>
      </c>
      <c r="J1397" t="s">
        <v>37</v>
      </c>
      <c r="K1397" cm="1">
        <f t="array" ref="K139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397">
        <f t="shared" si="21"/>
        <v>0.40623395392124173</v>
      </c>
    </row>
    <row r="1398" spans="1:12" x14ac:dyDescent="0.3">
      <c r="A1398">
        <v>99.72</v>
      </c>
      <c r="B1398">
        <v>73</v>
      </c>
      <c r="C1398">
        <v>3901</v>
      </c>
      <c r="D1398">
        <v>17</v>
      </c>
      <c r="E1398">
        <v>0</v>
      </c>
      <c r="F1398">
        <v>23</v>
      </c>
      <c r="G1398">
        <v>0</v>
      </c>
      <c r="H1398">
        <v>78</v>
      </c>
      <c r="I1398">
        <v>2</v>
      </c>
      <c r="J1398" t="s">
        <v>37</v>
      </c>
      <c r="K1398" cm="1">
        <f t="array" ref="K139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398">
        <f t="shared" si="21"/>
        <v>0.4062339539210974</v>
      </c>
    </row>
    <row r="1399" spans="1:12" x14ac:dyDescent="0.3">
      <c r="A1399">
        <v>99.76</v>
      </c>
      <c r="B1399">
        <v>73</v>
      </c>
      <c r="C1399">
        <v>3854</v>
      </c>
      <c r="D1399">
        <v>16</v>
      </c>
      <c r="E1399">
        <v>0</v>
      </c>
      <c r="F1399">
        <v>23</v>
      </c>
      <c r="G1399">
        <v>0</v>
      </c>
      <c r="H1399">
        <v>78</v>
      </c>
      <c r="I1399">
        <v>2</v>
      </c>
      <c r="J1399" t="s">
        <v>37</v>
      </c>
      <c r="K1399" cm="1">
        <f t="array" ref="K139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399">
        <f t="shared" si="21"/>
        <v>0.40623395392124173</v>
      </c>
    </row>
    <row r="1400" spans="1:12" x14ac:dyDescent="0.3">
      <c r="A1400">
        <v>99.8</v>
      </c>
      <c r="B1400">
        <v>75</v>
      </c>
      <c r="C1400">
        <v>3788</v>
      </c>
      <c r="D1400">
        <v>16</v>
      </c>
      <c r="E1400">
        <v>0</v>
      </c>
      <c r="F1400">
        <v>23</v>
      </c>
      <c r="G1400">
        <v>0</v>
      </c>
      <c r="H1400">
        <v>78</v>
      </c>
      <c r="I1400">
        <v>2</v>
      </c>
      <c r="J1400" t="s">
        <v>37</v>
      </c>
      <c r="K1400" cm="1">
        <f t="array" ref="K140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0">
        <f t="shared" si="21"/>
        <v>0.40715096058909084</v>
      </c>
    </row>
    <row r="1401" spans="1:12" x14ac:dyDescent="0.3">
      <c r="A1401">
        <v>99.84</v>
      </c>
      <c r="B1401">
        <v>74</v>
      </c>
      <c r="C1401">
        <v>3770</v>
      </c>
      <c r="D1401">
        <v>16</v>
      </c>
      <c r="E1401">
        <v>0</v>
      </c>
      <c r="F1401">
        <v>23</v>
      </c>
      <c r="G1401">
        <v>0</v>
      </c>
      <c r="H1401">
        <v>78</v>
      </c>
      <c r="I1401">
        <v>2</v>
      </c>
      <c r="J1401" t="s">
        <v>37</v>
      </c>
      <c r="K1401" cm="1">
        <f t="array" ref="K140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1">
        <f t="shared" si="21"/>
        <v>0.4071509605892355</v>
      </c>
    </row>
    <row r="1402" spans="1:12" x14ac:dyDescent="0.3">
      <c r="A1402">
        <v>99.88</v>
      </c>
      <c r="B1402">
        <v>74</v>
      </c>
      <c r="C1402">
        <v>3750</v>
      </c>
      <c r="D1402">
        <v>16</v>
      </c>
      <c r="E1402">
        <v>0</v>
      </c>
      <c r="F1402">
        <v>23</v>
      </c>
      <c r="G1402">
        <v>0</v>
      </c>
      <c r="H1402">
        <v>78</v>
      </c>
      <c r="I1402">
        <v>2</v>
      </c>
      <c r="J1402" t="s">
        <v>37</v>
      </c>
      <c r="K1402" cm="1">
        <f t="array" ref="K140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2">
        <f t="shared" si="21"/>
        <v>0.40715096058909084</v>
      </c>
    </row>
    <row r="1403" spans="1:12" x14ac:dyDescent="0.3">
      <c r="A1403">
        <v>99.92</v>
      </c>
      <c r="B1403">
        <v>76</v>
      </c>
      <c r="C1403">
        <v>3663</v>
      </c>
      <c r="D1403">
        <v>16</v>
      </c>
      <c r="E1403">
        <v>0</v>
      </c>
      <c r="F1403">
        <v>22</v>
      </c>
      <c r="G1403">
        <v>0</v>
      </c>
      <c r="H1403">
        <v>78</v>
      </c>
      <c r="I1403">
        <v>2</v>
      </c>
      <c r="J1403" t="s">
        <v>37</v>
      </c>
      <c r="K1403" cm="1">
        <f t="array" ref="K140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3">
        <f t="shared" si="21"/>
        <v>0.4071509605892355</v>
      </c>
    </row>
    <row r="1404" spans="1:12" x14ac:dyDescent="0.3">
      <c r="A1404">
        <v>99.96</v>
      </c>
      <c r="B1404">
        <v>75</v>
      </c>
      <c r="C1404">
        <v>3750</v>
      </c>
      <c r="D1404">
        <v>16</v>
      </c>
      <c r="E1404">
        <v>0</v>
      </c>
      <c r="F1404">
        <v>23</v>
      </c>
      <c r="G1404">
        <v>0</v>
      </c>
      <c r="H1404">
        <v>78</v>
      </c>
      <c r="I1404">
        <v>2</v>
      </c>
      <c r="J1404" t="s">
        <v>37</v>
      </c>
      <c r="K1404" cm="1">
        <f t="array" ref="K140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4">
        <f t="shared" si="21"/>
        <v>0.40715096058909084</v>
      </c>
    </row>
    <row r="1405" spans="1:12" x14ac:dyDescent="0.3">
      <c r="A1405">
        <v>100</v>
      </c>
      <c r="B1405">
        <v>75</v>
      </c>
      <c r="C1405">
        <v>3775</v>
      </c>
      <c r="D1405">
        <v>16</v>
      </c>
      <c r="E1405">
        <v>0</v>
      </c>
      <c r="F1405">
        <v>23</v>
      </c>
      <c r="G1405">
        <v>0</v>
      </c>
      <c r="H1405">
        <v>78</v>
      </c>
      <c r="I1405">
        <v>2</v>
      </c>
      <c r="J1405" t="s">
        <v>37</v>
      </c>
      <c r="K1405" cm="1">
        <f t="array" ref="K140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5">
        <f t="shared" si="21"/>
        <v>0.4071509605892355</v>
      </c>
    </row>
    <row r="1406" spans="1:12" x14ac:dyDescent="0.3">
      <c r="A1406">
        <v>100.04</v>
      </c>
      <c r="B1406">
        <v>75</v>
      </c>
      <c r="C1406">
        <v>3796</v>
      </c>
      <c r="D1406">
        <v>16</v>
      </c>
      <c r="E1406">
        <v>0</v>
      </c>
      <c r="F1406">
        <v>23</v>
      </c>
      <c r="G1406">
        <v>0</v>
      </c>
      <c r="H1406">
        <v>78</v>
      </c>
      <c r="I1406">
        <v>2</v>
      </c>
      <c r="J1406" t="s">
        <v>37</v>
      </c>
      <c r="K1406" cm="1">
        <f t="array" ref="K140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6">
        <f t="shared" si="21"/>
        <v>0.4071509605892355</v>
      </c>
    </row>
    <row r="1407" spans="1:12" x14ac:dyDescent="0.3">
      <c r="A1407">
        <v>100.08</v>
      </c>
      <c r="B1407">
        <v>75</v>
      </c>
      <c r="C1407">
        <v>3804</v>
      </c>
      <c r="D1407">
        <v>16</v>
      </c>
      <c r="E1407">
        <v>0</v>
      </c>
      <c r="F1407">
        <v>23</v>
      </c>
      <c r="G1407">
        <v>0</v>
      </c>
      <c r="H1407">
        <v>78</v>
      </c>
      <c r="I1407">
        <v>2</v>
      </c>
      <c r="J1407" t="s">
        <v>37</v>
      </c>
      <c r="K1407" cm="1">
        <f t="array" ref="K140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7">
        <f t="shared" si="21"/>
        <v>0.40715096058909084</v>
      </c>
    </row>
    <row r="1408" spans="1:12" x14ac:dyDescent="0.3">
      <c r="A1408">
        <v>100.12</v>
      </c>
      <c r="B1408">
        <v>74</v>
      </c>
      <c r="C1408">
        <v>3810</v>
      </c>
      <c r="D1408">
        <v>16</v>
      </c>
      <c r="E1408">
        <v>0</v>
      </c>
      <c r="F1408">
        <v>22</v>
      </c>
      <c r="G1408">
        <v>0</v>
      </c>
      <c r="H1408">
        <v>78</v>
      </c>
      <c r="I1408">
        <v>2</v>
      </c>
      <c r="J1408" t="s">
        <v>37</v>
      </c>
      <c r="K1408" cm="1">
        <f t="array" ref="K140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08">
        <f t="shared" si="21"/>
        <v>0.4071509605892355</v>
      </c>
    </row>
    <row r="1409" spans="1:12" x14ac:dyDescent="0.3">
      <c r="A1409">
        <v>100.16</v>
      </c>
      <c r="B1409">
        <v>73</v>
      </c>
      <c r="C1409">
        <v>3896</v>
      </c>
      <c r="D1409">
        <v>16</v>
      </c>
      <c r="E1409">
        <v>0</v>
      </c>
      <c r="F1409">
        <v>22</v>
      </c>
      <c r="G1409">
        <v>0</v>
      </c>
      <c r="H1409">
        <v>78</v>
      </c>
      <c r="I1409">
        <v>2</v>
      </c>
      <c r="J1409" t="s">
        <v>37</v>
      </c>
      <c r="K1409" cm="1">
        <f t="array" ref="K140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1409">
        <f t="shared" si="21"/>
        <v>0.4062339539210974</v>
      </c>
    </row>
    <row r="1410" spans="1:12" x14ac:dyDescent="0.3">
      <c r="A1410">
        <v>100.2</v>
      </c>
      <c r="B1410">
        <v>74</v>
      </c>
      <c r="C1410">
        <v>3929</v>
      </c>
      <c r="D1410">
        <v>16</v>
      </c>
      <c r="E1410">
        <v>0</v>
      </c>
      <c r="F1410">
        <v>22</v>
      </c>
      <c r="G1410">
        <v>0</v>
      </c>
      <c r="H1410">
        <v>78</v>
      </c>
      <c r="I1410">
        <v>2</v>
      </c>
      <c r="J1410" t="s">
        <v>37</v>
      </c>
      <c r="K1410" cm="1">
        <f t="array" ref="K141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0">
        <f t="shared" si="21"/>
        <v>0.4071509605892355</v>
      </c>
    </row>
    <row r="1411" spans="1:12" x14ac:dyDescent="0.3">
      <c r="A1411">
        <v>100.24</v>
      </c>
      <c r="B1411">
        <v>75</v>
      </c>
      <c r="C1411">
        <v>3821</v>
      </c>
      <c r="D1411">
        <v>16</v>
      </c>
      <c r="E1411">
        <v>0</v>
      </c>
      <c r="F1411">
        <v>22</v>
      </c>
      <c r="G1411">
        <v>0</v>
      </c>
      <c r="H1411">
        <v>78</v>
      </c>
      <c r="I1411">
        <v>2</v>
      </c>
      <c r="J1411" t="s">
        <v>37</v>
      </c>
      <c r="K1411" cm="1">
        <f t="array" ref="K141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1">
        <f t="shared" ref="L1411:L1474" si="22">K1411*(A1411-A1410)</f>
        <v>0.40715096058909084</v>
      </c>
    </row>
    <row r="1412" spans="1:12" x14ac:dyDescent="0.3">
      <c r="A1412">
        <v>100.28</v>
      </c>
      <c r="B1412">
        <v>75</v>
      </c>
      <c r="C1412">
        <v>3760</v>
      </c>
      <c r="D1412">
        <v>16</v>
      </c>
      <c r="E1412">
        <v>0</v>
      </c>
      <c r="F1412">
        <v>22</v>
      </c>
      <c r="G1412">
        <v>0</v>
      </c>
      <c r="H1412">
        <v>78</v>
      </c>
      <c r="I1412">
        <v>2</v>
      </c>
      <c r="J1412" t="s">
        <v>37</v>
      </c>
      <c r="K1412" cm="1">
        <f t="array" ref="K141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2">
        <f t="shared" si="22"/>
        <v>0.4071509605892355</v>
      </c>
    </row>
    <row r="1413" spans="1:12" x14ac:dyDescent="0.3">
      <c r="A1413">
        <v>100.32</v>
      </c>
      <c r="B1413">
        <v>75</v>
      </c>
      <c r="C1413">
        <v>3740</v>
      </c>
      <c r="D1413">
        <v>16</v>
      </c>
      <c r="E1413">
        <v>0</v>
      </c>
      <c r="F1413">
        <v>22</v>
      </c>
      <c r="G1413">
        <v>0</v>
      </c>
      <c r="H1413">
        <v>78</v>
      </c>
      <c r="I1413">
        <v>2</v>
      </c>
      <c r="J1413" t="s">
        <v>37</v>
      </c>
      <c r="K1413" cm="1">
        <f t="array" ref="K141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3">
        <f t="shared" si="22"/>
        <v>0.40715096058909084</v>
      </c>
    </row>
    <row r="1414" spans="1:12" x14ac:dyDescent="0.3">
      <c r="A1414">
        <v>100.36</v>
      </c>
      <c r="B1414">
        <v>75</v>
      </c>
      <c r="C1414">
        <v>3652</v>
      </c>
      <c r="D1414">
        <v>16</v>
      </c>
      <c r="E1414">
        <v>0</v>
      </c>
      <c r="F1414">
        <v>22</v>
      </c>
      <c r="G1414">
        <v>0</v>
      </c>
      <c r="H1414">
        <v>78</v>
      </c>
      <c r="I1414">
        <v>2</v>
      </c>
      <c r="J1414" t="s">
        <v>37</v>
      </c>
      <c r="K1414" cm="1">
        <f t="array" ref="K141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4">
        <f t="shared" si="22"/>
        <v>0.4071509605892355</v>
      </c>
    </row>
    <row r="1415" spans="1:12" x14ac:dyDescent="0.3">
      <c r="A1415">
        <v>100.4</v>
      </c>
      <c r="B1415">
        <v>79</v>
      </c>
      <c r="C1415">
        <v>3484</v>
      </c>
      <c r="D1415">
        <v>15</v>
      </c>
      <c r="E1415">
        <v>0</v>
      </c>
      <c r="F1415">
        <v>22</v>
      </c>
      <c r="G1415">
        <v>0</v>
      </c>
      <c r="H1415">
        <v>78</v>
      </c>
      <c r="I1415">
        <v>2</v>
      </c>
      <c r="J1415" t="s">
        <v>37</v>
      </c>
      <c r="K1415" cm="1">
        <f t="array" ref="K141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5">
        <f t="shared" si="22"/>
        <v>0.4071509605892355</v>
      </c>
    </row>
    <row r="1416" spans="1:12" x14ac:dyDescent="0.3">
      <c r="A1416">
        <v>100.44</v>
      </c>
      <c r="B1416">
        <v>79</v>
      </c>
      <c r="C1416">
        <v>3484</v>
      </c>
      <c r="D1416">
        <v>15</v>
      </c>
      <c r="E1416">
        <v>0</v>
      </c>
      <c r="F1416">
        <v>22</v>
      </c>
      <c r="G1416">
        <v>0</v>
      </c>
      <c r="H1416">
        <v>78</v>
      </c>
      <c r="I1416">
        <v>2</v>
      </c>
      <c r="J1416" t="s">
        <v>37</v>
      </c>
      <c r="K1416" cm="1">
        <f t="array" ref="K141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416">
        <f t="shared" si="22"/>
        <v>0.40715096058909084</v>
      </c>
    </row>
    <row r="1417" spans="1:12" x14ac:dyDescent="0.3">
      <c r="A1417">
        <v>100.48</v>
      </c>
      <c r="B1417">
        <v>82</v>
      </c>
      <c r="C1417">
        <v>3271</v>
      </c>
      <c r="D1417">
        <v>13</v>
      </c>
      <c r="E1417">
        <v>0</v>
      </c>
      <c r="F1417">
        <v>22</v>
      </c>
      <c r="G1417">
        <v>0</v>
      </c>
      <c r="H1417">
        <v>78</v>
      </c>
      <c r="I1417">
        <v>2</v>
      </c>
      <c r="J1417" t="s">
        <v>37</v>
      </c>
      <c r="K1417" cm="1">
        <f t="array" ref="K141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417">
        <f t="shared" si="22"/>
        <v>0.36131045625005648</v>
      </c>
    </row>
    <row r="1418" spans="1:12" x14ac:dyDescent="0.3">
      <c r="A1418">
        <v>100.52</v>
      </c>
      <c r="B1418">
        <v>85</v>
      </c>
      <c r="C1418">
        <v>3409</v>
      </c>
      <c r="D1418">
        <v>14</v>
      </c>
      <c r="E1418">
        <v>0</v>
      </c>
      <c r="F1418">
        <v>22</v>
      </c>
      <c r="G1418">
        <v>0</v>
      </c>
      <c r="H1418">
        <v>78</v>
      </c>
      <c r="I1418">
        <v>2</v>
      </c>
      <c r="J1418" t="s">
        <v>37</v>
      </c>
      <c r="K1418" cm="1">
        <f t="array" ref="K141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1418">
        <f t="shared" si="22"/>
        <v>0.36131045624992808</v>
      </c>
    </row>
    <row r="1419" spans="1:12" x14ac:dyDescent="0.3">
      <c r="A1419">
        <v>100.56</v>
      </c>
      <c r="B1419">
        <v>85</v>
      </c>
      <c r="C1419">
        <v>3442</v>
      </c>
      <c r="D1419">
        <v>15</v>
      </c>
      <c r="E1419">
        <v>0</v>
      </c>
      <c r="F1419">
        <v>22</v>
      </c>
      <c r="G1419">
        <v>0</v>
      </c>
      <c r="H1419">
        <v>78</v>
      </c>
      <c r="I1419">
        <v>2</v>
      </c>
      <c r="J1419" t="s">
        <v>37</v>
      </c>
      <c r="K1419" cm="1">
        <f t="array" ref="K141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419">
        <f t="shared" si="22"/>
        <v>0.42182306727713592</v>
      </c>
    </row>
    <row r="1420" spans="1:12" x14ac:dyDescent="0.3">
      <c r="A1420">
        <v>100.6</v>
      </c>
      <c r="B1420">
        <v>86</v>
      </c>
      <c r="C1420">
        <v>3541</v>
      </c>
      <c r="D1420">
        <v>18</v>
      </c>
      <c r="E1420">
        <v>0</v>
      </c>
      <c r="F1420">
        <v>22</v>
      </c>
      <c r="G1420">
        <v>0</v>
      </c>
      <c r="H1420">
        <v>78</v>
      </c>
      <c r="I1420">
        <v>2</v>
      </c>
      <c r="J1420" t="s">
        <v>37</v>
      </c>
      <c r="K1420" cm="1">
        <f t="array" ref="K1420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1420">
        <f t="shared" si="22"/>
        <v>0.44933326731678952</v>
      </c>
    </row>
    <row r="1421" spans="1:12" x14ac:dyDescent="0.3">
      <c r="A1421">
        <v>100.64</v>
      </c>
      <c r="B1421">
        <v>85</v>
      </c>
      <c r="C1421">
        <v>3838</v>
      </c>
      <c r="D1421">
        <v>20</v>
      </c>
      <c r="E1421">
        <v>0</v>
      </c>
      <c r="F1421">
        <v>21</v>
      </c>
      <c r="G1421">
        <v>0</v>
      </c>
      <c r="H1421">
        <v>78</v>
      </c>
      <c r="I1421">
        <v>2</v>
      </c>
      <c r="J1421" t="s">
        <v>37</v>
      </c>
      <c r="K1421" cm="1">
        <f t="array" ref="K142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421">
        <f t="shared" si="22"/>
        <v>0.42182306727713592</v>
      </c>
    </row>
    <row r="1422" spans="1:12" x14ac:dyDescent="0.3">
      <c r="A1422">
        <v>100.68</v>
      </c>
      <c r="B1422">
        <v>84</v>
      </c>
      <c r="C1422">
        <v>4130</v>
      </c>
      <c r="D1422">
        <v>22</v>
      </c>
      <c r="E1422">
        <v>0</v>
      </c>
      <c r="F1422">
        <v>21</v>
      </c>
      <c r="G1422">
        <v>0</v>
      </c>
      <c r="H1422">
        <v>78</v>
      </c>
      <c r="I1422">
        <v>2</v>
      </c>
      <c r="J1422" t="s">
        <v>37</v>
      </c>
      <c r="K1422" cm="1">
        <f t="array" ref="K142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22">
        <f t="shared" si="22"/>
        <v>0.49717532579625601</v>
      </c>
    </row>
    <row r="1423" spans="1:12" x14ac:dyDescent="0.3">
      <c r="A1423">
        <v>100.72</v>
      </c>
      <c r="B1423">
        <v>83</v>
      </c>
      <c r="C1423">
        <v>4293</v>
      </c>
      <c r="D1423">
        <v>21</v>
      </c>
      <c r="E1423">
        <v>0</v>
      </c>
      <c r="F1423">
        <v>20</v>
      </c>
      <c r="G1423">
        <v>0</v>
      </c>
      <c r="H1423">
        <v>78</v>
      </c>
      <c r="I1423">
        <v>2</v>
      </c>
      <c r="J1423" t="s">
        <v>37</v>
      </c>
      <c r="K1423" cm="1">
        <f t="array" ref="K142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23">
        <f t="shared" si="22"/>
        <v>0.49717532579607943</v>
      </c>
    </row>
    <row r="1424" spans="1:12" x14ac:dyDescent="0.3">
      <c r="A1424">
        <v>100.76</v>
      </c>
      <c r="B1424">
        <v>85</v>
      </c>
      <c r="C1424">
        <v>4138</v>
      </c>
      <c r="D1424">
        <v>22</v>
      </c>
      <c r="E1424">
        <v>0</v>
      </c>
      <c r="F1424">
        <v>21</v>
      </c>
      <c r="G1424">
        <v>0</v>
      </c>
      <c r="H1424">
        <v>78</v>
      </c>
      <c r="I1424">
        <v>2</v>
      </c>
      <c r="J1424" t="s">
        <v>37</v>
      </c>
      <c r="K1424" cm="1">
        <f t="array" ref="K142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24">
        <f t="shared" si="22"/>
        <v>0.49717532579625601</v>
      </c>
    </row>
    <row r="1425" spans="1:12" x14ac:dyDescent="0.3">
      <c r="A1425">
        <v>100.8</v>
      </c>
      <c r="B1425">
        <v>85</v>
      </c>
      <c r="C1425">
        <v>4018</v>
      </c>
      <c r="D1425">
        <v>21</v>
      </c>
      <c r="E1425">
        <v>0</v>
      </c>
      <c r="F1425">
        <v>21</v>
      </c>
      <c r="G1425">
        <v>0</v>
      </c>
      <c r="H1425">
        <v>78</v>
      </c>
      <c r="I1425">
        <v>2</v>
      </c>
      <c r="J1425" t="s">
        <v>37</v>
      </c>
      <c r="K1425" cm="1">
        <f t="array" ref="K142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425">
        <f t="shared" si="22"/>
        <v>0.4218230672769861</v>
      </c>
    </row>
    <row r="1426" spans="1:12" x14ac:dyDescent="0.3">
      <c r="A1426">
        <v>100.84</v>
      </c>
      <c r="B1426">
        <v>85</v>
      </c>
      <c r="C1426">
        <v>3978</v>
      </c>
      <c r="D1426">
        <v>21</v>
      </c>
      <c r="E1426">
        <v>0</v>
      </c>
      <c r="F1426">
        <v>21</v>
      </c>
      <c r="G1426">
        <v>0</v>
      </c>
      <c r="H1426">
        <v>78</v>
      </c>
      <c r="I1426">
        <v>2</v>
      </c>
      <c r="J1426" t="s">
        <v>37</v>
      </c>
      <c r="K1426" cm="1">
        <f t="array" ref="K142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426">
        <f t="shared" si="22"/>
        <v>0.42182306727713592</v>
      </c>
    </row>
    <row r="1427" spans="1:12" x14ac:dyDescent="0.3">
      <c r="A1427">
        <v>100.88</v>
      </c>
      <c r="B1427">
        <v>85</v>
      </c>
      <c r="C1427">
        <v>4105</v>
      </c>
      <c r="D1427">
        <v>22</v>
      </c>
      <c r="E1427">
        <v>0</v>
      </c>
      <c r="F1427">
        <v>22</v>
      </c>
      <c r="G1427">
        <v>0</v>
      </c>
      <c r="H1427">
        <v>78</v>
      </c>
      <c r="I1427">
        <v>2</v>
      </c>
      <c r="J1427" t="s">
        <v>37</v>
      </c>
      <c r="K1427" cm="1">
        <f t="array" ref="K142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427">
        <f t="shared" si="22"/>
        <v>0.4218230672769861</v>
      </c>
    </row>
    <row r="1428" spans="1:12" x14ac:dyDescent="0.3">
      <c r="A1428">
        <v>100.92</v>
      </c>
      <c r="B1428">
        <v>85</v>
      </c>
      <c r="C1428">
        <v>4366</v>
      </c>
      <c r="D1428">
        <v>21</v>
      </c>
      <c r="E1428">
        <v>0</v>
      </c>
      <c r="F1428">
        <v>22</v>
      </c>
      <c r="G1428">
        <v>0</v>
      </c>
      <c r="H1428">
        <v>78</v>
      </c>
      <c r="I1428">
        <v>2</v>
      </c>
      <c r="J1428" t="s">
        <v>37</v>
      </c>
      <c r="K1428" cm="1">
        <f t="array" ref="K142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28">
        <f t="shared" si="22"/>
        <v>0.49717532579625601</v>
      </c>
    </row>
    <row r="1429" spans="1:12" x14ac:dyDescent="0.3">
      <c r="A1429">
        <v>100.96</v>
      </c>
      <c r="B1429">
        <v>83</v>
      </c>
      <c r="C1429">
        <v>4530</v>
      </c>
      <c r="D1429">
        <v>20</v>
      </c>
      <c r="E1429">
        <v>0</v>
      </c>
      <c r="F1429">
        <v>22</v>
      </c>
      <c r="G1429">
        <v>0</v>
      </c>
      <c r="H1429">
        <v>78</v>
      </c>
      <c r="I1429">
        <v>1</v>
      </c>
      <c r="J1429" t="s">
        <v>37</v>
      </c>
      <c r="K1429" cm="1">
        <f t="array" ref="K142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29">
        <f t="shared" si="22"/>
        <v>0.49717532579607943</v>
      </c>
    </row>
    <row r="1430" spans="1:12" x14ac:dyDescent="0.3">
      <c r="A1430">
        <v>101</v>
      </c>
      <c r="B1430">
        <v>82</v>
      </c>
      <c r="C1430">
        <v>4627</v>
      </c>
      <c r="D1430">
        <v>20</v>
      </c>
      <c r="E1430">
        <v>0</v>
      </c>
      <c r="F1430">
        <v>22</v>
      </c>
      <c r="G1430">
        <v>0</v>
      </c>
      <c r="H1430">
        <v>78</v>
      </c>
      <c r="I1430">
        <v>1</v>
      </c>
      <c r="J1430" t="s">
        <v>37</v>
      </c>
      <c r="K1430" cm="1">
        <f t="array" ref="K143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30">
        <f t="shared" si="22"/>
        <v>0.49717532579625601</v>
      </c>
    </row>
    <row r="1431" spans="1:12" x14ac:dyDescent="0.3">
      <c r="A1431">
        <v>101.04</v>
      </c>
      <c r="B1431">
        <v>81</v>
      </c>
      <c r="C1431">
        <v>4771</v>
      </c>
      <c r="D1431">
        <v>20</v>
      </c>
      <c r="E1431">
        <v>0</v>
      </c>
      <c r="F1431">
        <v>24</v>
      </c>
      <c r="G1431">
        <v>0</v>
      </c>
      <c r="H1431">
        <v>78</v>
      </c>
      <c r="I1431">
        <v>1</v>
      </c>
      <c r="J1431" t="s">
        <v>37</v>
      </c>
      <c r="K1431" cm="1">
        <f t="array" ref="K143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431">
        <f t="shared" si="22"/>
        <v>0.49717532579625601</v>
      </c>
    </row>
    <row r="1432" spans="1:12" x14ac:dyDescent="0.3">
      <c r="A1432">
        <v>101.08</v>
      </c>
      <c r="B1432">
        <v>81</v>
      </c>
      <c r="C1432">
        <v>5007</v>
      </c>
      <c r="D1432">
        <v>21</v>
      </c>
      <c r="E1432">
        <v>0</v>
      </c>
      <c r="F1432">
        <v>24</v>
      </c>
      <c r="G1432">
        <v>0</v>
      </c>
      <c r="H1432">
        <v>78</v>
      </c>
      <c r="I1432">
        <v>1</v>
      </c>
      <c r="J1432" t="s">
        <v>37</v>
      </c>
      <c r="K1432" cm="1">
        <f t="array" ref="K143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432">
        <f t="shared" si="22"/>
        <v>0.55607440718539891</v>
      </c>
    </row>
    <row r="1433" spans="1:12" x14ac:dyDescent="0.3">
      <c r="A1433">
        <v>101.12</v>
      </c>
      <c r="B1433">
        <v>80</v>
      </c>
      <c r="C1433">
        <v>5081</v>
      </c>
      <c r="D1433">
        <v>22</v>
      </c>
      <c r="E1433">
        <v>0</v>
      </c>
      <c r="F1433">
        <v>25</v>
      </c>
      <c r="G1433">
        <v>0</v>
      </c>
      <c r="H1433">
        <v>78</v>
      </c>
      <c r="I1433">
        <v>1</v>
      </c>
      <c r="J1433" t="s">
        <v>37</v>
      </c>
      <c r="K1433" cm="1">
        <f t="array" ref="K143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433">
        <f t="shared" si="22"/>
        <v>0.55607440718559642</v>
      </c>
    </row>
    <row r="1434" spans="1:12" x14ac:dyDescent="0.3">
      <c r="A1434">
        <v>101.16</v>
      </c>
      <c r="B1434">
        <v>81</v>
      </c>
      <c r="C1434">
        <v>4953</v>
      </c>
      <c r="D1434">
        <v>20</v>
      </c>
      <c r="E1434">
        <v>0</v>
      </c>
      <c r="F1434">
        <v>26</v>
      </c>
      <c r="G1434">
        <v>0</v>
      </c>
      <c r="H1434">
        <v>78</v>
      </c>
      <c r="I1434">
        <v>1</v>
      </c>
      <c r="J1434" t="s">
        <v>37</v>
      </c>
      <c r="K1434" cm="1">
        <f t="array" ref="K143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434">
        <f t="shared" si="22"/>
        <v>0.55607440718539891</v>
      </c>
    </row>
    <row r="1435" spans="1:12" x14ac:dyDescent="0.3">
      <c r="A1435">
        <v>101.2</v>
      </c>
      <c r="B1435">
        <v>81</v>
      </c>
      <c r="C1435">
        <v>4990</v>
      </c>
      <c r="D1435">
        <v>21</v>
      </c>
      <c r="E1435">
        <v>0</v>
      </c>
      <c r="F1435">
        <v>27</v>
      </c>
      <c r="G1435">
        <v>0</v>
      </c>
      <c r="H1435">
        <v>78</v>
      </c>
      <c r="I1435">
        <v>1</v>
      </c>
      <c r="J1435" t="s">
        <v>37</v>
      </c>
      <c r="K1435" cm="1">
        <f t="array" ref="K143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435">
        <f t="shared" si="22"/>
        <v>0.55607440718559642</v>
      </c>
    </row>
    <row r="1436" spans="1:12" x14ac:dyDescent="0.3">
      <c r="A1436">
        <v>101.24</v>
      </c>
      <c r="B1436">
        <v>81</v>
      </c>
      <c r="C1436">
        <v>5240</v>
      </c>
      <c r="D1436">
        <v>22</v>
      </c>
      <c r="E1436">
        <v>0</v>
      </c>
      <c r="F1436">
        <v>27</v>
      </c>
      <c r="G1436">
        <v>0</v>
      </c>
      <c r="H1436">
        <v>78</v>
      </c>
      <c r="I1436">
        <v>1</v>
      </c>
      <c r="J1436" t="s">
        <v>37</v>
      </c>
      <c r="K1436" cm="1">
        <f t="array" ref="K143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436">
        <f t="shared" si="22"/>
        <v>0.55607440718539891</v>
      </c>
    </row>
    <row r="1437" spans="1:12" x14ac:dyDescent="0.3">
      <c r="A1437">
        <v>101.28</v>
      </c>
      <c r="B1437">
        <v>83</v>
      </c>
      <c r="C1437">
        <v>5403</v>
      </c>
      <c r="D1437">
        <v>23</v>
      </c>
      <c r="E1437">
        <v>0</v>
      </c>
      <c r="F1437">
        <v>28</v>
      </c>
      <c r="G1437">
        <v>0</v>
      </c>
      <c r="H1437">
        <v>78</v>
      </c>
      <c r="I1437">
        <v>1</v>
      </c>
      <c r="J1437" t="s">
        <v>37</v>
      </c>
      <c r="K1437" cm="1">
        <f t="array" ref="K143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437">
        <f t="shared" si="22"/>
        <v>0.55607440718559642</v>
      </c>
    </row>
    <row r="1438" spans="1:12" x14ac:dyDescent="0.3">
      <c r="A1438">
        <v>101.32</v>
      </c>
      <c r="B1438">
        <v>84</v>
      </c>
      <c r="C1438">
        <v>5587</v>
      </c>
      <c r="D1438">
        <v>24</v>
      </c>
      <c r="E1438">
        <v>0</v>
      </c>
      <c r="F1438">
        <v>28</v>
      </c>
      <c r="G1438">
        <v>0</v>
      </c>
      <c r="H1438">
        <v>78</v>
      </c>
      <c r="I1438">
        <v>1</v>
      </c>
      <c r="J1438" t="s">
        <v>37</v>
      </c>
      <c r="K1438" cm="1">
        <f t="array" ref="K1438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438">
        <f t="shared" si="22"/>
        <v>0.65054262468139912</v>
      </c>
    </row>
    <row r="1439" spans="1:12" x14ac:dyDescent="0.3">
      <c r="A1439">
        <v>101.36</v>
      </c>
      <c r="B1439">
        <v>85</v>
      </c>
      <c r="C1439">
        <v>5576</v>
      </c>
      <c r="D1439">
        <v>24</v>
      </c>
      <c r="E1439">
        <v>0</v>
      </c>
      <c r="F1439">
        <v>28</v>
      </c>
      <c r="G1439">
        <v>0</v>
      </c>
      <c r="H1439">
        <v>78</v>
      </c>
      <c r="I1439">
        <v>1</v>
      </c>
      <c r="J1439" t="s">
        <v>37</v>
      </c>
      <c r="K1439" cm="1">
        <f t="array" ref="K1439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439">
        <f t="shared" si="22"/>
        <v>0.65054262468163027</v>
      </c>
    </row>
    <row r="1440" spans="1:12" x14ac:dyDescent="0.3">
      <c r="A1440">
        <v>101.4</v>
      </c>
      <c r="B1440">
        <v>86</v>
      </c>
      <c r="C1440">
        <v>5508</v>
      </c>
      <c r="D1440">
        <v>23</v>
      </c>
      <c r="E1440">
        <v>0</v>
      </c>
      <c r="F1440">
        <v>29</v>
      </c>
      <c r="G1440">
        <v>0</v>
      </c>
      <c r="H1440">
        <v>78</v>
      </c>
      <c r="I1440">
        <v>1</v>
      </c>
      <c r="J1440" t="s">
        <v>37</v>
      </c>
      <c r="K1440" cm="1">
        <f t="array" ref="K1440">SUMPRODUCT(($R$5:$AG$5=_xlfn.XLOOKUP(_20240219_0005[[#This Row],[MAP]],$R$5:$AG$5,$R$5:$AG$5,"ERR",1,-1)) * ($Q$6:$Q$26=_xlfn.XLOOKUP(_20240219_0005[[#This Row],[RPM]],$Q$6:$Q$26,$Q$6:$Q$26,"ERR",1,-1)),$R$6:$AG$26)</f>
        <v>15.751058297173564</v>
      </c>
      <c r="L1440">
        <f t="shared" si="22"/>
        <v>0.63004233188704106</v>
      </c>
    </row>
    <row r="1441" spans="1:12" x14ac:dyDescent="0.3">
      <c r="A1441">
        <v>101.44</v>
      </c>
      <c r="B1441">
        <v>88</v>
      </c>
      <c r="C1441">
        <v>5647</v>
      </c>
      <c r="D1441">
        <v>23</v>
      </c>
      <c r="E1441">
        <v>0</v>
      </c>
      <c r="F1441">
        <v>29</v>
      </c>
      <c r="G1441">
        <v>0</v>
      </c>
      <c r="H1441">
        <v>78</v>
      </c>
      <c r="I1441">
        <v>1</v>
      </c>
      <c r="J1441" t="s">
        <v>37</v>
      </c>
      <c r="K1441" cm="1">
        <f t="array" ref="K1441">SUMPRODUCT(($R$5:$AG$5=_xlfn.XLOOKUP(_20240219_0005[[#This Row],[MAP]],$R$5:$AG$5,$R$5:$AG$5,"ERR",1,-1)) * ($Q$6:$Q$26=_xlfn.XLOOKUP(_20240219_0005[[#This Row],[RPM]],$Q$6:$Q$26,$Q$6:$Q$26,"ERR",1,-1)),$R$6:$AG$26)</f>
        <v>15.751058297173564</v>
      </c>
      <c r="L1441">
        <f t="shared" si="22"/>
        <v>0.63004233188681724</v>
      </c>
    </row>
    <row r="1442" spans="1:12" x14ac:dyDescent="0.3">
      <c r="A1442">
        <v>101.48</v>
      </c>
      <c r="B1442">
        <v>93</v>
      </c>
      <c r="C1442">
        <v>5994</v>
      </c>
      <c r="D1442">
        <v>24</v>
      </c>
      <c r="E1442">
        <v>0</v>
      </c>
      <c r="F1442">
        <v>30</v>
      </c>
      <c r="G1442">
        <v>0</v>
      </c>
      <c r="H1442">
        <v>78</v>
      </c>
      <c r="I1442">
        <v>1</v>
      </c>
      <c r="J1442" t="s">
        <v>37</v>
      </c>
      <c r="K1442" cm="1">
        <f t="array" ref="K1442">SUMPRODUCT(($R$5:$AG$5=_xlfn.XLOOKUP(_20240219_0005[[#This Row],[MAP]],$R$5:$AG$5,$R$5:$AG$5,"ERR",1,-1)) * ($Q$6:$Q$26=_xlfn.XLOOKUP(_20240219_0005[[#This Row],[RPM]],$Q$6:$Q$26,$Q$6:$Q$26,"ERR",1,-1)),$R$6:$AG$26)</f>
        <v>15.887726915804137</v>
      </c>
      <c r="L1442">
        <f t="shared" si="22"/>
        <v>0.63550907663226486</v>
      </c>
    </row>
    <row r="1443" spans="1:12" x14ac:dyDescent="0.3">
      <c r="A1443">
        <v>101.52</v>
      </c>
      <c r="B1443">
        <v>99</v>
      </c>
      <c r="C1443">
        <v>6252</v>
      </c>
      <c r="D1443">
        <v>28</v>
      </c>
      <c r="E1443">
        <v>0</v>
      </c>
      <c r="F1443">
        <v>30</v>
      </c>
      <c r="G1443">
        <v>0</v>
      </c>
      <c r="H1443">
        <v>78</v>
      </c>
      <c r="I1443">
        <v>1</v>
      </c>
      <c r="J1443" t="s">
        <v>37</v>
      </c>
      <c r="K1443" cm="1">
        <f t="array" ref="K1443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443">
        <f t="shared" si="22"/>
        <v>0.74009072722915192</v>
      </c>
    </row>
    <row r="1444" spans="1:12" x14ac:dyDescent="0.3">
      <c r="A1444">
        <v>101.56</v>
      </c>
      <c r="B1444">
        <v>100</v>
      </c>
      <c r="C1444">
        <v>6307</v>
      </c>
      <c r="D1444">
        <v>29</v>
      </c>
      <c r="E1444">
        <v>0</v>
      </c>
      <c r="F1444">
        <v>31</v>
      </c>
      <c r="G1444">
        <v>0</v>
      </c>
      <c r="H1444">
        <v>78</v>
      </c>
      <c r="I1444">
        <v>1</v>
      </c>
      <c r="J1444" t="s">
        <v>37</v>
      </c>
      <c r="K1444" cm="1">
        <f t="array" ref="K1444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444">
        <f t="shared" si="22"/>
        <v>0.74009072722941482</v>
      </c>
    </row>
    <row r="1445" spans="1:12" x14ac:dyDescent="0.3">
      <c r="A1445">
        <v>101.6</v>
      </c>
      <c r="B1445">
        <v>100</v>
      </c>
      <c r="C1445">
        <v>6334</v>
      </c>
      <c r="D1445">
        <v>30</v>
      </c>
      <c r="E1445">
        <v>0</v>
      </c>
      <c r="F1445">
        <v>32</v>
      </c>
      <c r="G1445">
        <v>0</v>
      </c>
      <c r="H1445">
        <v>78</v>
      </c>
      <c r="I1445">
        <v>1</v>
      </c>
      <c r="J1445" t="s">
        <v>37</v>
      </c>
      <c r="K1445" cm="1">
        <f t="array" ref="K1445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445">
        <f t="shared" si="22"/>
        <v>0.74009072722915192</v>
      </c>
    </row>
    <row r="1446" spans="1:12" x14ac:dyDescent="0.3">
      <c r="A1446">
        <v>101.64</v>
      </c>
      <c r="B1446">
        <v>100</v>
      </c>
      <c r="C1446">
        <v>6544</v>
      </c>
      <c r="D1446">
        <v>28</v>
      </c>
      <c r="E1446">
        <v>0</v>
      </c>
      <c r="F1446">
        <v>33</v>
      </c>
      <c r="G1446">
        <v>0</v>
      </c>
      <c r="H1446">
        <v>78</v>
      </c>
      <c r="I1446">
        <v>1</v>
      </c>
      <c r="J1446" t="s">
        <v>37</v>
      </c>
      <c r="K1446" cm="1">
        <f t="array" ref="K1446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446">
        <f t="shared" si="22"/>
        <v>0.74009072722941482</v>
      </c>
    </row>
    <row r="1447" spans="1:12" x14ac:dyDescent="0.3">
      <c r="A1447">
        <v>101.68</v>
      </c>
      <c r="B1447">
        <v>99</v>
      </c>
      <c r="C1447">
        <v>6839</v>
      </c>
      <c r="D1447">
        <v>28</v>
      </c>
      <c r="E1447">
        <v>0</v>
      </c>
      <c r="F1447">
        <v>34</v>
      </c>
      <c r="G1447">
        <v>0</v>
      </c>
      <c r="H1447">
        <v>78</v>
      </c>
      <c r="I1447">
        <v>1</v>
      </c>
      <c r="J1447" t="s">
        <v>37</v>
      </c>
      <c r="K1447" cm="1">
        <f t="array" ref="K1447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447">
        <f t="shared" si="22"/>
        <v>0.92501623537036748</v>
      </c>
    </row>
    <row r="1448" spans="1:12" x14ac:dyDescent="0.3">
      <c r="A1448">
        <v>101.72</v>
      </c>
      <c r="B1448">
        <v>98</v>
      </c>
      <c r="C1448">
        <v>7100</v>
      </c>
      <c r="D1448">
        <v>29</v>
      </c>
      <c r="E1448">
        <v>0</v>
      </c>
      <c r="F1448">
        <v>35</v>
      </c>
      <c r="G1448">
        <v>0</v>
      </c>
      <c r="H1448">
        <v>78</v>
      </c>
      <c r="I1448">
        <v>1</v>
      </c>
      <c r="J1448" t="s">
        <v>37</v>
      </c>
      <c r="K1448" cm="1">
        <f t="array" ref="K1448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448">
        <f t="shared" si="22"/>
        <v>0.92501623537003874</v>
      </c>
    </row>
    <row r="1449" spans="1:12" x14ac:dyDescent="0.3">
      <c r="A1449">
        <v>101.76</v>
      </c>
      <c r="B1449">
        <v>98</v>
      </c>
      <c r="C1449">
        <v>7144</v>
      </c>
      <c r="D1449">
        <v>30</v>
      </c>
      <c r="E1449">
        <v>0</v>
      </c>
      <c r="F1449">
        <v>36</v>
      </c>
      <c r="G1449">
        <v>0</v>
      </c>
      <c r="H1449">
        <v>78</v>
      </c>
      <c r="I1449">
        <v>1</v>
      </c>
      <c r="J1449" t="s">
        <v>37</v>
      </c>
      <c r="K1449" cm="1">
        <f t="array" ref="K1449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449">
        <f t="shared" si="22"/>
        <v>0.92501623537036748</v>
      </c>
    </row>
    <row r="1450" spans="1:12" x14ac:dyDescent="0.3">
      <c r="A1450">
        <v>101.8</v>
      </c>
      <c r="B1450">
        <v>98</v>
      </c>
      <c r="C1450">
        <v>7367</v>
      </c>
      <c r="D1450">
        <v>30</v>
      </c>
      <c r="E1450">
        <v>0</v>
      </c>
      <c r="F1450">
        <v>37</v>
      </c>
      <c r="G1450">
        <v>0</v>
      </c>
      <c r="H1450">
        <v>78</v>
      </c>
      <c r="I1450">
        <v>1</v>
      </c>
      <c r="J1450" t="s">
        <v>37</v>
      </c>
      <c r="K1450" cm="1">
        <f t="array" ref="K1450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450">
        <f t="shared" si="22"/>
        <v>0.92501623537003874</v>
      </c>
    </row>
    <row r="1451" spans="1:12" x14ac:dyDescent="0.3">
      <c r="A1451">
        <v>101.84</v>
      </c>
      <c r="B1451">
        <v>100</v>
      </c>
      <c r="C1451">
        <v>7928</v>
      </c>
      <c r="D1451">
        <v>34</v>
      </c>
      <c r="E1451">
        <v>0</v>
      </c>
      <c r="F1451">
        <v>38</v>
      </c>
      <c r="G1451">
        <v>0</v>
      </c>
      <c r="H1451">
        <v>78</v>
      </c>
      <c r="I1451">
        <v>1</v>
      </c>
      <c r="J1451" t="s">
        <v>37</v>
      </c>
      <c r="K1451" cm="1">
        <f t="array" ref="K1451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451">
        <f t="shared" si="22"/>
        <v>1.004573768073405</v>
      </c>
    </row>
    <row r="1452" spans="1:12" x14ac:dyDescent="0.3">
      <c r="A1452">
        <v>101.88</v>
      </c>
      <c r="B1452">
        <v>99</v>
      </c>
      <c r="C1452">
        <v>8257</v>
      </c>
      <c r="D1452">
        <v>36</v>
      </c>
      <c r="E1452">
        <v>0</v>
      </c>
      <c r="F1452">
        <v>39</v>
      </c>
      <c r="G1452">
        <v>0</v>
      </c>
      <c r="H1452">
        <v>78</v>
      </c>
      <c r="I1452">
        <v>2</v>
      </c>
      <c r="J1452" t="s">
        <v>37</v>
      </c>
      <c r="K1452" cm="1">
        <f t="array" ref="K145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452">
        <f t="shared" si="22"/>
        <v>1.0619004231685785</v>
      </c>
    </row>
    <row r="1453" spans="1:12" x14ac:dyDescent="0.3">
      <c r="A1453">
        <v>101.92</v>
      </c>
      <c r="B1453">
        <v>99</v>
      </c>
      <c r="C1453">
        <v>8307</v>
      </c>
      <c r="D1453">
        <v>37</v>
      </c>
      <c r="E1453">
        <v>0</v>
      </c>
      <c r="F1453">
        <v>40</v>
      </c>
      <c r="G1453">
        <v>0</v>
      </c>
      <c r="H1453">
        <v>78</v>
      </c>
      <c r="I1453">
        <v>2</v>
      </c>
      <c r="J1453" t="s">
        <v>37</v>
      </c>
      <c r="K1453" cm="1">
        <f t="array" ref="K145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453">
        <f t="shared" si="22"/>
        <v>1.0619004231689557</v>
      </c>
    </row>
    <row r="1454" spans="1:12" x14ac:dyDescent="0.3">
      <c r="A1454">
        <v>101.96</v>
      </c>
      <c r="B1454">
        <v>100</v>
      </c>
      <c r="C1454">
        <v>8269</v>
      </c>
      <c r="D1454">
        <v>36</v>
      </c>
      <c r="E1454">
        <v>0</v>
      </c>
      <c r="F1454">
        <v>41</v>
      </c>
      <c r="G1454">
        <v>0</v>
      </c>
      <c r="H1454">
        <v>78</v>
      </c>
      <c r="I1454">
        <v>2</v>
      </c>
      <c r="J1454" t="s">
        <v>37</v>
      </c>
      <c r="K1454" cm="1">
        <f t="array" ref="K145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454">
        <f t="shared" si="22"/>
        <v>1.0619004231685785</v>
      </c>
    </row>
    <row r="1455" spans="1:12" x14ac:dyDescent="0.3">
      <c r="A1455">
        <v>102</v>
      </c>
      <c r="B1455">
        <v>101</v>
      </c>
      <c r="C1455">
        <v>8384</v>
      </c>
      <c r="D1455">
        <v>36</v>
      </c>
      <c r="E1455">
        <v>0</v>
      </c>
      <c r="F1455">
        <v>42</v>
      </c>
      <c r="G1455">
        <v>0</v>
      </c>
      <c r="H1455">
        <v>78</v>
      </c>
      <c r="I1455">
        <v>2</v>
      </c>
      <c r="J1455" t="s">
        <v>37</v>
      </c>
      <c r="K1455" cm="1">
        <f t="array" ref="K145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455">
        <f t="shared" si="22"/>
        <v>1.0619004231689557</v>
      </c>
    </row>
    <row r="1456" spans="1:12" x14ac:dyDescent="0.3">
      <c r="A1456">
        <v>102.04</v>
      </c>
      <c r="B1456">
        <v>99</v>
      </c>
      <c r="C1456">
        <v>8615</v>
      </c>
      <c r="D1456">
        <v>38</v>
      </c>
      <c r="E1456">
        <v>0</v>
      </c>
      <c r="F1456">
        <v>44</v>
      </c>
      <c r="G1456">
        <v>0</v>
      </c>
      <c r="H1456">
        <v>78</v>
      </c>
      <c r="I1456">
        <v>2</v>
      </c>
      <c r="J1456" t="s">
        <v>37</v>
      </c>
      <c r="K1456" cm="1">
        <f t="array" ref="K1456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456">
        <f t="shared" si="22"/>
        <v>1.0619004231689557</v>
      </c>
    </row>
    <row r="1457" spans="1:12" x14ac:dyDescent="0.3">
      <c r="A1457">
        <v>102.08</v>
      </c>
      <c r="B1457">
        <v>100</v>
      </c>
      <c r="C1457">
        <v>8899</v>
      </c>
      <c r="D1457">
        <v>36</v>
      </c>
      <c r="E1457">
        <v>0</v>
      </c>
      <c r="F1457">
        <v>44</v>
      </c>
      <c r="G1457">
        <v>0</v>
      </c>
      <c r="H1457">
        <v>78</v>
      </c>
      <c r="I1457">
        <v>1</v>
      </c>
      <c r="J1457" t="s">
        <v>37</v>
      </c>
      <c r="K1457" cm="1">
        <f t="array" ref="K145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457">
        <f t="shared" si="22"/>
        <v>1.1322608592752521</v>
      </c>
    </row>
    <row r="1458" spans="1:12" x14ac:dyDescent="0.3">
      <c r="A1458">
        <v>102.12</v>
      </c>
      <c r="B1458">
        <v>99</v>
      </c>
      <c r="C1458">
        <v>8899</v>
      </c>
      <c r="D1458">
        <v>36</v>
      </c>
      <c r="E1458">
        <v>0</v>
      </c>
      <c r="F1458">
        <v>46</v>
      </c>
      <c r="G1458">
        <v>0</v>
      </c>
      <c r="H1458">
        <v>78</v>
      </c>
      <c r="I1458">
        <v>1</v>
      </c>
      <c r="J1458" t="s">
        <v>37</v>
      </c>
      <c r="K1458" cm="1">
        <f t="array" ref="K145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458">
        <f t="shared" si="22"/>
        <v>1.1322608592756545</v>
      </c>
    </row>
    <row r="1459" spans="1:12" x14ac:dyDescent="0.3">
      <c r="A1459">
        <v>102.16</v>
      </c>
      <c r="B1459">
        <v>99</v>
      </c>
      <c r="C1459">
        <v>8846</v>
      </c>
      <c r="D1459">
        <v>36</v>
      </c>
      <c r="E1459">
        <v>0</v>
      </c>
      <c r="F1459">
        <v>48</v>
      </c>
      <c r="G1459">
        <v>0</v>
      </c>
      <c r="H1459">
        <v>78</v>
      </c>
      <c r="I1459">
        <v>1</v>
      </c>
      <c r="J1459" t="s">
        <v>37</v>
      </c>
      <c r="K1459" cm="1">
        <f t="array" ref="K145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459">
        <f t="shared" si="22"/>
        <v>1.1322608592752521</v>
      </c>
    </row>
    <row r="1460" spans="1:12" x14ac:dyDescent="0.3">
      <c r="A1460">
        <v>102.2</v>
      </c>
      <c r="B1460">
        <v>98</v>
      </c>
      <c r="C1460">
        <v>9025</v>
      </c>
      <c r="D1460">
        <v>36</v>
      </c>
      <c r="E1460">
        <v>0</v>
      </c>
      <c r="F1460">
        <v>48</v>
      </c>
      <c r="G1460">
        <v>0</v>
      </c>
      <c r="H1460">
        <v>78</v>
      </c>
      <c r="I1460">
        <v>1</v>
      </c>
      <c r="J1460" t="s">
        <v>37</v>
      </c>
      <c r="K1460" cm="1">
        <f t="array" ref="K146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460">
        <f t="shared" si="22"/>
        <v>1.1322608592756545</v>
      </c>
    </row>
    <row r="1461" spans="1:12" x14ac:dyDescent="0.3">
      <c r="A1461">
        <v>102.24</v>
      </c>
      <c r="B1461">
        <v>98</v>
      </c>
      <c r="C1461">
        <v>9395</v>
      </c>
      <c r="D1461">
        <v>36</v>
      </c>
      <c r="E1461">
        <v>0</v>
      </c>
      <c r="F1461">
        <v>50</v>
      </c>
      <c r="G1461">
        <v>0</v>
      </c>
      <c r="H1461">
        <v>78</v>
      </c>
      <c r="I1461">
        <v>1</v>
      </c>
      <c r="J1461" t="s">
        <v>37</v>
      </c>
      <c r="K1461" cm="1">
        <f t="array" ref="K1461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461">
        <f t="shared" si="22"/>
        <v>1.1322608592752521</v>
      </c>
    </row>
    <row r="1462" spans="1:12" x14ac:dyDescent="0.3">
      <c r="A1462">
        <v>102.28</v>
      </c>
      <c r="B1462">
        <v>96</v>
      </c>
      <c r="C1462">
        <v>9649</v>
      </c>
      <c r="D1462">
        <v>34</v>
      </c>
      <c r="E1462">
        <v>0</v>
      </c>
      <c r="F1462">
        <v>51</v>
      </c>
      <c r="G1462">
        <v>0</v>
      </c>
      <c r="H1462">
        <v>78</v>
      </c>
      <c r="I1462">
        <v>1</v>
      </c>
      <c r="J1462" t="s">
        <v>37</v>
      </c>
      <c r="K1462" cm="1">
        <f t="array" ref="K1462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462">
        <f t="shared" si="22"/>
        <v>1.210187438097323</v>
      </c>
    </row>
    <row r="1463" spans="1:12" x14ac:dyDescent="0.3">
      <c r="A1463">
        <v>102.32</v>
      </c>
      <c r="B1463">
        <v>95</v>
      </c>
      <c r="C1463">
        <v>9674</v>
      </c>
      <c r="D1463">
        <v>34</v>
      </c>
      <c r="E1463">
        <v>0</v>
      </c>
      <c r="F1463">
        <v>52</v>
      </c>
      <c r="G1463">
        <v>0</v>
      </c>
      <c r="H1463">
        <v>78</v>
      </c>
      <c r="I1463">
        <v>1</v>
      </c>
      <c r="J1463" t="s">
        <v>37</v>
      </c>
      <c r="K1463" cm="1">
        <f t="array" ref="K146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463">
        <f t="shared" si="22"/>
        <v>1.2101874380968929</v>
      </c>
    </row>
    <row r="1464" spans="1:12" x14ac:dyDescent="0.3">
      <c r="A1464">
        <v>102.36</v>
      </c>
      <c r="B1464">
        <v>96</v>
      </c>
      <c r="C1464">
        <v>9721</v>
      </c>
      <c r="D1464">
        <v>35</v>
      </c>
      <c r="E1464">
        <v>0</v>
      </c>
      <c r="F1464">
        <v>53</v>
      </c>
      <c r="G1464">
        <v>0</v>
      </c>
      <c r="H1464">
        <v>78</v>
      </c>
      <c r="I1464">
        <v>1</v>
      </c>
      <c r="J1464" t="s">
        <v>37</v>
      </c>
      <c r="K1464" cm="1">
        <f t="array" ref="K146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464">
        <f t="shared" si="22"/>
        <v>1.210187438097323</v>
      </c>
    </row>
    <row r="1465" spans="1:12" x14ac:dyDescent="0.3">
      <c r="A1465">
        <v>102.4</v>
      </c>
      <c r="B1465">
        <v>93</v>
      </c>
      <c r="C1465">
        <v>9904</v>
      </c>
      <c r="D1465">
        <v>35</v>
      </c>
      <c r="E1465">
        <v>0</v>
      </c>
      <c r="F1465">
        <v>54</v>
      </c>
      <c r="G1465">
        <v>0</v>
      </c>
      <c r="H1465">
        <v>78</v>
      </c>
      <c r="I1465">
        <v>1</v>
      </c>
      <c r="J1465" t="s">
        <v>37</v>
      </c>
      <c r="K1465" cm="1">
        <f t="array" ref="K146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465">
        <f t="shared" si="22"/>
        <v>1.210187438097323</v>
      </c>
    </row>
    <row r="1466" spans="1:12" x14ac:dyDescent="0.3">
      <c r="A1466">
        <v>102.44</v>
      </c>
      <c r="B1466">
        <v>92</v>
      </c>
      <c r="C1466">
        <v>10238</v>
      </c>
      <c r="D1466">
        <v>36</v>
      </c>
      <c r="E1466">
        <v>0</v>
      </c>
      <c r="F1466">
        <v>55</v>
      </c>
      <c r="G1466">
        <v>0</v>
      </c>
      <c r="H1466">
        <v>78</v>
      </c>
      <c r="I1466">
        <v>1</v>
      </c>
      <c r="J1466" t="s">
        <v>37</v>
      </c>
      <c r="K1466" cm="1">
        <f t="array" ref="K146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466">
        <f t="shared" si="22"/>
        <v>1.2104970535029436</v>
      </c>
    </row>
    <row r="1467" spans="1:12" x14ac:dyDescent="0.3">
      <c r="A1467">
        <v>102.48</v>
      </c>
      <c r="B1467">
        <v>90</v>
      </c>
      <c r="C1467">
        <v>10452</v>
      </c>
      <c r="D1467">
        <v>35</v>
      </c>
      <c r="E1467">
        <v>0</v>
      </c>
      <c r="F1467">
        <v>56</v>
      </c>
      <c r="G1467">
        <v>0</v>
      </c>
      <c r="H1467">
        <v>78</v>
      </c>
      <c r="I1467">
        <v>1</v>
      </c>
      <c r="J1467" t="s">
        <v>37</v>
      </c>
      <c r="K1467" cm="1">
        <f t="array" ref="K1467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467">
        <f t="shared" si="22"/>
        <v>1.222577862420573</v>
      </c>
    </row>
    <row r="1468" spans="1:12" x14ac:dyDescent="0.3">
      <c r="A1468">
        <v>102.52</v>
      </c>
      <c r="B1468">
        <v>89</v>
      </c>
      <c r="C1468">
        <v>10548</v>
      </c>
      <c r="D1468">
        <v>35</v>
      </c>
      <c r="E1468">
        <v>0</v>
      </c>
      <c r="F1468">
        <v>56</v>
      </c>
      <c r="G1468">
        <v>0</v>
      </c>
      <c r="H1468">
        <v>78</v>
      </c>
      <c r="I1468">
        <v>1</v>
      </c>
      <c r="J1468" t="s">
        <v>37</v>
      </c>
      <c r="K1468" cm="1">
        <f t="array" ref="K1468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468">
        <f t="shared" si="22"/>
        <v>1.2225778624201387</v>
      </c>
    </row>
    <row r="1469" spans="1:12" x14ac:dyDescent="0.3">
      <c r="A1469">
        <v>102.56</v>
      </c>
      <c r="B1469">
        <v>89</v>
      </c>
      <c r="C1469">
        <v>10653</v>
      </c>
      <c r="D1469">
        <v>35</v>
      </c>
      <c r="E1469">
        <v>0</v>
      </c>
      <c r="F1469">
        <v>58</v>
      </c>
      <c r="G1469">
        <v>0</v>
      </c>
      <c r="H1469">
        <v>78</v>
      </c>
      <c r="I1469">
        <v>1</v>
      </c>
      <c r="J1469" t="s">
        <v>37</v>
      </c>
      <c r="K1469" cm="1">
        <f t="array" ref="K1469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469">
        <f t="shared" si="22"/>
        <v>1.222577862420573</v>
      </c>
    </row>
    <row r="1470" spans="1:12" x14ac:dyDescent="0.3">
      <c r="A1470">
        <v>102.6</v>
      </c>
      <c r="B1470">
        <v>88</v>
      </c>
      <c r="C1470">
        <v>10834</v>
      </c>
      <c r="D1470">
        <v>34</v>
      </c>
      <c r="E1470">
        <v>0</v>
      </c>
      <c r="F1470">
        <v>58</v>
      </c>
      <c r="G1470">
        <v>0</v>
      </c>
      <c r="H1470">
        <v>78</v>
      </c>
      <c r="I1470">
        <v>1</v>
      </c>
      <c r="J1470" t="s">
        <v>37</v>
      </c>
      <c r="K1470" cm="1">
        <f t="array" ref="K147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470">
        <f t="shared" si="22"/>
        <v>1.2958577528858886</v>
      </c>
    </row>
    <row r="1471" spans="1:12" x14ac:dyDescent="0.3">
      <c r="A1471">
        <v>102.64</v>
      </c>
      <c r="B1471">
        <v>88</v>
      </c>
      <c r="C1471">
        <v>10968</v>
      </c>
      <c r="D1471">
        <v>34</v>
      </c>
      <c r="E1471">
        <v>0</v>
      </c>
      <c r="F1471">
        <v>60</v>
      </c>
      <c r="G1471">
        <v>0</v>
      </c>
      <c r="H1471">
        <v>78</v>
      </c>
      <c r="I1471">
        <v>1</v>
      </c>
      <c r="J1471" t="s">
        <v>37</v>
      </c>
      <c r="K1471" cm="1">
        <f t="array" ref="K147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471">
        <f t="shared" si="22"/>
        <v>1.2958577528863489</v>
      </c>
    </row>
    <row r="1472" spans="1:12" x14ac:dyDescent="0.3">
      <c r="A1472">
        <v>102.68</v>
      </c>
      <c r="B1472">
        <v>88</v>
      </c>
      <c r="C1472">
        <v>11061</v>
      </c>
      <c r="D1472">
        <v>34</v>
      </c>
      <c r="E1472">
        <v>0</v>
      </c>
      <c r="F1472">
        <v>61</v>
      </c>
      <c r="G1472">
        <v>0</v>
      </c>
      <c r="H1472">
        <v>78</v>
      </c>
      <c r="I1472">
        <v>1</v>
      </c>
      <c r="J1472" t="s">
        <v>37</v>
      </c>
      <c r="K1472" cm="1">
        <f t="array" ref="K147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472">
        <f t="shared" si="22"/>
        <v>1.2958577528863489</v>
      </c>
    </row>
    <row r="1473" spans="1:12" x14ac:dyDescent="0.3">
      <c r="A1473">
        <v>102.72</v>
      </c>
      <c r="B1473">
        <v>88</v>
      </c>
      <c r="C1473">
        <v>11252</v>
      </c>
      <c r="D1473">
        <v>34</v>
      </c>
      <c r="E1473">
        <v>0</v>
      </c>
      <c r="F1473">
        <v>62</v>
      </c>
      <c r="G1473">
        <v>0</v>
      </c>
      <c r="H1473">
        <v>78</v>
      </c>
      <c r="I1473">
        <v>1</v>
      </c>
      <c r="J1473" t="s">
        <v>37</v>
      </c>
      <c r="K1473" cm="1">
        <f t="array" ref="K147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473">
        <f t="shared" si="22"/>
        <v>1.2958577528858886</v>
      </c>
    </row>
    <row r="1474" spans="1:12" x14ac:dyDescent="0.3">
      <c r="A1474">
        <v>102.76</v>
      </c>
      <c r="B1474">
        <v>88</v>
      </c>
      <c r="C1474">
        <v>11463</v>
      </c>
      <c r="D1474">
        <v>34</v>
      </c>
      <c r="E1474">
        <v>0</v>
      </c>
      <c r="F1474">
        <v>62</v>
      </c>
      <c r="G1474">
        <v>0</v>
      </c>
      <c r="H1474">
        <v>78</v>
      </c>
      <c r="I1474">
        <v>1</v>
      </c>
      <c r="J1474" t="s">
        <v>37</v>
      </c>
      <c r="K1474" cm="1">
        <f t="array" ref="K147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474">
        <f t="shared" si="22"/>
        <v>1.2958577528863489</v>
      </c>
    </row>
    <row r="1475" spans="1:12" x14ac:dyDescent="0.3">
      <c r="A1475">
        <v>102.8</v>
      </c>
      <c r="B1475">
        <v>88</v>
      </c>
      <c r="C1475">
        <v>11623</v>
      </c>
      <c r="D1475">
        <v>34</v>
      </c>
      <c r="E1475">
        <v>0</v>
      </c>
      <c r="F1475">
        <v>64</v>
      </c>
      <c r="G1475">
        <v>0</v>
      </c>
      <c r="H1475">
        <v>78</v>
      </c>
      <c r="I1475">
        <v>2</v>
      </c>
      <c r="J1475" t="s">
        <v>37</v>
      </c>
      <c r="K1475" cm="1">
        <f t="array" ref="K147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475">
        <f t="shared" ref="L1475:L1538" si="23">K1475*(A1475-A1474)</f>
        <v>1.3878494939089594</v>
      </c>
    </row>
    <row r="1476" spans="1:12" x14ac:dyDescent="0.3">
      <c r="A1476">
        <v>102.84</v>
      </c>
      <c r="B1476">
        <v>89</v>
      </c>
      <c r="C1476">
        <v>11636</v>
      </c>
      <c r="D1476">
        <v>34</v>
      </c>
      <c r="E1476">
        <v>0</v>
      </c>
      <c r="F1476">
        <v>64</v>
      </c>
      <c r="G1476">
        <v>0</v>
      </c>
      <c r="H1476">
        <v>78</v>
      </c>
      <c r="I1476">
        <v>2</v>
      </c>
      <c r="J1476" t="s">
        <v>37</v>
      </c>
      <c r="K1476" cm="1">
        <f t="array" ref="K147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476">
        <f t="shared" si="23"/>
        <v>1.3878494939094523</v>
      </c>
    </row>
    <row r="1477" spans="1:12" x14ac:dyDescent="0.3">
      <c r="A1477">
        <v>102.88</v>
      </c>
      <c r="B1477">
        <v>88</v>
      </c>
      <c r="C1477">
        <v>11700</v>
      </c>
      <c r="D1477">
        <v>34</v>
      </c>
      <c r="E1477">
        <v>0</v>
      </c>
      <c r="F1477">
        <v>65</v>
      </c>
      <c r="G1477">
        <v>0</v>
      </c>
      <c r="H1477">
        <v>78</v>
      </c>
      <c r="I1477">
        <v>2</v>
      </c>
      <c r="J1477" t="s">
        <v>37</v>
      </c>
      <c r="K1477" cm="1">
        <f t="array" ref="K147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477">
        <f t="shared" si="23"/>
        <v>1.3878494939089594</v>
      </c>
    </row>
    <row r="1478" spans="1:12" x14ac:dyDescent="0.3">
      <c r="A1478">
        <v>102.92</v>
      </c>
      <c r="B1478">
        <v>89</v>
      </c>
      <c r="C1478">
        <v>11956</v>
      </c>
      <c r="D1478">
        <v>33</v>
      </c>
      <c r="E1478">
        <v>0</v>
      </c>
      <c r="F1478">
        <v>66</v>
      </c>
      <c r="G1478">
        <v>0</v>
      </c>
      <c r="H1478">
        <v>78</v>
      </c>
      <c r="I1478">
        <v>2</v>
      </c>
      <c r="J1478" t="s">
        <v>37</v>
      </c>
      <c r="K1478" cm="1">
        <f t="array" ref="K147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478">
        <f t="shared" si="23"/>
        <v>1.3878494939094523</v>
      </c>
    </row>
    <row r="1479" spans="1:12" x14ac:dyDescent="0.3">
      <c r="A1479">
        <v>102.96</v>
      </c>
      <c r="B1479">
        <v>91</v>
      </c>
      <c r="C1479">
        <v>11727</v>
      </c>
      <c r="D1479">
        <v>34</v>
      </c>
      <c r="E1479">
        <v>0</v>
      </c>
      <c r="F1479">
        <v>66</v>
      </c>
      <c r="G1479">
        <v>0</v>
      </c>
      <c r="H1479">
        <v>78</v>
      </c>
      <c r="I1479">
        <v>1</v>
      </c>
      <c r="J1479" t="s">
        <v>37</v>
      </c>
      <c r="K1479" cm="1">
        <f t="array" ref="K1479">SUMPRODUCT(($R$5:$AG$5=_xlfn.XLOOKUP(_20240219_0005[[#This Row],[MAP]],$R$5:$AG$5,$R$5:$AG$5,"ERR",1,-1)) * ($Q$6:$Q$26=_xlfn.XLOOKUP(_20240219_0005[[#This Row],[RPM]],$Q$6:$Q$26,$Q$6:$Q$26,"ERR",1,-1)),$R$6:$AG$26)</f>
        <v>35.85051530254777</v>
      </c>
      <c r="L1479">
        <f t="shared" si="23"/>
        <v>1.4340206121016255</v>
      </c>
    </row>
    <row r="1480" spans="1:12" x14ac:dyDescent="0.3">
      <c r="A1480">
        <v>103</v>
      </c>
      <c r="B1480">
        <v>91</v>
      </c>
      <c r="C1480">
        <v>12082</v>
      </c>
      <c r="D1480">
        <v>34</v>
      </c>
      <c r="E1480">
        <v>0</v>
      </c>
      <c r="F1480">
        <v>67</v>
      </c>
      <c r="G1480">
        <v>0</v>
      </c>
      <c r="H1480">
        <v>78</v>
      </c>
      <c r="I1480">
        <v>1</v>
      </c>
      <c r="J1480" t="s">
        <v>37</v>
      </c>
      <c r="K1480" cm="1">
        <f t="array" ref="K1480">SUMPRODUCT(($R$5:$AG$5=_xlfn.XLOOKUP(_20240219_0005[[#This Row],[MAP]],$R$5:$AG$5,$R$5:$AG$5,"ERR",1,-1)) * ($Q$6:$Q$26=_xlfn.XLOOKUP(_20240219_0005[[#This Row],[RPM]],$Q$6:$Q$26,$Q$6:$Q$26,"ERR",1,-1)),$R$6:$AG$26)</f>
        <v>35.85051530254777</v>
      </c>
      <c r="L1480">
        <f t="shared" si="23"/>
        <v>1.4340206121021351</v>
      </c>
    </row>
    <row r="1481" spans="1:12" x14ac:dyDescent="0.3">
      <c r="A1481">
        <v>103.04</v>
      </c>
      <c r="B1481">
        <v>91</v>
      </c>
      <c r="C1481">
        <v>11591</v>
      </c>
      <c r="D1481">
        <v>34</v>
      </c>
      <c r="E1481">
        <v>0</v>
      </c>
      <c r="F1481">
        <v>68</v>
      </c>
      <c r="G1481">
        <v>0</v>
      </c>
      <c r="H1481">
        <v>78</v>
      </c>
      <c r="I1481">
        <v>1</v>
      </c>
      <c r="J1481" t="s">
        <v>37</v>
      </c>
      <c r="K1481" cm="1">
        <f t="array" ref="K1481">SUMPRODUCT(($R$5:$AG$5=_xlfn.XLOOKUP(_20240219_0005[[#This Row],[MAP]],$R$5:$AG$5,$R$5:$AG$5,"ERR",1,-1)) * ($Q$6:$Q$26=_xlfn.XLOOKUP(_20240219_0005[[#This Row],[RPM]],$Q$6:$Q$26,$Q$6:$Q$26,"ERR",1,-1)),$R$6:$AG$26)</f>
        <v>35.85051530254777</v>
      </c>
      <c r="L1481">
        <f t="shared" si="23"/>
        <v>1.4340206121021351</v>
      </c>
    </row>
    <row r="1482" spans="1:12" x14ac:dyDescent="0.3">
      <c r="A1482">
        <v>103.08</v>
      </c>
      <c r="B1482">
        <v>91</v>
      </c>
      <c r="C1482">
        <v>12121</v>
      </c>
      <c r="D1482">
        <v>33</v>
      </c>
      <c r="E1482">
        <v>0</v>
      </c>
      <c r="F1482">
        <v>68</v>
      </c>
      <c r="G1482">
        <v>0</v>
      </c>
      <c r="H1482">
        <v>78</v>
      </c>
      <c r="I1482">
        <v>1</v>
      </c>
      <c r="J1482" t="s">
        <v>37</v>
      </c>
      <c r="K1482" cm="1">
        <f t="array" ref="K1482">SUMPRODUCT(($R$5:$AG$5=_xlfn.XLOOKUP(_20240219_0005[[#This Row],[MAP]],$R$5:$AG$5,$R$5:$AG$5,"ERR",1,-1)) * ($Q$6:$Q$26=_xlfn.XLOOKUP(_20240219_0005[[#This Row],[RPM]],$Q$6:$Q$26,$Q$6:$Q$26,"ERR",1,-1)),$R$6:$AG$26)</f>
        <v>35.85051530254777</v>
      </c>
      <c r="L1482">
        <f t="shared" si="23"/>
        <v>1.4340206121016255</v>
      </c>
    </row>
    <row r="1483" spans="1:12" x14ac:dyDescent="0.3">
      <c r="A1483">
        <v>103.12</v>
      </c>
      <c r="B1483">
        <v>89</v>
      </c>
      <c r="C1483">
        <v>11682</v>
      </c>
      <c r="D1483">
        <v>33</v>
      </c>
      <c r="E1483">
        <v>0</v>
      </c>
      <c r="F1483">
        <v>69</v>
      </c>
      <c r="G1483">
        <v>0</v>
      </c>
      <c r="H1483">
        <v>78</v>
      </c>
      <c r="I1483">
        <v>1</v>
      </c>
      <c r="J1483" t="s">
        <v>37</v>
      </c>
      <c r="K1483" cm="1">
        <f t="array" ref="K1483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483">
        <f t="shared" si="23"/>
        <v>1.3878494939094523</v>
      </c>
    </row>
    <row r="1484" spans="1:12" x14ac:dyDescent="0.3">
      <c r="A1484">
        <v>103.16</v>
      </c>
      <c r="B1484">
        <v>61</v>
      </c>
      <c r="C1484">
        <v>11695</v>
      </c>
      <c r="D1484">
        <v>35</v>
      </c>
      <c r="E1484">
        <v>0</v>
      </c>
      <c r="F1484">
        <v>69</v>
      </c>
      <c r="G1484">
        <v>0</v>
      </c>
      <c r="H1484">
        <v>78</v>
      </c>
      <c r="I1484">
        <v>1</v>
      </c>
      <c r="J1484" t="s">
        <v>37</v>
      </c>
      <c r="K1484" cm="1">
        <f t="array" ref="K1484">SUMPRODUCT(($R$5:$AG$5=_xlfn.XLOOKUP(_20240219_0005[[#This Row],[MAP]],$R$5:$AG$5,$R$5:$AG$5,"ERR",1,-1)) * ($Q$6:$Q$26=_xlfn.XLOOKUP(_20240219_0005[[#This Row],[RPM]],$Q$6:$Q$26,$Q$6:$Q$26,"ERR",1,-1)),$R$6:$AG$26)</f>
        <v>28.789050167197448</v>
      </c>
      <c r="L1484">
        <f t="shared" si="23"/>
        <v>1.1515620066876688</v>
      </c>
    </row>
    <row r="1485" spans="1:12" x14ac:dyDescent="0.3">
      <c r="A1485">
        <v>103.2</v>
      </c>
      <c r="B1485">
        <v>47</v>
      </c>
      <c r="C1485">
        <v>11587</v>
      </c>
      <c r="D1485">
        <v>32</v>
      </c>
      <c r="E1485">
        <v>0</v>
      </c>
      <c r="F1485">
        <v>69</v>
      </c>
      <c r="G1485">
        <v>0</v>
      </c>
      <c r="H1485">
        <v>78</v>
      </c>
      <c r="I1485">
        <v>1</v>
      </c>
      <c r="J1485" t="s">
        <v>37</v>
      </c>
      <c r="K1485" cm="1">
        <f t="array" ref="K1485">SUMPRODUCT(($R$5:$AG$5=_xlfn.XLOOKUP(_20240219_0005[[#This Row],[MAP]],$R$5:$AG$5,$R$5:$AG$5,"ERR",1,-1)) * ($Q$6:$Q$26=_xlfn.XLOOKUP(_20240219_0005[[#This Row],[RPM]],$Q$6:$Q$26,$Q$6:$Q$26,"ERR",1,-1)),$R$6:$AG$26)</f>
        <v>27.159481289808909</v>
      </c>
      <c r="L1485">
        <f t="shared" si="23"/>
        <v>1.0863792515925261</v>
      </c>
    </row>
    <row r="1486" spans="1:12" x14ac:dyDescent="0.3">
      <c r="A1486">
        <v>103.24</v>
      </c>
      <c r="B1486">
        <v>39</v>
      </c>
      <c r="C1486">
        <v>11320</v>
      </c>
      <c r="D1486">
        <v>32</v>
      </c>
      <c r="E1486">
        <v>0</v>
      </c>
      <c r="F1486">
        <v>69</v>
      </c>
      <c r="G1486">
        <v>0</v>
      </c>
      <c r="H1486">
        <v>78</v>
      </c>
      <c r="I1486">
        <v>2</v>
      </c>
      <c r="J1486" t="s">
        <v>37</v>
      </c>
      <c r="K1486" cm="1">
        <f t="array" ref="K1486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1486">
        <f t="shared" si="23"/>
        <v>0.9725348284034685</v>
      </c>
    </row>
    <row r="1487" spans="1:12" x14ac:dyDescent="0.3">
      <c r="A1487">
        <v>103.28</v>
      </c>
      <c r="B1487">
        <v>37</v>
      </c>
      <c r="C1487">
        <v>11198</v>
      </c>
      <c r="D1487">
        <v>32</v>
      </c>
      <c r="E1487">
        <v>0</v>
      </c>
      <c r="F1487">
        <v>69</v>
      </c>
      <c r="G1487">
        <v>0</v>
      </c>
      <c r="H1487">
        <v>78</v>
      </c>
      <c r="I1487">
        <v>2</v>
      </c>
      <c r="J1487" t="s">
        <v>37</v>
      </c>
      <c r="K1487" cm="1">
        <f t="array" ref="K1487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487">
        <f t="shared" si="23"/>
        <v>0.82626969589981047</v>
      </c>
    </row>
    <row r="1488" spans="1:12" x14ac:dyDescent="0.3">
      <c r="A1488">
        <v>103.32</v>
      </c>
      <c r="B1488">
        <v>36</v>
      </c>
      <c r="C1488">
        <v>11441</v>
      </c>
      <c r="D1488">
        <v>32</v>
      </c>
      <c r="E1488">
        <v>0</v>
      </c>
      <c r="F1488">
        <v>69</v>
      </c>
      <c r="G1488">
        <v>0</v>
      </c>
      <c r="H1488">
        <v>78</v>
      </c>
      <c r="I1488">
        <v>1</v>
      </c>
      <c r="J1488" t="s">
        <v>37</v>
      </c>
      <c r="K1488" cm="1">
        <f t="array" ref="K1488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488">
        <f t="shared" si="23"/>
        <v>0.82626969589951693</v>
      </c>
    </row>
    <row r="1489" spans="1:12" x14ac:dyDescent="0.3">
      <c r="A1489">
        <v>103.36</v>
      </c>
      <c r="B1489">
        <v>34</v>
      </c>
      <c r="C1489">
        <v>11367</v>
      </c>
      <c r="D1489">
        <v>32</v>
      </c>
      <c r="E1489">
        <v>0</v>
      </c>
      <c r="F1489">
        <v>69</v>
      </c>
      <c r="G1489">
        <v>0</v>
      </c>
      <c r="H1489">
        <v>78</v>
      </c>
      <c r="I1489">
        <v>1</v>
      </c>
      <c r="J1489" t="s">
        <v>37</v>
      </c>
      <c r="K1489" cm="1">
        <f t="array" ref="K1489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489">
        <f t="shared" si="23"/>
        <v>0.82626969589981047</v>
      </c>
    </row>
    <row r="1490" spans="1:12" x14ac:dyDescent="0.3">
      <c r="A1490">
        <v>103.4</v>
      </c>
      <c r="B1490">
        <v>34</v>
      </c>
      <c r="C1490">
        <v>11111</v>
      </c>
      <c r="D1490">
        <v>32</v>
      </c>
      <c r="E1490">
        <v>0</v>
      </c>
      <c r="F1490">
        <v>68</v>
      </c>
      <c r="G1490">
        <v>0</v>
      </c>
      <c r="H1490">
        <v>78</v>
      </c>
      <c r="I1490">
        <v>1</v>
      </c>
      <c r="J1490" t="s">
        <v>37</v>
      </c>
      <c r="K1490" cm="1">
        <f t="array" ref="K1490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490">
        <f t="shared" si="23"/>
        <v>0.82626969589981047</v>
      </c>
    </row>
    <row r="1491" spans="1:12" x14ac:dyDescent="0.3">
      <c r="A1491">
        <v>103.44</v>
      </c>
      <c r="B1491">
        <v>32</v>
      </c>
      <c r="C1491">
        <v>10932</v>
      </c>
      <c r="D1491">
        <v>32</v>
      </c>
      <c r="E1491">
        <v>0</v>
      </c>
      <c r="F1491">
        <v>68</v>
      </c>
      <c r="G1491">
        <v>0</v>
      </c>
      <c r="H1491">
        <v>78</v>
      </c>
      <c r="I1491">
        <v>1</v>
      </c>
      <c r="J1491" t="s">
        <v>37</v>
      </c>
      <c r="K1491" cm="1">
        <f t="array" ref="K1491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1491">
        <f t="shared" si="23"/>
        <v>0.76211832199427487</v>
      </c>
    </row>
    <row r="1492" spans="1:12" x14ac:dyDescent="0.3">
      <c r="A1492">
        <v>103.48</v>
      </c>
      <c r="B1492">
        <v>33</v>
      </c>
      <c r="C1492">
        <v>10771</v>
      </c>
      <c r="D1492">
        <v>32</v>
      </c>
      <c r="E1492">
        <v>0</v>
      </c>
      <c r="F1492">
        <v>66</v>
      </c>
      <c r="G1492">
        <v>0</v>
      </c>
      <c r="H1492">
        <v>78</v>
      </c>
      <c r="I1492">
        <v>1</v>
      </c>
      <c r="J1492" t="s">
        <v>37</v>
      </c>
      <c r="K1492" cm="1">
        <f t="array" ref="K1492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1492">
        <f t="shared" si="23"/>
        <v>0.79733338853515623</v>
      </c>
    </row>
    <row r="1493" spans="1:12" x14ac:dyDescent="0.3">
      <c r="A1493">
        <v>103.52</v>
      </c>
      <c r="B1493">
        <v>32</v>
      </c>
      <c r="C1493">
        <v>10533</v>
      </c>
      <c r="D1493">
        <v>32</v>
      </c>
      <c r="E1493">
        <v>0</v>
      </c>
      <c r="F1493">
        <v>65</v>
      </c>
      <c r="G1493">
        <v>0</v>
      </c>
      <c r="H1493">
        <v>78</v>
      </c>
      <c r="I1493">
        <v>1</v>
      </c>
      <c r="J1493" t="s">
        <v>37</v>
      </c>
      <c r="K1493" cm="1">
        <f t="array" ref="K1493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493">
        <f t="shared" si="23"/>
        <v>0.71760004968138569</v>
      </c>
    </row>
    <row r="1494" spans="1:12" x14ac:dyDescent="0.3">
      <c r="A1494">
        <v>103.56</v>
      </c>
      <c r="B1494">
        <v>30</v>
      </c>
      <c r="C1494">
        <v>10362</v>
      </c>
      <c r="D1494">
        <v>32</v>
      </c>
      <c r="E1494">
        <v>0</v>
      </c>
      <c r="F1494">
        <v>64</v>
      </c>
      <c r="G1494">
        <v>0</v>
      </c>
      <c r="H1494">
        <v>78</v>
      </c>
      <c r="I1494">
        <v>1</v>
      </c>
      <c r="J1494" t="s">
        <v>37</v>
      </c>
      <c r="K1494" cm="1">
        <f t="array" ref="K1494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494">
        <f t="shared" si="23"/>
        <v>0.71760004968164059</v>
      </c>
    </row>
    <row r="1495" spans="1:12" x14ac:dyDescent="0.3">
      <c r="A1495">
        <v>103.6</v>
      </c>
      <c r="B1495">
        <v>30</v>
      </c>
      <c r="C1495">
        <v>10131</v>
      </c>
      <c r="D1495">
        <v>32</v>
      </c>
      <c r="E1495">
        <v>0</v>
      </c>
      <c r="F1495">
        <v>64</v>
      </c>
      <c r="G1495">
        <v>0</v>
      </c>
      <c r="H1495">
        <v>78</v>
      </c>
      <c r="I1495">
        <v>1</v>
      </c>
      <c r="J1495" t="s">
        <v>37</v>
      </c>
      <c r="K1495" cm="1">
        <f t="array" ref="K1495">SUMPRODUCT(($R$5:$AG$5=_xlfn.XLOOKUP(_20240219_0005[[#This Row],[MAP]],$R$5:$AG$5,$R$5:$AG$5,"ERR",1,-1)) * ($Q$6:$Q$26=_xlfn.XLOOKUP(_20240219_0005[[#This Row],[RPM]],$Q$6:$Q$26,$Q$6:$Q$26,"ERR",1,-1)),$R$6:$AG$26)</f>
        <v>17.5069250174164</v>
      </c>
      <c r="L1495">
        <f t="shared" si="23"/>
        <v>0.70027700069651666</v>
      </c>
    </row>
    <row r="1496" spans="1:12" x14ac:dyDescent="0.3">
      <c r="A1496">
        <v>103.64</v>
      </c>
      <c r="B1496">
        <v>30</v>
      </c>
      <c r="C1496">
        <v>9966</v>
      </c>
      <c r="D1496">
        <v>32</v>
      </c>
      <c r="E1496">
        <v>0</v>
      </c>
      <c r="F1496">
        <v>62</v>
      </c>
      <c r="G1496">
        <v>0</v>
      </c>
      <c r="H1496">
        <v>78</v>
      </c>
      <c r="I1496">
        <v>1</v>
      </c>
      <c r="J1496" t="s">
        <v>37</v>
      </c>
      <c r="K1496" cm="1">
        <f t="array" ref="K1496">SUMPRODUCT(($R$5:$AG$5=_xlfn.XLOOKUP(_20240219_0005[[#This Row],[MAP]],$R$5:$AG$5,$R$5:$AG$5,"ERR",1,-1)) * ($Q$6:$Q$26=_xlfn.XLOOKUP(_20240219_0005[[#This Row],[RPM]],$Q$6:$Q$26,$Q$6:$Q$26,"ERR",1,-1)),$R$6:$AG$26)</f>
        <v>17.5069250174164</v>
      </c>
      <c r="L1496">
        <f t="shared" si="23"/>
        <v>0.70027700069676546</v>
      </c>
    </row>
    <row r="1497" spans="1:12" x14ac:dyDescent="0.3">
      <c r="A1497">
        <v>103.68</v>
      </c>
      <c r="B1497">
        <v>30</v>
      </c>
      <c r="C1497">
        <v>9612</v>
      </c>
      <c r="D1497">
        <v>32</v>
      </c>
      <c r="E1497">
        <v>0</v>
      </c>
      <c r="F1497">
        <v>62</v>
      </c>
      <c r="G1497">
        <v>0</v>
      </c>
      <c r="H1497">
        <v>78</v>
      </c>
      <c r="I1497">
        <v>1</v>
      </c>
      <c r="J1497" t="s">
        <v>37</v>
      </c>
      <c r="K1497" cm="1">
        <f t="array" ref="K1497">SUMPRODUCT(($R$5:$AG$5=_xlfn.XLOOKUP(_20240219_0005[[#This Row],[MAP]],$R$5:$AG$5,$R$5:$AG$5,"ERR",1,-1)) * ($Q$6:$Q$26=_xlfn.XLOOKUP(_20240219_0005[[#This Row],[RPM]],$Q$6:$Q$26,$Q$6:$Q$26,"ERR",1,-1)),$R$6:$AG$26)</f>
        <v>17.5069250174164</v>
      </c>
      <c r="L1497">
        <f t="shared" si="23"/>
        <v>0.70027700069676546</v>
      </c>
    </row>
    <row r="1498" spans="1:12" x14ac:dyDescent="0.3">
      <c r="A1498">
        <v>103.72</v>
      </c>
      <c r="B1498">
        <v>31</v>
      </c>
      <c r="C1498">
        <v>9442</v>
      </c>
      <c r="D1498">
        <v>32</v>
      </c>
      <c r="E1498">
        <v>0</v>
      </c>
      <c r="F1498">
        <v>61</v>
      </c>
      <c r="G1498">
        <v>0</v>
      </c>
      <c r="H1498">
        <v>78</v>
      </c>
      <c r="I1498">
        <v>1</v>
      </c>
      <c r="J1498" t="s">
        <v>37</v>
      </c>
      <c r="K1498" cm="1">
        <f t="array" ref="K149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498">
        <f t="shared" si="23"/>
        <v>0.65184363487248165</v>
      </c>
    </row>
    <row r="1499" spans="1:12" x14ac:dyDescent="0.3">
      <c r="A1499">
        <v>103.76</v>
      </c>
      <c r="B1499">
        <v>31</v>
      </c>
      <c r="C1499">
        <v>9363</v>
      </c>
      <c r="D1499">
        <v>32</v>
      </c>
      <c r="E1499">
        <v>0</v>
      </c>
      <c r="F1499">
        <v>60</v>
      </c>
      <c r="G1499">
        <v>0</v>
      </c>
      <c r="H1499">
        <v>78</v>
      </c>
      <c r="I1499">
        <v>2</v>
      </c>
      <c r="J1499" t="s">
        <v>37</v>
      </c>
      <c r="K1499" cm="1">
        <f t="array" ref="K1499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499">
        <f t="shared" si="23"/>
        <v>0.65184363487271324</v>
      </c>
    </row>
    <row r="1500" spans="1:12" x14ac:dyDescent="0.3">
      <c r="A1500">
        <v>103.8</v>
      </c>
      <c r="B1500">
        <v>32</v>
      </c>
      <c r="C1500">
        <v>9096</v>
      </c>
      <c r="D1500">
        <v>32</v>
      </c>
      <c r="E1500">
        <v>0</v>
      </c>
      <c r="F1500">
        <v>58</v>
      </c>
      <c r="G1500">
        <v>0</v>
      </c>
      <c r="H1500">
        <v>78</v>
      </c>
      <c r="I1500">
        <v>2</v>
      </c>
      <c r="J1500" t="s">
        <v>37</v>
      </c>
      <c r="K1500" cm="1">
        <f t="array" ref="K1500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500">
        <f t="shared" si="23"/>
        <v>0.65184363487248165</v>
      </c>
    </row>
    <row r="1501" spans="1:12" x14ac:dyDescent="0.3">
      <c r="A1501">
        <v>103.84</v>
      </c>
      <c r="B1501">
        <v>32</v>
      </c>
      <c r="C1501">
        <v>8818</v>
      </c>
      <c r="D1501">
        <v>32</v>
      </c>
      <c r="E1501">
        <v>0</v>
      </c>
      <c r="F1501">
        <v>57</v>
      </c>
      <c r="G1501">
        <v>0</v>
      </c>
      <c r="H1501">
        <v>78</v>
      </c>
      <c r="I1501">
        <v>2</v>
      </c>
      <c r="J1501" t="s">
        <v>37</v>
      </c>
      <c r="K1501" cm="1">
        <f t="array" ref="K150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501">
        <f t="shared" si="23"/>
        <v>0.65184363487271324</v>
      </c>
    </row>
    <row r="1502" spans="1:12" x14ac:dyDescent="0.3">
      <c r="A1502">
        <v>103.88</v>
      </c>
      <c r="B1502">
        <v>33</v>
      </c>
      <c r="C1502">
        <v>8520</v>
      </c>
      <c r="D1502">
        <v>32</v>
      </c>
      <c r="E1502">
        <v>0</v>
      </c>
      <c r="F1502">
        <v>55</v>
      </c>
      <c r="G1502">
        <v>0</v>
      </c>
      <c r="H1502">
        <v>78</v>
      </c>
      <c r="I1502">
        <v>2</v>
      </c>
      <c r="J1502" t="s">
        <v>37</v>
      </c>
      <c r="K1502" cm="1">
        <f t="array" ref="K150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502">
        <f t="shared" si="23"/>
        <v>0.68826879279444875</v>
      </c>
    </row>
    <row r="1503" spans="1:12" x14ac:dyDescent="0.3">
      <c r="A1503">
        <v>103.92</v>
      </c>
      <c r="B1503">
        <v>34</v>
      </c>
      <c r="C1503">
        <v>8296</v>
      </c>
      <c r="D1503">
        <v>32</v>
      </c>
      <c r="E1503">
        <v>0</v>
      </c>
      <c r="F1503">
        <v>54</v>
      </c>
      <c r="G1503">
        <v>0</v>
      </c>
      <c r="H1503">
        <v>78</v>
      </c>
      <c r="I1503">
        <v>2</v>
      </c>
      <c r="J1503" t="s">
        <v>37</v>
      </c>
      <c r="K1503" cm="1">
        <f t="array" ref="K150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503">
        <f t="shared" si="23"/>
        <v>0.68826879279469322</v>
      </c>
    </row>
    <row r="1504" spans="1:12" x14ac:dyDescent="0.3">
      <c r="A1504">
        <v>103.96</v>
      </c>
      <c r="B1504">
        <v>34</v>
      </c>
      <c r="C1504">
        <v>8321</v>
      </c>
      <c r="D1504">
        <v>32</v>
      </c>
      <c r="E1504">
        <v>0</v>
      </c>
      <c r="F1504">
        <v>53</v>
      </c>
      <c r="G1504">
        <v>0</v>
      </c>
      <c r="H1504">
        <v>78</v>
      </c>
      <c r="I1504">
        <v>2</v>
      </c>
      <c r="J1504" t="s">
        <v>37</v>
      </c>
      <c r="K1504" cm="1">
        <f t="array" ref="K150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504">
        <f t="shared" si="23"/>
        <v>0.68826879279444875</v>
      </c>
    </row>
    <row r="1505" spans="1:12" x14ac:dyDescent="0.3">
      <c r="A1505">
        <v>104</v>
      </c>
      <c r="B1505">
        <v>35</v>
      </c>
      <c r="C1505">
        <v>8328</v>
      </c>
      <c r="D1505">
        <v>32</v>
      </c>
      <c r="E1505">
        <v>0</v>
      </c>
      <c r="F1505">
        <v>52</v>
      </c>
      <c r="G1505">
        <v>0</v>
      </c>
      <c r="H1505">
        <v>78</v>
      </c>
      <c r="I1505">
        <v>2</v>
      </c>
      <c r="J1505" t="s">
        <v>37</v>
      </c>
      <c r="K1505" cm="1">
        <f t="array" ref="K150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505">
        <f t="shared" si="23"/>
        <v>0.68826879279469322</v>
      </c>
    </row>
    <row r="1506" spans="1:12" x14ac:dyDescent="0.3">
      <c r="A1506">
        <v>104.04</v>
      </c>
      <c r="B1506">
        <v>35</v>
      </c>
      <c r="C1506">
        <v>8183</v>
      </c>
      <c r="D1506">
        <v>32</v>
      </c>
      <c r="E1506">
        <v>0</v>
      </c>
      <c r="F1506">
        <v>52</v>
      </c>
      <c r="G1506">
        <v>0</v>
      </c>
      <c r="H1506">
        <v>78</v>
      </c>
      <c r="I1506">
        <v>2</v>
      </c>
      <c r="J1506" t="s">
        <v>37</v>
      </c>
      <c r="K1506" cm="1">
        <f t="array" ref="K150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506">
        <f t="shared" si="23"/>
        <v>0.68826879279469322</v>
      </c>
    </row>
    <row r="1507" spans="1:12" x14ac:dyDescent="0.3">
      <c r="A1507">
        <v>104.08</v>
      </c>
      <c r="B1507">
        <v>35</v>
      </c>
      <c r="C1507">
        <v>8000</v>
      </c>
      <c r="D1507">
        <v>32</v>
      </c>
      <c r="E1507">
        <v>0</v>
      </c>
      <c r="F1507">
        <v>50</v>
      </c>
      <c r="G1507">
        <v>0</v>
      </c>
      <c r="H1507">
        <v>78</v>
      </c>
      <c r="I1507">
        <v>2</v>
      </c>
      <c r="J1507" t="s">
        <v>37</v>
      </c>
      <c r="K1507" cm="1">
        <f t="array" ref="K150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507">
        <f t="shared" si="23"/>
        <v>0.66305501871005901</v>
      </c>
    </row>
    <row r="1508" spans="1:12" x14ac:dyDescent="0.3">
      <c r="A1508">
        <v>104.12</v>
      </c>
      <c r="B1508">
        <v>36</v>
      </c>
      <c r="C1508">
        <v>7836</v>
      </c>
      <c r="D1508">
        <v>32</v>
      </c>
      <c r="E1508">
        <v>0</v>
      </c>
      <c r="F1508">
        <v>49</v>
      </c>
      <c r="G1508">
        <v>0</v>
      </c>
      <c r="H1508">
        <v>78</v>
      </c>
      <c r="I1508">
        <v>2</v>
      </c>
      <c r="J1508" t="s">
        <v>37</v>
      </c>
      <c r="K1508" cm="1">
        <f t="array" ref="K150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508">
        <f t="shared" si="23"/>
        <v>0.6630550187102946</v>
      </c>
    </row>
    <row r="1509" spans="1:12" x14ac:dyDescent="0.3">
      <c r="A1509">
        <v>104.16</v>
      </c>
      <c r="B1509">
        <v>36</v>
      </c>
      <c r="C1509">
        <v>7698</v>
      </c>
      <c r="D1509">
        <v>32</v>
      </c>
      <c r="E1509">
        <v>0</v>
      </c>
      <c r="F1509">
        <v>48</v>
      </c>
      <c r="G1509">
        <v>0</v>
      </c>
      <c r="H1509">
        <v>78</v>
      </c>
      <c r="I1509">
        <v>2</v>
      </c>
      <c r="J1509" t="s">
        <v>37</v>
      </c>
      <c r="K1509" cm="1">
        <f t="array" ref="K150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509">
        <f t="shared" si="23"/>
        <v>0.66305501871005901</v>
      </c>
    </row>
    <row r="1510" spans="1:12" x14ac:dyDescent="0.3">
      <c r="A1510">
        <v>104.2</v>
      </c>
      <c r="B1510">
        <v>36</v>
      </c>
      <c r="C1510">
        <v>7545</v>
      </c>
      <c r="D1510">
        <v>32</v>
      </c>
      <c r="E1510">
        <v>0</v>
      </c>
      <c r="F1510">
        <v>46</v>
      </c>
      <c r="G1510">
        <v>0</v>
      </c>
      <c r="H1510">
        <v>78</v>
      </c>
      <c r="I1510">
        <v>1</v>
      </c>
      <c r="J1510" t="s">
        <v>37</v>
      </c>
      <c r="K1510" cm="1">
        <f t="array" ref="K151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510">
        <f t="shared" si="23"/>
        <v>0.6630550187102946</v>
      </c>
    </row>
    <row r="1511" spans="1:12" x14ac:dyDescent="0.3">
      <c r="A1511">
        <v>104.24</v>
      </c>
      <c r="B1511">
        <v>36</v>
      </c>
      <c r="C1511">
        <v>7349</v>
      </c>
      <c r="D1511">
        <v>32</v>
      </c>
      <c r="E1511">
        <v>0</v>
      </c>
      <c r="F1511">
        <v>45</v>
      </c>
      <c r="G1511">
        <v>0</v>
      </c>
      <c r="H1511">
        <v>78</v>
      </c>
      <c r="I1511">
        <v>1</v>
      </c>
      <c r="J1511" t="s">
        <v>37</v>
      </c>
      <c r="K1511" cm="1">
        <f t="array" ref="K151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511">
        <f t="shared" si="23"/>
        <v>0.58501026777456511</v>
      </c>
    </row>
    <row r="1512" spans="1:12" x14ac:dyDescent="0.3">
      <c r="A1512">
        <v>104.28</v>
      </c>
      <c r="B1512">
        <v>36</v>
      </c>
      <c r="C1512">
        <v>7227</v>
      </c>
      <c r="D1512">
        <v>32</v>
      </c>
      <c r="E1512">
        <v>0</v>
      </c>
      <c r="F1512">
        <v>44</v>
      </c>
      <c r="G1512">
        <v>0</v>
      </c>
      <c r="H1512">
        <v>78</v>
      </c>
      <c r="I1512">
        <v>1</v>
      </c>
      <c r="J1512" t="s">
        <v>37</v>
      </c>
      <c r="K1512" cm="1">
        <f t="array" ref="K151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512">
        <f t="shared" si="23"/>
        <v>0.58501026777477294</v>
      </c>
    </row>
    <row r="1513" spans="1:12" x14ac:dyDescent="0.3">
      <c r="A1513">
        <v>104.32</v>
      </c>
      <c r="B1513">
        <v>37</v>
      </c>
      <c r="C1513">
        <v>7114</v>
      </c>
      <c r="D1513">
        <v>32</v>
      </c>
      <c r="E1513">
        <v>0</v>
      </c>
      <c r="F1513">
        <v>44</v>
      </c>
      <c r="G1513">
        <v>0</v>
      </c>
      <c r="H1513">
        <v>78</v>
      </c>
      <c r="I1513">
        <v>1</v>
      </c>
      <c r="J1513" t="s">
        <v>37</v>
      </c>
      <c r="K1513" cm="1">
        <f t="array" ref="K151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513">
        <f t="shared" si="23"/>
        <v>0.58501026777456511</v>
      </c>
    </row>
    <row r="1514" spans="1:12" x14ac:dyDescent="0.3">
      <c r="A1514">
        <v>104.36</v>
      </c>
      <c r="B1514">
        <v>37</v>
      </c>
      <c r="C1514">
        <v>7038</v>
      </c>
      <c r="D1514">
        <v>32</v>
      </c>
      <c r="E1514">
        <v>0</v>
      </c>
      <c r="F1514">
        <v>42</v>
      </c>
      <c r="G1514">
        <v>0</v>
      </c>
      <c r="H1514">
        <v>78</v>
      </c>
      <c r="I1514">
        <v>1</v>
      </c>
      <c r="J1514" t="s">
        <v>37</v>
      </c>
      <c r="K1514" cm="1">
        <f t="array" ref="K151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514">
        <f t="shared" si="23"/>
        <v>0.58501026777477294</v>
      </c>
    </row>
    <row r="1515" spans="1:12" x14ac:dyDescent="0.3">
      <c r="A1515">
        <v>104.4</v>
      </c>
      <c r="B1515">
        <v>37</v>
      </c>
      <c r="C1515">
        <v>6954</v>
      </c>
      <c r="D1515">
        <v>32</v>
      </c>
      <c r="E1515">
        <v>0</v>
      </c>
      <c r="F1515">
        <v>42</v>
      </c>
      <c r="G1515">
        <v>0</v>
      </c>
      <c r="H1515">
        <v>78</v>
      </c>
      <c r="I1515">
        <v>1</v>
      </c>
      <c r="J1515" t="s">
        <v>37</v>
      </c>
      <c r="K1515" cm="1">
        <f t="array" ref="K151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515">
        <f t="shared" si="23"/>
        <v>0.58501026777477294</v>
      </c>
    </row>
    <row r="1516" spans="1:12" x14ac:dyDescent="0.3">
      <c r="A1516">
        <v>104.44</v>
      </c>
      <c r="B1516">
        <v>38</v>
      </c>
      <c r="C1516">
        <v>6832</v>
      </c>
      <c r="D1516">
        <v>32</v>
      </c>
      <c r="E1516">
        <v>0</v>
      </c>
      <c r="F1516">
        <v>42</v>
      </c>
      <c r="G1516">
        <v>0</v>
      </c>
      <c r="H1516">
        <v>78</v>
      </c>
      <c r="I1516">
        <v>1</v>
      </c>
      <c r="J1516" t="s">
        <v>37</v>
      </c>
      <c r="K1516" cm="1">
        <f t="array" ref="K151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516">
        <f t="shared" si="23"/>
        <v>0.58501026777456511</v>
      </c>
    </row>
    <row r="1517" spans="1:12" x14ac:dyDescent="0.3">
      <c r="A1517">
        <v>104.48</v>
      </c>
      <c r="B1517">
        <v>39</v>
      </c>
      <c r="C1517">
        <v>6744</v>
      </c>
      <c r="D1517">
        <v>30</v>
      </c>
      <c r="E1517">
        <v>0</v>
      </c>
      <c r="F1517">
        <v>41</v>
      </c>
      <c r="G1517">
        <v>0</v>
      </c>
      <c r="H1517">
        <v>78</v>
      </c>
      <c r="I1517">
        <v>1</v>
      </c>
      <c r="J1517" t="s">
        <v>37</v>
      </c>
      <c r="K1517" cm="1">
        <f t="array" ref="K151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517">
        <f t="shared" si="23"/>
        <v>0.5747835770900579</v>
      </c>
    </row>
    <row r="1518" spans="1:12" x14ac:dyDescent="0.3">
      <c r="A1518">
        <v>104.52</v>
      </c>
      <c r="B1518">
        <v>40</v>
      </c>
      <c r="C1518">
        <v>6632</v>
      </c>
      <c r="D1518">
        <v>28</v>
      </c>
      <c r="E1518">
        <v>0</v>
      </c>
      <c r="F1518">
        <v>40</v>
      </c>
      <c r="G1518">
        <v>0</v>
      </c>
      <c r="H1518">
        <v>78</v>
      </c>
      <c r="I1518">
        <v>1</v>
      </c>
      <c r="J1518" t="s">
        <v>37</v>
      </c>
      <c r="K1518" cm="1">
        <f t="array" ref="K151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518">
        <f t="shared" si="23"/>
        <v>0.57478357708985373</v>
      </c>
    </row>
    <row r="1519" spans="1:12" x14ac:dyDescent="0.3">
      <c r="A1519">
        <v>104.56</v>
      </c>
      <c r="B1519">
        <v>41</v>
      </c>
      <c r="C1519">
        <v>6507</v>
      </c>
      <c r="D1519">
        <v>26</v>
      </c>
      <c r="E1519">
        <v>0</v>
      </c>
      <c r="F1519">
        <v>40</v>
      </c>
      <c r="G1519">
        <v>0</v>
      </c>
      <c r="H1519">
        <v>78</v>
      </c>
      <c r="I1519">
        <v>1</v>
      </c>
      <c r="J1519" t="s">
        <v>37</v>
      </c>
      <c r="K1519" cm="1">
        <f t="array" ref="K151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519">
        <f t="shared" si="23"/>
        <v>0.5747835770900579</v>
      </c>
    </row>
    <row r="1520" spans="1:12" x14ac:dyDescent="0.3">
      <c r="A1520">
        <v>104.6</v>
      </c>
      <c r="B1520">
        <v>43</v>
      </c>
      <c r="C1520">
        <v>6350</v>
      </c>
      <c r="D1520">
        <v>21</v>
      </c>
      <c r="E1520">
        <v>0</v>
      </c>
      <c r="F1520">
        <v>39</v>
      </c>
      <c r="G1520">
        <v>0</v>
      </c>
      <c r="H1520">
        <v>78</v>
      </c>
      <c r="I1520">
        <v>1</v>
      </c>
      <c r="J1520" t="s">
        <v>37</v>
      </c>
      <c r="K1520" cm="1">
        <f t="array" ref="K152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520">
        <f t="shared" si="23"/>
        <v>0.57478357708985373</v>
      </c>
    </row>
    <row r="1521" spans="1:12" x14ac:dyDescent="0.3">
      <c r="A1521">
        <v>104.64</v>
      </c>
      <c r="B1521">
        <v>45</v>
      </c>
      <c r="C1521">
        <v>6188</v>
      </c>
      <c r="D1521">
        <v>21</v>
      </c>
      <c r="E1521">
        <v>0</v>
      </c>
      <c r="F1521">
        <v>38</v>
      </c>
      <c r="G1521">
        <v>0</v>
      </c>
      <c r="H1521">
        <v>78</v>
      </c>
      <c r="I1521">
        <v>1</v>
      </c>
      <c r="J1521" t="s">
        <v>37</v>
      </c>
      <c r="K1521" cm="1">
        <f t="array" ref="K152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1521">
        <f t="shared" si="23"/>
        <v>0.61573121978512801</v>
      </c>
    </row>
    <row r="1522" spans="1:12" x14ac:dyDescent="0.3">
      <c r="A1522">
        <v>104.68</v>
      </c>
      <c r="B1522">
        <v>47</v>
      </c>
      <c r="C1522">
        <v>6075</v>
      </c>
      <c r="D1522">
        <v>20</v>
      </c>
      <c r="E1522">
        <v>0</v>
      </c>
      <c r="F1522">
        <v>38</v>
      </c>
      <c r="G1522">
        <v>0</v>
      </c>
      <c r="H1522">
        <v>78</v>
      </c>
      <c r="I1522">
        <v>2</v>
      </c>
      <c r="J1522" t="s">
        <v>37</v>
      </c>
      <c r="K1522" cm="1">
        <f t="array" ref="K152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522">
        <f t="shared" si="23"/>
        <v>0.54940784689499023</v>
      </c>
    </row>
    <row r="1523" spans="1:12" x14ac:dyDescent="0.3">
      <c r="A1523">
        <v>104.72</v>
      </c>
      <c r="B1523">
        <v>47</v>
      </c>
      <c r="C1523">
        <v>5946</v>
      </c>
      <c r="D1523">
        <v>20</v>
      </c>
      <c r="E1523">
        <v>0</v>
      </c>
      <c r="F1523">
        <v>38</v>
      </c>
      <c r="G1523">
        <v>0</v>
      </c>
      <c r="H1523">
        <v>78</v>
      </c>
      <c r="I1523">
        <v>2</v>
      </c>
      <c r="J1523" t="s">
        <v>37</v>
      </c>
      <c r="K1523" cm="1">
        <f t="array" ref="K152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523">
        <f t="shared" si="23"/>
        <v>0.54940784689479505</v>
      </c>
    </row>
    <row r="1524" spans="1:12" x14ac:dyDescent="0.3">
      <c r="A1524">
        <v>104.76</v>
      </c>
      <c r="B1524">
        <v>48</v>
      </c>
      <c r="C1524">
        <v>5910</v>
      </c>
      <c r="D1524">
        <v>20</v>
      </c>
      <c r="E1524">
        <v>0</v>
      </c>
      <c r="F1524">
        <v>37</v>
      </c>
      <c r="G1524">
        <v>0</v>
      </c>
      <c r="H1524">
        <v>78</v>
      </c>
      <c r="I1524">
        <v>2</v>
      </c>
      <c r="J1524" t="s">
        <v>37</v>
      </c>
      <c r="K1524" cm="1">
        <f t="array" ref="K152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524">
        <f t="shared" si="23"/>
        <v>0.54940784689499023</v>
      </c>
    </row>
    <row r="1525" spans="1:12" x14ac:dyDescent="0.3">
      <c r="A1525">
        <v>104.8</v>
      </c>
      <c r="B1525">
        <v>48</v>
      </c>
      <c r="C1525">
        <v>5960</v>
      </c>
      <c r="D1525">
        <v>20</v>
      </c>
      <c r="E1525">
        <v>0</v>
      </c>
      <c r="F1525">
        <v>36</v>
      </c>
      <c r="G1525">
        <v>0</v>
      </c>
      <c r="H1525">
        <v>78</v>
      </c>
      <c r="I1525">
        <v>2</v>
      </c>
      <c r="J1525" t="s">
        <v>37</v>
      </c>
      <c r="K1525" cm="1">
        <f t="array" ref="K152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525">
        <f t="shared" si="23"/>
        <v>0.54940784689479505</v>
      </c>
    </row>
    <row r="1526" spans="1:12" x14ac:dyDescent="0.3">
      <c r="A1526">
        <v>104.84</v>
      </c>
      <c r="B1526">
        <v>49</v>
      </c>
      <c r="C1526">
        <v>5903</v>
      </c>
      <c r="D1526">
        <v>20</v>
      </c>
      <c r="E1526">
        <v>0</v>
      </c>
      <c r="F1526">
        <v>36</v>
      </c>
      <c r="G1526">
        <v>0</v>
      </c>
      <c r="H1526">
        <v>78</v>
      </c>
      <c r="I1526">
        <v>2</v>
      </c>
      <c r="J1526" t="s">
        <v>37</v>
      </c>
      <c r="K1526" cm="1">
        <f t="array" ref="K152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526">
        <f t="shared" si="23"/>
        <v>0.54940784689499023</v>
      </c>
    </row>
    <row r="1527" spans="1:12" x14ac:dyDescent="0.3">
      <c r="A1527">
        <v>104.88</v>
      </c>
      <c r="B1527">
        <v>49</v>
      </c>
      <c r="C1527">
        <v>5866</v>
      </c>
      <c r="D1527">
        <v>20</v>
      </c>
      <c r="E1527">
        <v>0</v>
      </c>
      <c r="F1527">
        <v>35</v>
      </c>
      <c r="G1527">
        <v>0</v>
      </c>
      <c r="H1527">
        <v>78</v>
      </c>
      <c r="I1527">
        <v>2</v>
      </c>
      <c r="J1527" t="s">
        <v>37</v>
      </c>
      <c r="K1527" cm="1">
        <f t="array" ref="K152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527">
        <f t="shared" si="23"/>
        <v>0.54940784689479505</v>
      </c>
    </row>
    <row r="1528" spans="1:12" x14ac:dyDescent="0.3">
      <c r="A1528">
        <v>104.92</v>
      </c>
      <c r="B1528">
        <v>50</v>
      </c>
      <c r="C1528">
        <v>5773</v>
      </c>
      <c r="D1528">
        <v>20</v>
      </c>
      <c r="E1528">
        <v>0</v>
      </c>
      <c r="F1528">
        <v>35</v>
      </c>
      <c r="G1528">
        <v>0</v>
      </c>
      <c r="H1528">
        <v>78</v>
      </c>
      <c r="I1528">
        <v>1</v>
      </c>
      <c r="J1528" t="s">
        <v>37</v>
      </c>
      <c r="K1528" cm="1">
        <f t="array" ref="K152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528">
        <f t="shared" si="23"/>
        <v>0.52480749554148309</v>
      </c>
    </row>
    <row r="1529" spans="1:12" x14ac:dyDescent="0.3">
      <c r="A1529">
        <v>104.96</v>
      </c>
      <c r="B1529">
        <v>51</v>
      </c>
      <c r="C1529">
        <v>5699</v>
      </c>
      <c r="D1529">
        <v>20</v>
      </c>
      <c r="E1529">
        <v>0</v>
      </c>
      <c r="F1529">
        <v>34</v>
      </c>
      <c r="G1529">
        <v>0</v>
      </c>
      <c r="H1529">
        <v>78</v>
      </c>
      <c r="I1529">
        <v>1</v>
      </c>
      <c r="J1529" t="s">
        <v>37</v>
      </c>
      <c r="K1529" cm="1">
        <f t="array" ref="K15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529">
        <f t="shared" si="23"/>
        <v>0.52480749554129669</v>
      </c>
    </row>
    <row r="1530" spans="1:12" x14ac:dyDescent="0.3">
      <c r="A1530">
        <v>105</v>
      </c>
      <c r="B1530">
        <v>52</v>
      </c>
      <c r="C1530">
        <v>5579</v>
      </c>
      <c r="D1530">
        <v>20</v>
      </c>
      <c r="E1530">
        <v>0</v>
      </c>
      <c r="F1530">
        <v>33</v>
      </c>
      <c r="G1530">
        <v>0</v>
      </c>
      <c r="H1530">
        <v>78</v>
      </c>
      <c r="I1530">
        <v>1</v>
      </c>
      <c r="J1530" t="s">
        <v>37</v>
      </c>
      <c r="K1530" cm="1">
        <f t="array" ref="K153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530">
        <f t="shared" si="23"/>
        <v>0.52480749554148309</v>
      </c>
    </row>
    <row r="1531" spans="1:12" x14ac:dyDescent="0.3">
      <c r="A1531">
        <v>105.04</v>
      </c>
      <c r="B1531">
        <v>54</v>
      </c>
      <c r="C1531">
        <v>5434</v>
      </c>
      <c r="D1531">
        <v>20</v>
      </c>
      <c r="E1531">
        <v>0</v>
      </c>
      <c r="F1531">
        <v>33</v>
      </c>
      <c r="G1531">
        <v>0</v>
      </c>
      <c r="H1531">
        <v>78</v>
      </c>
      <c r="I1531">
        <v>1</v>
      </c>
      <c r="J1531" t="s">
        <v>37</v>
      </c>
      <c r="K1531" cm="1">
        <f t="array" ref="K1531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1531">
        <f t="shared" si="23"/>
        <v>0.46238134514338419</v>
      </c>
    </row>
    <row r="1532" spans="1:12" x14ac:dyDescent="0.3">
      <c r="A1532">
        <v>105.08</v>
      </c>
      <c r="B1532">
        <v>57</v>
      </c>
      <c r="C1532">
        <v>5291</v>
      </c>
      <c r="D1532">
        <v>20</v>
      </c>
      <c r="E1532">
        <v>0</v>
      </c>
      <c r="F1532">
        <v>32</v>
      </c>
      <c r="G1532">
        <v>0</v>
      </c>
      <c r="H1532">
        <v>78</v>
      </c>
      <c r="I1532">
        <v>1</v>
      </c>
      <c r="J1532" t="s">
        <v>37</v>
      </c>
      <c r="K1532" cm="1">
        <f t="array" ref="K153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532">
        <f t="shared" si="23"/>
        <v>0.46846531021089399</v>
      </c>
    </row>
    <row r="1533" spans="1:12" x14ac:dyDescent="0.3">
      <c r="A1533">
        <v>105.12</v>
      </c>
      <c r="B1533">
        <v>59</v>
      </c>
      <c r="C1533">
        <v>5115</v>
      </c>
      <c r="D1533">
        <v>19</v>
      </c>
      <c r="E1533">
        <v>0</v>
      </c>
      <c r="F1533">
        <v>32</v>
      </c>
      <c r="G1533">
        <v>0</v>
      </c>
      <c r="H1533">
        <v>78</v>
      </c>
      <c r="I1533">
        <v>1</v>
      </c>
      <c r="J1533" t="s">
        <v>37</v>
      </c>
      <c r="K1533" cm="1">
        <f t="array" ref="K153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533">
        <f t="shared" si="23"/>
        <v>0.46846531021106042</v>
      </c>
    </row>
    <row r="1534" spans="1:12" x14ac:dyDescent="0.3">
      <c r="A1534">
        <v>105.16</v>
      </c>
      <c r="B1534">
        <v>62</v>
      </c>
      <c r="C1534">
        <v>4998</v>
      </c>
      <c r="D1534">
        <v>19</v>
      </c>
      <c r="E1534">
        <v>0</v>
      </c>
      <c r="F1534">
        <v>32</v>
      </c>
      <c r="G1534">
        <v>0</v>
      </c>
      <c r="H1534">
        <v>78</v>
      </c>
      <c r="I1534">
        <v>1</v>
      </c>
      <c r="J1534" t="s">
        <v>37</v>
      </c>
      <c r="K1534" cm="1">
        <f t="array" ref="K15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34">
        <f t="shared" si="23"/>
        <v>0.47089889623796355</v>
      </c>
    </row>
    <row r="1535" spans="1:12" x14ac:dyDescent="0.3">
      <c r="A1535">
        <v>105.2</v>
      </c>
      <c r="B1535">
        <v>63</v>
      </c>
      <c r="C1535">
        <v>5278</v>
      </c>
      <c r="D1535">
        <v>19</v>
      </c>
      <c r="E1535">
        <v>0</v>
      </c>
      <c r="F1535">
        <v>32</v>
      </c>
      <c r="G1535">
        <v>0</v>
      </c>
      <c r="H1535">
        <v>78</v>
      </c>
      <c r="I1535">
        <v>1</v>
      </c>
      <c r="J1535" t="s">
        <v>37</v>
      </c>
      <c r="K1535" cm="1">
        <f t="array" ref="K153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35">
        <f t="shared" si="23"/>
        <v>0.47089889623813086</v>
      </c>
    </row>
    <row r="1536" spans="1:12" x14ac:dyDescent="0.3">
      <c r="A1536">
        <v>105.24</v>
      </c>
      <c r="B1536">
        <v>62</v>
      </c>
      <c r="C1536">
        <v>5350</v>
      </c>
      <c r="D1536">
        <v>20</v>
      </c>
      <c r="E1536">
        <v>0</v>
      </c>
      <c r="F1536">
        <v>32</v>
      </c>
      <c r="G1536">
        <v>0</v>
      </c>
      <c r="H1536">
        <v>78</v>
      </c>
      <c r="I1536">
        <v>1</v>
      </c>
      <c r="J1536" t="s">
        <v>37</v>
      </c>
      <c r="K1536" cm="1">
        <f t="array" ref="K153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36">
        <f t="shared" si="23"/>
        <v>0.47089889623796355</v>
      </c>
    </row>
    <row r="1537" spans="1:12" x14ac:dyDescent="0.3">
      <c r="A1537">
        <v>105.28</v>
      </c>
      <c r="B1537">
        <v>62</v>
      </c>
      <c r="C1537">
        <v>5319</v>
      </c>
      <c r="D1537">
        <v>19</v>
      </c>
      <c r="E1537">
        <v>0</v>
      </c>
      <c r="F1537">
        <v>31</v>
      </c>
      <c r="G1537">
        <v>0</v>
      </c>
      <c r="H1537">
        <v>78</v>
      </c>
      <c r="I1537">
        <v>1</v>
      </c>
      <c r="J1537" t="s">
        <v>37</v>
      </c>
      <c r="K1537" cm="1">
        <f t="array" ref="K153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37">
        <f t="shared" si="23"/>
        <v>0.47089889623813086</v>
      </c>
    </row>
    <row r="1538" spans="1:12" x14ac:dyDescent="0.3">
      <c r="A1538">
        <v>105.32</v>
      </c>
      <c r="B1538">
        <v>62</v>
      </c>
      <c r="C1538">
        <v>5242</v>
      </c>
      <c r="D1538">
        <v>19</v>
      </c>
      <c r="E1538">
        <v>0</v>
      </c>
      <c r="F1538">
        <v>30</v>
      </c>
      <c r="G1538">
        <v>0</v>
      </c>
      <c r="H1538">
        <v>78</v>
      </c>
      <c r="I1538">
        <v>1</v>
      </c>
      <c r="J1538" t="s">
        <v>37</v>
      </c>
      <c r="K1538" cm="1">
        <f t="array" ref="K153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38">
        <f t="shared" si="23"/>
        <v>0.47089889623796355</v>
      </c>
    </row>
    <row r="1539" spans="1:12" x14ac:dyDescent="0.3">
      <c r="A1539">
        <v>105.36</v>
      </c>
      <c r="B1539">
        <v>62</v>
      </c>
      <c r="C1539">
        <v>5208</v>
      </c>
      <c r="D1539">
        <v>19</v>
      </c>
      <c r="E1539">
        <v>0</v>
      </c>
      <c r="F1539">
        <v>30</v>
      </c>
      <c r="G1539">
        <v>0</v>
      </c>
      <c r="H1539">
        <v>78</v>
      </c>
      <c r="I1539">
        <v>1</v>
      </c>
      <c r="J1539" t="s">
        <v>37</v>
      </c>
      <c r="K1539" cm="1">
        <f t="array" ref="K153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39">
        <f t="shared" ref="L1539:L1602" si="24">K1539*(A1539-A1538)</f>
        <v>0.47089889623813086</v>
      </c>
    </row>
    <row r="1540" spans="1:12" x14ac:dyDescent="0.3">
      <c r="A1540">
        <v>105.4</v>
      </c>
      <c r="B1540">
        <v>63</v>
      </c>
      <c r="C1540">
        <v>5101</v>
      </c>
      <c r="D1540">
        <v>20</v>
      </c>
      <c r="E1540">
        <v>0</v>
      </c>
      <c r="F1540">
        <v>30</v>
      </c>
      <c r="G1540">
        <v>0</v>
      </c>
      <c r="H1540">
        <v>78</v>
      </c>
      <c r="I1540">
        <v>1</v>
      </c>
      <c r="J1540" t="s">
        <v>37</v>
      </c>
      <c r="K1540" cm="1">
        <f t="array" ref="K154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0">
        <f t="shared" si="24"/>
        <v>0.47089889623813086</v>
      </c>
    </row>
    <row r="1541" spans="1:12" x14ac:dyDescent="0.3">
      <c r="A1541">
        <v>105.44</v>
      </c>
      <c r="B1541">
        <v>64</v>
      </c>
      <c r="C1541">
        <v>5060</v>
      </c>
      <c r="D1541">
        <v>20</v>
      </c>
      <c r="E1541">
        <v>0</v>
      </c>
      <c r="F1541">
        <v>30</v>
      </c>
      <c r="G1541">
        <v>0</v>
      </c>
      <c r="H1541">
        <v>78</v>
      </c>
      <c r="I1541">
        <v>1</v>
      </c>
      <c r="J1541" t="s">
        <v>37</v>
      </c>
      <c r="K1541" cm="1">
        <f t="array" ref="K154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1">
        <f t="shared" si="24"/>
        <v>0.47089889623796355</v>
      </c>
    </row>
    <row r="1542" spans="1:12" x14ac:dyDescent="0.3">
      <c r="A1542">
        <v>105.48</v>
      </c>
      <c r="B1542">
        <v>65</v>
      </c>
      <c r="C1542">
        <v>4949</v>
      </c>
      <c r="D1542">
        <v>20</v>
      </c>
      <c r="E1542">
        <v>0</v>
      </c>
      <c r="F1542">
        <v>30</v>
      </c>
      <c r="G1542">
        <v>0</v>
      </c>
      <c r="H1542">
        <v>78</v>
      </c>
      <c r="I1542">
        <v>1</v>
      </c>
      <c r="J1542" t="s">
        <v>37</v>
      </c>
      <c r="K1542" cm="1">
        <f t="array" ref="K154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2">
        <f t="shared" si="24"/>
        <v>0.47089889623813086</v>
      </c>
    </row>
    <row r="1543" spans="1:12" x14ac:dyDescent="0.3">
      <c r="A1543">
        <v>105.52</v>
      </c>
      <c r="B1543">
        <v>66</v>
      </c>
      <c r="C1543">
        <v>4834</v>
      </c>
      <c r="D1543">
        <v>20</v>
      </c>
      <c r="E1543">
        <v>0</v>
      </c>
      <c r="F1543">
        <v>30</v>
      </c>
      <c r="G1543">
        <v>0</v>
      </c>
      <c r="H1543">
        <v>78</v>
      </c>
      <c r="I1543">
        <v>1</v>
      </c>
      <c r="J1543" t="s">
        <v>37</v>
      </c>
      <c r="K1543" cm="1">
        <f t="array" ref="K154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3">
        <f t="shared" si="24"/>
        <v>0.47089889623796355</v>
      </c>
    </row>
    <row r="1544" spans="1:12" x14ac:dyDescent="0.3">
      <c r="A1544">
        <v>105.56</v>
      </c>
      <c r="B1544">
        <v>68</v>
      </c>
      <c r="C1544">
        <v>4858</v>
      </c>
      <c r="D1544">
        <v>19</v>
      </c>
      <c r="E1544">
        <v>0</v>
      </c>
      <c r="F1544">
        <v>30</v>
      </c>
      <c r="G1544">
        <v>0</v>
      </c>
      <c r="H1544">
        <v>78</v>
      </c>
      <c r="I1544">
        <v>1</v>
      </c>
      <c r="J1544" t="s">
        <v>37</v>
      </c>
      <c r="K1544" cm="1">
        <f t="array" ref="K154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44">
        <f t="shared" si="24"/>
        <v>0.54147289102317364</v>
      </c>
    </row>
    <row r="1545" spans="1:12" x14ac:dyDescent="0.3">
      <c r="A1545">
        <v>105.6</v>
      </c>
      <c r="B1545">
        <v>67</v>
      </c>
      <c r="C1545">
        <v>5034</v>
      </c>
      <c r="D1545">
        <v>21</v>
      </c>
      <c r="E1545">
        <v>0</v>
      </c>
      <c r="F1545">
        <v>30</v>
      </c>
      <c r="G1545">
        <v>0</v>
      </c>
      <c r="H1545">
        <v>78</v>
      </c>
      <c r="I1545">
        <v>1</v>
      </c>
      <c r="J1545" t="s">
        <v>37</v>
      </c>
      <c r="K1545" cm="1">
        <f t="array" ref="K154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5">
        <f t="shared" si="24"/>
        <v>0.47089889623796355</v>
      </c>
    </row>
    <row r="1546" spans="1:12" x14ac:dyDescent="0.3">
      <c r="A1546">
        <v>105.64</v>
      </c>
      <c r="B1546">
        <v>67</v>
      </c>
      <c r="C1546">
        <v>5118</v>
      </c>
      <c r="D1546">
        <v>21</v>
      </c>
      <c r="E1546">
        <v>0</v>
      </c>
      <c r="F1546">
        <v>30</v>
      </c>
      <c r="G1546">
        <v>0</v>
      </c>
      <c r="H1546">
        <v>78</v>
      </c>
      <c r="I1546">
        <v>1</v>
      </c>
      <c r="J1546" t="s">
        <v>37</v>
      </c>
      <c r="K1546" cm="1">
        <f t="array" ref="K154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6">
        <f t="shared" si="24"/>
        <v>0.47089889623813086</v>
      </c>
    </row>
    <row r="1547" spans="1:12" x14ac:dyDescent="0.3">
      <c r="A1547">
        <v>105.68</v>
      </c>
      <c r="B1547">
        <v>66</v>
      </c>
      <c r="C1547">
        <v>5165</v>
      </c>
      <c r="D1547">
        <v>21</v>
      </c>
      <c r="E1547">
        <v>0</v>
      </c>
      <c r="F1547">
        <v>30</v>
      </c>
      <c r="G1547">
        <v>0</v>
      </c>
      <c r="H1547">
        <v>78</v>
      </c>
      <c r="I1547">
        <v>1</v>
      </c>
      <c r="J1547" t="s">
        <v>37</v>
      </c>
      <c r="K1547" cm="1">
        <f t="array" ref="K154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7">
        <f t="shared" si="24"/>
        <v>0.47089889623813086</v>
      </c>
    </row>
    <row r="1548" spans="1:12" x14ac:dyDescent="0.3">
      <c r="A1548">
        <v>105.72</v>
      </c>
      <c r="B1548">
        <v>65</v>
      </c>
      <c r="C1548">
        <v>5138</v>
      </c>
      <c r="D1548">
        <v>20</v>
      </c>
      <c r="E1548">
        <v>0</v>
      </c>
      <c r="F1548">
        <v>30</v>
      </c>
      <c r="G1548">
        <v>0</v>
      </c>
      <c r="H1548">
        <v>78</v>
      </c>
      <c r="I1548">
        <v>1</v>
      </c>
      <c r="J1548" t="s">
        <v>37</v>
      </c>
      <c r="K1548" cm="1">
        <f t="array" ref="K154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8">
        <f t="shared" si="24"/>
        <v>0.47089889623796355</v>
      </c>
    </row>
    <row r="1549" spans="1:12" x14ac:dyDescent="0.3">
      <c r="A1549">
        <v>105.76</v>
      </c>
      <c r="B1549">
        <v>65</v>
      </c>
      <c r="C1549">
        <v>5123</v>
      </c>
      <c r="D1549">
        <v>21</v>
      </c>
      <c r="E1549">
        <v>0</v>
      </c>
      <c r="F1549">
        <v>29</v>
      </c>
      <c r="G1549">
        <v>0</v>
      </c>
      <c r="H1549">
        <v>78</v>
      </c>
      <c r="I1549">
        <v>1</v>
      </c>
      <c r="J1549" t="s">
        <v>37</v>
      </c>
      <c r="K1549" cm="1">
        <f t="array" ref="K154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49">
        <f t="shared" si="24"/>
        <v>0.47089889623813086</v>
      </c>
    </row>
    <row r="1550" spans="1:12" x14ac:dyDescent="0.3">
      <c r="A1550">
        <v>105.8</v>
      </c>
      <c r="B1550">
        <v>65</v>
      </c>
      <c r="C1550">
        <v>5015</v>
      </c>
      <c r="D1550">
        <v>20</v>
      </c>
      <c r="E1550">
        <v>0</v>
      </c>
      <c r="F1550">
        <v>29</v>
      </c>
      <c r="G1550">
        <v>0</v>
      </c>
      <c r="H1550">
        <v>78</v>
      </c>
      <c r="I1550">
        <v>1</v>
      </c>
      <c r="J1550" t="s">
        <v>37</v>
      </c>
      <c r="K1550" cm="1">
        <f t="array" ref="K155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50">
        <f t="shared" si="24"/>
        <v>0.47089889623796355</v>
      </c>
    </row>
    <row r="1551" spans="1:12" x14ac:dyDescent="0.3">
      <c r="A1551">
        <v>105.84</v>
      </c>
      <c r="B1551">
        <v>67</v>
      </c>
      <c r="C1551">
        <v>4769</v>
      </c>
      <c r="D1551">
        <v>19</v>
      </c>
      <c r="E1551">
        <v>0</v>
      </c>
      <c r="F1551">
        <v>29</v>
      </c>
      <c r="G1551">
        <v>0</v>
      </c>
      <c r="H1551">
        <v>78</v>
      </c>
      <c r="I1551">
        <v>1</v>
      </c>
      <c r="J1551" t="s">
        <v>37</v>
      </c>
      <c r="K1551" cm="1">
        <f t="array" ref="K1551">SUMPRODUCT(($R$5:$AG$5=_xlfn.XLOOKUP(_20240219_0005[[#This Row],[MAP]],$R$5:$AG$5,$R$5:$AG$5,"ERR",1,-1)) * ($Q$6:$Q$26=_xlfn.XLOOKUP(_20240219_0005[[#This Row],[RPM]],$Q$6:$Q$26,$Q$6:$Q$26,"ERR",1,-1)),$R$6:$AG$26)</f>
        <v>10.34892845541401</v>
      </c>
      <c r="L1551">
        <f t="shared" si="24"/>
        <v>0.41395713821662511</v>
      </c>
    </row>
    <row r="1552" spans="1:12" x14ac:dyDescent="0.3">
      <c r="A1552">
        <v>105.88</v>
      </c>
      <c r="B1552">
        <v>68</v>
      </c>
      <c r="C1552">
        <v>4686</v>
      </c>
      <c r="D1552">
        <v>18</v>
      </c>
      <c r="E1552">
        <v>0</v>
      </c>
      <c r="F1552">
        <v>29</v>
      </c>
      <c r="G1552">
        <v>0</v>
      </c>
      <c r="H1552">
        <v>78</v>
      </c>
      <c r="I1552">
        <v>1</v>
      </c>
      <c r="J1552" t="s">
        <v>37</v>
      </c>
      <c r="K1552" cm="1">
        <f t="array" ref="K15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52">
        <f t="shared" si="24"/>
        <v>0.47370352929926873</v>
      </c>
    </row>
    <row r="1553" spans="1:12" x14ac:dyDescent="0.3">
      <c r="A1553">
        <v>105.92</v>
      </c>
      <c r="B1553">
        <v>69</v>
      </c>
      <c r="C1553">
        <v>4587</v>
      </c>
      <c r="D1553">
        <v>18</v>
      </c>
      <c r="E1553">
        <v>0</v>
      </c>
      <c r="F1553">
        <v>29</v>
      </c>
      <c r="G1553">
        <v>0</v>
      </c>
      <c r="H1553">
        <v>78</v>
      </c>
      <c r="I1553">
        <v>1</v>
      </c>
      <c r="J1553" t="s">
        <v>37</v>
      </c>
      <c r="K1553" cm="1">
        <f t="array" ref="K155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53">
        <f t="shared" si="24"/>
        <v>0.47370352929943699</v>
      </c>
    </row>
    <row r="1554" spans="1:12" x14ac:dyDescent="0.3">
      <c r="A1554">
        <v>105.96</v>
      </c>
      <c r="B1554">
        <v>70</v>
      </c>
      <c r="C1554">
        <v>4606</v>
      </c>
      <c r="D1554">
        <v>18</v>
      </c>
      <c r="E1554">
        <v>0</v>
      </c>
      <c r="F1554">
        <v>29</v>
      </c>
      <c r="G1554">
        <v>0</v>
      </c>
      <c r="H1554">
        <v>78</v>
      </c>
      <c r="I1554">
        <v>1</v>
      </c>
      <c r="J1554" t="s">
        <v>37</v>
      </c>
      <c r="K1554" cm="1">
        <f t="array" ref="K155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54">
        <f t="shared" si="24"/>
        <v>0.47370352929926873</v>
      </c>
    </row>
    <row r="1555" spans="1:12" x14ac:dyDescent="0.3">
      <c r="A1555">
        <v>106</v>
      </c>
      <c r="B1555">
        <v>70</v>
      </c>
      <c r="C1555">
        <v>4842</v>
      </c>
      <c r="D1555">
        <v>18</v>
      </c>
      <c r="E1555">
        <v>0</v>
      </c>
      <c r="F1555">
        <v>29</v>
      </c>
      <c r="G1555">
        <v>0</v>
      </c>
      <c r="H1555">
        <v>78</v>
      </c>
      <c r="I1555">
        <v>1</v>
      </c>
      <c r="J1555" t="s">
        <v>37</v>
      </c>
      <c r="K1555" cm="1">
        <f t="array" ref="K155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55">
        <f t="shared" si="24"/>
        <v>0.54147289102317364</v>
      </c>
    </row>
    <row r="1556" spans="1:12" x14ac:dyDescent="0.3">
      <c r="A1556">
        <v>106.04</v>
      </c>
      <c r="B1556">
        <v>69</v>
      </c>
      <c r="C1556">
        <v>5015</v>
      </c>
      <c r="D1556">
        <v>20</v>
      </c>
      <c r="E1556">
        <v>0</v>
      </c>
      <c r="F1556">
        <v>29</v>
      </c>
      <c r="G1556">
        <v>0</v>
      </c>
      <c r="H1556">
        <v>78</v>
      </c>
      <c r="I1556">
        <v>1</v>
      </c>
      <c r="J1556" t="s">
        <v>37</v>
      </c>
      <c r="K1556" cm="1">
        <f t="array" ref="K155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56">
        <f t="shared" si="24"/>
        <v>0.54147289102317364</v>
      </c>
    </row>
    <row r="1557" spans="1:12" x14ac:dyDescent="0.3">
      <c r="A1557">
        <v>106.08</v>
      </c>
      <c r="B1557">
        <v>69</v>
      </c>
      <c r="C1557">
        <v>4960</v>
      </c>
      <c r="D1557">
        <v>20</v>
      </c>
      <c r="E1557">
        <v>0</v>
      </c>
      <c r="F1557">
        <v>28</v>
      </c>
      <c r="G1557">
        <v>0</v>
      </c>
      <c r="H1557">
        <v>78</v>
      </c>
      <c r="I1557">
        <v>1</v>
      </c>
      <c r="J1557" t="s">
        <v>37</v>
      </c>
      <c r="K1557" cm="1">
        <f t="array" ref="K155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57">
        <f t="shared" si="24"/>
        <v>0.54147289102298135</v>
      </c>
    </row>
    <row r="1558" spans="1:12" x14ac:dyDescent="0.3">
      <c r="A1558">
        <v>106.12</v>
      </c>
      <c r="B1558">
        <v>68</v>
      </c>
      <c r="C1558">
        <v>5104</v>
      </c>
      <c r="D1558">
        <v>21</v>
      </c>
      <c r="E1558">
        <v>0</v>
      </c>
      <c r="F1558">
        <v>28</v>
      </c>
      <c r="G1558">
        <v>0</v>
      </c>
      <c r="H1558">
        <v>78</v>
      </c>
      <c r="I1558">
        <v>1</v>
      </c>
      <c r="J1558" t="s">
        <v>37</v>
      </c>
      <c r="K1558" cm="1">
        <f t="array" ref="K155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58">
        <f t="shared" si="24"/>
        <v>0.54147289102317364</v>
      </c>
    </row>
    <row r="1559" spans="1:12" x14ac:dyDescent="0.3">
      <c r="A1559">
        <v>106.16</v>
      </c>
      <c r="B1559">
        <v>68</v>
      </c>
      <c r="C1559">
        <v>5002</v>
      </c>
      <c r="D1559">
        <v>20</v>
      </c>
      <c r="E1559">
        <v>0</v>
      </c>
      <c r="F1559">
        <v>28</v>
      </c>
      <c r="G1559">
        <v>0</v>
      </c>
      <c r="H1559">
        <v>78</v>
      </c>
      <c r="I1559">
        <v>1</v>
      </c>
      <c r="J1559" t="s">
        <v>37</v>
      </c>
      <c r="K1559" cm="1">
        <f t="array" ref="K155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59">
        <f t="shared" si="24"/>
        <v>0.54147289102298135</v>
      </c>
    </row>
    <row r="1560" spans="1:12" x14ac:dyDescent="0.3">
      <c r="A1560">
        <v>106.2</v>
      </c>
      <c r="B1560">
        <v>68</v>
      </c>
      <c r="C1560">
        <v>4919</v>
      </c>
      <c r="D1560">
        <v>20</v>
      </c>
      <c r="E1560">
        <v>0</v>
      </c>
      <c r="F1560">
        <v>28</v>
      </c>
      <c r="G1560">
        <v>0</v>
      </c>
      <c r="H1560">
        <v>78</v>
      </c>
      <c r="I1560">
        <v>1</v>
      </c>
      <c r="J1560" t="s">
        <v>37</v>
      </c>
      <c r="K1560" cm="1">
        <f t="array" ref="K156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60">
        <f t="shared" si="24"/>
        <v>0.54147289102317364</v>
      </c>
    </row>
    <row r="1561" spans="1:12" x14ac:dyDescent="0.3">
      <c r="A1561">
        <v>106.24</v>
      </c>
      <c r="B1561">
        <v>69</v>
      </c>
      <c r="C1561">
        <v>4749</v>
      </c>
      <c r="D1561">
        <v>18</v>
      </c>
      <c r="E1561">
        <v>0</v>
      </c>
      <c r="F1561">
        <v>28</v>
      </c>
      <c r="G1561">
        <v>0</v>
      </c>
      <c r="H1561">
        <v>78</v>
      </c>
      <c r="I1561">
        <v>1</v>
      </c>
      <c r="J1561" t="s">
        <v>37</v>
      </c>
      <c r="K1561" cm="1">
        <f t="array" ref="K156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61">
        <f t="shared" si="24"/>
        <v>0.47370352929926873</v>
      </c>
    </row>
    <row r="1562" spans="1:12" x14ac:dyDescent="0.3">
      <c r="A1562">
        <v>106.28</v>
      </c>
      <c r="B1562">
        <v>73</v>
      </c>
      <c r="C1562">
        <v>4509</v>
      </c>
      <c r="D1562">
        <v>18</v>
      </c>
      <c r="E1562">
        <v>0</v>
      </c>
      <c r="F1562">
        <v>28</v>
      </c>
      <c r="G1562">
        <v>0</v>
      </c>
      <c r="H1562">
        <v>78</v>
      </c>
      <c r="I1562">
        <v>1</v>
      </c>
      <c r="J1562" t="s">
        <v>37</v>
      </c>
      <c r="K1562" cm="1">
        <f t="array" ref="K156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62">
        <f t="shared" si="24"/>
        <v>0.47370352929943699</v>
      </c>
    </row>
    <row r="1563" spans="1:12" x14ac:dyDescent="0.3">
      <c r="A1563">
        <v>106.32</v>
      </c>
      <c r="B1563">
        <v>75</v>
      </c>
      <c r="C1563">
        <v>4301</v>
      </c>
      <c r="D1563">
        <v>20</v>
      </c>
      <c r="E1563">
        <v>0</v>
      </c>
      <c r="F1563">
        <v>28</v>
      </c>
      <c r="G1563">
        <v>0</v>
      </c>
      <c r="H1563">
        <v>78</v>
      </c>
      <c r="I1563">
        <v>1</v>
      </c>
      <c r="J1563" t="s">
        <v>37</v>
      </c>
      <c r="K1563" cm="1">
        <f t="array" ref="K156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563">
        <f t="shared" si="24"/>
        <v>0.46836903009544817</v>
      </c>
    </row>
    <row r="1564" spans="1:12" x14ac:dyDescent="0.3">
      <c r="A1564">
        <v>106.36</v>
      </c>
      <c r="B1564">
        <v>74</v>
      </c>
      <c r="C1564">
        <v>4590</v>
      </c>
      <c r="D1564">
        <v>19</v>
      </c>
      <c r="E1564">
        <v>0</v>
      </c>
      <c r="F1564">
        <v>28</v>
      </c>
      <c r="G1564">
        <v>0</v>
      </c>
      <c r="H1564">
        <v>78</v>
      </c>
      <c r="I1564">
        <v>1</v>
      </c>
      <c r="J1564" t="s">
        <v>37</v>
      </c>
      <c r="K1564" cm="1">
        <f t="array" ref="K156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564">
        <f t="shared" si="24"/>
        <v>0.46836903009561454</v>
      </c>
    </row>
    <row r="1565" spans="1:12" x14ac:dyDescent="0.3">
      <c r="A1565">
        <v>106.4</v>
      </c>
      <c r="B1565">
        <v>72</v>
      </c>
      <c r="C1565">
        <v>4918</v>
      </c>
      <c r="D1565">
        <v>20</v>
      </c>
      <c r="E1565">
        <v>0</v>
      </c>
      <c r="F1565">
        <v>28</v>
      </c>
      <c r="G1565">
        <v>0</v>
      </c>
      <c r="H1565">
        <v>78</v>
      </c>
      <c r="I1565">
        <v>1</v>
      </c>
      <c r="J1565" t="s">
        <v>37</v>
      </c>
      <c r="K1565" cm="1">
        <f t="array" ref="K156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65">
        <f t="shared" si="24"/>
        <v>0.54147289102317364</v>
      </c>
    </row>
    <row r="1566" spans="1:12" x14ac:dyDescent="0.3">
      <c r="A1566">
        <v>106.44</v>
      </c>
      <c r="B1566">
        <v>70</v>
      </c>
      <c r="C1566">
        <v>5202</v>
      </c>
      <c r="D1566">
        <v>22</v>
      </c>
      <c r="E1566">
        <v>0</v>
      </c>
      <c r="F1566">
        <v>28</v>
      </c>
      <c r="G1566">
        <v>0</v>
      </c>
      <c r="H1566">
        <v>78</v>
      </c>
      <c r="I1566">
        <v>1</v>
      </c>
      <c r="J1566" t="s">
        <v>37</v>
      </c>
      <c r="K1566" cm="1">
        <f t="array" ref="K156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66">
        <f t="shared" si="24"/>
        <v>0.54147289102298135</v>
      </c>
    </row>
    <row r="1567" spans="1:12" x14ac:dyDescent="0.3">
      <c r="A1567">
        <v>106.48</v>
      </c>
      <c r="B1567">
        <v>68</v>
      </c>
      <c r="C1567">
        <v>5262</v>
      </c>
      <c r="D1567">
        <v>22</v>
      </c>
      <c r="E1567">
        <v>0</v>
      </c>
      <c r="F1567">
        <v>28</v>
      </c>
      <c r="G1567">
        <v>0</v>
      </c>
      <c r="H1567">
        <v>78</v>
      </c>
      <c r="I1567">
        <v>1</v>
      </c>
      <c r="J1567" t="s">
        <v>37</v>
      </c>
      <c r="K1567" cm="1">
        <f t="array" ref="K156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67">
        <f t="shared" si="24"/>
        <v>0.54147289102317364</v>
      </c>
    </row>
    <row r="1568" spans="1:12" x14ac:dyDescent="0.3">
      <c r="A1568">
        <v>106.52</v>
      </c>
      <c r="B1568">
        <v>69</v>
      </c>
      <c r="C1568">
        <v>4955</v>
      </c>
      <c r="D1568">
        <v>20</v>
      </c>
      <c r="E1568">
        <v>0</v>
      </c>
      <c r="F1568">
        <v>28</v>
      </c>
      <c r="G1568">
        <v>0</v>
      </c>
      <c r="H1568">
        <v>78</v>
      </c>
      <c r="I1568">
        <v>1</v>
      </c>
      <c r="J1568" t="s">
        <v>37</v>
      </c>
      <c r="K1568" cm="1">
        <f t="array" ref="K156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68">
        <f t="shared" si="24"/>
        <v>0.54147289102298135</v>
      </c>
    </row>
    <row r="1569" spans="1:12" x14ac:dyDescent="0.3">
      <c r="A1569">
        <v>106.56</v>
      </c>
      <c r="B1569">
        <v>70</v>
      </c>
      <c r="C1569">
        <v>4683</v>
      </c>
      <c r="D1569">
        <v>18</v>
      </c>
      <c r="E1569">
        <v>0</v>
      </c>
      <c r="F1569">
        <v>28</v>
      </c>
      <c r="G1569">
        <v>0</v>
      </c>
      <c r="H1569">
        <v>78</v>
      </c>
      <c r="I1569">
        <v>1</v>
      </c>
      <c r="J1569" t="s">
        <v>37</v>
      </c>
      <c r="K1569" cm="1">
        <f t="array" ref="K156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69">
        <f t="shared" si="24"/>
        <v>0.47370352929943699</v>
      </c>
    </row>
    <row r="1570" spans="1:12" x14ac:dyDescent="0.3">
      <c r="A1570">
        <v>106.6</v>
      </c>
      <c r="B1570">
        <v>73</v>
      </c>
      <c r="C1570">
        <v>4550</v>
      </c>
      <c r="D1570">
        <v>18</v>
      </c>
      <c r="E1570">
        <v>0</v>
      </c>
      <c r="F1570">
        <v>28</v>
      </c>
      <c r="G1570">
        <v>0</v>
      </c>
      <c r="H1570">
        <v>78</v>
      </c>
      <c r="I1570">
        <v>1</v>
      </c>
      <c r="J1570" t="s">
        <v>37</v>
      </c>
      <c r="K1570" cm="1">
        <f t="array" ref="K15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570">
        <f t="shared" si="24"/>
        <v>0.47370352929926873</v>
      </c>
    </row>
    <row r="1571" spans="1:12" x14ac:dyDescent="0.3">
      <c r="A1571">
        <v>106.64</v>
      </c>
      <c r="B1571">
        <v>76</v>
      </c>
      <c r="C1571">
        <v>4332</v>
      </c>
      <c r="D1571">
        <v>20</v>
      </c>
      <c r="E1571">
        <v>0</v>
      </c>
      <c r="F1571">
        <v>28</v>
      </c>
      <c r="G1571">
        <v>0</v>
      </c>
      <c r="H1571">
        <v>78</v>
      </c>
      <c r="I1571">
        <v>1</v>
      </c>
      <c r="J1571" t="s">
        <v>37</v>
      </c>
      <c r="K1571" cm="1">
        <f t="array" ref="K15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571">
        <f t="shared" si="24"/>
        <v>0.46836903009561454</v>
      </c>
    </row>
    <row r="1572" spans="1:12" x14ac:dyDescent="0.3">
      <c r="A1572">
        <v>106.68</v>
      </c>
      <c r="B1572">
        <v>75</v>
      </c>
      <c r="C1572">
        <v>4596</v>
      </c>
      <c r="D1572">
        <v>20</v>
      </c>
      <c r="E1572">
        <v>0</v>
      </c>
      <c r="F1572">
        <v>28</v>
      </c>
      <c r="G1572">
        <v>0</v>
      </c>
      <c r="H1572">
        <v>78</v>
      </c>
      <c r="I1572">
        <v>1</v>
      </c>
      <c r="J1572" t="s">
        <v>37</v>
      </c>
      <c r="K1572" cm="1">
        <f t="array" ref="K15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572">
        <f t="shared" si="24"/>
        <v>0.46836903009561454</v>
      </c>
    </row>
    <row r="1573" spans="1:12" x14ac:dyDescent="0.3">
      <c r="A1573">
        <v>106.72</v>
      </c>
      <c r="B1573">
        <v>73</v>
      </c>
      <c r="C1573">
        <v>5022</v>
      </c>
      <c r="D1573">
        <v>20</v>
      </c>
      <c r="E1573">
        <v>0</v>
      </c>
      <c r="F1573">
        <v>28</v>
      </c>
      <c r="G1573">
        <v>0</v>
      </c>
      <c r="H1573">
        <v>79</v>
      </c>
      <c r="I1573">
        <v>1</v>
      </c>
      <c r="J1573" t="s">
        <v>37</v>
      </c>
      <c r="K1573" cm="1">
        <f t="array" ref="K157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3">
        <f t="shared" si="24"/>
        <v>0.54147289102298135</v>
      </c>
    </row>
    <row r="1574" spans="1:12" x14ac:dyDescent="0.3">
      <c r="A1574">
        <v>106.76</v>
      </c>
      <c r="B1574">
        <v>72</v>
      </c>
      <c r="C1574">
        <v>5363</v>
      </c>
      <c r="D1574">
        <v>22</v>
      </c>
      <c r="E1574">
        <v>0</v>
      </c>
      <c r="F1574">
        <v>28</v>
      </c>
      <c r="G1574">
        <v>0</v>
      </c>
      <c r="H1574">
        <v>78</v>
      </c>
      <c r="I1574">
        <v>1</v>
      </c>
      <c r="J1574" t="s">
        <v>37</v>
      </c>
      <c r="K1574" cm="1">
        <f t="array" ref="K157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4">
        <f t="shared" si="24"/>
        <v>0.54147289102317364</v>
      </c>
    </row>
    <row r="1575" spans="1:12" x14ac:dyDescent="0.3">
      <c r="A1575">
        <v>106.8</v>
      </c>
      <c r="B1575">
        <v>70</v>
      </c>
      <c r="C1575">
        <v>5407</v>
      </c>
      <c r="D1575">
        <v>24</v>
      </c>
      <c r="E1575">
        <v>0</v>
      </c>
      <c r="F1575">
        <v>28</v>
      </c>
      <c r="G1575">
        <v>0</v>
      </c>
      <c r="H1575">
        <v>78</v>
      </c>
      <c r="I1575">
        <v>1</v>
      </c>
      <c r="J1575" t="s">
        <v>37</v>
      </c>
      <c r="K1575" cm="1">
        <f t="array" ref="K157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5">
        <f t="shared" si="24"/>
        <v>0.54147289102298135</v>
      </c>
    </row>
    <row r="1576" spans="1:12" x14ac:dyDescent="0.3">
      <c r="A1576">
        <v>106.84</v>
      </c>
      <c r="B1576">
        <v>70</v>
      </c>
      <c r="C1576">
        <v>5005</v>
      </c>
      <c r="D1576">
        <v>21</v>
      </c>
      <c r="E1576">
        <v>0</v>
      </c>
      <c r="F1576">
        <v>28</v>
      </c>
      <c r="G1576">
        <v>0</v>
      </c>
      <c r="H1576">
        <v>78</v>
      </c>
      <c r="I1576">
        <v>1</v>
      </c>
      <c r="J1576" t="s">
        <v>37</v>
      </c>
      <c r="K1576" cm="1">
        <f t="array" ref="K157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6">
        <f t="shared" si="24"/>
        <v>0.54147289102317364</v>
      </c>
    </row>
    <row r="1577" spans="1:12" x14ac:dyDescent="0.3">
      <c r="A1577">
        <v>106.88</v>
      </c>
      <c r="B1577">
        <v>72</v>
      </c>
      <c r="C1577">
        <v>4800</v>
      </c>
      <c r="D1577">
        <v>19</v>
      </c>
      <c r="E1577">
        <v>0</v>
      </c>
      <c r="F1577">
        <v>28</v>
      </c>
      <c r="G1577">
        <v>0</v>
      </c>
      <c r="H1577">
        <v>79</v>
      </c>
      <c r="I1577">
        <v>1</v>
      </c>
      <c r="J1577" t="s">
        <v>37</v>
      </c>
      <c r="K1577" cm="1">
        <f t="array" ref="K157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7">
        <f t="shared" si="24"/>
        <v>0.54147289102298135</v>
      </c>
    </row>
    <row r="1578" spans="1:12" x14ac:dyDescent="0.3">
      <c r="A1578">
        <v>106.92</v>
      </c>
      <c r="B1578">
        <v>72</v>
      </c>
      <c r="C1578">
        <v>4865</v>
      </c>
      <c r="D1578">
        <v>18</v>
      </c>
      <c r="E1578">
        <v>0</v>
      </c>
      <c r="F1578">
        <v>28</v>
      </c>
      <c r="G1578">
        <v>0</v>
      </c>
      <c r="H1578">
        <v>79</v>
      </c>
      <c r="I1578">
        <v>1</v>
      </c>
      <c r="J1578" t="s">
        <v>37</v>
      </c>
      <c r="K1578" cm="1">
        <f t="array" ref="K157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8">
        <f t="shared" si="24"/>
        <v>0.54147289102317364</v>
      </c>
    </row>
    <row r="1579" spans="1:12" x14ac:dyDescent="0.3">
      <c r="A1579">
        <v>106.96</v>
      </c>
      <c r="B1579">
        <v>72</v>
      </c>
      <c r="C1579">
        <v>5006</v>
      </c>
      <c r="D1579">
        <v>20</v>
      </c>
      <c r="E1579">
        <v>0</v>
      </c>
      <c r="F1579">
        <v>29</v>
      </c>
      <c r="G1579">
        <v>0</v>
      </c>
      <c r="H1579">
        <v>79</v>
      </c>
      <c r="I1579">
        <v>1</v>
      </c>
      <c r="J1579" t="s">
        <v>37</v>
      </c>
      <c r="K1579" cm="1">
        <f t="array" ref="K157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79">
        <f t="shared" si="24"/>
        <v>0.54147289102298135</v>
      </c>
    </row>
    <row r="1580" spans="1:12" x14ac:dyDescent="0.3">
      <c r="A1580">
        <v>107</v>
      </c>
      <c r="B1580">
        <v>71</v>
      </c>
      <c r="C1580">
        <v>5111</v>
      </c>
      <c r="D1580">
        <v>21</v>
      </c>
      <c r="E1580">
        <v>0</v>
      </c>
      <c r="F1580">
        <v>29</v>
      </c>
      <c r="G1580">
        <v>0</v>
      </c>
      <c r="H1580">
        <v>78</v>
      </c>
      <c r="I1580">
        <v>1</v>
      </c>
      <c r="J1580" t="s">
        <v>37</v>
      </c>
      <c r="K1580" cm="1">
        <f t="array" ref="K158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0">
        <f t="shared" si="24"/>
        <v>0.54147289102317364</v>
      </c>
    </row>
    <row r="1581" spans="1:12" x14ac:dyDescent="0.3">
      <c r="A1581">
        <v>107.04</v>
      </c>
      <c r="B1581">
        <v>71</v>
      </c>
      <c r="C1581">
        <v>5083</v>
      </c>
      <c r="D1581">
        <v>21</v>
      </c>
      <c r="E1581">
        <v>0</v>
      </c>
      <c r="F1581">
        <v>29</v>
      </c>
      <c r="G1581">
        <v>0</v>
      </c>
      <c r="H1581">
        <v>79</v>
      </c>
      <c r="I1581">
        <v>1</v>
      </c>
      <c r="J1581" t="s">
        <v>37</v>
      </c>
      <c r="K1581" cm="1">
        <f t="array" ref="K158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1">
        <f t="shared" si="24"/>
        <v>0.54147289102317364</v>
      </c>
    </row>
    <row r="1582" spans="1:12" x14ac:dyDescent="0.3">
      <c r="A1582">
        <v>107.08</v>
      </c>
      <c r="B1582">
        <v>71</v>
      </c>
      <c r="C1582">
        <v>5000</v>
      </c>
      <c r="D1582">
        <v>20</v>
      </c>
      <c r="E1582">
        <v>0</v>
      </c>
      <c r="F1582">
        <v>29</v>
      </c>
      <c r="G1582">
        <v>0</v>
      </c>
      <c r="H1582">
        <v>79</v>
      </c>
      <c r="I1582">
        <v>1</v>
      </c>
      <c r="J1582" t="s">
        <v>37</v>
      </c>
      <c r="K1582" cm="1">
        <f t="array" ref="K158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2">
        <f t="shared" si="24"/>
        <v>0.54147289102298135</v>
      </c>
    </row>
    <row r="1583" spans="1:12" x14ac:dyDescent="0.3">
      <c r="A1583">
        <v>107.12</v>
      </c>
      <c r="B1583">
        <v>72</v>
      </c>
      <c r="C1583">
        <v>5065</v>
      </c>
      <c r="D1583">
        <v>20</v>
      </c>
      <c r="E1583">
        <v>0</v>
      </c>
      <c r="F1583">
        <v>29</v>
      </c>
      <c r="G1583">
        <v>0</v>
      </c>
      <c r="H1583">
        <v>79</v>
      </c>
      <c r="I1583">
        <v>1</v>
      </c>
      <c r="J1583" t="s">
        <v>37</v>
      </c>
      <c r="K1583" cm="1">
        <f t="array" ref="K158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3">
        <f t="shared" si="24"/>
        <v>0.54147289102317364</v>
      </c>
    </row>
    <row r="1584" spans="1:12" x14ac:dyDescent="0.3">
      <c r="A1584">
        <v>107.16</v>
      </c>
      <c r="B1584">
        <v>71</v>
      </c>
      <c r="C1584">
        <v>5113</v>
      </c>
      <c r="D1584">
        <v>21</v>
      </c>
      <c r="E1584">
        <v>0</v>
      </c>
      <c r="F1584">
        <v>30</v>
      </c>
      <c r="G1584">
        <v>0</v>
      </c>
      <c r="H1584">
        <v>79</v>
      </c>
      <c r="I1584">
        <v>1</v>
      </c>
      <c r="J1584" t="s">
        <v>37</v>
      </c>
      <c r="K1584" cm="1">
        <f t="array" ref="K158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4">
        <f t="shared" si="24"/>
        <v>0.54147289102298135</v>
      </c>
    </row>
    <row r="1585" spans="1:12" x14ac:dyDescent="0.3">
      <c r="A1585">
        <v>107.2</v>
      </c>
      <c r="B1585">
        <v>71</v>
      </c>
      <c r="C1585">
        <v>5141</v>
      </c>
      <c r="D1585">
        <v>21</v>
      </c>
      <c r="E1585">
        <v>0</v>
      </c>
      <c r="F1585">
        <v>30</v>
      </c>
      <c r="G1585">
        <v>0</v>
      </c>
      <c r="H1585">
        <v>79</v>
      </c>
      <c r="I1585">
        <v>1</v>
      </c>
      <c r="J1585" t="s">
        <v>37</v>
      </c>
      <c r="K1585" cm="1">
        <f t="array" ref="K158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5">
        <f t="shared" si="24"/>
        <v>0.54147289102317364</v>
      </c>
    </row>
    <row r="1586" spans="1:12" x14ac:dyDescent="0.3">
      <c r="A1586">
        <v>107.24</v>
      </c>
      <c r="B1586">
        <v>71</v>
      </c>
      <c r="C1586">
        <v>5185</v>
      </c>
      <c r="D1586">
        <v>22</v>
      </c>
      <c r="E1586">
        <v>0</v>
      </c>
      <c r="F1586">
        <v>30</v>
      </c>
      <c r="G1586">
        <v>0</v>
      </c>
      <c r="H1586">
        <v>79</v>
      </c>
      <c r="I1586">
        <v>1</v>
      </c>
      <c r="J1586" t="s">
        <v>37</v>
      </c>
      <c r="K1586" cm="1">
        <f t="array" ref="K158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6">
        <f t="shared" si="24"/>
        <v>0.54147289102298135</v>
      </c>
    </row>
    <row r="1587" spans="1:12" x14ac:dyDescent="0.3">
      <c r="A1587">
        <v>107.28</v>
      </c>
      <c r="B1587">
        <v>71</v>
      </c>
      <c r="C1587">
        <v>5211</v>
      </c>
      <c r="D1587">
        <v>22</v>
      </c>
      <c r="E1587">
        <v>0</v>
      </c>
      <c r="F1587">
        <v>30</v>
      </c>
      <c r="G1587">
        <v>0</v>
      </c>
      <c r="H1587">
        <v>79</v>
      </c>
      <c r="I1587">
        <v>1</v>
      </c>
      <c r="J1587" t="s">
        <v>37</v>
      </c>
      <c r="K1587" cm="1">
        <f t="array" ref="K158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7">
        <f t="shared" si="24"/>
        <v>0.54147289102317364</v>
      </c>
    </row>
    <row r="1588" spans="1:12" x14ac:dyDescent="0.3">
      <c r="A1588">
        <v>107.32</v>
      </c>
      <c r="B1588">
        <v>71</v>
      </c>
      <c r="C1588">
        <v>5248</v>
      </c>
      <c r="D1588">
        <v>22</v>
      </c>
      <c r="E1588">
        <v>0</v>
      </c>
      <c r="F1588">
        <v>30</v>
      </c>
      <c r="G1588">
        <v>0</v>
      </c>
      <c r="H1588">
        <v>79</v>
      </c>
      <c r="I1588">
        <v>1</v>
      </c>
      <c r="J1588" t="s">
        <v>37</v>
      </c>
      <c r="K1588" cm="1">
        <f t="array" ref="K158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8">
        <f t="shared" si="24"/>
        <v>0.54147289102298135</v>
      </c>
    </row>
    <row r="1589" spans="1:12" x14ac:dyDescent="0.3">
      <c r="A1589">
        <v>107.36</v>
      </c>
      <c r="B1589">
        <v>71</v>
      </c>
      <c r="C1589">
        <v>5259</v>
      </c>
      <c r="D1589">
        <v>22</v>
      </c>
      <c r="E1589">
        <v>0</v>
      </c>
      <c r="F1589">
        <v>30</v>
      </c>
      <c r="G1589">
        <v>0</v>
      </c>
      <c r="H1589">
        <v>79</v>
      </c>
      <c r="I1589">
        <v>1</v>
      </c>
      <c r="J1589" t="s">
        <v>37</v>
      </c>
      <c r="K1589" cm="1">
        <f t="array" ref="K158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89">
        <f t="shared" si="24"/>
        <v>0.54147289102317364</v>
      </c>
    </row>
    <row r="1590" spans="1:12" x14ac:dyDescent="0.3">
      <c r="A1590">
        <v>107.4</v>
      </c>
      <c r="B1590">
        <v>70</v>
      </c>
      <c r="C1590">
        <v>5295</v>
      </c>
      <c r="D1590">
        <v>22</v>
      </c>
      <c r="E1590">
        <v>0</v>
      </c>
      <c r="F1590">
        <v>30</v>
      </c>
      <c r="G1590">
        <v>0</v>
      </c>
      <c r="H1590">
        <v>79</v>
      </c>
      <c r="I1590">
        <v>1</v>
      </c>
      <c r="J1590" t="s">
        <v>37</v>
      </c>
      <c r="K1590" cm="1">
        <f t="array" ref="K159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90">
        <f t="shared" si="24"/>
        <v>0.54147289102317364</v>
      </c>
    </row>
    <row r="1591" spans="1:12" x14ac:dyDescent="0.3">
      <c r="A1591">
        <v>107.44</v>
      </c>
      <c r="B1591">
        <v>70</v>
      </c>
      <c r="C1591">
        <v>5305</v>
      </c>
      <c r="D1591">
        <v>22</v>
      </c>
      <c r="E1591">
        <v>0</v>
      </c>
      <c r="F1591">
        <v>30</v>
      </c>
      <c r="G1591">
        <v>0</v>
      </c>
      <c r="H1591">
        <v>79</v>
      </c>
      <c r="I1591">
        <v>1</v>
      </c>
      <c r="J1591" t="s">
        <v>37</v>
      </c>
      <c r="K1591" cm="1">
        <f t="array" ref="K159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91">
        <f t="shared" si="24"/>
        <v>0.54147289102298135</v>
      </c>
    </row>
    <row r="1592" spans="1:12" x14ac:dyDescent="0.3">
      <c r="A1592">
        <v>107.48</v>
      </c>
      <c r="B1592">
        <v>70</v>
      </c>
      <c r="C1592">
        <v>5256</v>
      </c>
      <c r="D1592">
        <v>22</v>
      </c>
      <c r="E1592">
        <v>0</v>
      </c>
      <c r="F1592">
        <v>31</v>
      </c>
      <c r="G1592">
        <v>0</v>
      </c>
      <c r="H1592">
        <v>79</v>
      </c>
      <c r="I1592">
        <v>1</v>
      </c>
      <c r="J1592" t="s">
        <v>37</v>
      </c>
      <c r="K1592" cm="1">
        <f t="array" ref="K159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92">
        <f t="shared" si="24"/>
        <v>0.54147289102317364</v>
      </c>
    </row>
    <row r="1593" spans="1:12" x14ac:dyDescent="0.3">
      <c r="A1593">
        <v>107.52</v>
      </c>
      <c r="B1593">
        <v>70</v>
      </c>
      <c r="C1593">
        <v>5308</v>
      </c>
      <c r="D1593">
        <v>22</v>
      </c>
      <c r="E1593">
        <v>0</v>
      </c>
      <c r="F1593">
        <v>31</v>
      </c>
      <c r="G1593">
        <v>0</v>
      </c>
      <c r="H1593">
        <v>79</v>
      </c>
      <c r="I1593">
        <v>1</v>
      </c>
      <c r="J1593" t="s">
        <v>37</v>
      </c>
      <c r="K1593" cm="1">
        <f t="array" ref="K159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93">
        <f t="shared" si="24"/>
        <v>0.54147289102298135</v>
      </c>
    </row>
    <row r="1594" spans="1:12" x14ac:dyDescent="0.3">
      <c r="A1594">
        <v>107.56</v>
      </c>
      <c r="B1594">
        <v>70</v>
      </c>
      <c r="C1594">
        <v>5366</v>
      </c>
      <c r="D1594">
        <v>23</v>
      </c>
      <c r="E1594">
        <v>0</v>
      </c>
      <c r="F1594">
        <v>31</v>
      </c>
      <c r="G1594">
        <v>0</v>
      </c>
      <c r="H1594">
        <v>79</v>
      </c>
      <c r="I1594">
        <v>1</v>
      </c>
      <c r="J1594" t="s">
        <v>37</v>
      </c>
      <c r="K1594" cm="1">
        <f t="array" ref="K159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94">
        <f t="shared" si="24"/>
        <v>0.54147289102317364</v>
      </c>
    </row>
    <row r="1595" spans="1:12" x14ac:dyDescent="0.3">
      <c r="A1595">
        <v>107.6</v>
      </c>
      <c r="B1595">
        <v>69</v>
      </c>
      <c r="C1595">
        <v>5443</v>
      </c>
      <c r="D1595">
        <v>24</v>
      </c>
      <c r="E1595">
        <v>0</v>
      </c>
      <c r="F1595">
        <v>31</v>
      </c>
      <c r="G1595">
        <v>0</v>
      </c>
      <c r="H1595">
        <v>79</v>
      </c>
      <c r="I1595">
        <v>1</v>
      </c>
      <c r="J1595" t="s">
        <v>37</v>
      </c>
      <c r="K1595" cm="1">
        <f t="array" ref="K159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595">
        <f t="shared" si="24"/>
        <v>0.54147289102298135</v>
      </c>
    </row>
    <row r="1596" spans="1:12" x14ac:dyDescent="0.3">
      <c r="A1596">
        <v>107.64</v>
      </c>
      <c r="B1596">
        <v>69</v>
      </c>
      <c r="C1596">
        <v>5455</v>
      </c>
      <c r="D1596">
        <v>24</v>
      </c>
      <c r="E1596">
        <v>0</v>
      </c>
      <c r="F1596">
        <v>32</v>
      </c>
      <c r="G1596">
        <v>0</v>
      </c>
      <c r="H1596">
        <v>79</v>
      </c>
      <c r="I1596">
        <v>1</v>
      </c>
      <c r="J1596" t="s">
        <v>37</v>
      </c>
      <c r="K1596" cm="1">
        <f t="array" ref="K159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1596">
        <f t="shared" si="24"/>
        <v>0.6286756457007352</v>
      </c>
    </row>
    <row r="1597" spans="1:12" x14ac:dyDescent="0.3">
      <c r="A1597">
        <v>107.68</v>
      </c>
      <c r="B1597">
        <v>66</v>
      </c>
      <c r="C1597">
        <v>5482</v>
      </c>
      <c r="D1597">
        <v>24</v>
      </c>
      <c r="E1597">
        <v>0</v>
      </c>
      <c r="F1597">
        <v>31</v>
      </c>
      <c r="G1597">
        <v>0</v>
      </c>
      <c r="H1597">
        <v>79</v>
      </c>
      <c r="I1597">
        <v>1</v>
      </c>
      <c r="J1597" t="s">
        <v>37</v>
      </c>
      <c r="K1597" cm="1">
        <f t="array" ref="K159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1597">
        <f t="shared" si="24"/>
        <v>0.53847435740454275</v>
      </c>
    </row>
    <row r="1598" spans="1:12" x14ac:dyDescent="0.3">
      <c r="A1598">
        <v>107.72</v>
      </c>
      <c r="B1598">
        <v>64</v>
      </c>
      <c r="C1598">
        <v>5441</v>
      </c>
      <c r="D1598">
        <v>21</v>
      </c>
      <c r="E1598">
        <v>0</v>
      </c>
      <c r="F1598">
        <v>31</v>
      </c>
      <c r="G1598">
        <v>0</v>
      </c>
      <c r="H1598">
        <v>79</v>
      </c>
      <c r="I1598">
        <v>1</v>
      </c>
      <c r="J1598" t="s">
        <v>37</v>
      </c>
      <c r="K1598" cm="1">
        <f t="array" ref="K159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98">
        <f t="shared" si="24"/>
        <v>0.47089889623796355</v>
      </c>
    </row>
    <row r="1599" spans="1:12" x14ac:dyDescent="0.3">
      <c r="A1599">
        <v>107.76</v>
      </c>
      <c r="B1599">
        <v>64</v>
      </c>
      <c r="C1599">
        <v>5220</v>
      </c>
      <c r="D1599">
        <v>20</v>
      </c>
      <c r="E1599">
        <v>0</v>
      </c>
      <c r="F1599">
        <v>32</v>
      </c>
      <c r="G1599">
        <v>0</v>
      </c>
      <c r="H1599">
        <v>79</v>
      </c>
      <c r="I1599">
        <v>1</v>
      </c>
      <c r="J1599" t="s">
        <v>37</v>
      </c>
      <c r="K1599" cm="1">
        <f t="array" ref="K159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599">
        <f t="shared" si="24"/>
        <v>0.47089889623813086</v>
      </c>
    </row>
    <row r="1600" spans="1:12" x14ac:dyDescent="0.3">
      <c r="A1600">
        <v>107.8</v>
      </c>
      <c r="B1600">
        <v>64</v>
      </c>
      <c r="C1600">
        <v>5150</v>
      </c>
      <c r="D1600">
        <v>20</v>
      </c>
      <c r="E1600">
        <v>0</v>
      </c>
      <c r="F1600">
        <v>31</v>
      </c>
      <c r="G1600">
        <v>0</v>
      </c>
      <c r="H1600">
        <v>79</v>
      </c>
      <c r="I1600">
        <v>1</v>
      </c>
      <c r="J1600" t="s">
        <v>37</v>
      </c>
      <c r="K1600" cm="1">
        <f t="array" ref="K160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0">
        <f t="shared" si="24"/>
        <v>0.47089889623796355</v>
      </c>
    </row>
    <row r="1601" spans="1:12" x14ac:dyDescent="0.3">
      <c r="A1601">
        <v>107.84</v>
      </c>
      <c r="B1601">
        <v>65</v>
      </c>
      <c r="C1601">
        <v>5081</v>
      </c>
      <c r="D1601">
        <v>20</v>
      </c>
      <c r="E1601">
        <v>0</v>
      </c>
      <c r="F1601">
        <v>31</v>
      </c>
      <c r="G1601">
        <v>0</v>
      </c>
      <c r="H1601">
        <v>79</v>
      </c>
      <c r="I1601">
        <v>1</v>
      </c>
      <c r="J1601" t="s">
        <v>37</v>
      </c>
      <c r="K1601" cm="1">
        <f t="array" ref="K160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1">
        <f t="shared" si="24"/>
        <v>0.47089889623813086</v>
      </c>
    </row>
    <row r="1602" spans="1:12" x14ac:dyDescent="0.3">
      <c r="A1602">
        <v>107.88</v>
      </c>
      <c r="B1602">
        <v>65</v>
      </c>
      <c r="C1602">
        <v>5029</v>
      </c>
      <c r="D1602">
        <v>20</v>
      </c>
      <c r="E1602">
        <v>0</v>
      </c>
      <c r="F1602">
        <v>32</v>
      </c>
      <c r="G1602">
        <v>0</v>
      </c>
      <c r="H1602">
        <v>79</v>
      </c>
      <c r="I1602">
        <v>1</v>
      </c>
      <c r="J1602" t="s">
        <v>37</v>
      </c>
      <c r="K1602" cm="1">
        <f t="array" ref="K160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2">
        <f t="shared" si="24"/>
        <v>0.47089889623796355</v>
      </c>
    </row>
    <row r="1603" spans="1:12" x14ac:dyDescent="0.3">
      <c r="A1603">
        <v>107.92</v>
      </c>
      <c r="B1603">
        <v>66</v>
      </c>
      <c r="C1603">
        <v>5125</v>
      </c>
      <c r="D1603">
        <v>21</v>
      </c>
      <c r="E1603">
        <v>0</v>
      </c>
      <c r="F1603">
        <v>32</v>
      </c>
      <c r="G1603">
        <v>0</v>
      </c>
      <c r="H1603">
        <v>79</v>
      </c>
      <c r="I1603">
        <v>1</v>
      </c>
      <c r="J1603" t="s">
        <v>37</v>
      </c>
      <c r="K1603" cm="1">
        <f t="array" ref="K160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3">
        <f t="shared" ref="L1603:L1666" si="25">K1603*(A1603-A1602)</f>
        <v>0.47089889623813086</v>
      </c>
    </row>
    <row r="1604" spans="1:12" x14ac:dyDescent="0.3">
      <c r="A1604">
        <v>107.96</v>
      </c>
      <c r="B1604">
        <v>64</v>
      </c>
      <c r="C1604">
        <v>5378</v>
      </c>
      <c r="D1604">
        <v>22</v>
      </c>
      <c r="E1604">
        <v>0</v>
      </c>
      <c r="F1604">
        <v>32</v>
      </c>
      <c r="G1604">
        <v>0</v>
      </c>
      <c r="H1604">
        <v>79</v>
      </c>
      <c r="I1604">
        <v>1</v>
      </c>
      <c r="J1604" t="s">
        <v>37</v>
      </c>
      <c r="K1604" cm="1">
        <f t="array" ref="K160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4">
        <f t="shared" si="25"/>
        <v>0.47089889623796355</v>
      </c>
    </row>
    <row r="1605" spans="1:12" x14ac:dyDescent="0.3">
      <c r="A1605">
        <v>108</v>
      </c>
      <c r="B1605">
        <v>64</v>
      </c>
      <c r="C1605">
        <v>5364</v>
      </c>
      <c r="D1605">
        <v>21</v>
      </c>
      <c r="E1605">
        <v>0</v>
      </c>
      <c r="F1605">
        <v>31</v>
      </c>
      <c r="G1605">
        <v>0</v>
      </c>
      <c r="H1605">
        <v>79</v>
      </c>
      <c r="I1605">
        <v>1</v>
      </c>
      <c r="J1605" t="s">
        <v>37</v>
      </c>
      <c r="K1605" cm="1">
        <f t="array" ref="K160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5">
        <f t="shared" si="25"/>
        <v>0.47089889623813086</v>
      </c>
    </row>
    <row r="1606" spans="1:12" x14ac:dyDescent="0.3">
      <c r="A1606">
        <v>108.04</v>
      </c>
      <c r="B1606">
        <v>64</v>
      </c>
      <c r="C1606">
        <v>5306</v>
      </c>
      <c r="D1606">
        <v>20</v>
      </c>
      <c r="E1606">
        <v>0</v>
      </c>
      <c r="F1606">
        <v>31</v>
      </c>
      <c r="G1606">
        <v>0</v>
      </c>
      <c r="H1606">
        <v>79</v>
      </c>
      <c r="I1606">
        <v>1</v>
      </c>
      <c r="J1606" t="s">
        <v>37</v>
      </c>
      <c r="K1606" cm="1">
        <f t="array" ref="K160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6">
        <f t="shared" si="25"/>
        <v>0.47089889623813086</v>
      </c>
    </row>
    <row r="1607" spans="1:12" x14ac:dyDescent="0.3">
      <c r="A1607">
        <v>108.08</v>
      </c>
      <c r="B1607">
        <v>63</v>
      </c>
      <c r="C1607">
        <v>5234</v>
      </c>
      <c r="D1607">
        <v>20</v>
      </c>
      <c r="E1607">
        <v>0</v>
      </c>
      <c r="F1607">
        <v>31</v>
      </c>
      <c r="G1607">
        <v>0</v>
      </c>
      <c r="H1607">
        <v>79</v>
      </c>
      <c r="I1607">
        <v>1</v>
      </c>
      <c r="J1607" t="s">
        <v>37</v>
      </c>
      <c r="K1607" cm="1">
        <f t="array" ref="K160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7">
        <f t="shared" si="25"/>
        <v>0.47089889623796355</v>
      </c>
    </row>
    <row r="1608" spans="1:12" x14ac:dyDescent="0.3">
      <c r="A1608">
        <v>108.12</v>
      </c>
      <c r="B1608">
        <v>63</v>
      </c>
      <c r="C1608">
        <v>5197</v>
      </c>
      <c r="D1608">
        <v>20</v>
      </c>
      <c r="E1608">
        <v>0</v>
      </c>
      <c r="F1608">
        <v>31</v>
      </c>
      <c r="G1608">
        <v>0</v>
      </c>
      <c r="H1608">
        <v>79</v>
      </c>
      <c r="I1608">
        <v>1</v>
      </c>
      <c r="J1608" t="s">
        <v>37</v>
      </c>
      <c r="K1608" cm="1">
        <f t="array" ref="K160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8">
        <f t="shared" si="25"/>
        <v>0.47089889623813086</v>
      </c>
    </row>
    <row r="1609" spans="1:12" x14ac:dyDescent="0.3">
      <c r="A1609">
        <v>108.16</v>
      </c>
      <c r="B1609">
        <v>64</v>
      </c>
      <c r="C1609">
        <v>5134</v>
      </c>
      <c r="D1609">
        <v>20</v>
      </c>
      <c r="E1609">
        <v>0</v>
      </c>
      <c r="F1609">
        <v>30</v>
      </c>
      <c r="G1609">
        <v>0</v>
      </c>
      <c r="H1609">
        <v>79</v>
      </c>
      <c r="I1609">
        <v>1</v>
      </c>
      <c r="J1609" t="s">
        <v>37</v>
      </c>
      <c r="K1609" cm="1">
        <f t="array" ref="K160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09">
        <f t="shared" si="25"/>
        <v>0.47089889623796355</v>
      </c>
    </row>
    <row r="1610" spans="1:12" x14ac:dyDescent="0.3">
      <c r="A1610">
        <v>108.2</v>
      </c>
      <c r="B1610">
        <v>65</v>
      </c>
      <c r="C1610">
        <v>5049</v>
      </c>
      <c r="D1610">
        <v>20</v>
      </c>
      <c r="E1610">
        <v>0</v>
      </c>
      <c r="F1610">
        <v>31</v>
      </c>
      <c r="G1610">
        <v>0</v>
      </c>
      <c r="H1610">
        <v>79</v>
      </c>
      <c r="I1610">
        <v>1</v>
      </c>
      <c r="J1610" t="s">
        <v>37</v>
      </c>
      <c r="K1610" cm="1">
        <f t="array" ref="K161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0">
        <f t="shared" si="25"/>
        <v>0.47089889623813086</v>
      </c>
    </row>
    <row r="1611" spans="1:12" x14ac:dyDescent="0.3">
      <c r="A1611">
        <v>108.24</v>
      </c>
      <c r="B1611">
        <v>65</v>
      </c>
      <c r="C1611">
        <v>4955</v>
      </c>
      <c r="D1611">
        <v>20</v>
      </c>
      <c r="E1611">
        <v>0</v>
      </c>
      <c r="F1611">
        <v>30</v>
      </c>
      <c r="G1611">
        <v>0</v>
      </c>
      <c r="H1611">
        <v>79</v>
      </c>
      <c r="I1611">
        <v>1</v>
      </c>
      <c r="J1611" t="s">
        <v>37</v>
      </c>
      <c r="K1611" cm="1">
        <f t="array" ref="K161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1">
        <f t="shared" si="25"/>
        <v>0.47089889623796355</v>
      </c>
    </row>
    <row r="1612" spans="1:12" x14ac:dyDescent="0.3">
      <c r="A1612">
        <v>108.28</v>
      </c>
      <c r="B1612">
        <v>66</v>
      </c>
      <c r="C1612">
        <v>4956</v>
      </c>
      <c r="D1612">
        <v>20</v>
      </c>
      <c r="E1612">
        <v>0</v>
      </c>
      <c r="F1612">
        <v>30</v>
      </c>
      <c r="G1612">
        <v>0</v>
      </c>
      <c r="H1612">
        <v>79</v>
      </c>
      <c r="I1612">
        <v>1</v>
      </c>
      <c r="J1612" t="s">
        <v>37</v>
      </c>
      <c r="K1612" cm="1">
        <f t="array" ref="K161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2">
        <f t="shared" si="25"/>
        <v>0.47089889623813086</v>
      </c>
    </row>
    <row r="1613" spans="1:12" x14ac:dyDescent="0.3">
      <c r="A1613">
        <v>108.32</v>
      </c>
      <c r="B1613">
        <v>67</v>
      </c>
      <c r="C1613">
        <v>4987</v>
      </c>
      <c r="D1613">
        <v>20</v>
      </c>
      <c r="E1613">
        <v>0</v>
      </c>
      <c r="F1613">
        <v>30</v>
      </c>
      <c r="G1613">
        <v>0</v>
      </c>
      <c r="H1613">
        <v>79</v>
      </c>
      <c r="I1613">
        <v>1</v>
      </c>
      <c r="J1613" t="s">
        <v>37</v>
      </c>
      <c r="K1613" cm="1">
        <f t="array" ref="K161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3">
        <f t="shared" si="25"/>
        <v>0.47089889623796355</v>
      </c>
    </row>
    <row r="1614" spans="1:12" x14ac:dyDescent="0.3">
      <c r="A1614">
        <v>108.36</v>
      </c>
      <c r="B1614">
        <v>67</v>
      </c>
      <c r="C1614">
        <v>5003</v>
      </c>
      <c r="D1614">
        <v>21</v>
      </c>
      <c r="E1614">
        <v>0</v>
      </c>
      <c r="F1614">
        <v>30</v>
      </c>
      <c r="G1614">
        <v>0</v>
      </c>
      <c r="H1614">
        <v>79</v>
      </c>
      <c r="I1614">
        <v>1</v>
      </c>
      <c r="J1614" t="s">
        <v>37</v>
      </c>
      <c r="K1614" cm="1">
        <f t="array" ref="K161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4">
        <f t="shared" si="25"/>
        <v>0.47089889623813086</v>
      </c>
    </row>
    <row r="1615" spans="1:12" x14ac:dyDescent="0.3">
      <c r="A1615">
        <v>108.4</v>
      </c>
      <c r="B1615">
        <v>68</v>
      </c>
      <c r="C1615">
        <v>5010</v>
      </c>
      <c r="D1615">
        <v>20</v>
      </c>
      <c r="E1615">
        <v>0</v>
      </c>
      <c r="F1615">
        <v>30</v>
      </c>
      <c r="G1615">
        <v>0</v>
      </c>
      <c r="H1615">
        <v>79</v>
      </c>
      <c r="I1615">
        <v>1</v>
      </c>
      <c r="J1615" t="s">
        <v>37</v>
      </c>
      <c r="K1615" cm="1">
        <f t="array" ref="K161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615">
        <f t="shared" si="25"/>
        <v>0.54147289102317364</v>
      </c>
    </row>
    <row r="1616" spans="1:12" x14ac:dyDescent="0.3">
      <c r="A1616">
        <v>108.44</v>
      </c>
      <c r="B1616">
        <v>67</v>
      </c>
      <c r="C1616">
        <v>4994</v>
      </c>
      <c r="D1616">
        <v>20</v>
      </c>
      <c r="E1616">
        <v>0</v>
      </c>
      <c r="F1616">
        <v>30</v>
      </c>
      <c r="G1616">
        <v>0</v>
      </c>
      <c r="H1616">
        <v>79</v>
      </c>
      <c r="I1616">
        <v>1</v>
      </c>
      <c r="J1616" t="s">
        <v>37</v>
      </c>
      <c r="K1616" cm="1">
        <f t="array" ref="K161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6">
        <f t="shared" si="25"/>
        <v>0.47089889623796355</v>
      </c>
    </row>
    <row r="1617" spans="1:12" x14ac:dyDescent="0.3">
      <c r="A1617">
        <v>108.48</v>
      </c>
      <c r="B1617">
        <v>67</v>
      </c>
      <c r="C1617">
        <v>5017</v>
      </c>
      <c r="D1617">
        <v>20</v>
      </c>
      <c r="E1617">
        <v>0</v>
      </c>
      <c r="F1617">
        <v>30</v>
      </c>
      <c r="G1617">
        <v>0</v>
      </c>
      <c r="H1617">
        <v>79</v>
      </c>
      <c r="I1617">
        <v>1</v>
      </c>
      <c r="J1617" t="s">
        <v>37</v>
      </c>
      <c r="K1617" cm="1">
        <f t="array" ref="K161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7">
        <f t="shared" si="25"/>
        <v>0.47089889623813086</v>
      </c>
    </row>
    <row r="1618" spans="1:12" x14ac:dyDescent="0.3">
      <c r="A1618">
        <v>108.52</v>
      </c>
      <c r="B1618">
        <v>66</v>
      </c>
      <c r="C1618">
        <v>5033</v>
      </c>
      <c r="D1618">
        <v>21</v>
      </c>
      <c r="E1618">
        <v>0</v>
      </c>
      <c r="F1618">
        <v>30</v>
      </c>
      <c r="G1618">
        <v>0</v>
      </c>
      <c r="H1618">
        <v>79</v>
      </c>
      <c r="I1618">
        <v>1</v>
      </c>
      <c r="J1618" t="s">
        <v>37</v>
      </c>
      <c r="K1618" cm="1">
        <f t="array" ref="K161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8">
        <f t="shared" si="25"/>
        <v>0.47089889623796355</v>
      </c>
    </row>
    <row r="1619" spans="1:12" x14ac:dyDescent="0.3">
      <c r="A1619">
        <v>108.56</v>
      </c>
      <c r="B1619">
        <v>67</v>
      </c>
      <c r="C1619">
        <v>5003</v>
      </c>
      <c r="D1619">
        <v>20</v>
      </c>
      <c r="E1619">
        <v>0</v>
      </c>
      <c r="F1619">
        <v>30</v>
      </c>
      <c r="G1619">
        <v>0</v>
      </c>
      <c r="H1619">
        <v>79</v>
      </c>
      <c r="I1619">
        <v>1</v>
      </c>
      <c r="J1619" t="s">
        <v>37</v>
      </c>
      <c r="K1619" cm="1">
        <f t="array" ref="K161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19">
        <f t="shared" si="25"/>
        <v>0.47089889623813086</v>
      </c>
    </row>
    <row r="1620" spans="1:12" x14ac:dyDescent="0.3">
      <c r="A1620">
        <v>108.6</v>
      </c>
      <c r="B1620">
        <v>67</v>
      </c>
      <c r="C1620">
        <v>4956</v>
      </c>
      <c r="D1620">
        <v>20</v>
      </c>
      <c r="E1620">
        <v>0</v>
      </c>
      <c r="F1620">
        <v>29</v>
      </c>
      <c r="G1620">
        <v>0</v>
      </c>
      <c r="H1620">
        <v>79</v>
      </c>
      <c r="I1620">
        <v>1</v>
      </c>
      <c r="J1620" t="s">
        <v>37</v>
      </c>
      <c r="K1620" cm="1">
        <f t="array" ref="K162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20">
        <f t="shared" si="25"/>
        <v>0.47089889623796355</v>
      </c>
    </row>
    <row r="1621" spans="1:12" x14ac:dyDescent="0.3">
      <c r="A1621">
        <v>108.64</v>
      </c>
      <c r="B1621">
        <v>67</v>
      </c>
      <c r="C1621">
        <v>4995</v>
      </c>
      <c r="D1621">
        <v>20</v>
      </c>
      <c r="E1621">
        <v>0</v>
      </c>
      <c r="F1621">
        <v>29</v>
      </c>
      <c r="G1621">
        <v>0</v>
      </c>
      <c r="H1621">
        <v>79</v>
      </c>
      <c r="I1621">
        <v>1</v>
      </c>
      <c r="J1621" t="s">
        <v>37</v>
      </c>
      <c r="K1621" cm="1">
        <f t="array" ref="K162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621">
        <f t="shared" si="25"/>
        <v>0.47089889623813086</v>
      </c>
    </row>
    <row r="1622" spans="1:12" x14ac:dyDescent="0.3">
      <c r="A1622">
        <v>108.68</v>
      </c>
      <c r="B1622">
        <v>68</v>
      </c>
      <c r="C1622">
        <v>4859</v>
      </c>
      <c r="D1622">
        <v>20</v>
      </c>
      <c r="E1622">
        <v>0</v>
      </c>
      <c r="F1622">
        <v>28</v>
      </c>
      <c r="G1622">
        <v>0</v>
      </c>
      <c r="H1622">
        <v>79</v>
      </c>
      <c r="I1622">
        <v>1</v>
      </c>
      <c r="J1622" t="s">
        <v>37</v>
      </c>
      <c r="K1622" cm="1">
        <f t="array" ref="K162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622">
        <f t="shared" si="25"/>
        <v>0.54147289102317364</v>
      </c>
    </row>
    <row r="1623" spans="1:12" x14ac:dyDescent="0.3">
      <c r="A1623">
        <v>108.72</v>
      </c>
      <c r="B1623">
        <v>70</v>
      </c>
      <c r="C1623">
        <v>4695</v>
      </c>
      <c r="D1623">
        <v>18</v>
      </c>
      <c r="E1623">
        <v>0</v>
      </c>
      <c r="F1623">
        <v>29</v>
      </c>
      <c r="G1623">
        <v>0</v>
      </c>
      <c r="H1623">
        <v>79</v>
      </c>
      <c r="I1623">
        <v>1</v>
      </c>
      <c r="J1623" t="s">
        <v>37</v>
      </c>
      <c r="K1623" cm="1">
        <f t="array" ref="K162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623">
        <f t="shared" si="25"/>
        <v>0.47370352929926873</v>
      </c>
    </row>
    <row r="1624" spans="1:12" x14ac:dyDescent="0.3">
      <c r="A1624">
        <v>108.76</v>
      </c>
      <c r="B1624">
        <v>71</v>
      </c>
      <c r="C1624">
        <v>4543</v>
      </c>
      <c r="D1624">
        <v>18</v>
      </c>
      <c r="E1624">
        <v>0</v>
      </c>
      <c r="F1624">
        <v>29</v>
      </c>
      <c r="G1624">
        <v>0</v>
      </c>
      <c r="H1624">
        <v>79</v>
      </c>
      <c r="I1624">
        <v>1</v>
      </c>
      <c r="J1624" t="s">
        <v>37</v>
      </c>
      <c r="K1624" cm="1">
        <f t="array" ref="K162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624">
        <f t="shared" si="25"/>
        <v>0.47370352929943699</v>
      </c>
    </row>
    <row r="1625" spans="1:12" x14ac:dyDescent="0.3">
      <c r="A1625">
        <v>108.8</v>
      </c>
      <c r="B1625">
        <v>73</v>
      </c>
      <c r="C1625">
        <v>4531</v>
      </c>
      <c r="D1625">
        <v>18</v>
      </c>
      <c r="E1625">
        <v>0</v>
      </c>
      <c r="F1625">
        <v>28</v>
      </c>
      <c r="G1625">
        <v>0</v>
      </c>
      <c r="H1625">
        <v>79</v>
      </c>
      <c r="I1625">
        <v>1</v>
      </c>
      <c r="J1625" t="s">
        <v>37</v>
      </c>
      <c r="K1625" cm="1">
        <f t="array" ref="K162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625">
        <f t="shared" si="25"/>
        <v>0.47370352929926873</v>
      </c>
    </row>
    <row r="1626" spans="1:12" x14ac:dyDescent="0.3">
      <c r="A1626">
        <v>108.84</v>
      </c>
      <c r="B1626">
        <v>74</v>
      </c>
      <c r="C1626">
        <v>4661</v>
      </c>
      <c r="D1626">
        <v>18</v>
      </c>
      <c r="E1626">
        <v>0</v>
      </c>
      <c r="F1626">
        <v>28</v>
      </c>
      <c r="G1626">
        <v>0</v>
      </c>
      <c r="H1626">
        <v>79</v>
      </c>
      <c r="I1626">
        <v>1</v>
      </c>
      <c r="J1626" t="s">
        <v>37</v>
      </c>
      <c r="K1626" cm="1">
        <f t="array" ref="K162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26">
        <f t="shared" si="25"/>
        <v>0.46836903009561454</v>
      </c>
    </row>
    <row r="1627" spans="1:12" x14ac:dyDescent="0.3">
      <c r="A1627">
        <v>108.88</v>
      </c>
      <c r="B1627">
        <v>74</v>
      </c>
      <c r="C1627">
        <v>4773</v>
      </c>
      <c r="D1627">
        <v>18</v>
      </c>
      <c r="E1627">
        <v>0</v>
      </c>
      <c r="F1627">
        <v>28</v>
      </c>
      <c r="G1627">
        <v>0</v>
      </c>
      <c r="H1627">
        <v>79</v>
      </c>
      <c r="I1627">
        <v>1</v>
      </c>
      <c r="J1627" t="s">
        <v>37</v>
      </c>
      <c r="K1627" cm="1">
        <f t="array" ref="K162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27">
        <f t="shared" si="25"/>
        <v>0.46836903009544817</v>
      </c>
    </row>
    <row r="1628" spans="1:12" x14ac:dyDescent="0.3">
      <c r="A1628">
        <v>108.92</v>
      </c>
      <c r="B1628">
        <v>75</v>
      </c>
      <c r="C1628">
        <v>4629</v>
      </c>
      <c r="D1628">
        <v>18</v>
      </c>
      <c r="E1628">
        <v>0</v>
      </c>
      <c r="F1628">
        <v>28</v>
      </c>
      <c r="G1628">
        <v>0</v>
      </c>
      <c r="H1628">
        <v>79</v>
      </c>
      <c r="I1628">
        <v>1</v>
      </c>
      <c r="J1628" t="s">
        <v>37</v>
      </c>
      <c r="K1628" cm="1">
        <f t="array" ref="K162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28">
        <f t="shared" si="25"/>
        <v>0.46836903009561454</v>
      </c>
    </row>
    <row r="1629" spans="1:12" x14ac:dyDescent="0.3">
      <c r="A1629">
        <v>108.96</v>
      </c>
      <c r="B1629">
        <v>76</v>
      </c>
      <c r="C1629">
        <v>4651</v>
      </c>
      <c r="D1629">
        <v>18</v>
      </c>
      <c r="E1629">
        <v>0</v>
      </c>
      <c r="F1629">
        <v>28</v>
      </c>
      <c r="G1629">
        <v>0</v>
      </c>
      <c r="H1629">
        <v>79</v>
      </c>
      <c r="I1629">
        <v>2</v>
      </c>
      <c r="J1629" t="s">
        <v>37</v>
      </c>
      <c r="K1629" cm="1">
        <f t="array" ref="K162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29">
        <f t="shared" si="25"/>
        <v>0.46836903009544817</v>
      </c>
    </row>
    <row r="1630" spans="1:12" x14ac:dyDescent="0.3">
      <c r="A1630">
        <v>109</v>
      </c>
      <c r="B1630">
        <v>77</v>
      </c>
      <c r="C1630">
        <v>4528</v>
      </c>
      <c r="D1630">
        <v>20</v>
      </c>
      <c r="E1630">
        <v>0</v>
      </c>
      <c r="F1630">
        <v>28</v>
      </c>
      <c r="G1630">
        <v>0</v>
      </c>
      <c r="H1630">
        <v>79</v>
      </c>
      <c r="I1630">
        <v>2</v>
      </c>
      <c r="J1630" t="s">
        <v>37</v>
      </c>
      <c r="K1630" cm="1">
        <f t="array" ref="K163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30">
        <f t="shared" si="25"/>
        <v>0.46836903009561454</v>
      </c>
    </row>
    <row r="1631" spans="1:12" x14ac:dyDescent="0.3">
      <c r="A1631">
        <v>109.04</v>
      </c>
      <c r="B1631">
        <v>79</v>
      </c>
      <c r="C1631">
        <v>4511</v>
      </c>
      <c r="D1631">
        <v>20</v>
      </c>
      <c r="E1631">
        <v>0</v>
      </c>
      <c r="F1631">
        <v>28</v>
      </c>
      <c r="G1631">
        <v>0</v>
      </c>
      <c r="H1631">
        <v>79</v>
      </c>
      <c r="I1631">
        <v>2</v>
      </c>
      <c r="J1631" t="s">
        <v>37</v>
      </c>
      <c r="K1631" cm="1">
        <f t="array" ref="K163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31">
        <f t="shared" si="25"/>
        <v>0.46836903009561454</v>
      </c>
    </row>
    <row r="1632" spans="1:12" x14ac:dyDescent="0.3">
      <c r="A1632">
        <v>109.08</v>
      </c>
      <c r="B1632">
        <v>78</v>
      </c>
      <c r="C1632">
        <v>4813</v>
      </c>
      <c r="D1632">
        <v>20</v>
      </c>
      <c r="E1632">
        <v>0</v>
      </c>
      <c r="F1632">
        <v>28</v>
      </c>
      <c r="G1632">
        <v>0</v>
      </c>
      <c r="H1632">
        <v>79</v>
      </c>
      <c r="I1632">
        <v>2</v>
      </c>
      <c r="J1632" t="s">
        <v>37</v>
      </c>
      <c r="K1632" cm="1">
        <f t="array" ref="K163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32">
        <f t="shared" si="25"/>
        <v>0.55485761417186408</v>
      </c>
    </row>
    <row r="1633" spans="1:12" x14ac:dyDescent="0.3">
      <c r="A1633">
        <v>109.12</v>
      </c>
      <c r="B1633">
        <v>76</v>
      </c>
      <c r="C1633">
        <v>5298</v>
      </c>
      <c r="D1633">
        <v>22</v>
      </c>
      <c r="E1633">
        <v>0</v>
      </c>
      <c r="F1633">
        <v>27</v>
      </c>
      <c r="G1633">
        <v>0</v>
      </c>
      <c r="H1633">
        <v>79</v>
      </c>
      <c r="I1633">
        <v>2</v>
      </c>
      <c r="J1633" t="s">
        <v>37</v>
      </c>
      <c r="K1633" cm="1">
        <f t="array" ref="K163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33">
        <f t="shared" si="25"/>
        <v>0.55485761417206114</v>
      </c>
    </row>
    <row r="1634" spans="1:12" x14ac:dyDescent="0.3">
      <c r="A1634">
        <v>109.16</v>
      </c>
      <c r="B1634">
        <v>75</v>
      </c>
      <c r="C1634">
        <v>5241</v>
      </c>
      <c r="D1634">
        <v>22</v>
      </c>
      <c r="E1634">
        <v>0</v>
      </c>
      <c r="F1634">
        <v>27</v>
      </c>
      <c r="G1634">
        <v>0</v>
      </c>
      <c r="H1634">
        <v>79</v>
      </c>
      <c r="I1634">
        <v>2</v>
      </c>
      <c r="J1634" t="s">
        <v>37</v>
      </c>
      <c r="K1634" cm="1">
        <f t="array" ref="K163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34">
        <f t="shared" si="25"/>
        <v>0.55485761417186408</v>
      </c>
    </row>
    <row r="1635" spans="1:12" x14ac:dyDescent="0.3">
      <c r="A1635">
        <v>109.2</v>
      </c>
      <c r="B1635">
        <v>76</v>
      </c>
      <c r="C1635">
        <v>4718</v>
      </c>
      <c r="D1635">
        <v>20</v>
      </c>
      <c r="E1635">
        <v>0</v>
      </c>
      <c r="F1635">
        <v>27</v>
      </c>
      <c r="G1635">
        <v>0</v>
      </c>
      <c r="H1635">
        <v>79</v>
      </c>
      <c r="I1635">
        <v>2</v>
      </c>
      <c r="J1635" t="s">
        <v>37</v>
      </c>
      <c r="K1635" cm="1">
        <f t="array" ref="K163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35">
        <f t="shared" si="25"/>
        <v>0.46836903009561454</v>
      </c>
    </row>
    <row r="1636" spans="1:12" x14ac:dyDescent="0.3">
      <c r="A1636">
        <v>109.24</v>
      </c>
      <c r="B1636">
        <v>77</v>
      </c>
      <c r="C1636">
        <v>4694</v>
      </c>
      <c r="D1636">
        <v>20</v>
      </c>
      <c r="E1636">
        <v>0</v>
      </c>
      <c r="F1636">
        <v>27</v>
      </c>
      <c r="G1636">
        <v>0</v>
      </c>
      <c r="H1636">
        <v>79</v>
      </c>
      <c r="I1636">
        <v>2</v>
      </c>
      <c r="J1636" t="s">
        <v>37</v>
      </c>
      <c r="K1636" cm="1">
        <f t="array" ref="K163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636">
        <f t="shared" si="25"/>
        <v>0.46836903009544817</v>
      </c>
    </row>
    <row r="1637" spans="1:12" x14ac:dyDescent="0.3">
      <c r="A1637">
        <v>109.28</v>
      </c>
      <c r="B1637">
        <v>78</v>
      </c>
      <c r="C1637">
        <v>4932</v>
      </c>
      <c r="D1637">
        <v>20</v>
      </c>
      <c r="E1637">
        <v>0</v>
      </c>
      <c r="F1637">
        <v>27</v>
      </c>
      <c r="G1637">
        <v>0</v>
      </c>
      <c r="H1637">
        <v>79</v>
      </c>
      <c r="I1637">
        <v>2</v>
      </c>
      <c r="J1637" t="s">
        <v>37</v>
      </c>
      <c r="K1637" cm="1">
        <f t="array" ref="K163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37">
        <f t="shared" si="25"/>
        <v>0.55485761417206114</v>
      </c>
    </row>
    <row r="1638" spans="1:12" x14ac:dyDescent="0.3">
      <c r="A1638">
        <v>109.32</v>
      </c>
      <c r="B1638">
        <v>77</v>
      </c>
      <c r="C1638">
        <v>5202</v>
      </c>
      <c r="D1638">
        <v>22</v>
      </c>
      <c r="E1638">
        <v>0</v>
      </c>
      <c r="F1638">
        <v>28</v>
      </c>
      <c r="G1638">
        <v>0</v>
      </c>
      <c r="H1638">
        <v>79</v>
      </c>
      <c r="I1638">
        <v>2</v>
      </c>
      <c r="J1638" t="s">
        <v>37</v>
      </c>
      <c r="K1638" cm="1">
        <f t="array" ref="K163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38">
        <f t="shared" si="25"/>
        <v>0.55485761417186408</v>
      </c>
    </row>
    <row r="1639" spans="1:12" x14ac:dyDescent="0.3">
      <c r="A1639">
        <v>109.36</v>
      </c>
      <c r="B1639">
        <v>77</v>
      </c>
      <c r="C1639">
        <v>5318</v>
      </c>
      <c r="D1639">
        <v>22</v>
      </c>
      <c r="E1639">
        <v>0</v>
      </c>
      <c r="F1639">
        <v>28</v>
      </c>
      <c r="G1639">
        <v>0</v>
      </c>
      <c r="H1639">
        <v>79</v>
      </c>
      <c r="I1639">
        <v>2</v>
      </c>
      <c r="J1639" t="s">
        <v>37</v>
      </c>
      <c r="K1639" cm="1">
        <f t="array" ref="K163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39">
        <f t="shared" si="25"/>
        <v>0.55485761417206114</v>
      </c>
    </row>
    <row r="1640" spans="1:12" x14ac:dyDescent="0.3">
      <c r="A1640">
        <v>109.4</v>
      </c>
      <c r="B1640">
        <v>77</v>
      </c>
      <c r="C1640">
        <v>5134</v>
      </c>
      <c r="D1640">
        <v>22</v>
      </c>
      <c r="E1640">
        <v>0</v>
      </c>
      <c r="F1640">
        <v>29</v>
      </c>
      <c r="G1640">
        <v>0</v>
      </c>
      <c r="H1640">
        <v>79</v>
      </c>
      <c r="I1640">
        <v>1</v>
      </c>
      <c r="J1640" t="s">
        <v>37</v>
      </c>
      <c r="K1640" cm="1">
        <f t="array" ref="K164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40">
        <f t="shared" si="25"/>
        <v>0.55485761417206114</v>
      </c>
    </row>
    <row r="1641" spans="1:12" x14ac:dyDescent="0.3">
      <c r="A1641">
        <v>109.44</v>
      </c>
      <c r="B1641">
        <v>78</v>
      </c>
      <c r="C1641">
        <v>5079</v>
      </c>
      <c r="D1641">
        <v>21</v>
      </c>
      <c r="E1641">
        <v>0</v>
      </c>
      <c r="F1641">
        <v>29</v>
      </c>
      <c r="G1641">
        <v>0</v>
      </c>
      <c r="H1641">
        <v>79</v>
      </c>
      <c r="I1641">
        <v>1</v>
      </c>
      <c r="J1641" t="s">
        <v>37</v>
      </c>
      <c r="K1641" cm="1">
        <f t="array" ref="K164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41">
        <f t="shared" si="25"/>
        <v>0.55485761417186408</v>
      </c>
    </row>
    <row r="1642" spans="1:12" x14ac:dyDescent="0.3">
      <c r="A1642">
        <v>109.48</v>
      </c>
      <c r="B1642">
        <v>77</v>
      </c>
      <c r="C1642">
        <v>5322</v>
      </c>
      <c r="D1642">
        <v>22</v>
      </c>
      <c r="E1642">
        <v>0</v>
      </c>
      <c r="F1642">
        <v>29</v>
      </c>
      <c r="G1642">
        <v>0</v>
      </c>
      <c r="H1642">
        <v>79</v>
      </c>
      <c r="I1642">
        <v>1</v>
      </c>
      <c r="J1642" t="s">
        <v>37</v>
      </c>
      <c r="K1642" cm="1">
        <f t="array" ref="K164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642">
        <f t="shared" si="25"/>
        <v>0.55485761417206114</v>
      </c>
    </row>
    <row r="1643" spans="1:12" x14ac:dyDescent="0.3">
      <c r="A1643">
        <v>109.52</v>
      </c>
      <c r="B1643">
        <v>77</v>
      </c>
      <c r="C1643">
        <v>5615</v>
      </c>
      <c r="D1643">
        <v>24</v>
      </c>
      <c r="E1643">
        <v>0</v>
      </c>
      <c r="F1643">
        <v>29</v>
      </c>
      <c r="G1643">
        <v>0</v>
      </c>
      <c r="H1643">
        <v>79</v>
      </c>
      <c r="I1643">
        <v>1</v>
      </c>
      <c r="J1643" t="s">
        <v>37</v>
      </c>
      <c r="K1643" cm="1">
        <f t="array" ref="K164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643">
        <f t="shared" si="25"/>
        <v>0.64507587993617721</v>
      </c>
    </row>
    <row r="1644" spans="1:12" x14ac:dyDescent="0.3">
      <c r="A1644">
        <v>109.56</v>
      </c>
      <c r="B1644">
        <v>76</v>
      </c>
      <c r="C1644">
        <v>5725</v>
      </c>
      <c r="D1644">
        <v>24</v>
      </c>
      <c r="E1644">
        <v>0</v>
      </c>
      <c r="F1644">
        <v>30</v>
      </c>
      <c r="G1644">
        <v>0</v>
      </c>
      <c r="H1644">
        <v>79</v>
      </c>
      <c r="I1644">
        <v>1</v>
      </c>
      <c r="J1644" t="s">
        <v>37</v>
      </c>
      <c r="K1644" cm="1">
        <f t="array" ref="K164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644">
        <f t="shared" si="25"/>
        <v>0.64507587993640636</v>
      </c>
    </row>
    <row r="1645" spans="1:12" x14ac:dyDescent="0.3">
      <c r="A1645">
        <v>109.6</v>
      </c>
      <c r="B1645">
        <v>76</v>
      </c>
      <c r="C1645">
        <v>5638</v>
      </c>
      <c r="D1645">
        <v>24</v>
      </c>
      <c r="E1645">
        <v>0</v>
      </c>
      <c r="F1645">
        <v>30</v>
      </c>
      <c r="G1645">
        <v>0</v>
      </c>
      <c r="H1645">
        <v>79</v>
      </c>
      <c r="I1645">
        <v>1</v>
      </c>
      <c r="J1645" t="s">
        <v>37</v>
      </c>
      <c r="K1645" cm="1">
        <f t="array" ref="K164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645">
        <f t="shared" si="25"/>
        <v>0.64507587993617721</v>
      </c>
    </row>
    <row r="1646" spans="1:12" x14ac:dyDescent="0.3">
      <c r="A1646">
        <v>109.64</v>
      </c>
      <c r="B1646">
        <v>77</v>
      </c>
      <c r="C1646">
        <v>5587</v>
      </c>
      <c r="D1646">
        <v>24</v>
      </c>
      <c r="E1646">
        <v>0</v>
      </c>
      <c r="F1646">
        <v>30</v>
      </c>
      <c r="G1646">
        <v>0</v>
      </c>
      <c r="H1646">
        <v>79</v>
      </c>
      <c r="I1646">
        <v>1</v>
      </c>
      <c r="J1646" t="s">
        <v>37</v>
      </c>
      <c r="K1646" cm="1">
        <f t="array" ref="K164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646">
        <f t="shared" si="25"/>
        <v>0.64507587993640636</v>
      </c>
    </row>
    <row r="1647" spans="1:12" x14ac:dyDescent="0.3">
      <c r="A1647">
        <v>109.68</v>
      </c>
      <c r="B1647">
        <v>79</v>
      </c>
      <c r="C1647">
        <v>5663</v>
      </c>
      <c r="D1647">
        <v>24</v>
      </c>
      <c r="E1647">
        <v>0</v>
      </c>
      <c r="F1647">
        <v>31</v>
      </c>
      <c r="G1647">
        <v>0</v>
      </c>
      <c r="H1647">
        <v>79</v>
      </c>
      <c r="I1647">
        <v>1</v>
      </c>
      <c r="J1647" t="s">
        <v>37</v>
      </c>
      <c r="K1647" cm="1">
        <f t="array" ref="K164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1647">
        <f t="shared" si="25"/>
        <v>0.64507587993640636</v>
      </c>
    </row>
    <row r="1648" spans="1:12" x14ac:dyDescent="0.3">
      <c r="A1648">
        <v>109.72</v>
      </c>
      <c r="B1648">
        <v>83</v>
      </c>
      <c r="C1648">
        <v>5874</v>
      </c>
      <c r="D1648">
        <v>24</v>
      </c>
      <c r="E1648">
        <v>0</v>
      </c>
      <c r="F1648">
        <v>31</v>
      </c>
      <c r="G1648">
        <v>0</v>
      </c>
      <c r="H1648">
        <v>79</v>
      </c>
      <c r="I1648">
        <v>1</v>
      </c>
      <c r="J1648" t="s">
        <v>37</v>
      </c>
      <c r="K1648" cm="1">
        <f t="array" ref="K1648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648">
        <f t="shared" si="25"/>
        <v>0.65054262468139912</v>
      </c>
    </row>
    <row r="1649" spans="1:12" x14ac:dyDescent="0.3">
      <c r="A1649">
        <v>109.76</v>
      </c>
      <c r="B1649">
        <v>88</v>
      </c>
      <c r="C1649">
        <v>6090</v>
      </c>
      <c r="D1649">
        <v>24</v>
      </c>
      <c r="E1649">
        <v>0</v>
      </c>
      <c r="F1649">
        <v>32</v>
      </c>
      <c r="G1649">
        <v>0</v>
      </c>
      <c r="H1649">
        <v>79</v>
      </c>
      <c r="I1649">
        <v>1</v>
      </c>
      <c r="J1649" t="s">
        <v>37</v>
      </c>
      <c r="K1649" cm="1">
        <f t="array" ref="K1649">SUMPRODUCT(($R$5:$AG$5=_xlfn.XLOOKUP(_20240219_0005[[#This Row],[MAP]],$R$5:$AG$5,$R$5:$AG$5,"ERR",1,-1)) * ($Q$6:$Q$26=_xlfn.XLOOKUP(_20240219_0005[[#This Row],[RPM]],$Q$6:$Q$26,$Q$6:$Q$26,"ERR",1,-1)),$R$6:$AG$26)</f>
        <v>15.751058297173564</v>
      </c>
      <c r="L1649">
        <f t="shared" si="25"/>
        <v>0.63004233188704106</v>
      </c>
    </row>
    <row r="1650" spans="1:12" x14ac:dyDescent="0.3">
      <c r="A1650">
        <v>109.8</v>
      </c>
      <c r="B1650">
        <v>95</v>
      </c>
      <c r="C1650">
        <v>6273</v>
      </c>
      <c r="D1650">
        <v>26</v>
      </c>
      <c r="E1650">
        <v>0</v>
      </c>
      <c r="F1650">
        <v>33</v>
      </c>
      <c r="G1650">
        <v>0</v>
      </c>
      <c r="H1650">
        <v>79</v>
      </c>
      <c r="I1650">
        <v>1</v>
      </c>
      <c r="J1650" t="s">
        <v>37</v>
      </c>
      <c r="K1650" cm="1">
        <f t="array" ref="K1650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1650">
        <f t="shared" si="25"/>
        <v>0.74615704466545674</v>
      </c>
    </row>
    <row r="1651" spans="1:12" x14ac:dyDescent="0.3">
      <c r="A1651">
        <v>109.84</v>
      </c>
      <c r="B1651">
        <v>97</v>
      </c>
      <c r="C1651">
        <v>6518</v>
      </c>
      <c r="D1651">
        <v>27</v>
      </c>
      <c r="E1651">
        <v>0</v>
      </c>
      <c r="F1651">
        <v>33</v>
      </c>
      <c r="G1651">
        <v>0</v>
      </c>
      <c r="H1651">
        <v>79</v>
      </c>
      <c r="I1651">
        <v>1</v>
      </c>
      <c r="J1651" t="s">
        <v>37</v>
      </c>
      <c r="K1651" cm="1">
        <f t="array" ref="K1651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651">
        <f t="shared" si="25"/>
        <v>0.74009072722941482</v>
      </c>
    </row>
    <row r="1652" spans="1:12" x14ac:dyDescent="0.3">
      <c r="A1652">
        <v>109.88</v>
      </c>
      <c r="B1652">
        <v>96</v>
      </c>
      <c r="C1652">
        <v>6721</v>
      </c>
      <c r="D1652">
        <v>26</v>
      </c>
      <c r="E1652">
        <v>0</v>
      </c>
      <c r="F1652">
        <v>34</v>
      </c>
      <c r="G1652">
        <v>0</v>
      </c>
      <c r="H1652">
        <v>79</v>
      </c>
      <c r="I1652">
        <v>1</v>
      </c>
      <c r="J1652" t="s">
        <v>37</v>
      </c>
      <c r="K1652" cm="1">
        <f t="array" ref="K1652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1652">
        <f t="shared" si="25"/>
        <v>0.74615704466545674</v>
      </c>
    </row>
    <row r="1653" spans="1:12" x14ac:dyDescent="0.3">
      <c r="A1653">
        <v>109.92</v>
      </c>
      <c r="B1653">
        <v>95</v>
      </c>
      <c r="C1653">
        <v>6743</v>
      </c>
      <c r="D1653">
        <v>26</v>
      </c>
      <c r="E1653">
        <v>0</v>
      </c>
      <c r="F1653">
        <v>34</v>
      </c>
      <c r="G1653">
        <v>0</v>
      </c>
      <c r="H1653">
        <v>79</v>
      </c>
      <c r="I1653">
        <v>1</v>
      </c>
      <c r="J1653" t="s">
        <v>37</v>
      </c>
      <c r="K1653" cm="1">
        <f t="array" ref="K1653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1653">
        <f t="shared" si="25"/>
        <v>0.74615704466572175</v>
      </c>
    </row>
    <row r="1654" spans="1:12" x14ac:dyDescent="0.3">
      <c r="A1654">
        <v>109.96</v>
      </c>
      <c r="B1654">
        <v>94</v>
      </c>
      <c r="C1654">
        <v>6784</v>
      </c>
      <c r="D1654">
        <v>26</v>
      </c>
      <c r="E1654">
        <v>0</v>
      </c>
      <c r="F1654">
        <v>35</v>
      </c>
      <c r="G1654">
        <v>0</v>
      </c>
      <c r="H1654">
        <v>79</v>
      </c>
      <c r="I1654">
        <v>1</v>
      </c>
      <c r="J1654" t="s">
        <v>37</v>
      </c>
      <c r="K1654" cm="1">
        <f t="array" ref="K1654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1654">
        <f t="shared" si="25"/>
        <v>0.74615704466545674</v>
      </c>
    </row>
    <row r="1655" spans="1:12" x14ac:dyDescent="0.3">
      <c r="A1655">
        <v>110</v>
      </c>
      <c r="B1655">
        <v>92</v>
      </c>
      <c r="C1655">
        <v>7109</v>
      </c>
      <c r="D1655">
        <v>26</v>
      </c>
      <c r="E1655">
        <v>0</v>
      </c>
      <c r="F1655">
        <v>36</v>
      </c>
      <c r="G1655">
        <v>0</v>
      </c>
      <c r="H1655">
        <v>79</v>
      </c>
      <c r="I1655">
        <v>1</v>
      </c>
      <c r="J1655" t="s">
        <v>37</v>
      </c>
      <c r="K1655" cm="1">
        <f t="array" ref="K1655">SUMPRODUCT(($R$5:$AG$5=_xlfn.XLOOKUP(_20240219_0005[[#This Row],[MAP]],$R$5:$AG$5,$R$5:$AG$5,"ERR",1,-1)) * ($Q$6:$Q$26=_xlfn.XLOOKUP(_20240219_0005[[#This Row],[RPM]],$Q$6:$Q$26,$Q$6:$Q$26,"ERR",1,-1)),$R$6:$AG$26)</f>
        <v>22.500394914410826</v>
      </c>
      <c r="L1655">
        <f t="shared" si="25"/>
        <v>0.90001579657657371</v>
      </c>
    </row>
    <row r="1656" spans="1:12" x14ac:dyDescent="0.3">
      <c r="A1656">
        <v>110.04</v>
      </c>
      <c r="B1656">
        <v>91</v>
      </c>
      <c r="C1656">
        <v>7602</v>
      </c>
      <c r="D1656">
        <v>27</v>
      </c>
      <c r="E1656">
        <v>0</v>
      </c>
      <c r="F1656">
        <v>37</v>
      </c>
      <c r="G1656">
        <v>0</v>
      </c>
      <c r="H1656">
        <v>79</v>
      </c>
      <c r="I1656">
        <v>1</v>
      </c>
      <c r="J1656" t="s">
        <v>37</v>
      </c>
      <c r="K1656" cm="1">
        <f t="array" ref="K1656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656">
        <f t="shared" si="25"/>
        <v>1.0027571789810483</v>
      </c>
    </row>
    <row r="1657" spans="1:12" x14ac:dyDescent="0.3">
      <c r="A1657">
        <v>110.08</v>
      </c>
      <c r="B1657">
        <v>92</v>
      </c>
      <c r="C1657">
        <v>7845</v>
      </c>
      <c r="D1657">
        <v>30</v>
      </c>
      <c r="E1657">
        <v>0</v>
      </c>
      <c r="F1657">
        <v>38</v>
      </c>
      <c r="G1657">
        <v>0</v>
      </c>
      <c r="H1657">
        <v>79</v>
      </c>
      <c r="I1657">
        <v>2</v>
      </c>
      <c r="J1657" t="s">
        <v>37</v>
      </c>
      <c r="K1657" cm="1">
        <f t="array" ref="K1657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657">
        <f t="shared" si="25"/>
        <v>1.0027571789806919</v>
      </c>
    </row>
    <row r="1658" spans="1:12" x14ac:dyDescent="0.3">
      <c r="A1658">
        <v>110.12</v>
      </c>
      <c r="B1658">
        <v>92</v>
      </c>
      <c r="C1658">
        <v>7905</v>
      </c>
      <c r="D1658">
        <v>30</v>
      </c>
      <c r="E1658">
        <v>0</v>
      </c>
      <c r="F1658">
        <v>38</v>
      </c>
      <c r="G1658">
        <v>0</v>
      </c>
      <c r="H1658">
        <v>79</v>
      </c>
      <c r="I1658">
        <v>2</v>
      </c>
      <c r="J1658" t="s">
        <v>37</v>
      </c>
      <c r="K1658" cm="1">
        <f t="array" ref="K1658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658">
        <f t="shared" si="25"/>
        <v>1.0027571789810483</v>
      </c>
    </row>
    <row r="1659" spans="1:12" x14ac:dyDescent="0.3">
      <c r="A1659">
        <v>110.16</v>
      </c>
      <c r="B1659">
        <v>93</v>
      </c>
      <c r="C1659">
        <v>7832</v>
      </c>
      <c r="D1659">
        <v>30</v>
      </c>
      <c r="E1659">
        <v>0</v>
      </c>
      <c r="F1659">
        <v>40</v>
      </c>
      <c r="G1659">
        <v>0</v>
      </c>
      <c r="H1659">
        <v>79</v>
      </c>
      <c r="I1659">
        <v>2</v>
      </c>
      <c r="J1659" t="s">
        <v>37</v>
      </c>
      <c r="K1659" cm="1">
        <f t="array" ref="K1659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659">
        <f t="shared" si="25"/>
        <v>1.0027571789806919</v>
      </c>
    </row>
    <row r="1660" spans="1:12" x14ac:dyDescent="0.3">
      <c r="A1660">
        <v>110.2</v>
      </c>
      <c r="B1660">
        <v>92</v>
      </c>
      <c r="C1660">
        <v>7894</v>
      </c>
      <c r="D1660">
        <v>30</v>
      </c>
      <c r="E1660">
        <v>0</v>
      </c>
      <c r="F1660">
        <v>40</v>
      </c>
      <c r="G1660">
        <v>0</v>
      </c>
      <c r="H1660">
        <v>79</v>
      </c>
      <c r="I1660">
        <v>2</v>
      </c>
      <c r="J1660" t="s">
        <v>37</v>
      </c>
      <c r="K1660" cm="1">
        <f t="array" ref="K1660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660">
        <f t="shared" si="25"/>
        <v>1.0027571789810483</v>
      </c>
    </row>
    <row r="1661" spans="1:12" x14ac:dyDescent="0.3">
      <c r="A1661">
        <v>110.24</v>
      </c>
      <c r="B1661">
        <v>92</v>
      </c>
      <c r="C1661">
        <v>8066</v>
      </c>
      <c r="D1661">
        <v>31</v>
      </c>
      <c r="E1661">
        <v>0</v>
      </c>
      <c r="F1661">
        <v>42</v>
      </c>
      <c r="G1661">
        <v>0</v>
      </c>
      <c r="H1661">
        <v>79</v>
      </c>
      <c r="I1661">
        <v>2</v>
      </c>
      <c r="J1661" t="s">
        <v>37</v>
      </c>
      <c r="K1661" cm="1">
        <f t="array" ref="K1661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1661">
        <f t="shared" si="25"/>
        <v>1.0027571789806919</v>
      </c>
    </row>
    <row r="1662" spans="1:12" x14ac:dyDescent="0.3">
      <c r="A1662">
        <v>110.28</v>
      </c>
      <c r="B1662">
        <v>92</v>
      </c>
      <c r="C1662">
        <v>8257</v>
      </c>
      <c r="D1662">
        <v>32</v>
      </c>
      <c r="E1662">
        <v>0</v>
      </c>
      <c r="F1662">
        <v>43</v>
      </c>
      <c r="G1662">
        <v>0</v>
      </c>
      <c r="H1662">
        <v>79</v>
      </c>
      <c r="I1662">
        <v>2</v>
      </c>
      <c r="J1662" t="s">
        <v>37</v>
      </c>
      <c r="K1662" cm="1">
        <f t="array" ref="K1662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662">
        <f t="shared" si="25"/>
        <v>1.0343696714571677</v>
      </c>
    </row>
    <row r="1663" spans="1:12" x14ac:dyDescent="0.3">
      <c r="A1663">
        <v>110.32</v>
      </c>
      <c r="B1663">
        <v>93</v>
      </c>
      <c r="C1663">
        <v>8271</v>
      </c>
      <c r="D1663">
        <v>34</v>
      </c>
      <c r="E1663">
        <v>0</v>
      </c>
      <c r="F1663">
        <v>44</v>
      </c>
      <c r="G1663">
        <v>0</v>
      </c>
      <c r="H1663">
        <v>79</v>
      </c>
      <c r="I1663">
        <v>2</v>
      </c>
      <c r="J1663" t="s">
        <v>37</v>
      </c>
      <c r="K1663" cm="1">
        <f t="array" ref="K1663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663">
        <f t="shared" si="25"/>
        <v>1.0343696714568003</v>
      </c>
    </row>
    <row r="1664" spans="1:12" x14ac:dyDescent="0.3">
      <c r="A1664">
        <v>110.36</v>
      </c>
      <c r="B1664">
        <v>94</v>
      </c>
      <c r="C1664">
        <v>8312</v>
      </c>
      <c r="D1664">
        <v>34</v>
      </c>
      <c r="E1664">
        <v>0</v>
      </c>
      <c r="F1664">
        <v>44</v>
      </c>
      <c r="G1664">
        <v>0</v>
      </c>
      <c r="H1664">
        <v>79</v>
      </c>
      <c r="I1664">
        <v>1</v>
      </c>
      <c r="J1664" t="s">
        <v>37</v>
      </c>
      <c r="K1664" cm="1">
        <f t="array" ref="K1664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664">
        <f t="shared" si="25"/>
        <v>1.0343696714571677</v>
      </c>
    </row>
    <row r="1665" spans="1:12" x14ac:dyDescent="0.3">
      <c r="A1665">
        <v>110.4</v>
      </c>
      <c r="B1665">
        <v>92</v>
      </c>
      <c r="C1665">
        <v>8525</v>
      </c>
      <c r="D1665">
        <v>32</v>
      </c>
      <c r="E1665">
        <v>0</v>
      </c>
      <c r="F1665">
        <v>46</v>
      </c>
      <c r="G1665">
        <v>0</v>
      </c>
      <c r="H1665">
        <v>79</v>
      </c>
      <c r="I1665">
        <v>1</v>
      </c>
      <c r="J1665" t="s">
        <v>37</v>
      </c>
      <c r="K1665" cm="1">
        <f t="array" ref="K1665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665">
        <f t="shared" si="25"/>
        <v>1.0343696714571677</v>
      </c>
    </row>
    <row r="1666" spans="1:12" x14ac:dyDescent="0.3">
      <c r="A1666">
        <v>110.44</v>
      </c>
      <c r="B1666">
        <v>92</v>
      </c>
      <c r="C1666">
        <v>8690</v>
      </c>
      <c r="D1666">
        <v>34</v>
      </c>
      <c r="E1666">
        <v>0</v>
      </c>
      <c r="F1666">
        <v>46</v>
      </c>
      <c r="G1666">
        <v>0</v>
      </c>
      <c r="H1666">
        <v>79</v>
      </c>
      <c r="I1666">
        <v>1</v>
      </c>
      <c r="J1666" t="s">
        <v>37</v>
      </c>
      <c r="K1666" cm="1">
        <f t="array" ref="K1666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666">
        <f t="shared" si="25"/>
        <v>1.0343696714568003</v>
      </c>
    </row>
    <row r="1667" spans="1:12" x14ac:dyDescent="0.3">
      <c r="A1667">
        <v>110.48</v>
      </c>
      <c r="B1667">
        <v>92</v>
      </c>
      <c r="C1667">
        <v>8826</v>
      </c>
      <c r="D1667">
        <v>34</v>
      </c>
      <c r="E1667">
        <v>0</v>
      </c>
      <c r="F1667">
        <v>48</v>
      </c>
      <c r="G1667">
        <v>0</v>
      </c>
      <c r="H1667">
        <v>79</v>
      </c>
      <c r="I1667">
        <v>1</v>
      </c>
      <c r="J1667" t="s">
        <v>37</v>
      </c>
      <c r="K1667" cm="1">
        <f t="array" ref="K1667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667">
        <f t="shared" ref="L1667:L1730" si="26">K1667*(A1667-A1666)</f>
        <v>1.119562606648264</v>
      </c>
    </row>
    <row r="1668" spans="1:12" x14ac:dyDescent="0.3">
      <c r="A1668">
        <v>110.52</v>
      </c>
      <c r="B1668">
        <v>91</v>
      </c>
      <c r="C1668">
        <v>8904</v>
      </c>
      <c r="D1668">
        <v>34</v>
      </c>
      <c r="E1668">
        <v>0</v>
      </c>
      <c r="F1668">
        <v>49</v>
      </c>
      <c r="G1668">
        <v>0</v>
      </c>
      <c r="H1668">
        <v>79</v>
      </c>
      <c r="I1668">
        <v>1</v>
      </c>
      <c r="J1668" t="s">
        <v>37</v>
      </c>
      <c r="K1668" cm="1">
        <f t="array" ref="K1668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668">
        <f t="shared" si="26"/>
        <v>1.1195626066478663</v>
      </c>
    </row>
    <row r="1669" spans="1:12" x14ac:dyDescent="0.3">
      <c r="A1669">
        <v>110.56</v>
      </c>
      <c r="B1669">
        <v>91</v>
      </c>
      <c r="C1669">
        <v>9079</v>
      </c>
      <c r="D1669">
        <v>34</v>
      </c>
      <c r="E1669">
        <v>0</v>
      </c>
      <c r="F1669">
        <v>50</v>
      </c>
      <c r="G1669">
        <v>0</v>
      </c>
      <c r="H1669">
        <v>79</v>
      </c>
      <c r="I1669">
        <v>1</v>
      </c>
      <c r="J1669" t="s">
        <v>37</v>
      </c>
      <c r="K1669" cm="1">
        <f t="array" ref="K1669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669">
        <f t="shared" si="26"/>
        <v>1.119562606648264</v>
      </c>
    </row>
    <row r="1670" spans="1:12" x14ac:dyDescent="0.3">
      <c r="A1670">
        <v>110.6</v>
      </c>
      <c r="B1670">
        <v>89</v>
      </c>
      <c r="C1670">
        <v>9345</v>
      </c>
      <c r="D1670">
        <v>34</v>
      </c>
      <c r="E1670">
        <v>0</v>
      </c>
      <c r="F1670">
        <v>50</v>
      </c>
      <c r="G1670">
        <v>0</v>
      </c>
      <c r="H1670">
        <v>79</v>
      </c>
      <c r="I1670">
        <v>1</v>
      </c>
      <c r="J1670" t="s">
        <v>37</v>
      </c>
      <c r="K1670" cm="1">
        <f t="array" ref="K1670">SUMPRODUCT(($R$5:$AG$5=_xlfn.XLOOKUP(_20240219_0005[[#This Row],[MAP]],$R$5:$AG$5,$R$5:$AG$5,"ERR",1,-1)) * ($Q$6:$Q$26=_xlfn.XLOOKUP(_20240219_0005[[#This Row],[RPM]],$Q$6:$Q$26,$Q$6:$Q$26,"ERR",1,-1)),$R$6:$AG$26)</f>
        <v>25.872689728304138</v>
      </c>
      <c r="L1670">
        <f t="shared" si="26"/>
        <v>1.0349075891319597</v>
      </c>
    </row>
    <row r="1671" spans="1:12" x14ac:dyDescent="0.3">
      <c r="A1671">
        <v>110.64</v>
      </c>
      <c r="B1671">
        <v>88</v>
      </c>
      <c r="C1671">
        <v>9407</v>
      </c>
      <c r="D1671">
        <v>34</v>
      </c>
      <c r="E1671">
        <v>0</v>
      </c>
      <c r="F1671">
        <v>51</v>
      </c>
      <c r="G1671">
        <v>0</v>
      </c>
      <c r="H1671">
        <v>79</v>
      </c>
      <c r="I1671">
        <v>1</v>
      </c>
      <c r="J1671" t="s">
        <v>37</v>
      </c>
      <c r="K1671" cm="1">
        <f t="array" ref="K1671">SUMPRODUCT(($R$5:$AG$5=_xlfn.XLOOKUP(_20240219_0005[[#This Row],[MAP]],$R$5:$AG$5,$R$5:$AG$5,"ERR",1,-1)) * ($Q$6:$Q$26=_xlfn.XLOOKUP(_20240219_0005[[#This Row],[RPM]],$Q$6:$Q$26,$Q$6:$Q$26,"ERR",1,-1)),$R$6:$AG$26)</f>
        <v>25.872689728304138</v>
      </c>
      <c r="L1671">
        <f t="shared" si="26"/>
        <v>1.0349075891323274</v>
      </c>
    </row>
    <row r="1672" spans="1:12" x14ac:dyDescent="0.3">
      <c r="A1672">
        <v>110.68</v>
      </c>
      <c r="B1672">
        <v>87</v>
      </c>
      <c r="C1672">
        <v>9502</v>
      </c>
      <c r="D1672">
        <v>34</v>
      </c>
      <c r="E1672">
        <v>0</v>
      </c>
      <c r="F1672">
        <v>52</v>
      </c>
      <c r="G1672">
        <v>0</v>
      </c>
      <c r="H1672">
        <v>79</v>
      </c>
      <c r="I1672">
        <v>1</v>
      </c>
      <c r="J1672" t="s">
        <v>37</v>
      </c>
      <c r="K1672" cm="1">
        <f t="array" ref="K1672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672">
        <f t="shared" si="26"/>
        <v>1.1331343053345719</v>
      </c>
    </row>
    <row r="1673" spans="1:12" x14ac:dyDescent="0.3">
      <c r="A1673">
        <v>110.72</v>
      </c>
      <c r="B1673">
        <v>85</v>
      </c>
      <c r="C1673">
        <v>9606</v>
      </c>
      <c r="D1673">
        <v>35</v>
      </c>
      <c r="E1673">
        <v>0</v>
      </c>
      <c r="F1673">
        <v>53</v>
      </c>
      <c r="G1673">
        <v>0</v>
      </c>
      <c r="H1673">
        <v>79</v>
      </c>
      <c r="I1673">
        <v>1</v>
      </c>
      <c r="J1673" t="s">
        <v>37</v>
      </c>
      <c r="K1673" cm="1">
        <f t="array" ref="K1673">SUMPRODUCT(($R$5:$AG$5=_xlfn.XLOOKUP(_20240219_0005[[#This Row],[MAP]],$R$5:$AG$5,$R$5:$AG$5,"ERR",1,-1)) * ($Q$6:$Q$26=_xlfn.XLOOKUP(_20240219_0005[[#This Row],[RPM]],$Q$6:$Q$26,$Q$6:$Q$26,"ERR",1,-1)),$R$6:$AG$26)</f>
        <v>28.271700918093146</v>
      </c>
      <c r="L1673">
        <f t="shared" si="26"/>
        <v>1.1308680367235009</v>
      </c>
    </row>
    <row r="1674" spans="1:12" x14ac:dyDescent="0.3">
      <c r="A1674">
        <v>110.76</v>
      </c>
      <c r="B1674">
        <v>85</v>
      </c>
      <c r="C1674">
        <v>9842</v>
      </c>
      <c r="D1674">
        <v>35</v>
      </c>
      <c r="E1674">
        <v>0</v>
      </c>
      <c r="F1674">
        <v>54</v>
      </c>
      <c r="G1674">
        <v>0</v>
      </c>
      <c r="H1674">
        <v>79</v>
      </c>
      <c r="I1674">
        <v>1</v>
      </c>
      <c r="J1674" t="s">
        <v>37</v>
      </c>
      <c r="K1674" cm="1">
        <f t="array" ref="K1674">SUMPRODUCT(($R$5:$AG$5=_xlfn.XLOOKUP(_20240219_0005[[#This Row],[MAP]],$R$5:$AG$5,$R$5:$AG$5,"ERR",1,-1)) * ($Q$6:$Q$26=_xlfn.XLOOKUP(_20240219_0005[[#This Row],[RPM]],$Q$6:$Q$26,$Q$6:$Q$26,"ERR",1,-1)),$R$6:$AG$26)</f>
        <v>28.271700918093146</v>
      </c>
      <c r="L1674">
        <f t="shared" si="26"/>
        <v>1.1308680367239026</v>
      </c>
    </row>
    <row r="1675" spans="1:12" x14ac:dyDescent="0.3">
      <c r="A1675">
        <v>110.8</v>
      </c>
      <c r="B1675">
        <v>83</v>
      </c>
      <c r="C1675">
        <v>10077</v>
      </c>
      <c r="D1675">
        <v>35</v>
      </c>
      <c r="E1675">
        <v>0</v>
      </c>
      <c r="F1675">
        <v>54</v>
      </c>
      <c r="G1675">
        <v>0</v>
      </c>
      <c r="H1675">
        <v>79</v>
      </c>
      <c r="I1675">
        <v>1</v>
      </c>
      <c r="J1675" t="s">
        <v>37</v>
      </c>
      <c r="K1675" cm="1">
        <f t="array" ref="K1675">SUMPRODUCT(($R$5:$AG$5=_xlfn.XLOOKUP(_20240219_0005[[#This Row],[MAP]],$R$5:$AG$5,$R$5:$AG$5,"ERR",1,-1)) * ($Q$6:$Q$26=_xlfn.XLOOKUP(_20240219_0005[[#This Row],[RPM]],$Q$6:$Q$26,$Q$6:$Q$26,"ERR",1,-1)),$R$6:$AG$26)</f>
        <v>28.271700918093146</v>
      </c>
      <c r="L1675">
        <f t="shared" si="26"/>
        <v>1.1308680367235009</v>
      </c>
    </row>
    <row r="1676" spans="1:12" x14ac:dyDescent="0.3">
      <c r="A1676">
        <v>110.84</v>
      </c>
      <c r="B1676">
        <v>81</v>
      </c>
      <c r="C1676">
        <v>10067</v>
      </c>
      <c r="D1676">
        <v>35</v>
      </c>
      <c r="E1676">
        <v>0</v>
      </c>
      <c r="F1676">
        <v>55</v>
      </c>
      <c r="G1676">
        <v>0</v>
      </c>
      <c r="H1676">
        <v>79</v>
      </c>
      <c r="I1676">
        <v>1</v>
      </c>
      <c r="J1676" t="s">
        <v>37</v>
      </c>
      <c r="K1676" cm="1">
        <f t="array" ref="K1676">SUMPRODUCT(($R$5:$AG$5=_xlfn.XLOOKUP(_20240219_0005[[#This Row],[MAP]],$R$5:$AG$5,$R$5:$AG$5,"ERR",1,-1)) * ($Q$6:$Q$26=_xlfn.XLOOKUP(_20240219_0005[[#This Row],[RPM]],$Q$6:$Q$26,$Q$6:$Q$26,"ERR",1,-1)),$R$6:$AG$26)</f>
        <v>28.271700918093146</v>
      </c>
      <c r="L1676">
        <f t="shared" si="26"/>
        <v>1.1308680367239026</v>
      </c>
    </row>
    <row r="1677" spans="1:12" x14ac:dyDescent="0.3">
      <c r="A1677">
        <v>110.88</v>
      </c>
      <c r="B1677">
        <v>82</v>
      </c>
      <c r="C1677">
        <v>10104</v>
      </c>
      <c r="D1677">
        <v>35</v>
      </c>
      <c r="E1677">
        <v>0</v>
      </c>
      <c r="F1677">
        <v>56</v>
      </c>
      <c r="G1677">
        <v>0</v>
      </c>
      <c r="H1677">
        <v>79</v>
      </c>
      <c r="I1677">
        <v>1</v>
      </c>
      <c r="J1677" t="s">
        <v>37</v>
      </c>
      <c r="K1677" cm="1">
        <f t="array" ref="K1677">SUMPRODUCT(($R$5:$AG$5=_xlfn.XLOOKUP(_20240219_0005[[#This Row],[MAP]],$R$5:$AG$5,$R$5:$AG$5,"ERR",1,-1)) * ($Q$6:$Q$26=_xlfn.XLOOKUP(_20240219_0005[[#This Row],[RPM]],$Q$6:$Q$26,$Q$6:$Q$26,"ERR",1,-1)),$R$6:$AG$26)</f>
        <v>28.271700918093146</v>
      </c>
      <c r="L1677">
        <f t="shared" si="26"/>
        <v>1.1308680367235009</v>
      </c>
    </row>
    <row r="1678" spans="1:12" x14ac:dyDescent="0.3">
      <c r="A1678">
        <v>110.92</v>
      </c>
      <c r="B1678">
        <v>80</v>
      </c>
      <c r="C1678">
        <v>10197</v>
      </c>
      <c r="D1678">
        <v>35</v>
      </c>
      <c r="E1678">
        <v>0</v>
      </c>
      <c r="F1678">
        <v>56</v>
      </c>
      <c r="G1678">
        <v>0</v>
      </c>
      <c r="H1678">
        <v>79</v>
      </c>
      <c r="I1678">
        <v>1</v>
      </c>
      <c r="J1678" t="s">
        <v>37</v>
      </c>
      <c r="K1678" cm="1">
        <f t="array" ref="K1678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678">
        <f t="shared" si="26"/>
        <v>1.1790869503186554</v>
      </c>
    </row>
    <row r="1679" spans="1:12" x14ac:dyDescent="0.3">
      <c r="A1679">
        <v>110.96</v>
      </c>
      <c r="B1679">
        <v>80</v>
      </c>
      <c r="C1679">
        <v>10423</v>
      </c>
      <c r="D1679">
        <v>35</v>
      </c>
      <c r="E1679">
        <v>0</v>
      </c>
      <c r="F1679">
        <v>58</v>
      </c>
      <c r="G1679">
        <v>0</v>
      </c>
      <c r="H1679">
        <v>79</v>
      </c>
      <c r="I1679">
        <v>1</v>
      </c>
      <c r="J1679" t="s">
        <v>37</v>
      </c>
      <c r="K1679" cm="1">
        <f t="array" ref="K1679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679">
        <f t="shared" si="26"/>
        <v>1.1790869503182364</v>
      </c>
    </row>
    <row r="1680" spans="1:12" x14ac:dyDescent="0.3">
      <c r="A1680">
        <v>111</v>
      </c>
      <c r="B1680">
        <v>80</v>
      </c>
      <c r="C1680">
        <v>10515</v>
      </c>
      <c r="D1680">
        <v>35</v>
      </c>
      <c r="E1680">
        <v>0</v>
      </c>
      <c r="F1680">
        <v>58</v>
      </c>
      <c r="G1680">
        <v>0</v>
      </c>
      <c r="H1680">
        <v>79</v>
      </c>
      <c r="I1680">
        <v>1</v>
      </c>
      <c r="J1680" t="s">
        <v>37</v>
      </c>
      <c r="K1680" cm="1">
        <f t="array" ref="K1680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1680">
        <f t="shared" si="26"/>
        <v>1.1790869503186554</v>
      </c>
    </row>
    <row r="1681" spans="1:12" x14ac:dyDescent="0.3">
      <c r="A1681">
        <v>111.04</v>
      </c>
      <c r="B1681">
        <v>79</v>
      </c>
      <c r="C1681">
        <v>10567</v>
      </c>
      <c r="D1681">
        <v>35</v>
      </c>
      <c r="E1681">
        <v>0</v>
      </c>
      <c r="F1681">
        <v>58</v>
      </c>
      <c r="G1681">
        <v>0</v>
      </c>
      <c r="H1681">
        <v>79</v>
      </c>
      <c r="I1681">
        <v>1</v>
      </c>
      <c r="J1681" t="s">
        <v>37</v>
      </c>
      <c r="K1681" cm="1">
        <f t="array" ref="K1681">SUMPRODUCT(($R$5:$AG$5=_xlfn.XLOOKUP(_20240219_0005[[#This Row],[MAP]],$R$5:$AG$5,$R$5:$AG$5,"ERR",1,-1)) * ($Q$6:$Q$26=_xlfn.XLOOKUP(_20240219_0005[[#This Row],[RPM]],$Q$6:$Q$26,$Q$6:$Q$26,"ERR",1,-1)),$R$6:$AG$26)</f>
        <v>27.846264554140117</v>
      </c>
      <c r="L1681">
        <f t="shared" si="26"/>
        <v>1.1138505821657787</v>
      </c>
    </row>
    <row r="1682" spans="1:12" x14ac:dyDescent="0.3">
      <c r="A1682">
        <v>111.08</v>
      </c>
      <c r="B1682">
        <v>78</v>
      </c>
      <c r="C1682">
        <v>10642</v>
      </c>
      <c r="D1682">
        <v>35</v>
      </c>
      <c r="E1682">
        <v>0</v>
      </c>
      <c r="F1682">
        <v>59</v>
      </c>
      <c r="G1682">
        <v>0</v>
      </c>
      <c r="H1682">
        <v>79</v>
      </c>
      <c r="I1682">
        <v>1</v>
      </c>
      <c r="J1682" t="s">
        <v>37</v>
      </c>
      <c r="K1682" cm="1">
        <f t="array" ref="K1682">SUMPRODUCT(($R$5:$AG$5=_xlfn.XLOOKUP(_20240219_0005[[#This Row],[MAP]],$R$5:$AG$5,$R$5:$AG$5,"ERR",1,-1)) * ($Q$6:$Q$26=_xlfn.XLOOKUP(_20240219_0005[[#This Row],[RPM]],$Q$6:$Q$26,$Q$6:$Q$26,"ERR",1,-1)),$R$6:$AG$26)</f>
        <v>27.846264554140117</v>
      </c>
      <c r="L1682">
        <f t="shared" si="26"/>
        <v>1.113850582165383</v>
      </c>
    </row>
    <row r="1683" spans="1:12" x14ac:dyDescent="0.3">
      <c r="A1683">
        <v>111.12</v>
      </c>
      <c r="B1683">
        <v>78</v>
      </c>
      <c r="C1683">
        <v>10760</v>
      </c>
      <c r="D1683">
        <v>35</v>
      </c>
      <c r="E1683">
        <v>0</v>
      </c>
      <c r="F1683">
        <v>60</v>
      </c>
      <c r="G1683">
        <v>0</v>
      </c>
      <c r="H1683">
        <v>79</v>
      </c>
      <c r="I1683">
        <v>2</v>
      </c>
      <c r="J1683" t="s">
        <v>37</v>
      </c>
      <c r="K1683" cm="1">
        <f t="array" ref="K1683">SUMPRODUCT(($R$5:$AG$5=_xlfn.XLOOKUP(_20240219_0005[[#This Row],[MAP]],$R$5:$AG$5,$R$5:$AG$5,"ERR",1,-1)) * ($Q$6:$Q$26=_xlfn.XLOOKUP(_20240219_0005[[#This Row],[RPM]],$Q$6:$Q$26,$Q$6:$Q$26,"ERR",1,-1)),$R$6:$AG$26)</f>
        <v>27.846264554140117</v>
      </c>
      <c r="L1683">
        <f t="shared" si="26"/>
        <v>1.1138505821657787</v>
      </c>
    </row>
    <row r="1684" spans="1:12" x14ac:dyDescent="0.3">
      <c r="A1684">
        <v>111.16</v>
      </c>
      <c r="B1684">
        <v>77</v>
      </c>
      <c r="C1684">
        <v>10936</v>
      </c>
      <c r="D1684">
        <v>34</v>
      </c>
      <c r="E1684">
        <v>0</v>
      </c>
      <c r="F1684">
        <v>60</v>
      </c>
      <c r="G1684">
        <v>0</v>
      </c>
      <c r="H1684">
        <v>79</v>
      </c>
      <c r="I1684">
        <v>2</v>
      </c>
      <c r="J1684" t="s">
        <v>37</v>
      </c>
      <c r="K1684" cm="1">
        <f t="array" ref="K1684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1684">
        <f t="shared" si="26"/>
        <v>1.1675550050754047</v>
      </c>
    </row>
    <row r="1685" spans="1:12" x14ac:dyDescent="0.3">
      <c r="A1685">
        <v>111.2</v>
      </c>
      <c r="B1685">
        <v>77</v>
      </c>
      <c r="C1685">
        <v>11053</v>
      </c>
      <c r="D1685">
        <v>34</v>
      </c>
      <c r="E1685">
        <v>0</v>
      </c>
      <c r="F1685">
        <v>61</v>
      </c>
      <c r="G1685">
        <v>0</v>
      </c>
      <c r="H1685">
        <v>79</v>
      </c>
      <c r="I1685">
        <v>2</v>
      </c>
      <c r="J1685" t="s">
        <v>37</v>
      </c>
      <c r="K1685" cm="1">
        <f t="array" ref="K1685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1685">
        <f t="shared" si="26"/>
        <v>1.1675550050758194</v>
      </c>
    </row>
    <row r="1686" spans="1:12" x14ac:dyDescent="0.3">
      <c r="A1686">
        <v>111.24</v>
      </c>
      <c r="B1686">
        <v>77</v>
      </c>
      <c r="C1686">
        <v>11102</v>
      </c>
      <c r="D1686">
        <v>34</v>
      </c>
      <c r="E1686">
        <v>0</v>
      </c>
      <c r="F1686">
        <v>62</v>
      </c>
      <c r="G1686">
        <v>0</v>
      </c>
      <c r="H1686">
        <v>79</v>
      </c>
      <c r="I1686">
        <v>2</v>
      </c>
      <c r="J1686" t="s">
        <v>37</v>
      </c>
      <c r="K1686" cm="1">
        <f t="array" ref="K1686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1686">
        <f t="shared" si="26"/>
        <v>1.1675550050754047</v>
      </c>
    </row>
    <row r="1687" spans="1:12" x14ac:dyDescent="0.3">
      <c r="A1687">
        <v>111.28</v>
      </c>
      <c r="B1687">
        <v>77</v>
      </c>
      <c r="C1687">
        <v>11131</v>
      </c>
      <c r="D1687">
        <v>34</v>
      </c>
      <c r="E1687">
        <v>0</v>
      </c>
      <c r="F1687">
        <v>63</v>
      </c>
      <c r="G1687">
        <v>0</v>
      </c>
      <c r="H1687">
        <v>79</v>
      </c>
      <c r="I1687">
        <v>2</v>
      </c>
      <c r="J1687" t="s">
        <v>37</v>
      </c>
      <c r="K1687" cm="1">
        <f t="array" ref="K1687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1687">
        <f t="shared" si="26"/>
        <v>1.1675550050758194</v>
      </c>
    </row>
    <row r="1688" spans="1:12" x14ac:dyDescent="0.3">
      <c r="A1688">
        <v>111.32</v>
      </c>
      <c r="B1688">
        <v>77</v>
      </c>
      <c r="C1688">
        <v>11231</v>
      </c>
      <c r="D1688">
        <v>34</v>
      </c>
      <c r="E1688">
        <v>0</v>
      </c>
      <c r="F1688">
        <v>63</v>
      </c>
      <c r="G1688">
        <v>0</v>
      </c>
      <c r="H1688">
        <v>79</v>
      </c>
      <c r="I1688">
        <v>2</v>
      </c>
      <c r="J1688" t="s">
        <v>37</v>
      </c>
      <c r="K1688" cm="1">
        <f t="array" ref="K1688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1688">
        <f t="shared" si="26"/>
        <v>1.1675550050754047</v>
      </c>
    </row>
    <row r="1689" spans="1:12" x14ac:dyDescent="0.3">
      <c r="A1689">
        <v>111.36</v>
      </c>
      <c r="B1689">
        <v>77</v>
      </c>
      <c r="C1689">
        <v>11363</v>
      </c>
      <c r="D1689">
        <v>34</v>
      </c>
      <c r="E1689">
        <v>0</v>
      </c>
      <c r="F1689">
        <v>63</v>
      </c>
      <c r="G1689">
        <v>0</v>
      </c>
      <c r="H1689">
        <v>79</v>
      </c>
      <c r="I1689">
        <v>2</v>
      </c>
      <c r="J1689" t="s">
        <v>37</v>
      </c>
      <c r="K1689" cm="1">
        <f t="array" ref="K1689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1689">
        <f t="shared" si="26"/>
        <v>1.1675550050758194</v>
      </c>
    </row>
    <row r="1690" spans="1:12" x14ac:dyDescent="0.3">
      <c r="A1690">
        <v>111.4</v>
      </c>
      <c r="B1690">
        <v>77</v>
      </c>
      <c r="C1690">
        <v>11569</v>
      </c>
      <c r="D1690">
        <v>34</v>
      </c>
      <c r="E1690">
        <v>0</v>
      </c>
      <c r="F1690">
        <v>64</v>
      </c>
      <c r="G1690">
        <v>0</v>
      </c>
      <c r="H1690">
        <v>79</v>
      </c>
      <c r="I1690">
        <v>2</v>
      </c>
      <c r="J1690" t="s">
        <v>37</v>
      </c>
      <c r="K1690" cm="1">
        <f t="array" ref="K1690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0">
        <f t="shared" si="26"/>
        <v>1.2248926061705734</v>
      </c>
    </row>
    <row r="1691" spans="1:12" x14ac:dyDescent="0.3">
      <c r="A1691">
        <v>111.44</v>
      </c>
      <c r="B1691">
        <v>78</v>
      </c>
      <c r="C1691">
        <v>11618</v>
      </c>
      <c r="D1691">
        <v>34</v>
      </c>
      <c r="E1691">
        <v>0</v>
      </c>
      <c r="F1691">
        <v>64</v>
      </c>
      <c r="G1691">
        <v>0</v>
      </c>
      <c r="H1691">
        <v>79</v>
      </c>
      <c r="I1691">
        <v>2</v>
      </c>
      <c r="J1691" t="s">
        <v>37</v>
      </c>
      <c r="K1691" cm="1">
        <f t="array" ref="K1691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1">
        <f t="shared" si="26"/>
        <v>1.2248926061701382</v>
      </c>
    </row>
    <row r="1692" spans="1:12" x14ac:dyDescent="0.3">
      <c r="A1692">
        <v>111.48</v>
      </c>
      <c r="B1692">
        <v>78</v>
      </c>
      <c r="C1692">
        <v>11547</v>
      </c>
      <c r="D1692">
        <v>34</v>
      </c>
      <c r="E1692">
        <v>0</v>
      </c>
      <c r="F1692">
        <v>65</v>
      </c>
      <c r="G1692">
        <v>0</v>
      </c>
      <c r="H1692">
        <v>79</v>
      </c>
      <c r="I1692">
        <v>2</v>
      </c>
      <c r="J1692" t="s">
        <v>37</v>
      </c>
      <c r="K1692" cm="1">
        <f t="array" ref="K1692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2">
        <f t="shared" si="26"/>
        <v>1.2248926061705734</v>
      </c>
    </row>
    <row r="1693" spans="1:12" x14ac:dyDescent="0.3">
      <c r="A1693">
        <v>111.52</v>
      </c>
      <c r="B1693">
        <v>79</v>
      </c>
      <c r="C1693">
        <v>11605</v>
      </c>
      <c r="D1693">
        <v>34</v>
      </c>
      <c r="E1693">
        <v>0</v>
      </c>
      <c r="F1693">
        <v>65</v>
      </c>
      <c r="G1693">
        <v>0</v>
      </c>
      <c r="H1693">
        <v>79</v>
      </c>
      <c r="I1693">
        <v>2</v>
      </c>
      <c r="J1693" t="s">
        <v>37</v>
      </c>
      <c r="K1693" cm="1">
        <f t="array" ref="K1693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3">
        <f t="shared" si="26"/>
        <v>1.2248926061701382</v>
      </c>
    </row>
    <row r="1694" spans="1:12" x14ac:dyDescent="0.3">
      <c r="A1694">
        <v>111.56</v>
      </c>
      <c r="B1694">
        <v>79</v>
      </c>
      <c r="C1694">
        <v>11723</v>
      </c>
      <c r="D1694">
        <v>34</v>
      </c>
      <c r="E1694">
        <v>0</v>
      </c>
      <c r="F1694">
        <v>66</v>
      </c>
      <c r="G1694">
        <v>0</v>
      </c>
      <c r="H1694">
        <v>79</v>
      </c>
      <c r="I1694">
        <v>2</v>
      </c>
      <c r="J1694" t="s">
        <v>37</v>
      </c>
      <c r="K1694" cm="1">
        <f t="array" ref="K1694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4">
        <f t="shared" si="26"/>
        <v>1.2248926061705734</v>
      </c>
    </row>
    <row r="1695" spans="1:12" x14ac:dyDescent="0.3">
      <c r="A1695">
        <v>111.6</v>
      </c>
      <c r="B1695">
        <v>79</v>
      </c>
      <c r="C1695">
        <v>11895</v>
      </c>
      <c r="D1695">
        <v>34</v>
      </c>
      <c r="E1695">
        <v>0</v>
      </c>
      <c r="F1695">
        <v>66</v>
      </c>
      <c r="G1695">
        <v>0</v>
      </c>
      <c r="H1695">
        <v>79</v>
      </c>
      <c r="I1695">
        <v>1</v>
      </c>
      <c r="J1695" t="s">
        <v>37</v>
      </c>
      <c r="K1695" cm="1">
        <f t="array" ref="K1695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5">
        <f t="shared" si="26"/>
        <v>1.2248926061701382</v>
      </c>
    </row>
    <row r="1696" spans="1:12" x14ac:dyDescent="0.3">
      <c r="A1696">
        <v>111.64</v>
      </c>
      <c r="B1696">
        <v>79</v>
      </c>
      <c r="C1696">
        <v>11942</v>
      </c>
      <c r="D1696">
        <v>34</v>
      </c>
      <c r="E1696">
        <v>0</v>
      </c>
      <c r="F1696">
        <v>67</v>
      </c>
      <c r="G1696">
        <v>0</v>
      </c>
      <c r="H1696">
        <v>79</v>
      </c>
      <c r="I1696">
        <v>1</v>
      </c>
      <c r="J1696" t="s">
        <v>37</v>
      </c>
      <c r="K1696" cm="1">
        <f t="array" ref="K1696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6">
        <f t="shared" si="26"/>
        <v>1.2248926061705734</v>
      </c>
    </row>
    <row r="1697" spans="1:12" x14ac:dyDescent="0.3">
      <c r="A1697">
        <v>111.68</v>
      </c>
      <c r="B1697">
        <v>75</v>
      </c>
      <c r="C1697">
        <v>11914</v>
      </c>
      <c r="D1697">
        <v>34</v>
      </c>
      <c r="E1697">
        <v>0</v>
      </c>
      <c r="F1697">
        <v>68</v>
      </c>
      <c r="G1697">
        <v>0</v>
      </c>
      <c r="H1697">
        <v>79</v>
      </c>
      <c r="I1697">
        <v>2</v>
      </c>
      <c r="J1697" t="s">
        <v>37</v>
      </c>
      <c r="K1697" cm="1">
        <f t="array" ref="K1697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697">
        <f t="shared" si="26"/>
        <v>1.2248926061705734</v>
      </c>
    </row>
    <row r="1698" spans="1:12" x14ac:dyDescent="0.3">
      <c r="A1698">
        <v>111.72</v>
      </c>
      <c r="B1698">
        <v>71</v>
      </c>
      <c r="C1698">
        <v>11909</v>
      </c>
      <c r="D1698">
        <v>35</v>
      </c>
      <c r="E1698">
        <v>0</v>
      </c>
      <c r="F1698">
        <v>68</v>
      </c>
      <c r="G1698">
        <v>0</v>
      </c>
      <c r="H1698">
        <v>79</v>
      </c>
      <c r="I1698">
        <v>2</v>
      </c>
      <c r="J1698" t="s">
        <v>37</v>
      </c>
      <c r="K1698" cm="1">
        <f t="array" ref="K1698">SUMPRODUCT(($R$5:$AG$5=_xlfn.XLOOKUP(_20240219_0005[[#This Row],[MAP]],$R$5:$AG$5,$R$5:$AG$5,"ERR",1,-1)) * ($Q$6:$Q$26=_xlfn.XLOOKUP(_20240219_0005[[#This Row],[RPM]],$Q$6:$Q$26,$Q$6:$Q$26,"ERR",1,-1)),$R$6:$AG$26)</f>
        <v>30.14702423168789</v>
      </c>
      <c r="L1698">
        <f t="shared" si="26"/>
        <v>1.2058809692672756</v>
      </c>
    </row>
    <row r="1699" spans="1:12" x14ac:dyDescent="0.3">
      <c r="A1699">
        <v>111.76</v>
      </c>
      <c r="B1699">
        <v>58</v>
      </c>
      <c r="C1699">
        <v>11885</v>
      </c>
      <c r="D1699">
        <v>34</v>
      </c>
      <c r="E1699">
        <v>0</v>
      </c>
      <c r="F1699">
        <v>68</v>
      </c>
      <c r="G1699">
        <v>0</v>
      </c>
      <c r="H1699">
        <v>79</v>
      </c>
      <c r="I1699">
        <v>1</v>
      </c>
      <c r="J1699" t="s">
        <v>37</v>
      </c>
      <c r="K1699" cm="1">
        <f t="array" ref="K1699">SUMPRODUCT(($R$5:$AG$5=_xlfn.XLOOKUP(_20240219_0005[[#This Row],[MAP]],$R$5:$AG$5,$R$5:$AG$5,"ERR",1,-1)) * ($Q$6:$Q$26=_xlfn.XLOOKUP(_20240219_0005[[#This Row],[RPM]],$Q$6:$Q$26,$Q$6:$Q$26,"ERR",1,-1)),$R$6:$AG$26)</f>
        <v>28.789050167197448</v>
      </c>
      <c r="L1699">
        <f t="shared" si="26"/>
        <v>1.1515620066880778</v>
      </c>
    </row>
    <row r="1700" spans="1:12" x14ac:dyDescent="0.3">
      <c r="A1700">
        <v>111.8</v>
      </c>
      <c r="B1700">
        <v>44</v>
      </c>
      <c r="C1700">
        <v>11446</v>
      </c>
      <c r="D1700">
        <v>32</v>
      </c>
      <c r="E1700">
        <v>0</v>
      </c>
      <c r="F1700">
        <v>69</v>
      </c>
      <c r="G1700">
        <v>0</v>
      </c>
      <c r="H1700">
        <v>79</v>
      </c>
      <c r="I1700">
        <v>1</v>
      </c>
      <c r="J1700" t="s">
        <v>37</v>
      </c>
      <c r="K1700" cm="1">
        <f t="array" ref="K1700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1700">
        <f t="shared" si="26"/>
        <v>1.0931394113453234</v>
      </c>
    </row>
    <row r="1701" spans="1:12" x14ac:dyDescent="0.3">
      <c r="A1701">
        <v>111.84</v>
      </c>
      <c r="B1701">
        <v>41</v>
      </c>
      <c r="C1701">
        <v>11017</v>
      </c>
      <c r="D1701">
        <v>32</v>
      </c>
      <c r="E1701">
        <v>0</v>
      </c>
      <c r="F1701">
        <v>69</v>
      </c>
      <c r="G1701">
        <v>0</v>
      </c>
      <c r="H1701">
        <v>79</v>
      </c>
      <c r="I1701">
        <v>1</v>
      </c>
      <c r="J1701" t="s">
        <v>37</v>
      </c>
      <c r="K1701" cm="1">
        <f t="array" ref="K1701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1701">
        <f t="shared" si="26"/>
        <v>0.97253482840381411</v>
      </c>
    </row>
    <row r="1702" spans="1:12" x14ac:dyDescent="0.3">
      <c r="A1702">
        <v>111.88</v>
      </c>
      <c r="B1702">
        <v>38</v>
      </c>
      <c r="C1702">
        <v>11061</v>
      </c>
      <c r="D1702">
        <v>32</v>
      </c>
      <c r="E1702">
        <v>0</v>
      </c>
      <c r="F1702">
        <v>69</v>
      </c>
      <c r="G1702">
        <v>0</v>
      </c>
      <c r="H1702">
        <v>79</v>
      </c>
      <c r="I1702">
        <v>1</v>
      </c>
      <c r="J1702" t="s">
        <v>37</v>
      </c>
      <c r="K1702" cm="1">
        <f t="array" ref="K1702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702">
        <f t="shared" si="26"/>
        <v>0.82626969589951693</v>
      </c>
    </row>
    <row r="1703" spans="1:12" x14ac:dyDescent="0.3">
      <c r="A1703">
        <v>111.92</v>
      </c>
      <c r="B1703">
        <v>36</v>
      </c>
      <c r="C1703">
        <v>11240</v>
      </c>
      <c r="D1703">
        <v>32</v>
      </c>
      <c r="E1703">
        <v>0</v>
      </c>
      <c r="F1703">
        <v>69</v>
      </c>
      <c r="G1703">
        <v>0</v>
      </c>
      <c r="H1703">
        <v>79</v>
      </c>
      <c r="I1703">
        <v>1</v>
      </c>
      <c r="J1703" t="s">
        <v>37</v>
      </c>
      <c r="K1703" cm="1">
        <f t="array" ref="K1703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703">
        <f t="shared" si="26"/>
        <v>0.82626969589981047</v>
      </c>
    </row>
    <row r="1704" spans="1:12" x14ac:dyDescent="0.3">
      <c r="A1704">
        <v>111.96</v>
      </c>
      <c r="B1704">
        <v>34</v>
      </c>
      <c r="C1704">
        <v>11333</v>
      </c>
      <c r="D1704">
        <v>32</v>
      </c>
      <c r="E1704">
        <v>0</v>
      </c>
      <c r="F1704">
        <v>69</v>
      </c>
      <c r="G1704">
        <v>0</v>
      </c>
      <c r="H1704">
        <v>79</v>
      </c>
      <c r="I1704">
        <v>1</v>
      </c>
      <c r="J1704" t="s">
        <v>37</v>
      </c>
      <c r="K1704" cm="1">
        <f t="array" ref="K170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704">
        <f t="shared" si="26"/>
        <v>0.82626969589951693</v>
      </c>
    </row>
    <row r="1705" spans="1:12" x14ac:dyDescent="0.3">
      <c r="A1705">
        <v>112</v>
      </c>
      <c r="B1705">
        <v>33</v>
      </c>
      <c r="C1705">
        <v>11219</v>
      </c>
      <c r="D1705">
        <v>32</v>
      </c>
      <c r="E1705">
        <v>0</v>
      </c>
      <c r="F1705">
        <v>68</v>
      </c>
      <c r="G1705">
        <v>0</v>
      </c>
      <c r="H1705">
        <v>79</v>
      </c>
      <c r="I1705">
        <v>1</v>
      </c>
      <c r="J1705" t="s">
        <v>37</v>
      </c>
      <c r="K1705" cm="1">
        <f t="array" ref="K170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705">
        <f t="shared" si="26"/>
        <v>0.82626969589981047</v>
      </c>
    </row>
    <row r="1706" spans="1:12" x14ac:dyDescent="0.3">
      <c r="A1706">
        <v>112.04</v>
      </c>
      <c r="B1706">
        <v>33</v>
      </c>
      <c r="C1706">
        <v>11013</v>
      </c>
      <c r="D1706">
        <v>32</v>
      </c>
      <c r="E1706">
        <v>0</v>
      </c>
      <c r="F1706">
        <v>68</v>
      </c>
      <c r="G1706">
        <v>0</v>
      </c>
      <c r="H1706">
        <v>79</v>
      </c>
      <c r="I1706">
        <v>1</v>
      </c>
      <c r="J1706" t="s">
        <v>37</v>
      </c>
      <c r="K1706" cm="1">
        <f t="array" ref="K170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706">
        <f t="shared" si="26"/>
        <v>0.82626969589981047</v>
      </c>
    </row>
    <row r="1707" spans="1:12" x14ac:dyDescent="0.3">
      <c r="A1707">
        <v>112.08</v>
      </c>
      <c r="B1707">
        <v>32</v>
      </c>
      <c r="C1707">
        <v>10826</v>
      </c>
      <c r="D1707">
        <v>32</v>
      </c>
      <c r="E1707">
        <v>0</v>
      </c>
      <c r="F1707">
        <v>67</v>
      </c>
      <c r="G1707">
        <v>0</v>
      </c>
      <c r="H1707">
        <v>79</v>
      </c>
      <c r="I1707">
        <v>1</v>
      </c>
      <c r="J1707" t="s">
        <v>37</v>
      </c>
      <c r="K1707" cm="1">
        <f t="array" ref="K1707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1707">
        <f t="shared" si="26"/>
        <v>0.76211832199427487</v>
      </c>
    </row>
    <row r="1708" spans="1:12" x14ac:dyDescent="0.3">
      <c r="A1708">
        <v>112.12</v>
      </c>
      <c r="B1708">
        <v>32</v>
      </c>
      <c r="C1708">
        <v>10710</v>
      </c>
      <c r="D1708">
        <v>32</v>
      </c>
      <c r="E1708">
        <v>0</v>
      </c>
      <c r="F1708">
        <v>66</v>
      </c>
      <c r="G1708">
        <v>0</v>
      </c>
      <c r="H1708">
        <v>79</v>
      </c>
      <c r="I1708">
        <v>1</v>
      </c>
      <c r="J1708" t="s">
        <v>37</v>
      </c>
      <c r="K1708" cm="1">
        <f t="array" ref="K170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708">
        <f t="shared" si="26"/>
        <v>0.71760004968164059</v>
      </c>
    </row>
    <row r="1709" spans="1:12" x14ac:dyDescent="0.3">
      <c r="A1709">
        <v>112.16</v>
      </c>
      <c r="B1709">
        <v>31</v>
      </c>
      <c r="C1709">
        <v>10526</v>
      </c>
      <c r="D1709">
        <v>32</v>
      </c>
      <c r="E1709">
        <v>0</v>
      </c>
      <c r="F1709">
        <v>65</v>
      </c>
      <c r="G1709">
        <v>0</v>
      </c>
      <c r="H1709">
        <v>79</v>
      </c>
      <c r="I1709">
        <v>1</v>
      </c>
      <c r="J1709" t="s">
        <v>37</v>
      </c>
      <c r="K1709" cm="1">
        <f t="array" ref="K170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709">
        <f t="shared" si="26"/>
        <v>0.71760004968138569</v>
      </c>
    </row>
    <row r="1710" spans="1:12" x14ac:dyDescent="0.3">
      <c r="A1710">
        <v>112.2</v>
      </c>
      <c r="B1710">
        <v>30</v>
      </c>
      <c r="C1710">
        <v>10334</v>
      </c>
      <c r="D1710">
        <v>32</v>
      </c>
      <c r="E1710">
        <v>0</v>
      </c>
      <c r="F1710">
        <v>64</v>
      </c>
      <c r="G1710">
        <v>0</v>
      </c>
      <c r="H1710">
        <v>79</v>
      </c>
      <c r="I1710">
        <v>1</v>
      </c>
      <c r="J1710" t="s">
        <v>37</v>
      </c>
      <c r="K1710" cm="1">
        <f t="array" ref="K171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710">
        <f t="shared" si="26"/>
        <v>0.71760004968164059</v>
      </c>
    </row>
    <row r="1711" spans="1:12" x14ac:dyDescent="0.3">
      <c r="A1711">
        <v>112.24</v>
      </c>
      <c r="B1711">
        <v>30</v>
      </c>
      <c r="C1711">
        <v>10016</v>
      </c>
      <c r="D1711">
        <v>32</v>
      </c>
      <c r="E1711">
        <v>0</v>
      </c>
      <c r="F1711">
        <v>63</v>
      </c>
      <c r="G1711">
        <v>0</v>
      </c>
      <c r="H1711">
        <v>79</v>
      </c>
      <c r="I1711">
        <v>1</v>
      </c>
      <c r="J1711" t="s">
        <v>37</v>
      </c>
      <c r="K1711" cm="1">
        <f t="array" ref="K1711">SUMPRODUCT(($R$5:$AG$5=_xlfn.XLOOKUP(_20240219_0005[[#This Row],[MAP]],$R$5:$AG$5,$R$5:$AG$5,"ERR",1,-1)) * ($Q$6:$Q$26=_xlfn.XLOOKUP(_20240219_0005[[#This Row],[RPM]],$Q$6:$Q$26,$Q$6:$Q$26,"ERR",1,-1)),$R$6:$AG$26)</f>
        <v>17.5069250174164</v>
      </c>
      <c r="L1711">
        <f t="shared" si="26"/>
        <v>0.70027700069651666</v>
      </c>
    </row>
    <row r="1712" spans="1:12" x14ac:dyDescent="0.3">
      <c r="A1712">
        <v>112.28</v>
      </c>
      <c r="B1712">
        <v>30</v>
      </c>
      <c r="C1712">
        <v>9708</v>
      </c>
      <c r="D1712">
        <v>32</v>
      </c>
      <c r="E1712">
        <v>0</v>
      </c>
      <c r="F1712">
        <v>62</v>
      </c>
      <c r="G1712">
        <v>0</v>
      </c>
      <c r="H1712">
        <v>79</v>
      </c>
      <c r="I1712">
        <v>1</v>
      </c>
      <c r="J1712" t="s">
        <v>37</v>
      </c>
      <c r="K1712" cm="1">
        <f t="array" ref="K1712">SUMPRODUCT(($R$5:$AG$5=_xlfn.XLOOKUP(_20240219_0005[[#This Row],[MAP]],$R$5:$AG$5,$R$5:$AG$5,"ERR",1,-1)) * ($Q$6:$Q$26=_xlfn.XLOOKUP(_20240219_0005[[#This Row],[RPM]],$Q$6:$Q$26,$Q$6:$Q$26,"ERR",1,-1)),$R$6:$AG$26)</f>
        <v>17.5069250174164</v>
      </c>
      <c r="L1712">
        <f t="shared" si="26"/>
        <v>0.70027700069676546</v>
      </c>
    </row>
    <row r="1713" spans="1:12" x14ac:dyDescent="0.3">
      <c r="A1713">
        <v>112.32</v>
      </c>
      <c r="B1713">
        <v>31</v>
      </c>
      <c r="C1713">
        <v>9508</v>
      </c>
      <c r="D1713">
        <v>32</v>
      </c>
      <c r="E1713">
        <v>0</v>
      </c>
      <c r="F1713">
        <v>60</v>
      </c>
      <c r="G1713">
        <v>0</v>
      </c>
      <c r="H1713">
        <v>79</v>
      </c>
      <c r="I1713">
        <v>1</v>
      </c>
      <c r="J1713" t="s">
        <v>37</v>
      </c>
      <c r="K1713" cm="1">
        <f t="array" ref="K1713">SUMPRODUCT(($R$5:$AG$5=_xlfn.XLOOKUP(_20240219_0005[[#This Row],[MAP]],$R$5:$AG$5,$R$5:$AG$5,"ERR",1,-1)) * ($Q$6:$Q$26=_xlfn.XLOOKUP(_20240219_0005[[#This Row],[RPM]],$Q$6:$Q$26,$Q$6:$Q$26,"ERR",1,-1)),$R$6:$AG$26)</f>
        <v>17.5069250174164</v>
      </c>
      <c r="L1713">
        <f t="shared" si="26"/>
        <v>0.70027700069651666</v>
      </c>
    </row>
    <row r="1714" spans="1:12" x14ac:dyDescent="0.3">
      <c r="A1714">
        <v>112.36</v>
      </c>
      <c r="B1714">
        <v>31</v>
      </c>
      <c r="C1714">
        <v>9428</v>
      </c>
      <c r="D1714">
        <v>32</v>
      </c>
      <c r="E1714">
        <v>0</v>
      </c>
      <c r="F1714">
        <v>60</v>
      </c>
      <c r="G1714">
        <v>0</v>
      </c>
      <c r="H1714">
        <v>79</v>
      </c>
      <c r="I1714">
        <v>2</v>
      </c>
      <c r="J1714" t="s">
        <v>37</v>
      </c>
      <c r="K1714" cm="1">
        <f t="array" ref="K171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714">
        <f t="shared" si="26"/>
        <v>0.65184363487271324</v>
      </c>
    </row>
    <row r="1715" spans="1:12" x14ac:dyDescent="0.3">
      <c r="A1715">
        <v>112.4</v>
      </c>
      <c r="B1715">
        <v>31</v>
      </c>
      <c r="C1715">
        <v>9242</v>
      </c>
      <c r="D1715">
        <v>32</v>
      </c>
      <c r="E1715">
        <v>0</v>
      </c>
      <c r="F1715">
        <v>58</v>
      </c>
      <c r="G1715">
        <v>0</v>
      </c>
      <c r="H1715">
        <v>79</v>
      </c>
      <c r="I1715">
        <v>2</v>
      </c>
      <c r="J1715" t="s">
        <v>37</v>
      </c>
      <c r="K1715" cm="1">
        <f t="array" ref="K171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715">
        <f t="shared" si="26"/>
        <v>0.65184363487271324</v>
      </c>
    </row>
    <row r="1716" spans="1:12" x14ac:dyDescent="0.3">
      <c r="A1716">
        <v>112.44</v>
      </c>
      <c r="B1716">
        <v>32</v>
      </c>
      <c r="C1716">
        <v>8933</v>
      </c>
      <c r="D1716">
        <v>32</v>
      </c>
      <c r="E1716">
        <v>0</v>
      </c>
      <c r="F1716">
        <v>58</v>
      </c>
      <c r="G1716">
        <v>0</v>
      </c>
      <c r="H1716">
        <v>79</v>
      </c>
      <c r="I1716">
        <v>2</v>
      </c>
      <c r="J1716" t="s">
        <v>37</v>
      </c>
      <c r="K1716" cm="1">
        <f t="array" ref="K171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716">
        <f t="shared" si="26"/>
        <v>0.65184363487248165</v>
      </c>
    </row>
    <row r="1717" spans="1:12" x14ac:dyDescent="0.3">
      <c r="A1717">
        <v>112.48</v>
      </c>
      <c r="B1717">
        <v>33</v>
      </c>
      <c r="C1717">
        <v>8663</v>
      </c>
      <c r="D1717">
        <v>32</v>
      </c>
      <c r="E1717">
        <v>0</v>
      </c>
      <c r="F1717">
        <v>56</v>
      </c>
      <c r="G1717">
        <v>0</v>
      </c>
      <c r="H1717">
        <v>79</v>
      </c>
      <c r="I1717">
        <v>2</v>
      </c>
      <c r="J1717" t="s">
        <v>37</v>
      </c>
      <c r="K1717" cm="1">
        <f t="array" ref="K171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717">
        <f t="shared" si="26"/>
        <v>0.68826879279469322</v>
      </c>
    </row>
    <row r="1718" spans="1:12" x14ac:dyDescent="0.3">
      <c r="A1718">
        <v>112.52</v>
      </c>
      <c r="B1718">
        <v>34</v>
      </c>
      <c r="C1718">
        <v>8498</v>
      </c>
      <c r="D1718">
        <v>32</v>
      </c>
      <c r="E1718">
        <v>0</v>
      </c>
      <c r="F1718">
        <v>55</v>
      </c>
      <c r="G1718">
        <v>0</v>
      </c>
      <c r="H1718">
        <v>79</v>
      </c>
      <c r="I1718">
        <v>2</v>
      </c>
      <c r="J1718" t="s">
        <v>37</v>
      </c>
      <c r="K1718" cm="1">
        <f t="array" ref="K171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718">
        <f t="shared" si="26"/>
        <v>0.68826879279444875</v>
      </c>
    </row>
    <row r="1719" spans="1:12" x14ac:dyDescent="0.3">
      <c r="A1719">
        <v>112.56</v>
      </c>
      <c r="B1719">
        <v>34</v>
      </c>
      <c r="C1719">
        <v>8405</v>
      </c>
      <c r="D1719">
        <v>32</v>
      </c>
      <c r="E1719">
        <v>0</v>
      </c>
      <c r="F1719">
        <v>54</v>
      </c>
      <c r="G1719">
        <v>0</v>
      </c>
      <c r="H1719">
        <v>79</v>
      </c>
      <c r="I1719">
        <v>2</v>
      </c>
      <c r="J1719" t="s">
        <v>37</v>
      </c>
      <c r="K1719" cm="1">
        <f t="array" ref="K171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719">
        <f t="shared" si="26"/>
        <v>0.68826879279469322</v>
      </c>
    </row>
    <row r="1720" spans="1:12" x14ac:dyDescent="0.3">
      <c r="A1720">
        <v>112.6</v>
      </c>
      <c r="B1720">
        <v>35</v>
      </c>
      <c r="C1720">
        <v>8289</v>
      </c>
      <c r="D1720">
        <v>32</v>
      </c>
      <c r="E1720">
        <v>0</v>
      </c>
      <c r="F1720">
        <v>52</v>
      </c>
      <c r="G1720">
        <v>0</v>
      </c>
      <c r="H1720">
        <v>79</v>
      </c>
      <c r="I1720">
        <v>2</v>
      </c>
      <c r="J1720" t="s">
        <v>37</v>
      </c>
      <c r="K1720" cm="1">
        <f t="array" ref="K172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720">
        <f t="shared" si="26"/>
        <v>0.68826879279444875</v>
      </c>
    </row>
    <row r="1721" spans="1:12" x14ac:dyDescent="0.3">
      <c r="A1721">
        <v>112.64</v>
      </c>
      <c r="B1721">
        <v>35</v>
      </c>
      <c r="C1721">
        <v>8094</v>
      </c>
      <c r="D1721">
        <v>32</v>
      </c>
      <c r="E1721">
        <v>0</v>
      </c>
      <c r="F1721">
        <v>51</v>
      </c>
      <c r="G1721">
        <v>0</v>
      </c>
      <c r="H1721">
        <v>79</v>
      </c>
      <c r="I1721">
        <v>2</v>
      </c>
      <c r="J1721" t="s">
        <v>37</v>
      </c>
      <c r="K1721" cm="1">
        <f t="array" ref="K172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721">
        <f t="shared" si="26"/>
        <v>0.6630550187102946</v>
      </c>
    </row>
    <row r="1722" spans="1:12" x14ac:dyDescent="0.3">
      <c r="A1722">
        <v>112.68</v>
      </c>
      <c r="B1722">
        <v>35</v>
      </c>
      <c r="C1722">
        <v>7913</v>
      </c>
      <c r="D1722">
        <v>32</v>
      </c>
      <c r="E1722">
        <v>0</v>
      </c>
      <c r="F1722">
        <v>50</v>
      </c>
      <c r="G1722">
        <v>0</v>
      </c>
      <c r="H1722">
        <v>79</v>
      </c>
      <c r="I1722">
        <v>2</v>
      </c>
      <c r="J1722" t="s">
        <v>37</v>
      </c>
      <c r="K1722" cm="1">
        <f t="array" ref="K172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722">
        <f t="shared" si="26"/>
        <v>0.6630550187102946</v>
      </c>
    </row>
    <row r="1723" spans="1:12" x14ac:dyDescent="0.3">
      <c r="A1723">
        <v>112.72</v>
      </c>
      <c r="B1723">
        <v>36</v>
      </c>
      <c r="C1723">
        <v>7767</v>
      </c>
      <c r="D1723">
        <v>32</v>
      </c>
      <c r="E1723">
        <v>0</v>
      </c>
      <c r="F1723">
        <v>48</v>
      </c>
      <c r="G1723">
        <v>0</v>
      </c>
      <c r="H1723">
        <v>79</v>
      </c>
      <c r="I1723">
        <v>2</v>
      </c>
      <c r="J1723" t="s">
        <v>37</v>
      </c>
      <c r="K1723" cm="1">
        <f t="array" ref="K172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723">
        <f t="shared" si="26"/>
        <v>0.66305501871005901</v>
      </c>
    </row>
    <row r="1724" spans="1:12" x14ac:dyDescent="0.3">
      <c r="A1724">
        <v>112.76</v>
      </c>
      <c r="B1724">
        <v>36</v>
      </c>
      <c r="C1724">
        <v>7633</v>
      </c>
      <c r="D1724">
        <v>32</v>
      </c>
      <c r="E1724">
        <v>0</v>
      </c>
      <c r="F1724">
        <v>46</v>
      </c>
      <c r="G1724">
        <v>0</v>
      </c>
      <c r="H1724">
        <v>79</v>
      </c>
      <c r="I1724">
        <v>2</v>
      </c>
      <c r="J1724" t="s">
        <v>37</v>
      </c>
      <c r="K1724" cm="1">
        <f t="array" ref="K172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724">
        <f t="shared" si="26"/>
        <v>0.6630550187102946</v>
      </c>
    </row>
    <row r="1725" spans="1:12" x14ac:dyDescent="0.3">
      <c r="A1725">
        <v>112.8</v>
      </c>
      <c r="B1725">
        <v>36</v>
      </c>
      <c r="C1725">
        <v>7528</v>
      </c>
      <c r="D1725">
        <v>32</v>
      </c>
      <c r="E1725">
        <v>0</v>
      </c>
      <c r="F1725">
        <v>45</v>
      </c>
      <c r="G1725">
        <v>0</v>
      </c>
      <c r="H1725">
        <v>79</v>
      </c>
      <c r="I1725">
        <v>1</v>
      </c>
      <c r="J1725" t="s">
        <v>37</v>
      </c>
      <c r="K1725" cm="1">
        <f t="array" ref="K172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725">
        <f t="shared" si="26"/>
        <v>0.66305501871005901</v>
      </c>
    </row>
    <row r="1726" spans="1:12" x14ac:dyDescent="0.3">
      <c r="A1726">
        <v>112.84</v>
      </c>
      <c r="B1726">
        <v>37</v>
      </c>
      <c r="C1726">
        <v>7392</v>
      </c>
      <c r="D1726">
        <v>32</v>
      </c>
      <c r="E1726">
        <v>0</v>
      </c>
      <c r="F1726">
        <v>44</v>
      </c>
      <c r="G1726">
        <v>0</v>
      </c>
      <c r="H1726">
        <v>79</v>
      </c>
      <c r="I1726">
        <v>1</v>
      </c>
      <c r="J1726" t="s">
        <v>37</v>
      </c>
      <c r="K1726" cm="1">
        <f t="array" ref="K172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26">
        <f t="shared" si="26"/>
        <v>0.58501026777477294</v>
      </c>
    </row>
    <row r="1727" spans="1:12" x14ac:dyDescent="0.3">
      <c r="A1727">
        <v>112.88</v>
      </c>
      <c r="B1727">
        <v>37</v>
      </c>
      <c r="C1727">
        <v>7297</v>
      </c>
      <c r="D1727">
        <v>32</v>
      </c>
      <c r="E1727">
        <v>0</v>
      </c>
      <c r="F1727">
        <v>44</v>
      </c>
      <c r="G1727">
        <v>0</v>
      </c>
      <c r="H1727">
        <v>79</v>
      </c>
      <c r="I1727">
        <v>1</v>
      </c>
      <c r="J1727" t="s">
        <v>37</v>
      </c>
      <c r="K1727" cm="1">
        <f t="array" ref="K172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27">
        <f t="shared" si="26"/>
        <v>0.58501026777456511</v>
      </c>
    </row>
    <row r="1728" spans="1:12" x14ac:dyDescent="0.3">
      <c r="A1728">
        <v>112.92</v>
      </c>
      <c r="B1728">
        <v>37</v>
      </c>
      <c r="C1728">
        <v>7267</v>
      </c>
      <c r="D1728">
        <v>32</v>
      </c>
      <c r="E1728">
        <v>0</v>
      </c>
      <c r="F1728">
        <v>43</v>
      </c>
      <c r="G1728">
        <v>0</v>
      </c>
      <c r="H1728">
        <v>79</v>
      </c>
      <c r="I1728">
        <v>1</v>
      </c>
      <c r="J1728" t="s">
        <v>37</v>
      </c>
      <c r="K1728" cm="1">
        <f t="array" ref="K172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28">
        <f t="shared" si="26"/>
        <v>0.58501026777477294</v>
      </c>
    </row>
    <row r="1729" spans="1:12" x14ac:dyDescent="0.3">
      <c r="A1729">
        <v>112.96</v>
      </c>
      <c r="B1729">
        <v>37</v>
      </c>
      <c r="C1729">
        <v>7182</v>
      </c>
      <c r="D1729">
        <v>32</v>
      </c>
      <c r="E1729">
        <v>0</v>
      </c>
      <c r="F1729">
        <v>43</v>
      </c>
      <c r="G1729">
        <v>0</v>
      </c>
      <c r="H1729">
        <v>79</v>
      </c>
      <c r="I1729">
        <v>1</v>
      </c>
      <c r="J1729" t="s">
        <v>37</v>
      </c>
      <c r="K1729" cm="1">
        <f t="array" ref="K172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29">
        <f t="shared" si="26"/>
        <v>0.58501026777456511</v>
      </c>
    </row>
    <row r="1730" spans="1:12" x14ac:dyDescent="0.3">
      <c r="A1730">
        <v>113</v>
      </c>
      <c r="B1730">
        <v>37</v>
      </c>
      <c r="C1730">
        <v>7062</v>
      </c>
      <c r="D1730">
        <v>32</v>
      </c>
      <c r="E1730">
        <v>0</v>
      </c>
      <c r="F1730">
        <v>42</v>
      </c>
      <c r="G1730">
        <v>0</v>
      </c>
      <c r="H1730">
        <v>79</v>
      </c>
      <c r="I1730">
        <v>1</v>
      </c>
      <c r="J1730" t="s">
        <v>37</v>
      </c>
      <c r="K1730" cm="1">
        <f t="array" ref="K173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30">
        <f t="shared" si="26"/>
        <v>0.58501026777477294</v>
      </c>
    </row>
    <row r="1731" spans="1:12" x14ac:dyDescent="0.3">
      <c r="A1731">
        <v>113.04</v>
      </c>
      <c r="B1731">
        <v>37</v>
      </c>
      <c r="C1731">
        <v>7001</v>
      </c>
      <c r="D1731">
        <v>32</v>
      </c>
      <c r="E1731">
        <v>0</v>
      </c>
      <c r="F1731">
        <v>42</v>
      </c>
      <c r="G1731">
        <v>0</v>
      </c>
      <c r="H1731">
        <v>79</v>
      </c>
      <c r="I1731">
        <v>1</v>
      </c>
      <c r="J1731" t="s">
        <v>37</v>
      </c>
      <c r="K1731" cm="1">
        <f t="array" ref="K173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31">
        <f t="shared" ref="L1731:L1794" si="27">K1731*(A1731-A1730)</f>
        <v>0.58501026777477294</v>
      </c>
    </row>
    <row r="1732" spans="1:12" x14ac:dyDescent="0.3">
      <c r="A1732">
        <v>113.08</v>
      </c>
      <c r="B1732">
        <v>38</v>
      </c>
      <c r="C1732">
        <v>6904</v>
      </c>
      <c r="D1732">
        <v>32</v>
      </c>
      <c r="E1732">
        <v>0</v>
      </c>
      <c r="F1732">
        <v>42</v>
      </c>
      <c r="G1732">
        <v>0</v>
      </c>
      <c r="H1732">
        <v>79</v>
      </c>
      <c r="I1732">
        <v>1</v>
      </c>
      <c r="J1732" t="s">
        <v>37</v>
      </c>
      <c r="K1732" cm="1">
        <f t="array" ref="K173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732">
        <f t="shared" si="27"/>
        <v>0.58501026777456511</v>
      </c>
    </row>
    <row r="1733" spans="1:12" x14ac:dyDescent="0.3">
      <c r="A1733">
        <v>113.12</v>
      </c>
      <c r="B1733">
        <v>39</v>
      </c>
      <c r="C1733">
        <v>6821</v>
      </c>
      <c r="D1733">
        <v>30</v>
      </c>
      <c r="E1733">
        <v>0</v>
      </c>
      <c r="F1733">
        <v>40</v>
      </c>
      <c r="G1733">
        <v>0</v>
      </c>
      <c r="H1733">
        <v>79</v>
      </c>
      <c r="I1733">
        <v>1</v>
      </c>
      <c r="J1733" t="s">
        <v>37</v>
      </c>
      <c r="K1733" cm="1">
        <f t="array" ref="K1733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1733">
        <f t="shared" si="27"/>
        <v>0.66001158415615402</v>
      </c>
    </row>
    <row r="1734" spans="1:12" x14ac:dyDescent="0.3">
      <c r="A1734">
        <v>113.16</v>
      </c>
      <c r="B1734">
        <v>39</v>
      </c>
      <c r="C1734">
        <v>6663</v>
      </c>
      <c r="D1734">
        <v>30</v>
      </c>
      <c r="E1734">
        <v>0</v>
      </c>
      <c r="F1734">
        <v>40</v>
      </c>
      <c r="G1734">
        <v>0</v>
      </c>
      <c r="H1734">
        <v>79</v>
      </c>
      <c r="I1734">
        <v>1</v>
      </c>
      <c r="J1734" t="s">
        <v>37</v>
      </c>
      <c r="K1734" cm="1">
        <f t="array" ref="K173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734">
        <f t="shared" si="27"/>
        <v>0.57478357708985373</v>
      </c>
    </row>
    <row r="1735" spans="1:12" x14ac:dyDescent="0.3">
      <c r="A1735">
        <v>113.2</v>
      </c>
      <c r="B1735">
        <v>41</v>
      </c>
      <c r="C1735">
        <v>6400</v>
      </c>
      <c r="D1735">
        <v>26</v>
      </c>
      <c r="E1735">
        <v>0</v>
      </c>
      <c r="F1735">
        <v>39</v>
      </c>
      <c r="G1735">
        <v>0</v>
      </c>
      <c r="H1735">
        <v>79</v>
      </c>
      <c r="I1735">
        <v>1</v>
      </c>
      <c r="J1735" t="s">
        <v>37</v>
      </c>
      <c r="K1735" cm="1">
        <f t="array" ref="K173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735">
        <f t="shared" si="27"/>
        <v>0.5747835770900579</v>
      </c>
    </row>
    <row r="1736" spans="1:12" x14ac:dyDescent="0.3">
      <c r="A1736">
        <v>113.24</v>
      </c>
      <c r="B1736">
        <v>43</v>
      </c>
      <c r="C1736">
        <v>6118</v>
      </c>
      <c r="D1736">
        <v>21</v>
      </c>
      <c r="E1736">
        <v>0</v>
      </c>
      <c r="F1736">
        <v>38</v>
      </c>
      <c r="G1736">
        <v>0</v>
      </c>
      <c r="H1736">
        <v>79</v>
      </c>
      <c r="I1736">
        <v>1</v>
      </c>
      <c r="J1736" t="s">
        <v>37</v>
      </c>
      <c r="K1736" cm="1">
        <f t="array" ref="K1736">SUMPRODUCT(($R$5:$AG$5=_xlfn.XLOOKUP(_20240219_0005[[#This Row],[MAP]],$R$5:$AG$5,$R$5:$AG$5,"ERR",1,-1)) * ($Q$6:$Q$26=_xlfn.XLOOKUP(_20240219_0005[[#This Row],[RPM]],$Q$6:$Q$26,$Q$6:$Q$26,"ERR",1,-1)),$R$6:$AG$26)</f>
        <v>12.949351615246814</v>
      </c>
      <c r="L1736">
        <f t="shared" si="27"/>
        <v>0.51797406460976947</v>
      </c>
    </row>
    <row r="1737" spans="1:12" x14ac:dyDescent="0.3">
      <c r="A1737">
        <v>113.28</v>
      </c>
      <c r="B1737">
        <v>45</v>
      </c>
      <c r="C1737">
        <v>5973</v>
      </c>
      <c r="D1737">
        <v>20</v>
      </c>
      <c r="E1737">
        <v>0</v>
      </c>
      <c r="F1737">
        <v>37</v>
      </c>
      <c r="G1737">
        <v>0</v>
      </c>
      <c r="H1737">
        <v>79</v>
      </c>
      <c r="I1737">
        <v>1</v>
      </c>
      <c r="J1737" t="s">
        <v>37</v>
      </c>
      <c r="K1737" cm="1">
        <f t="array" ref="K173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737">
        <f t="shared" si="27"/>
        <v>0.54940784689499023</v>
      </c>
    </row>
    <row r="1738" spans="1:12" x14ac:dyDescent="0.3">
      <c r="A1738">
        <v>113.32</v>
      </c>
      <c r="B1738">
        <v>47</v>
      </c>
      <c r="C1738">
        <v>5842</v>
      </c>
      <c r="D1738">
        <v>20</v>
      </c>
      <c r="E1738">
        <v>0</v>
      </c>
      <c r="F1738">
        <v>37</v>
      </c>
      <c r="G1738">
        <v>0</v>
      </c>
      <c r="H1738">
        <v>79</v>
      </c>
      <c r="I1738">
        <v>1</v>
      </c>
      <c r="J1738" t="s">
        <v>37</v>
      </c>
      <c r="K1738" cm="1">
        <f t="array" ref="K173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738">
        <f t="shared" si="27"/>
        <v>0.54940784689479505</v>
      </c>
    </row>
    <row r="1739" spans="1:12" x14ac:dyDescent="0.3">
      <c r="A1739">
        <v>113.36</v>
      </c>
      <c r="B1739">
        <v>49</v>
      </c>
      <c r="C1739">
        <v>5727</v>
      </c>
      <c r="D1739">
        <v>20</v>
      </c>
      <c r="E1739">
        <v>0</v>
      </c>
      <c r="F1739">
        <v>36</v>
      </c>
      <c r="G1739">
        <v>0</v>
      </c>
      <c r="H1739">
        <v>79</v>
      </c>
      <c r="I1739">
        <v>2</v>
      </c>
      <c r="J1739" t="s">
        <v>37</v>
      </c>
      <c r="K1739" cm="1">
        <f t="array" ref="K173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739">
        <f t="shared" si="27"/>
        <v>0.54940784689499023</v>
      </c>
    </row>
    <row r="1740" spans="1:12" x14ac:dyDescent="0.3">
      <c r="A1740">
        <v>113.4</v>
      </c>
      <c r="B1740">
        <v>50</v>
      </c>
      <c r="C1740">
        <v>5602</v>
      </c>
      <c r="D1740">
        <v>20</v>
      </c>
      <c r="E1740">
        <v>0</v>
      </c>
      <c r="F1740">
        <v>36</v>
      </c>
      <c r="G1740">
        <v>0</v>
      </c>
      <c r="H1740">
        <v>79</v>
      </c>
      <c r="I1740">
        <v>2</v>
      </c>
      <c r="J1740" t="s">
        <v>37</v>
      </c>
      <c r="K1740" cm="1">
        <f t="array" ref="K174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740">
        <f t="shared" si="27"/>
        <v>0.52480749554148309</v>
      </c>
    </row>
    <row r="1741" spans="1:12" x14ac:dyDescent="0.3">
      <c r="A1741">
        <v>113.44</v>
      </c>
      <c r="B1741">
        <v>53</v>
      </c>
      <c r="C1741">
        <v>5534</v>
      </c>
      <c r="D1741">
        <v>20</v>
      </c>
      <c r="E1741">
        <v>0</v>
      </c>
      <c r="F1741">
        <v>34</v>
      </c>
      <c r="G1741">
        <v>0</v>
      </c>
      <c r="H1741">
        <v>79</v>
      </c>
      <c r="I1741">
        <v>2</v>
      </c>
      <c r="J1741" t="s">
        <v>37</v>
      </c>
      <c r="K1741" cm="1">
        <f t="array" ref="K174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741">
        <f t="shared" si="27"/>
        <v>0.52480749554129669</v>
      </c>
    </row>
    <row r="1742" spans="1:12" x14ac:dyDescent="0.3">
      <c r="A1742">
        <v>113.48</v>
      </c>
      <c r="B1742">
        <v>55</v>
      </c>
      <c r="C1742">
        <v>5477</v>
      </c>
      <c r="D1742">
        <v>20</v>
      </c>
      <c r="E1742">
        <v>0</v>
      </c>
      <c r="F1742">
        <v>34</v>
      </c>
      <c r="G1742">
        <v>0</v>
      </c>
      <c r="H1742">
        <v>79</v>
      </c>
      <c r="I1742">
        <v>2</v>
      </c>
      <c r="J1742" t="s">
        <v>37</v>
      </c>
      <c r="K1742" cm="1">
        <f t="array" ref="K174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742">
        <f t="shared" si="27"/>
        <v>0.52480749554148309</v>
      </c>
    </row>
    <row r="1743" spans="1:12" x14ac:dyDescent="0.3">
      <c r="A1743">
        <v>113.52</v>
      </c>
      <c r="B1743">
        <v>58</v>
      </c>
      <c r="C1743">
        <v>5299</v>
      </c>
      <c r="D1743">
        <v>19</v>
      </c>
      <c r="E1743">
        <v>0</v>
      </c>
      <c r="F1743">
        <v>33</v>
      </c>
      <c r="G1743">
        <v>0</v>
      </c>
      <c r="H1743">
        <v>79</v>
      </c>
      <c r="I1743">
        <v>2</v>
      </c>
      <c r="J1743" t="s">
        <v>37</v>
      </c>
      <c r="K1743" cm="1">
        <f t="array" ref="K174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743">
        <f t="shared" si="27"/>
        <v>0.46846531021089399</v>
      </c>
    </row>
    <row r="1744" spans="1:12" x14ac:dyDescent="0.3">
      <c r="A1744">
        <v>113.56</v>
      </c>
      <c r="B1744">
        <v>60</v>
      </c>
      <c r="C1744">
        <v>5079</v>
      </c>
      <c r="D1744">
        <v>19</v>
      </c>
      <c r="E1744">
        <v>0</v>
      </c>
      <c r="F1744">
        <v>32</v>
      </c>
      <c r="G1744">
        <v>0</v>
      </c>
      <c r="H1744">
        <v>79</v>
      </c>
      <c r="I1744">
        <v>1</v>
      </c>
      <c r="J1744" t="s">
        <v>37</v>
      </c>
      <c r="K1744" cm="1">
        <f t="array" ref="K174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744">
        <f t="shared" si="27"/>
        <v>0.46846531021106042</v>
      </c>
    </row>
    <row r="1745" spans="1:12" x14ac:dyDescent="0.3">
      <c r="A1745">
        <v>113.6</v>
      </c>
      <c r="B1745">
        <v>62</v>
      </c>
      <c r="C1745">
        <v>4907</v>
      </c>
      <c r="D1745">
        <v>19</v>
      </c>
      <c r="E1745">
        <v>0</v>
      </c>
      <c r="F1745">
        <v>31</v>
      </c>
      <c r="G1745">
        <v>0</v>
      </c>
      <c r="H1745">
        <v>79</v>
      </c>
      <c r="I1745">
        <v>1</v>
      </c>
      <c r="J1745" t="s">
        <v>37</v>
      </c>
      <c r="K1745" cm="1">
        <f t="array" ref="K174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745">
        <f t="shared" si="27"/>
        <v>0.47089889623796355</v>
      </c>
    </row>
    <row r="1746" spans="1:12" x14ac:dyDescent="0.3">
      <c r="A1746">
        <v>113.64</v>
      </c>
      <c r="B1746">
        <v>65</v>
      </c>
      <c r="C1746">
        <v>4670</v>
      </c>
      <c r="D1746">
        <v>19</v>
      </c>
      <c r="E1746">
        <v>0</v>
      </c>
      <c r="F1746">
        <v>31</v>
      </c>
      <c r="G1746">
        <v>0</v>
      </c>
      <c r="H1746">
        <v>79</v>
      </c>
      <c r="I1746">
        <v>1</v>
      </c>
      <c r="J1746" t="s">
        <v>37</v>
      </c>
      <c r="K1746" cm="1">
        <f t="array" ref="K1746">SUMPRODUCT(($R$5:$AG$5=_xlfn.XLOOKUP(_20240219_0005[[#This Row],[MAP]],$R$5:$AG$5,$R$5:$AG$5,"ERR",1,-1)) * ($Q$6:$Q$26=_xlfn.XLOOKUP(_20240219_0005[[#This Row],[RPM]],$Q$6:$Q$26,$Q$6:$Q$26,"ERR",1,-1)),$R$6:$AG$26)</f>
        <v>10.34892845541401</v>
      </c>
      <c r="L1746">
        <f t="shared" si="27"/>
        <v>0.41395713821662511</v>
      </c>
    </row>
    <row r="1747" spans="1:12" x14ac:dyDescent="0.3">
      <c r="A1747">
        <v>113.68</v>
      </c>
      <c r="B1747">
        <v>68</v>
      </c>
      <c r="C1747">
        <v>4531</v>
      </c>
      <c r="D1747">
        <v>18</v>
      </c>
      <c r="E1747">
        <v>0</v>
      </c>
      <c r="F1747">
        <v>31</v>
      </c>
      <c r="G1747">
        <v>0</v>
      </c>
      <c r="H1747">
        <v>79</v>
      </c>
      <c r="I1747">
        <v>1</v>
      </c>
      <c r="J1747" t="s">
        <v>37</v>
      </c>
      <c r="K1747" cm="1">
        <f t="array" ref="K174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47">
        <f t="shared" si="27"/>
        <v>0.47370352929943699</v>
      </c>
    </row>
    <row r="1748" spans="1:12" x14ac:dyDescent="0.3">
      <c r="A1748">
        <v>113.72</v>
      </c>
      <c r="B1748">
        <v>69</v>
      </c>
      <c r="C1748">
        <v>4730</v>
      </c>
      <c r="D1748">
        <v>18</v>
      </c>
      <c r="E1748">
        <v>0</v>
      </c>
      <c r="F1748">
        <v>30</v>
      </c>
      <c r="G1748">
        <v>0</v>
      </c>
      <c r="H1748">
        <v>79</v>
      </c>
      <c r="I1748">
        <v>1</v>
      </c>
      <c r="J1748" t="s">
        <v>37</v>
      </c>
      <c r="K1748" cm="1">
        <f t="array" ref="K17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48">
        <f t="shared" si="27"/>
        <v>0.47370352929926873</v>
      </c>
    </row>
    <row r="1749" spans="1:12" x14ac:dyDescent="0.3">
      <c r="A1749">
        <v>113.76</v>
      </c>
      <c r="B1749">
        <v>70</v>
      </c>
      <c r="C1749">
        <v>4835</v>
      </c>
      <c r="D1749">
        <v>19</v>
      </c>
      <c r="E1749">
        <v>0</v>
      </c>
      <c r="F1749">
        <v>30</v>
      </c>
      <c r="G1749">
        <v>0</v>
      </c>
      <c r="H1749">
        <v>79</v>
      </c>
      <c r="I1749">
        <v>1</v>
      </c>
      <c r="J1749" t="s">
        <v>37</v>
      </c>
      <c r="K1749" cm="1">
        <f t="array" ref="K17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749">
        <f t="shared" si="27"/>
        <v>0.54147289102317364</v>
      </c>
    </row>
    <row r="1750" spans="1:12" x14ac:dyDescent="0.3">
      <c r="A1750">
        <v>113.8</v>
      </c>
      <c r="B1750">
        <v>69</v>
      </c>
      <c r="C1750">
        <v>4837</v>
      </c>
      <c r="D1750">
        <v>19</v>
      </c>
      <c r="E1750">
        <v>0</v>
      </c>
      <c r="F1750">
        <v>30</v>
      </c>
      <c r="G1750">
        <v>0</v>
      </c>
      <c r="H1750">
        <v>79</v>
      </c>
      <c r="I1750">
        <v>1</v>
      </c>
      <c r="J1750" t="s">
        <v>37</v>
      </c>
      <c r="K1750" cm="1">
        <f t="array" ref="K175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750">
        <f t="shared" si="27"/>
        <v>0.54147289102298135</v>
      </c>
    </row>
    <row r="1751" spans="1:12" x14ac:dyDescent="0.3">
      <c r="A1751">
        <v>113.84</v>
      </c>
      <c r="B1751">
        <v>69</v>
      </c>
      <c r="C1751">
        <v>4795</v>
      </c>
      <c r="D1751">
        <v>18</v>
      </c>
      <c r="E1751">
        <v>0</v>
      </c>
      <c r="F1751">
        <v>29</v>
      </c>
      <c r="G1751">
        <v>0</v>
      </c>
      <c r="H1751">
        <v>79</v>
      </c>
      <c r="I1751">
        <v>1</v>
      </c>
      <c r="J1751" t="s">
        <v>37</v>
      </c>
      <c r="K1751" cm="1">
        <f t="array" ref="K175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751">
        <f t="shared" si="27"/>
        <v>0.54147289102317364</v>
      </c>
    </row>
    <row r="1752" spans="1:12" x14ac:dyDescent="0.3">
      <c r="A1752">
        <v>113.88</v>
      </c>
      <c r="B1752">
        <v>71</v>
      </c>
      <c r="C1752">
        <v>4680</v>
      </c>
      <c r="D1752">
        <v>18</v>
      </c>
      <c r="E1752">
        <v>0</v>
      </c>
      <c r="F1752">
        <v>28</v>
      </c>
      <c r="G1752">
        <v>0</v>
      </c>
      <c r="H1752">
        <v>79</v>
      </c>
      <c r="I1752">
        <v>1</v>
      </c>
      <c r="J1752" t="s">
        <v>37</v>
      </c>
      <c r="K1752" cm="1">
        <f t="array" ref="K17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2">
        <f t="shared" si="27"/>
        <v>0.47370352929926873</v>
      </c>
    </row>
    <row r="1753" spans="1:12" x14ac:dyDescent="0.3">
      <c r="A1753">
        <v>113.92</v>
      </c>
      <c r="B1753">
        <v>71</v>
      </c>
      <c r="C1753">
        <v>4719</v>
      </c>
      <c r="D1753">
        <v>18</v>
      </c>
      <c r="E1753">
        <v>0</v>
      </c>
      <c r="F1753">
        <v>28</v>
      </c>
      <c r="G1753">
        <v>0</v>
      </c>
      <c r="H1753">
        <v>79</v>
      </c>
      <c r="I1753">
        <v>1</v>
      </c>
      <c r="J1753" t="s">
        <v>37</v>
      </c>
      <c r="K1753" cm="1">
        <f t="array" ref="K175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3">
        <f t="shared" si="27"/>
        <v>0.47370352929943699</v>
      </c>
    </row>
    <row r="1754" spans="1:12" x14ac:dyDescent="0.3">
      <c r="A1754">
        <v>113.96</v>
      </c>
      <c r="B1754">
        <v>71</v>
      </c>
      <c r="C1754">
        <v>4590</v>
      </c>
      <c r="D1754">
        <v>18</v>
      </c>
      <c r="E1754">
        <v>0</v>
      </c>
      <c r="F1754">
        <v>28</v>
      </c>
      <c r="G1754">
        <v>0</v>
      </c>
      <c r="H1754">
        <v>79</v>
      </c>
      <c r="I1754">
        <v>1</v>
      </c>
      <c r="J1754" t="s">
        <v>37</v>
      </c>
      <c r="K1754" cm="1">
        <f t="array" ref="K175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4">
        <f t="shared" si="27"/>
        <v>0.47370352929926873</v>
      </c>
    </row>
    <row r="1755" spans="1:12" x14ac:dyDescent="0.3">
      <c r="A1755">
        <v>114</v>
      </c>
      <c r="B1755">
        <v>73</v>
      </c>
      <c r="C1755">
        <v>4553</v>
      </c>
      <c r="D1755">
        <v>18</v>
      </c>
      <c r="E1755">
        <v>0</v>
      </c>
      <c r="F1755">
        <v>28</v>
      </c>
      <c r="G1755">
        <v>0</v>
      </c>
      <c r="H1755">
        <v>79</v>
      </c>
      <c r="I1755">
        <v>1</v>
      </c>
      <c r="J1755" t="s">
        <v>37</v>
      </c>
      <c r="K1755" cm="1">
        <f t="array" ref="K175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5">
        <f t="shared" si="27"/>
        <v>0.47370352929943699</v>
      </c>
    </row>
    <row r="1756" spans="1:12" x14ac:dyDescent="0.3">
      <c r="A1756">
        <v>114.04</v>
      </c>
      <c r="B1756">
        <v>72</v>
      </c>
      <c r="C1756">
        <v>4613</v>
      </c>
      <c r="D1756">
        <v>18</v>
      </c>
      <c r="E1756">
        <v>0</v>
      </c>
      <c r="F1756">
        <v>28</v>
      </c>
      <c r="G1756">
        <v>0</v>
      </c>
      <c r="H1756">
        <v>79</v>
      </c>
      <c r="I1756">
        <v>1</v>
      </c>
      <c r="J1756" t="s">
        <v>37</v>
      </c>
      <c r="K1756" cm="1">
        <f t="array" ref="K175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6">
        <f t="shared" si="27"/>
        <v>0.47370352929943699</v>
      </c>
    </row>
    <row r="1757" spans="1:12" x14ac:dyDescent="0.3">
      <c r="A1757">
        <v>114.08</v>
      </c>
      <c r="B1757">
        <v>73</v>
      </c>
      <c r="C1757">
        <v>4540</v>
      </c>
      <c r="D1757">
        <v>18</v>
      </c>
      <c r="E1757">
        <v>0</v>
      </c>
      <c r="F1757">
        <v>28</v>
      </c>
      <c r="G1757">
        <v>0</v>
      </c>
      <c r="H1757">
        <v>79</v>
      </c>
      <c r="I1757">
        <v>1</v>
      </c>
      <c r="J1757" t="s">
        <v>37</v>
      </c>
      <c r="K1757" cm="1">
        <f t="array" ref="K175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7">
        <f t="shared" si="27"/>
        <v>0.47370352929926873</v>
      </c>
    </row>
    <row r="1758" spans="1:12" x14ac:dyDescent="0.3">
      <c r="A1758">
        <v>114.12</v>
      </c>
      <c r="B1758">
        <v>73</v>
      </c>
      <c r="C1758">
        <v>4482</v>
      </c>
      <c r="D1758">
        <v>18</v>
      </c>
      <c r="E1758">
        <v>0</v>
      </c>
      <c r="F1758">
        <v>28</v>
      </c>
      <c r="G1758">
        <v>0</v>
      </c>
      <c r="H1758">
        <v>79</v>
      </c>
      <c r="I1758">
        <v>2</v>
      </c>
      <c r="J1758" t="s">
        <v>37</v>
      </c>
      <c r="K1758" cm="1">
        <f t="array" ref="K175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8">
        <f t="shared" si="27"/>
        <v>0.47370352929943699</v>
      </c>
    </row>
    <row r="1759" spans="1:12" x14ac:dyDescent="0.3">
      <c r="A1759">
        <v>114.16</v>
      </c>
      <c r="B1759">
        <v>73</v>
      </c>
      <c r="C1759">
        <v>4446</v>
      </c>
      <c r="D1759">
        <v>18</v>
      </c>
      <c r="E1759">
        <v>0</v>
      </c>
      <c r="F1759">
        <v>27</v>
      </c>
      <c r="G1759">
        <v>0</v>
      </c>
      <c r="H1759">
        <v>79</v>
      </c>
      <c r="I1759">
        <v>2</v>
      </c>
      <c r="J1759" t="s">
        <v>37</v>
      </c>
      <c r="K1759" cm="1">
        <f t="array" ref="K175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59">
        <f t="shared" si="27"/>
        <v>0.47370352929926873</v>
      </c>
    </row>
    <row r="1760" spans="1:12" x14ac:dyDescent="0.3">
      <c r="A1760">
        <v>114.2</v>
      </c>
      <c r="B1760">
        <v>75</v>
      </c>
      <c r="C1760">
        <v>4329</v>
      </c>
      <c r="D1760">
        <v>18</v>
      </c>
      <c r="E1760">
        <v>0</v>
      </c>
      <c r="F1760">
        <v>27</v>
      </c>
      <c r="G1760">
        <v>0</v>
      </c>
      <c r="H1760">
        <v>79</v>
      </c>
      <c r="I1760">
        <v>2</v>
      </c>
      <c r="J1760" t="s">
        <v>37</v>
      </c>
      <c r="K1760" cm="1">
        <f t="array" ref="K17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0">
        <f t="shared" si="27"/>
        <v>0.46836903009561454</v>
      </c>
    </row>
    <row r="1761" spans="1:12" x14ac:dyDescent="0.3">
      <c r="A1761">
        <v>114.24</v>
      </c>
      <c r="B1761">
        <v>75</v>
      </c>
      <c r="C1761">
        <v>4425</v>
      </c>
      <c r="D1761">
        <v>18</v>
      </c>
      <c r="E1761">
        <v>0</v>
      </c>
      <c r="F1761">
        <v>26</v>
      </c>
      <c r="G1761">
        <v>0</v>
      </c>
      <c r="H1761">
        <v>79</v>
      </c>
      <c r="I1761">
        <v>2</v>
      </c>
      <c r="J1761" t="s">
        <v>37</v>
      </c>
      <c r="K1761" cm="1">
        <f t="array" ref="K17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1">
        <f t="shared" si="27"/>
        <v>0.46836903009544817</v>
      </c>
    </row>
    <row r="1762" spans="1:12" x14ac:dyDescent="0.3">
      <c r="A1762">
        <v>114.28</v>
      </c>
      <c r="B1762">
        <v>74</v>
      </c>
      <c r="C1762">
        <v>4386</v>
      </c>
      <c r="D1762">
        <v>18</v>
      </c>
      <c r="E1762">
        <v>0</v>
      </c>
      <c r="F1762">
        <v>27</v>
      </c>
      <c r="G1762">
        <v>0</v>
      </c>
      <c r="H1762">
        <v>79</v>
      </c>
      <c r="I1762">
        <v>2</v>
      </c>
      <c r="J1762" t="s">
        <v>37</v>
      </c>
      <c r="K1762" cm="1">
        <f t="array" ref="K17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2">
        <f t="shared" si="27"/>
        <v>0.46836903009561454</v>
      </c>
    </row>
    <row r="1763" spans="1:12" x14ac:dyDescent="0.3">
      <c r="A1763">
        <v>114.32</v>
      </c>
      <c r="B1763">
        <v>74</v>
      </c>
      <c r="C1763">
        <v>4537</v>
      </c>
      <c r="D1763">
        <v>18</v>
      </c>
      <c r="E1763">
        <v>0</v>
      </c>
      <c r="F1763">
        <v>26</v>
      </c>
      <c r="G1763">
        <v>0</v>
      </c>
      <c r="H1763">
        <v>79</v>
      </c>
      <c r="I1763">
        <v>2</v>
      </c>
      <c r="J1763" t="s">
        <v>37</v>
      </c>
      <c r="K1763" cm="1">
        <f t="array" ref="K176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3">
        <f t="shared" si="27"/>
        <v>0.46836903009544817</v>
      </c>
    </row>
    <row r="1764" spans="1:12" x14ac:dyDescent="0.3">
      <c r="A1764">
        <v>114.36</v>
      </c>
      <c r="B1764">
        <v>73</v>
      </c>
      <c r="C1764">
        <v>4474</v>
      </c>
      <c r="D1764">
        <v>18</v>
      </c>
      <c r="E1764">
        <v>0</v>
      </c>
      <c r="F1764">
        <v>26</v>
      </c>
      <c r="G1764">
        <v>0</v>
      </c>
      <c r="H1764">
        <v>79</v>
      </c>
      <c r="I1764">
        <v>2</v>
      </c>
      <c r="J1764" t="s">
        <v>37</v>
      </c>
      <c r="K1764" cm="1">
        <f t="array" ref="K17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764">
        <f t="shared" si="27"/>
        <v>0.47370352929943699</v>
      </c>
    </row>
    <row r="1765" spans="1:12" x14ac:dyDescent="0.3">
      <c r="A1765">
        <v>114.4</v>
      </c>
      <c r="B1765">
        <v>74</v>
      </c>
      <c r="C1765">
        <v>4405</v>
      </c>
      <c r="D1765">
        <v>18</v>
      </c>
      <c r="E1765">
        <v>0</v>
      </c>
      <c r="F1765">
        <v>26</v>
      </c>
      <c r="G1765">
        <v>0</v>
      </c>
      <c r="H1765">
        <v>79</v>
      </c>
      <c r="I1765">
        <v>2</v>
      </c>
      <c r="J1765" t="s">
        <v>37</v>
      </c>
      <c r="K1765" cm="1">
        <f t="array" ref="K176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5">
        <f t="shared" si="27"/>
        <v>0.46836903009561454</v>
      </c>
    </row>
    <row r="1766" spans="1:12" x14ac:dyDescent="0.3">
      <c r="A1766">
        <v>114.44</v>
      </c>
      <c r="B1766">
        <v>75</v>
      </c>
      <c r="C1766">
        <v>4243</v>
      </c>
      <c r="D1766">
        <v>18</v>
      </c>
      <c r="E1766">
        <v>0</v>
      </c>
      <c r="F1766">
        <v>26</v>
      </c>
      <c r="G1766">
        <v>0</v>
      </c>
      <c r="H1766">
        <v>79</v>
      </c>
      <c r="I1766">
        <v>2</v>
      </c>
      <c r="J1766" t="s">
        <v>37</v>
      </c>
      <c r="K1766" cm="1">
        <f t="array" ref="K176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6">
        <f t="shared" si="27"/>
        <v>0.46836903009544817</v>
      </c>
    </row>
    <row r="1767" spans="1:12" x14ac:dyDescent="0.3">
      <c r="A1767">
        <v>114.48</v>
      </c>
      <c r="B1767">
        <v>74</v>
      </c>
      <c r="C1767">
        <v>4259</v>
      </c>
      <c r="D1767">
        <v>18</v>
      </c>
      <c r="E1767">
        <v>0</v>
      </c>
      <c r="F1767">
        <v>26</v>
      </c>
      <c r="G1767">
        <v>0</v>
      </c>
      <c r="H1767">
        <v>79</v>
      </c>
      <c r="I1767">
        <v>2</v>
      </c>
      <c r="J1767" t="s">
        <v>37</v>
      </c>
      <c r="K1767" cm="1">
        <f t="array" ref="K17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7">
        <f t="shared" si="27"/>
        <v>0.46836903009561454</v>
      </c>
    </row>
    <row r="1768" spans="1:12" x14ac:dyDescent="0.3">
      <c r="A1768">
        <v>114.52</v>
      </c>
      <c r="B1768">
        <v>75</v>
      </c>
      <c r="C1768">
        <v>4199</v>
      </c>
      <c r="D1768">
        <v>18</v>
      </c>
      <c r="E1768">
        <v>0</v>
      </c>
      <c r="F1768">
        <v>25</v>
      </c>
      <c r="G1768">
        <v>0</v>
      </c>
      <c r="H1768">
        <v>79</v>
      </c>
      <c r="I1768">
        <v>2</v>
      </c>
      <c r="J1768" t="s">
        <v>37</v>
      </c>
      <c r="K1768" cm="1">
        <f t="array" ref="K17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8">
        <f t="shared" si="27"/>
        <v>0.46836903009544817</v>
      </c>
    </row>
    <row r="1769" spans="1:12" x14ac:dyDescent="0.3">
      <c r="A1769">
        <v>114.56</v>
      </c>
      <c r="B1769">
        <v>75</v>
      </c>
      <c r="C1769">
        <v>4166</v>
      </c>
      <c r="D1769">
        <v>18</v>
      </c>
      <c r="E1769">
        <v>0</v>
      </c>
      <c r="F1769">
        <v>25</v>
      </c>
      <c r="G1769">
        <v>0</v>
      </c>
      <c r="H1769">
        <v>79</v>
      </c>
      <c r="I1769">
        <v>2</v>
      </c>
      <c r="J1769" t="s">
        <v>37</v>
      </c>
      <c r="K1769" cm="1">
        <f t="array" ref="K17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69">
        <f t="shared" si="27"/>
        <v>0.46836903009561454</v>
      </c>
    </row>
    <row r="1770" spans="1:12" x14ac:dyDescent="0.3">
      <c r="A1770">
        <v>114.6</v>
      </c>
      <c r="B1770">
        <v>75</v>
      </c>
      <c r="C1770">
        <v>4246</v>
      </c>
      <c r="D1770">
        <v>18</v>
      </c>
      <c r="E1770">
        <v>0</v>
      </c>
      <c r="F1770">
        <v>25</v>
      </c>
      <c r="G1770">
        <v>0</v>
      </c>
      <c r="H1770">
        <v>79</v>
      </c>
      <c r="I1770">
        <v>2</v>
      </c>
      <c r="J1770" t="s">
        <v>37</v>
      </c>
      <c r="K1770" cm="1">
        <f t="array" ref="K177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70">
        <f t="shared" si="27"/>
        <v>0.46836903009544817</v>
      </c>
    </row>
    <row r="1771" spans="1:12" x14ac:dyDescent="0.3">
      <c r="A1771">
        <v>114.64</v>
      </c>
      <c r="B1771">
        <v>75</v>
      </c>
      <c r="C1771">
        <v>4243</v>
      </c>
      <c r="D1771">
        <v>18</v>
      </c>
      <c r="E1771">
        <v>0</v>
      </c>
      <c r="F1771">
        <v>25</v>
      </c>
      <c r="G1771">
        <v>0</v>
      </c>
      <c r="H1771">
        <v>79</v>
      </c>
      <c r="I1771">
        <v>2</v>
      </c>
      <c r="J1771" t="s">
        <v>37</v>
      </c>
      <c r="K1771" cm="1">
        <f t="array" ref="K17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71">
        <f t="shared" si="27"/>
        <v>0.46836903009561454</v>
      </c>
    </row>
    <row r="1772" spans="1:12" x14ac:dyDescent="0.3">
      <c r="A1772">
        <v>114.68</v>
      </c>
      <c r="B1772">
        <v>75</v>
      </c>
      <c r="C1772">
        <v>4134</v>
      </c>
      <c r="D1772">
        <v>18</v>
      </c>
      <c r="E1772">
        <v>0</v>
      </c>
      <c r="F1772">
        <v>25</v>
      </c>
      <c r="G1772">
        <v>0</v>
      </c>
      <c r="H1772">
        <v>79</v>
      </c>
      <c r="I1772">
        <v>2</v>
      </c>
      <c r="J1772" t="s">
        <v>37</v>
      </c>
      <c r="K1772" cm="1">
        <f t="array" ref="K17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72">
        <f t="shared" si="27"/>
        <v>0.46836903009561454</v>
      </c>
    </row>
    <row r="1773" spans="1:12" x14ac:dyDescent="0.3">
      <c r="A1773">
        <v>114.72</v>
      </c>
      <c r="B1773">
        <v>74</v>
      </c>
      <c r="C1773">
        <v>4098</v>
      </c>
      <c r="D1773">
        <v>18</v>
      </c>
      <c r="E1773">
        <v>0</v>
      </c>
      <c r="F1773">
        <v>24</v>
      </c>
      <c r="G1773">
        <v>0</v>
      </c>
      <c r="H1773">
        <v>79</v>
      </c>
      <c r="I1773">
        <v>2</v>
      </c>
      <c r="J1773" t="s">
        <v>37</v>
      </c>
      <c r="K1773" cm="1">
        <f t="array" ref="K17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73">
        <f t="shared" si="27"/>
        <v>0.40715096058909084</v>
      </c>
    </row>
    <row r="1774" spans="1:12" x14ac:dyDescent="0.3">
      <c r="A1774">
        <v>114.76</v>
      </c>
      <c r="B1774">
        <v>74</v>
      </c>
      <c r="C1774">
        <v>4158</v>
      </c>
      <c r="D1774">
        <v>18</v>
      </c>
      <c r="E1774">
        <v>0</v>
      </c>
      <c r="F1774">
        <v>24</v>
      </c>
      <c r="G1774">
        <v>0</v>
      </c>
      <c r="H1774">
        <v>79</v>
      </c>
      <c r="I1774">
        <v>2</v>
      </c>
      <c r="J1774" t="s">
        <v>37</v>
      </c>
      <c r="K1774" cm="1">
        <f t="array" ref="K177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74">
        <f t="shared" si="27"/>
        <v>0.46836903009561454</v>
      </c>
    </row>
    <row r="1775" spans="1:12" x14ac:dyDescent="0.3">
      <c r="A1775">
        <v>114.8</v>
      </c>
      <c r="B1775">
        <v>74</v>
      </c>
      <c r="C1775">
        <v>4128</v>
      </c>
      <c r="D1775">
        <v>18</v>
      </c>
      <c r="E1775">
        <v>0</v>
      </c>
      <c r="F1775">
        <v>24</v>
      </c>
      <c r="G1775">
        <v>0</v>
      </c>
      <c r="H1775">
        <v>79</v>
      </c>
      <c r="I1775">
        <v>2</v>
      </c>
      <c r="J1775" t="s">
        <v>37</v>
      </c>
      <c r="K1775" cm="1">
        <f t="array" ref="K177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75">
        <f t="shared" si="27"/>
        <v>0.46836903009544817</v>
      </c>
    </row>
    <row r="1776" spans="1:12" x14ac:dyDescent="0.3">
      <c r="A1776">
        <v>114.84</v>
      </c>
      <c r="B1776">
        <v>75</v>
      </c>
      <c r="C1776">
        <v>4105</v>
      </c>
      <c r="D1776">
        <v>18</v>
      </c>
      <c r="E1776">
        <v>0</v>
      </c>
      <c r="F1776">
        <v>24</v>
      </c>
      <c r="G1776">
        <v>0</v>
      </c>
      <c r="H1776">
        <v>79</v>
      </c>
      <c r="I1776">
        <v>2</v>
      </c>
      <c r="J1776" t="s">
        <v>37</v>
      </c>
      <c r="K1776" cm="1">
        <f t="array" ref="K177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76">
        <f t="shared" si="27"/>
        <v>0.4071509605892355</v>
      </c>
    </row>
    <row r="1777" spans="1:12" x14ac:dyDescent="0.3">
      <c r="A1777">
        <v>114.88</v>
      </c>
      <c r="B1777">
        <v>74</v>
      </c>
      <c r="C1777">
        <v>4101</v>
      </c>
      <c r="D1777">
        <v>18</v>
      </c>
      <c r="E1777">
        <v>0</v>
      </c>
      <c r="F1777">
        <v>24</v>
      </c>
      <c r="G1777">
        <v>0</v>
      </c>
      <c r="H1777">
        <v>79</v>
      </c>
      <c r="I1777">
        <v>2</v>
      </c>
      <c r="J1777" t="s">
        <v>37</v>
      </c>
      <c r="K1777" cm="1">
        <f t="array" ref="K177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77">
        <f t="shared" si="27"/>
        <v>0.40715096058909084</v>
      </c>
    </row>
    <row r="1778" spans="1:12" x14ac:dyDescent="0.3">
      <c r="A1778">
        <v>114.92</v>
      </c>
      <c r="B1778">
        <v>75</v>
      </c>
      <c r="C1778">
        <v>4169</v>
      </c>
      <c r="D1778">
        <v>18</v>
      </c>
      <c r="E1778">
        <v>0</v>
      </c>
      <c r="F1778">
        <v>24</v>
      </c>
      <c r="G1778">
        <v>0</v>
      </c>
      <c r="H1778">
        <v>79</v>
      </c>
      <c r="I1778">
        <v>2</v>
      </c>
      <c r="J1778" t="s">
        <v>37</v>
      </c>
      <c r="K1778" cm="1">
        <f t="array" ref="K177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78">
        <f t="shared" si="27"/>
        <v>0.46836903009561454</v>
      </c>
    </row>
    <row r="1779" spans="1:12" x14ac:dyDescent="0.3">
      <c r="A1779">
        <v>114.96</v>
      </c>
      <c r="B1779">
        <v>75</v>
      </c>
      <c r="C1779">
        <v>4070</v>
      </c>
      <c r="D1779">
        <v>17</v>
      </c>
      <c r="E1779">
        <v>0</v>
      </c>
      <c r="F1779">
        <v>24</v>
      </c>
      <c r="G1779">
        <v>0</v>
      </c>
      <c r="H1779">
        <v>79</v>
      </c>
      <c r="I1779">
        <v>2</v>
      </c>
      <c r="J1779" t="s">
        <v>37</v>
      </c>
      <c r="K1779" cm="1">
        <f t="array" ref="K17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79">
        <f t="shared" si="27"/>
        <v>0.40715096058909084</v>
      </c>
    </row>
    <row r="1780" spans="1:12" x14ac:dyDescent="0.3">
      <c r="A1780">
        <v>115</v>
      </c>
      <c r="B1780">
        <v>75</v>
      </c>
      <c r="C1780">
        <v>3965</v>
      </c>
      <c r="D1780">
        <v>16</v>
      </c>
      <c r="E1780">
        <v>0</v>
      </c>
      <c r="F1780">
        <v>24</v>
      </c>
      <c r="G1780">
        <v>0</v>
      </c>
      <c r="H1780">
        <v>79</v>
      </c>
      <c r="I1780">
        <v>2</v>
      </c>
      <c r="J1780" t="s">
        <v>37</v>
      </c>
      <c r="K1780" cm="1">
        <f t="array" ref="K17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80">
        <f t="shared" si="27"/>
        <v>0.4071509605892355</v>
      </c>
    </row>
    <row r="1781" spans="1:12" x14ac:dyDescent="0.3">
      <c r="A1781">
        <v>115.04</v>
      </c>
      <c r="B1781">
        <v>74</v>
      </c>
      <c r="C1781">
        <v>4048</v>
      </c>
      <c r="D1781">
        <v>16</v>
      </c>
      <c r="E1781">
        <v>0</v>
      </c>
      <c r="F1781">
        <v>24</v>
      </c>
      <c r="G1781">
        <v>0</v>
      </c>
      <c r="H1781">
        <v>79</v>
      </c>
      <c r="I1781">
        <v>1</v>
      </c>
      <c r="J1781" t="s">
        <v>37</v>
      </c>
      <c r="K1781" cm="1">
        <f t="array" ref="K178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81">
        <f t="shared" si="27"/>
        <v>0.4071509605892355</v>
      </c>
    </row>
    <row r="1782" spans="1:12" x14ac:dyDescent="0.3">
      <c r="A1782">
        <v>115.08</v>
      </c>
      <c r="B1782">
        <v>74</v>
      </c>
      <c r="C1782">
        <v>3827</v>
      </c>
      <c r="D1782">
        <v>16</v>
      </c>
      <c r="E1782">
        <v>0</v>
      </c>
      <c r="F1782">
        <v>24</v>
      </c>
      <c r="G1782">
        <v>0</v>
      </c>
      <c r="H1782">
        <v>79</v>
      </c>
      <c r="I1782">
        <v>1</v>
      </c>
      <c r="J1782" t="s">
        <v>37</v>
      </c>
      <c r="K1782" cm="1">
        <f t="array" ref="K17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82">
        <f t="shared" si="27"/>
        <v>0.40715096058909084</v>
      </c>
    </row>
    <row r="1783" spans="1:12" x14ac:dyDescent="0.3">
      <c r="A1783">
        <v>115.12</v>
      </c>
      <c r="B1783">
        <v>78</v>
      </c>
      <c r="C1783">
        <v>3796</v>
      </c>
      <c r="D1783">
        <v>18</v>
      </c>
      <c r="E1783">
        <v>0</v>
      </c>
      <c r="F1783">
        <v>24</v>
      </c>
      <c r="G1783">
        <v>0</v>
      </c>
      <c r="H1783">
        <v>80</v>
      </c>
      <c r="I1783">
        <v>1</v>
      </c>
      <c r="J1783" t="s">
        <v>37</v>
      </c>
      <c r="K1783" cm="1">
        <f t="array" ref="K178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1783">
        <f t="shared" si="27"/>
        <v>0.4071509605892355</v>
      </c>
    </row>
    <row r="1784" spans="1:12" x14ac:dyDescent="0.3">
      <c r="A1784">
        <v>115.16</v>
      </c>
      <c r="B1784">
        <v>82</v>
      </c>
      <c r="C1784">
        <v>3835</v>
      </c>
      <c r="D1784">
        <v>20</v>
      </c>
      <c r="E1784">
        <v>0</v>
      </c>
      <c r="F1784">
        <v>23</v>
      </c>
      <c r="G1784">
        <v>0</v>
      </c>
      <c r="H1784">
        <v>80</v>
      </c>
      <c r="I1784">
        <v>2</v>
      </c>
      <c r="J1784" t="s">
        <v>37</v>
      </c>
      <c r="K1784" cm="1">
        <f t="array" ref="K178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1784">
        <f t="shared" si="27"/>
        <v>0.4218230672769861</v>
      </c>
    </row>
    <row r="1785" spans="1:12" x14ac:dyDescent="0.3">
      <c r="A1785">
        <v>115.2</v>
      </c>
      <c r="B1785">
        <v>83</v>
      </c>
      <c r="C1785">
        <v>4274</v>
      </c>
      <c r="D1785">
        <v>22</v>
      </c>
      <c r="E1785">
        <v>0</v>
      </c>
      <c r="F1785">
        <v>23</v>
      </c>
      <c r="G1785">
        <v>0</v>
      </c>
      <c r="H1785">
        <v>80</v>
      </c>
      <c r="I1785">
        <v>2</v>
      </c>
      <c r="J1785" t="s">
        <v>37</v>
      </c>
      <c r="K1785" cm="1">
        <f t="array" ref="K178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785">
        <f t="shared" si="27"/>
        <v>0.49717532579625601</v>
      </c>
    </row>
    <row r="1786" spans="1:12" x14ac:dyDescent="0.3">
      <c r="A1786">
        <v>115.24</v>
      </c>
      <c r="B1786">
        <v>83</v>
      </c>
      <c r="C1786">
        <v>4659</v>
      </c>
      <c r="D1786">
        <v>20</v>
      </c>
      <c r="E1786">
        <v>0</v>
      </c>
      <c r="F1786">
        <v>23</v>
      </c>
      <c r="G1786">
        <v>0</v>
      </c>
      <c r="H1786">
        <v>79</v>
      </c>
      <c r="I1786">
        <v>2</v>
      </c>
      <c r="J1786" t="s">
        <v>37</v>
      </c>
      <c r="K1786" cm="1">
        <f t="array" ref="K178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1786">
        <f t="shared" si="27"/>
        <v>0.49717532579607943</v>
      </c>
    </row>
    <row r="1787" spans="1:12" x14ac:dyDescent="0.3">
      <c r="A1787">
        <v>115.28</v>
      </c>
      <c r="B1787">
        <v>80</v>
      </c>
      <c r="C1787">
        <v>4790</v>
      </c>
      <c r="D1787">
        <v>20</v>
      </c>
      <c r="E1787">
        <v>0</v>
      </c>
      <c r="F1787">
        <v>24</v>
      </c>
      <c r="G1787">
        <v>0</v>
      </c>
      <c r="H1787">
        <v>80</v>
      </c>
      <c r="I1787">
        <v>2</v>
      </c>
      <c r="J1787" t="s">
        <v>37</v>
      </c>
      <c r="K1787" cm="1">
        <f t="array" ref="K178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787">
        <f t="shared" si="27"/>
        <v>0.55607440718559642</v>
      </c>
    </row>
    <row r="1788" spans="1:12" x14ac:dyDescent="0.3">
      <c r="A1788">
        <v>115.32</v>
      </c>
      <c r="B1788">
        <v>79</v>
      </c>
      <c r="C1788">
        <v>4765</v>
      </c>
      <c r="D1788">
        <v>20</v>
      </c>
      <c r="E1788">
        <v>0</v>
      </c>
      <c r="F1788">
        <v>24</v>
      </c>
      <c r="G1788">
        <v>0</v>
      </c>
      <c r="H1788">
        <v>80</v>
      </c>
      <c r="I1788">
        <v>2</v>
      </c>
      <c r="J1788" t="s">
        <v>37</v>
      </c>
      <c r="K1788" cm="1">
        <f t="array" ref="K178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88">
        <f t="shared" si="27"/>
        <v>0.46836903009544817</v>
      </c>
    </row>
    <row r="1789" spans="1:12" x14ac:dyDescent="0.3">
      <c r="A1789">
        <v>115.36</v>
      </c>
      <c r="B1789">
        <v>79</v>
      </c>
      <c r="C1789">
        <v>4686</v>
      </c>
      <c r="D1789">
        <v>20</v>
      </c>
      <c r="E1789">
        <v>0</v>
      </c>
      <c r="F1789">
        <v>24</v>
      </c>
      <c r="G1789">
        <v>0</v>
      </c>
      <c r="H1789">
        <v>80</v>
      </c>
      <c r="I1789">
        <v>2</v>
      </c>
      <c r="J1789" t="s">
        <v>37</v>
      </c>
      <c r="K1789" cm="1">
        <f t="array" ref="K178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89">
        <f t="shared" si="27"/>
        <v>0.46836903009561454</v>
      </c>
    </row>
    <row r="1790" spans="1:12" x14ac:dyDescent="0.3">
      <c r="A1790">
        <v>115.4</v>
      </c>
      <c r="B1790">
        <v>79</v>
      </c>
      <c r="C1790">
        <v>4750</v>
      </c>
      <c r="D1790">
        <v>20</v>
      </c>
      <c r="E1790">
        <v>0</v>
      </c>
      <c r="F1790">
        <v>24</v>
      </c>
      <c r="G1790">
        <v>0</v>
      </c>
      <c r="H1790">
        <v>80</v>
      </c>
      <c r="I1790">
        <v>2</v>
      </c>
      <c r="J1790" t="s">
        <v>37</v>
      </c>
      <c r="K1790" cm="1">
        <f t="array" ref="K179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790">
        <f t="shared" si="27"/>
        <v>0.46836903009561454</v>
      </c>
    </row>
    <row r="1791" spans="1:12" x14ac:dyDescent="0.3">
      <c r="A1791">
        <v>115.44</v>
      </c>
      <c r="B1791">
        <v>79</v>
      </c>
      <c r="C1791">
        <v>4961</v>
      </c>
      <c r="D1791">
        <v>20</v>
      </c>
      <c r="E1791">
        <v>0</v>
      </c>
      <c r="F1791">
        <v>24</v>
      </c>
      <c r="G1791">
        <v>0</v>
      </c>
      <c r="H1791">
        <v>80</v>
      </c>
      <c r="I1791">
        <v>2</v>
      </c>
      <c r="J1791" t="s">
        <v>37</v>
      </c>
      <c r="K1791" cm="1">
        <f t="array" ref="K179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791">
        <f t="shared" si="27"/>
        <v>0.55485761417186408</v>
      </c>
    </row>
    <row r="1792" spans="1:12" x14ac:dyDescent="0.3">
      <c r="A1792">
        <v>115.48</v>
      </c>
      <c r="B1792">
        <v>79</v>
      </c>
      <c r="C1792">
        <v>5036</v>
      </c>
      <c r="D1792">
        <v>22</v>
      </c>
      <c r="E1792">
        <v>0</v>
      </c>
      <c r="F1792">
        <v>25</v>
      </c>
      <c r="G1792">
        <v>0</v>
      </c>
      <c r="H1792">
        <v>80</v>
      </c>
      <c r="I1792">
        <v>2</v>
      </c>
      <c r="J1792" t="s">
        <v>37</v>
      </c>
      <c r="K1792" cm="1">
        <f t="array" ref="K179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792">
        <f t="shared" si="27"/>
        <v>0.55485761417206114</v>
      </c>
    </row>
    <row r="1793" spans="1:12" x14ac:dyDescent="0.3">
      <c r="A1793">
        <v>115.52</v>
      </c>
      <c r="B1793">
        <v>79</v>
      </c>
      <c r="C1793">
        <v>5041</v>
      </c>
      <c r="D1793">
        <v>22</v>
      </c>
      <c r="E1793">
        <v>0</v>
      </c>
      <c r="F1793">
        <v>26</v>
      </c>
      <c r="G1793">
        <v>0</v>
      </c>
      <c r="H1793">
        <v>80</v>
      </c>
      <c r="I1793">
        <v>1</v>
      </c>
      <c r="J1793" t="s">
        <v>37</v>
      </c>
      <c r="K1793" cm="1">
        <f t="array" ref="K179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793">
        <f t="shared" si="27"/>
        <v>0.55485761417186408</v>
      </c>
    </row>
    <row r="1794" spans="1:12" x14ac:dyDescent="0.3">
      <c r="A1794">
        <v>115.56</v>
      </c>
      <c r="B1794">
        <v>79</v>
      </c>
      <c r="C1794">
        <v>4957</v>
      </c>
      <c r="D1794">
        <v>21</v>
      </c>
      <c r="E1794">
        <v>0</v>
      </c>
      <c r="F1794">
        <v>26</v>
      </c>
      <c r="G1794">
        <v>0</v>
      </c>
      <c r="H1794">
        <v>80</v>
      </c>
      <c r="I1794">
        <v>1</v>
      </c>
      <c r="J1794" t="s">
        <v>37</v>
      </c>
      <c r="K1794" cm="1">
        <f t="array" ref="K179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794">
        <f t="shared" si="27"/>
        <v>0.55485761417206114</v>
      </c>
    </row>
    <row r="1795" spans="1:12" x14ac:dyDescent="0.3">
      <c r="A1795">
        <v>115.6</v>
      </c>
      <c r="B1795">
        <v>79</v>
      </c>
      <c r="C1795">
        <v>4969</v>
      </c>
      <c r="D1795">
        <v>21</v>
      </c>
      <c r="E1795">
        <v>0</v>
      </c>
      <c r="F1795">
        <v>26</v>
      </c>
      <c r="G1795">
        <v>0</v>
      </c>
      <c r="H1795">
        <v>80</v>
      </c>
      <c r="I1795">
        <v>1</v>
      </c>
      <c r="J1795" t="s">
        <v>37</v>
      </c>
      <c r="K1795" cm="1">
        <f t="array" ref="K179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795">
        <f t="shared" ref="L1795:L1858" si="28">K1795*(A1795-A1794)</f>
        <v>0.55485761417186408</v>
      </c>
    </row>
    <row r="1796" spans="1:12" x14ac:dyDescent="0.3">
      <c r="A1796">
        <v>115.64</v>
      </c>
      <c r="B1796">
        <v>79</v>
      </c>
      <c r="C1796">
        <v>5195</v>
      </c>
      <c r="D1796">
        <v>22</v>
      </c>
      <c r="E1796">
        <v>0</v>
      </c>
      <c r="F1796">
        <v>27</v>
      </c>
      <c r="G1796">
        <v>0</v>
      </c>
      <c r="H1796">
        <v>80</v>
      </c>
      <c r="I1796">
        <v>1</v>
      </c>
      <c r="J1796" t="s">
        <v>37</v>
      </c>
      <c r="K1796" cm="1">
        <f t="array" ref="K179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796">
        <f t="shared" si="28"/>
        <v>0.55485761417206114</v>
      </c>
    </row>
    <row r="1797" spans="1:12" x14ac:dyDescent="0.3">
      <c r="A1797">
        <v>115.68</v>
      </c>
      <c r="B1797">
        <v>85</v>
      </c>
      <c r="C1797">
        <v>5527</v>
      </c>
      <c r="D1797">
        <v>24</v>
      </c>
      <c r="E1797">
        <v>0</v>
      </c>
      <c r="F1797">
        <v>27</v>
      </c>
      <c r="G1797">
        <v>0</v>
      </c>
      <c r="H1797">
        <v>80</v>
      </c>
      <c r="I1797">
        <v>1</v>
      </c>
      <c r="J1797" t="s">
        <v>37</v>
      </c>
      <c r="K1797" cm="1">
        <f t="array" ref="K1797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797">
        <f t="shared" si="28"/>
        <v>0.65054262468163027</v>
      </c>
    </row>
    <row r="1798" spans="1:12" x14ac:dyDescent="0.3">
      <c r="A1798">
        <v>115.72</v>
      </c>
      <c r="B1798">
        <v>95</v>
      </c>
      <c r="C1798">
        <v>5625</v>
      </c>
      <c r="D1798">
        <v>26</v>
      </c>
      <c r="E1798">
        <v>0</v>
      </c>
      <c r="F1798">
        <v>28</v>
      </c>
      <c r="G1798">
        <v>0</v>
      </c>
      <c r="H1798">
        <v>80</v>
      </c>
      <c r="I1798">
        <v>1</v>
      </c>
      <c r="J1798" t="s">
        <v>37</v>
      </c>
      <c r="K1798" cm="1">
        <f t="array" ref="K1798">SUMPRODUCT(($R$5:$AG$5=_xlfn.XLOOKUP(_20240219_0005[[#This Row],[MAP]],$R$5:$AG$5,$R$5:$AG$5,"ERR",1,-1)) * ($Q$6:$Q$26=_xlfn.XLOOKUP(_20240219_0005[[#This Row],[RPM]],$Q$6:$Q$26,$Q$6:$Q$26,"ERR",1,-1)),$R$6:$AG$26)</f>
        <v>15.887726915804137</v>
      </c>
      <c r="L1798">
        <f t="shared" si="28"/>
        <v>0.63550907663203904</v>
      </c>
    </row>
    <row r="1799" spans="1:12" x14ac:dyDescent="0.3">
      <c r="A1799">
        <v>115.76</v>
      </c>
      <c r="B1799">
        <v>102</v>
      </c>
      <c r="C1799">
        <v>5742</v>
      </c>
      <c r="D1799">
        <v>30</v>
      </c>
      <c r="E1799">
        <v>0</v>
      </c>
      <c r="F1799">
        <v>28</v>
      </c>
      <c r="G1799">
        <v>0</v>
      </c>
      <c r="H1799">
        <v>80</v>
      </c>
      <c r="I1799">
        <v>1</v>
      </c>
      <c r="J1799" t="s">
        <v>37</v>
      </c>
      <c r="K1799" cm="1">
        <f t="array" ref="K1799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1799">
        <f t="shared" si="28"/>
        <v>0.64234250756379463</v>
      </c>
    </row>
    <row r="1800" spans="1:12" x14ac:dyDescent="0.3">
      <c r="A1800">
        <v>115.8</v>
      </c>
      <c r="B1800">
        <v>101</v>
      </c>
      <c r="C1800">
        <v>5968</v>
      </c>
      <c r="D1800">
        <v>30</v>
      </c>
      <c r="E1800">
        <v>0</v>
      </c>
      <c r="F1800">
        <v>29</v>
      </c>
      <c r="G1800">
        <v>0</v>
      </c>
      <c r="H1800">
        <v>80</v>
      </c>
      <c r="I1800">
        <v>1</v>
      </c>
      <c r="J1800" t="s">
        <v>37</v>
      </c>
      <c r="K1800" cm="1">
        <f t="array" ref="K1800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1800">
        <f t="shared" si="28"/>
        <v>0.64234250756356637</v>
      </c>
    </row>
    <row r="1801" spans="1:12" x14ac:dyDescent="0.3">
      <c r="A1801">
        <v>115.84</v>
      </c>
      <c r="B1801">
        <v>101</v>
      </c>
      <c r="C1801">
        <v>6165</v>
      </c>
      <c r="D1801">
        <v>30</v>
      </c>
      <c r="E1801">
        <v>0</v>
      </c>
      <c r="F1801">
        <v>29</v>
      </c>
      <c r="G1801">
        <v>0</v>
      </c>
      <c r="H1801">
        <v>80</v>
      </c>
      <c r="I1801">
        <v>1</v>
      </c>
      <c r="J1801" t="s">
        <v>37</v>
      </c>
      <c r="K1801" cm="1">
        <f t="array" ref="K1801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801">
        <f t="shared" si="28"/>
        <v>0.74009072722941482</v>
      </c>
    </row>
    <row r="1802" spans="1:12" x14ac:dyDescent="0.3">
      <c r="A1802">
        <v>115.88</v>
      </c>
      <c r="B1802">
        <v>101</v>
      </c>
      <c r="C1802">
        <v>6315</v>
      </c>
      <c r="D1802">
        <v>30</v>
      </c>
      <c r="E1802">
        <v>0</v>
      </c>
      <c r="F1802">
        <v>30</v>
      </c>
      <c r="G1802">
        <v>0</v>
      </c>
      <c r="H1802">
        <v>80</v>
      </c>
      <c r="I1802">
        <v>1</v>
      </c>
      <c r="J1802" t="s">
        <v>37</v>
      </c>
      <c r="K1802" cm="1">
        <f t="array" ref="K1802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802">
        <f t="shared" si="28"/>
        <v>0.74009072722915192</v>
      </c>
    </row>
    <row r="1803" spans="1:12" x14ac:dyDescent="0.3">
      <c r="A1803">
        <v>115.92</v>
      </c>
      <c r="B1803">
        <v>100</v>
      </c>
      <c r="C1803">
        <v>6650</v>
      </c>
      <c r="D1803">
        <v>28</v>
      </c>
      <c r="E1803">
        <v>0</v>
      </c>
      <c r="F1803">
        <v>31</v>
      </c>
      <c r="G1803">
        <v>0</v>
      </c>
      <c r="H1803">
        <v>80</v>
      </c>
      <c r="I1803">
        <v>1</v>
      </c>
      <c r="J1803" t="s">
        <v>37</v>
      </c>
      <c r="K1803" cm="1">
        <f t="array" ref="K1803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803">
        <f t="shared" si="28"/>
        <v>0.74009072722941482</v>
      </c>
    </row>
    <row r="1804" spans="1:12" x14ac:dyDescent="0.3">
      <c r="A1804">
        <v>115.96</v>
      </c>
      <c r="B1804">
        <v>100</v>
      </c>
      <c r="C1804">
        <v>6968</v>
      </c>
      <c r="D1804">
        <v>29</v>
      </c>
      <c r="E1804">
        <v>0</v>
      </c>
      <c r="F1804">
        <v>32</v>
      </c>
      <c r="G1804">
        <v>0</v>
      </c>
      <c r="H1804">
        <v>80</v>
      </c>
      <c r="I1804">
        <v>1</v>
      </c>
      <c r="J1804" t="s">
        <v>37</v>
      </c>
      <c r="K1804" cm="1">
        <f t="array" ref="K1804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804">
        <f t="shared" si="28"/>
        <v>0.92501623537003874</v>
      </c>
    </row>
    <row r="1805" spans="1:12" x14ac:dyDescent="0.3">
      <c r="A1805">
        <v>116</v>
      </c>
      <c r="B1805">
        <v>98</v>
      </c>
      <c r="C1805">
        <v>7340</v>
      </c>
      <c r="D1805">
        <v>30</v>
      </c>
      <c r="E1805">
        <v>0</v>
      </c>
      <c r="F1805">
        <v>32</v>
      </c>
      <c r="G1805">
        <v>0</v>
      </c>
      <c r="H1805">
        <v>80</v>
      </c>
      <c r="I1805">
        <v>2</v>
      </c>
      <c r="J1805" t="s">
        <v>37</v>
      </c>
      <c r="K1805" cm="1">
        <f t="array" ref="K1805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805">
        <f t="shared" si="28"/>
        <v>0.92501623537036748</v>
      </c>
    </row>
    <row r="1806" spans="1:12" x14ac:dyDescent="0.3">
      <c r="A1806">
        <v>116.04</v>
      </c>
      <c r="B1806">
        <v>98</v>
      </c>
      <c r="C1806">
        <v>7606</v>
      </c>
      <c r="D1806">
        <v>32</v>
      </c>
      <c r="E1806">
        <v>0</v>
      </c>
      <c r="F1806">
        <v>34</v>
      </c>
      <c r="G1806">
        <v>0</v>
      </c>
      <c r="H1806">
        <v>80</v>
      </c>
      <c r="I1806">
        <v>2</v>
      </c>
      <c r="J1806" t="s">
        <v>37</v>
      </c>
      <c r="K1806" cm="1">
        <f t="array" ref="K1806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806">
        <f t="shared" si="28"/>
        <v>1.004573768073405</v>
      </c>
    </row>
    <row r="1807" spans="1:12" x14ac:dyDescent="0.3">
      <c r="A1807">
        <v>116.08</v>
      </c>
      <c r="B1807">
        <v>100</v>
      </c>
      <c r="C1807">
        <v>7863</v>
      </c>
      <c r="D1807">
        <v>34</v>
      </c>
      <c r="E1807">
        <v>0</v>
      </c>
      <c r="F1807">
        <v>34</v>
      </c>
      <c r="G1807">
        <v>0</v>
      </c>
      <c r="H1807">
        <v>80</v>
      </c>
      <c r="I1807">
        <v>2</v>
      </c>
      <c r="J1807" t="s">
        <v>37</v>
      </c>
      <c r="K1807" cm="1">
        <f t="array" ref="K1807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807">
        <f t="shared" si="28"/>
        <v>1.0045737680730482</v>
      </c>
    </row>
    <row r="1808" spans="1:12" x14ac:dyDescent="0.3">
      <c r="A1808">
        <v>116.12</v>
      </c>
      <c r="B1808">
        <v>99</v>
      </c>
      <c r="C1808">
        <v>8079</v>
      </c>
      <c r="D1808">
        <v>36</v>
      </c>
      <c r="E1808">
        <v>0</v>
      </c>
      <c r="F1808">
        <v>35</v>
      </c>
      <c r="G1808">
        <v>0</v>
      </c>
      <c r="H1808">
        <v>80</v>
      </c>
      <c r="I1808">
        <v>2</v>
      </c>
      <c r="J1808" t="s">
        <v>37</v>
      </c>
      <c r="K1808" cm="1">
        <f t="array" ref="K1808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808">
        <f t="shared" si="28"/>
        <v>1.004573768073405</v>
      </c>
    </row>
    <row r="1809" spans="1:12" x14ac:dyDescent="0.3">
      <c r="A1809">
        <v>116.16</v>
      </c>
      <c r="B1809">
        <v>100</v>
      </c>
      <c r="C1809">
        <v>8317</v>
      </c>
      <c r="D1809">
        <v>36</v>
      </c>
      <c r="E1809">
        <v>0</v>
      </c>
      <c r="F1809">
        <v>36</v>
      </c>
      <c r="G1809">
        <v>0</v>
      </c>
      <c r="H1809">
        <v>80</v>
      </c>
      <c r="I1809">
        <v>2</v>
      </c>
      <c r="J1809" t="s">
        <v>37</v>
      </c>
      <c r="K1809" cm="1">
        <f t="array" ref="K1809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09">
        <f t="shared" si="28"/>
        <v>1.0619004231685785</v>
      </c>
    </row>
    <row r="1810" spans="1:12" x14ac:dyDescent="0.3">
      <c r="A1810">
        <v>116.2</v>
      </c>
      <c r="B1810">
        <v>100</v>
      </c>
      <c r="C1810">
        <v>8431</v>
      </c>
      <c r="D1810">
        <v>36</v>
      </c>
      <c r="E1810">
        <v>0</v>
      </c>
      <c r="F1810">
        <v>38</v>
      </c>
      <c r="G1810">
        <v>0</v>
      </c>
      <c r="H1810">
        <v>80</v>
      </c>
      <c r="I1810">
        <v>2</v>
      </c>
      <c r="J1810" t="s">
        <v>37</v>
      </c>
      <c r="K1810" cm="1">
        <f t="array" ref="K1810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0">
        <f t="shared" si="28"/>
        <v>1.0619004231689557</v>
      </c>
    </row>
    <row r="1811" spans="1:12" x14ac:dyDescent="0.3">
      <c r="A1811">
        <v>116.24</v>
      </c>
      <c r="B1811">
        <v>100</v>
      </c>
      <c r="C1811">
        <v>8434</v>
      </c>
      <c r="D1811">
        <v>36</v>
      </c>
      <c r="E1811">
        <v>0</v>
      </c>
      <c r="F1811">
        <v>38</v>
      </c>
      <c r="G1811">
        <v>0</v>
      </c>
      <c r="H1811">
        <v>80</v>
      </c>
      <c r="I1811">
        <v>2</v>
      </c>
      <c r="J1811" t="s">
        <v>37</v>
      </c>
      <c r="K1811" cm="1">
        <f t="array" ref="K1811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1">
        <f t="shared" si="28"/>
        <v>1.0619004231685785</v>
      </c>
    </row>
    <row r="1812" spans="1:12" x14ac:dyDescent="0.3">
      <c r="A1812">
        <v>116.28</v>
      </c>
      <c r="B1812">
        <v>100</v>
      </c>
      <c r="C1812">
        <v>8326</v>
      </c>
      <c r="D1812">
        <v>36</v>
      </c>
      <c r="E1812">
        <v>0</v>
      </c>
      <c r="F1812">
        <v>40</v>
      </c>
      <c r="G1812">
        <v>0</v>
      </c>
      <c r="H1812">
        <v>80</v>
      </c>
      <c r="I1812">
        <v>2</v>
      </c>
      <c r="J1812" t="s">
        <v>37</v>
      </c>
      <c r="K1812" cm="1">
        <f t="array" ref="K181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2">
        <f t="shared" si="28"/>
        <v>1.0619004231689557</v>
      </c>
    </row>
    <row r="1813" spans="1:12" x14ac:dyDescent="0.3">
      <c r="A1813">
        <v>116.32</v>
      </c>
      <c r="B1813">
        <v>100</v>
      </c>
      <c r="C1813">
        <v>8138</v>
      </c>
      <c r="D1813">
        <v>37</v>
      </c>
      <c r="E1813">
        <v>0</v>
      </c>
      <c r="F1813">
        <v>40</v>
      </c>
      <c r="G1813">
        <v>0</v>
      </c>
      <c r="H1813">
        <v>80</v>
      </c>
      <c r="I1813">
        <v>1</v>
      </c>
      <c r="J1813" t="s">
        <v>37</v>
      </c>
      <c r="K1813" cm="1">
        <f t="array" ref="K181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3">
        <f t="shared" si="28"/>
        <v>1.0619004231685785</v>
      </c>
    </row>
    <row r="1814" spans="1:12" x14ac:dyDescent="0.3">
      <c r="A1814">
        <v>116.36</v>
      </c>
      <c r="B1814">
        <v>101</v>
      </c>
      <c r="C1814">
        <v>8401</v>
      </c>
      <c r="D1814">
        <v>37</v>
      </c>
      <c r="E1814">
        <v>0</v>
      </c>
      <c r="F1814">
        <v>42</v>
      </c>
      <c r="G1814">
        <v>0</v>
      </c>
      <c r="H1814">
        <v>80</v>
      </c>
      <c r="I1814">
        <v>1</v>
      </c>
      <c r="J1814" t="s">
        <v>37</v>
      </c>
      <c r="K1814" cm="1">
        <f t="array" ref="K181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4">
        <f t="shared" si="28"/>
        <v>1.0619004231689557</v>
      </c>
    </row>
    <row r="1815" spans="1:12" x14ac:dyDescent="0.3">
      <c r="A1815">
        <v>116.4</v>
      </c>
      <c r="B1815">
        <v>100</v>
      </c>
      <c r="C1815">
        <v>8633</v>
      </c>
      <c r="D1815">
        <v>36</v>
      </c>
      <c r="E1815">
        <v>0</v>
      </c>
      <c r="F1815">
        <v>42</v>
      </c>
      <c r="G1815">
        <v>0</v>
      </c>
      <c r="H1815">
        <v>80</v>
      </c>
      <c r="I1815">
        <v>1</v>
      </c>
      <c r="J1815" t="s">
        <v>37</v>
      </c>
      <c r="K1815" cm="1">
        <f t="array" ref="K181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5">
        <f t="shared" si="28"/>
        <v>1.0619004231689557</v>
      </c>
    </row>
    <row r="1816" spans="1:12" x14ac:dyDescent="0.3">
      <c r="A1816">
        <v>116.44</v>
      </c>
      <c r="B1816">
        <v>100</v>
      </c>
      <c r="C1816">
        <v>8720</v>
      </c>
      <c r="D1816">
        <v>36</v>
      </c>
      <c r="E1816">
        <v>0</v>
      </c>
      <c r="F1816">
        <v>44</v>
      </c>
      <c r="G1816">
        <v>0</v>
      </c>
      <c r="H1816">
        <v>80</v>
      </c>
      <c r="I1816">
        <v>1</v>
      </c>
      <c r="J1816" t="s">
        <v>37</v>
      </c>
      <c r="K1816" cm="1">
        <f t="array" ref="K1816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6">
        <f t="shared" si="28"/>
        <v>1.0619004231685785</v>
      </c>
    </row>
    <row r="1817" spans="1:12" x14ac:dyDescent="0.3">
      <c r="A1817">
        <v>116.48</v>
      </c>
      <c r="B1817">
        <v>100</v>
      </c>
      <c r="C1817">
        <v>8713</v>
      </c>
      <c r="D1817">
        <v>36</v>
      </c>
      <c r="E1817">
        <v>0</v>
      </c>
      <c r="F1817">
        <v>45</v>
      </c>
      <c r="G1817">
        <v>0</v>
      </c>
      <c r="H1817">
        <v>80</v>
      </c>
      <c r="I1817">
        <v>1</v>
      </c>
      <c r="J1817" t="s">
        <v>37</v>
      </c>
      <c r="K1817" cm="1">
        <f t="array" ref="K1817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7">
        <f t="shared" si="28"/>
        <v>1.0619004231689557</v>
      </c>
    </row>
    <row r="1818" spans="1:12" x14ac:dyDescent="0.3">
      <c r="A1818">
        <v>116.52</v>
      </c>
      <c r="B1818">
        <v>100</v>
      </c>
      <c r="C1818">
        <v>8766</v>
      </c>
      <c r="D1818">
        <v>36</v>
      </c>
      <c r="E1818">
        <v>0</v>
      </c>
      <c r="F1818">
        <v>47</v>
      </c>
      <c r="G1818">
        <v>0</v>
      </c>
      <c r="H1818">
        <v>80</v>
      </c>
      <c r="I1818">
        <v>1</v>
      </c>
      <c r="J1818" t="s">
        <v>37</v>
      </c>
      <c r="K1818" cm="1">
        <f t="array" ref="K1818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818">
        <f t="shared" si="28"/>
        <v>1.0619004231685785</v>
      </c>
    </row>
    <row r="1819" spans="1:12" x14ac:dyDescent="0.3">
      <c r="A1819">
        <v>116.56</v>
      </c>
      <c r="B1819">
        <v>99</v>
      </c>
      <c r="C1819">
        <v>9003</v>
      </c>
      <c r="D1819">
        <v>36</v>
      </c>
      <c r="E1819">
        <v>0</v>
      </c>
      <c r="F1819">
        <v>47</v>
      </c>
      <c r="G1819">
        <v>0</v>
      </c>
      <c r="H1819">
        <v>80</v>
      </c>
      <c r="I1819">
        <v>1</v>
      </c>
      <c r="J1819" t="s">
        <v>37</v>
      </c>
      <c r="K1819" cm="1">
        <f t="array" ref="K181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819">
        <f t="shared" si="28"/>
        <v>1.1322608592756545</v>
      </c>
    </row>
    <row r="1820" spans="1:12" x14ac:dyDescent="0.3">
      <c r="A1820">
        <v>116.6</v>
      </c>
      <c r="B1820">
        <v>99</v>
      </c>
      <c r="C1820">
        <v>9213</v>
      </c>
      <c r="D1820">
        <v>36</v>
      </c>
      <c r="E1820">
        <v>0</v>
      </c>
      <c r="F1820">
        <v>49</v>
      </c>
      <c r="G1820">
        <v>0</v>
      </c>
      <c r="H1820">
        <v>80</v>
      </c>
      <c r="I1820">
        <v>1</v>
      </c>
      <c r="J1820" t="s">
        <v>37</v>
      </c>
      <c r="K1820" cm="1">
        <f t="array" ref="K182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820">
        <f t="shared" si="28"/>
        <v>1.1322608592752521</v>
      </c>
    </row>
    <row r="1821" spans="1:12" x14ac:dyDescent="0.3">
      <c r="A1821">
        <v>116.64</v>
      </c>
      <c r="B1821">
        <v>96</v>
      </c>
      <c r="C1821">
        <v>9439</v>
      </c>
      <c r="D1821">
        <v>35</v>
      </c>
      <c r="E1821">
        <v>0</v>
      </c>
      <c r="F1821">
        <v>50</v>
      </c>
      <c r="G1821">
        <v>0</v>
      </c>
      <c r="H1821">
        <v>80</v>
      </c>
      <c r="I1821">
        <v>1</v>
      </c>
      <c r="J1821" t="s">
        <v>37</v>
      </c>
      <c r="K1821" cm="1">
        <f t="array" ref="K1821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821">
        <f t="shared" si="28"/>
        <v>1.119562606648264</v>
      </c>
    </row>
    <row r="1822" spans="1:12" x14ac:dyDescent="0.3">
      <c r="A1822">
        <v>116.68</v>
      </c>
      <c r="B1822">
        <v>97</v>
      </c>
      <c r="C1822">
        <v>9451</v>
      </c>
      <c r="D1822">
        <v>34</v>
      </c>
      <c r="E1822">
        <v>0</v>
      </c>
      <c r="F1822">
        <v>51</v>
      </c>
      <c r="G1822">
        <v>0</v>
      </c>
      <c r="H1822">
        <v>80</v>
      </c>
      <c r="I1822">
        <v>1</v>
      </c>
      <c r="J1822" t="s">
        <v>37</v>
      </c>
      <c r="K1822" cm="1">
        <f t="array" ref="K1822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1822">
        <f t="shared" si="28"/>
        <v>1.1322608592756545</v>
      </c>
    </row>
    <row r="1823" spans="1:12" x14ac:dyDescent="0.3">
      <c r="A1823">
        <v>116.72</v>
      </c>
      <c r="B1823">
        <v>95</v>
      </c>
      <c r="C1823">
        <v>9615</v>
      </c>
      <c r="D1823">
        <v>35</v>
      </c>
      <c r="E1823">
        <v>0</v>
      </c>
      <c r="F1823">
        <v>52</v>
      </c>
      <c r="G1823">
        <v>0</v>
      </c>
      <c r="H1823">
        <v>80</v>
      </c>
      <c r="I1823">
        <v>1</v>
      </c>
      <c r="J1823" t="s">
        <v>37</v>
      </c>
      <c r="K1823" cm="1">
        <f t="array" ref="K182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823">
        <f t="shared" si="28"/>
        <v>1.2101874380968929</v>
      </c>
    </row>
    <row r="1824" spans="1:12" x14ac:dyDescent="0.3">
      <c r="A1824">
        <v>116.76</v>
      </c>
      <c r="B1824">
        <v>95</v>
      </c>
      <c r="C1824">
        <v>10033</v>
      </c>
      <c r="D1824">
        <v>35</v>
      </c>
      <c r="E1824">
        <v>0</v>
      </c>
      <c r="F1824">
        <v>53</v>
      </c>
      <c r="G1824">
        <v>0</v>
      </c>
      <c r="H1824">
        <v>80</v>
      </c>
      <c r="I1824">
        <v>1</v>
      </c>
      <c r="J1824" t="s">
        <v>37</v>
      </c>
      <c r="K1824" cm="1">
        <f t="array" ref="K182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824">
        <f t="shared" si="28"/>
        <v>1.210187438097323</v>
      </c>
    </row>
    <row r="1825" spans="1:12" x14ac:dyDescent="0.3">
      <c r="A1825">
        <v>116.8</v>
      </c>
      <c r="B1825">
        <v>92</v>
      </c>
      <c r="C1825">
        <v>10256</v>
      </c>
      <c r="D1825">
        <v>36</v>
      </c>
      <c r="E1825">
        <v>0</v>
      </c>
      <c r="F1825">
        <v>54</v>
      </c>
      <c r="G1825">
        <v>0</v>
      </c>
      <c r="H1825">
        <v>80</v>
      </c>
      <c r="I1825">
        <v>1</v>
      </c>
      <c r="J1825" t="s">
        <v>37</v>
      </c>
      <c r="K1825" cm="1">
        <f t="array" ref="K1825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825">
        <f t="shared" si="28"/>
        <v>1.2104970535029436</v>
      </c>
    </row>
    <row r="1826" spans="1:12" x14ac:dyDescent="0.3">
      <c r="A1826">
        <v>116.84</v>
      </c>
      <c r="B1826">
        <v>92</v>
      </c>
      <c r="C1826">
        <v>10190</v>
      </c>
      <c r="D1826">
        <v>36</v>
      </c>
      <c r="E1826">
        <v>0</v>
      </c>
      <c r="F1826">
        <v>55</v>
      </c>
      <c r="G1826">
        <v>0</v>
      </c>
      <c r="H1826">
        <v>80</v>
      </c>
      <c r="I1826">
        <v>1</v>
      </c>
      <c r="J1826" t="s">
        <v>37</v>
      </c>
      <c r="K1826" cm="1">
        <f t="array" ref="K182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826">
        <f t="shared" si="28"/>
        <v>1.2104970535033737</v>
      </c>
    </row>
    <row r="1827" spans="1:12" x14ac:dyDescent="0.3">
      <c r="A1827">
        <v>116.88</v>
      </c>
      <c r="B1827">
        <v>91</v>
      </c>
      <c r="C1827">
        <v>10263</v>
      </c>
      <c r="D1827">
        <v>36</v>
      </c>
      <c r="E1827">
        <v>0</v>
      </c>
      <c r="F1827">
        <v>56</v>
      </c>
      <c r="G1827">
        <v>0</v>
      </c>
      <c r="H1827">
        <v>80</v>
      </c>
      <c r="I1827">
        <v>1</v>
      </c>
      <c r="J1827" t="s">
        <v>37</v>
      </c>
      <c r="K1827" cm="1">
        <f t="array" ref="K182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827">
        <f t="shared" si="28"/>
        <v>1.2104970535029436</v>
      </c>
    </row>
    <row r="1828" spans="1:12" x14ac:dyDescent="0.3">
      <c r="A1828">
        <v>116.92</v>
      </c>
      <c r="B1828">
        <v>90</v>
      </c>
      <c r="C1828">
        <v>10530</v>
      </c>
      <c r="D1828">
        <v>35</v>
      </c>
      <c r="E1828">
        <v>0</v>
      </c>
      <c r="F1828">
        <v>57</v>
      </c>
      <c r="G1828">
        <v>0</v>
      </c>
      <c r="H1828">
        <v>80</v>
      </c>
      <c r="I1828">
        <v>1</v>
      </c>
      <c r="J1828" t="s">
        <v>37</v>
      </c>
      <c r="K1828" cm="1">
        <f t="array" ref="K1828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828">
        <f t="shared" si="28"/>
        <v>1.222577862420573</v>
      </c>
    </row>
    <row r="1829" spans="1:12" x14ac:dyDescent="0.3">
      <c r="A1829">
        <v>116.96</v>
      </c>
      <c r="B1829">
        <v>89</v>
      </c>
      <c r="C1829">
        <v>10818</v>
      </c>
      <c r="D1829">
        <v>34</v>
      </c>
      <c r="E1829">
        <v>0</v>
      </c>
      <c r="F1829">
        <v>58</v>
      </c>
      <c r="G1829">
        <v>0</v>
      </c>
      <c r="H1829">
        <v>80</v>
      </c>
      <c r="I1829">
        <v>1</v>
      </c>
      <c r="J1829" t="s">
        <v>37</v>
      </c>
      <c r="K1829" cm="1">
        <f t="array" ref="K1829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829">
        <f t="shared" si="28"/>
        <v>1.2958577528858886</v>
      </c>
    </row>
    <row r="1830" spans="1:12" x14ac:dyDescent="0.3">
      <c r="A1830">
        <v>117</v>
      </c>
      <c r="B1830">
        <v>89</v>
      </c>
      <c r="C1830">
        <v>10932</v>
      </c>
      <c r="D1830">
        <v>34</v>
      </c>
      <c r="E1830">
        <v>0</v>
      </c>
      <c r="F1830">
        <v>59</v>
      </c>
      <c r="G1830">
        <v>0</v>
      </c>
      <c r="H1830">
        <v>80</v>
      </c>
      <c r="I1830">
        <v>1</v>
      </c>
      <c r="J1830" t="s">
        <v>37</v>
      </c>
      <c r="K1830" cm="1">
        <f t="array" ref="K183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830">
        <f t="shared" si="28"/>
        <v>1.2958577528863489</v>
      </c>
    </row>
    <row r="1831" spans="1:12" x14ac:dyDescent="0.3">
      <c r="A1831">
        <v>117.04</v>
      </c>
      <c r="B1831">
        <v>89</v>
      </c>
      <c r="C1831">
        <v>11037</v>
      </c>
      <c r="D1831">
        <v>34</v>
      </c>
      <c r="E1831">
        <v>0</v>
      </c>
      <c r="F1831">
        <v>60</v>
      </c>
      <c r="G1831">
        <v>0</v>
      </c>
      <c r="H1831">
        <v>80</v>
      </c>
      <c r="I1831">
        <v>1</v>
      </c>
      <c r="J1831" t="s">
        <v>37</v>
      </c>
      <c r="K1831" cm="1">
        <f t="array" ref="K183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831">
        <f t="shared" si="28"/>
        <v>1.2958577528863489</v>
      </c>
    </row>
    <row r="1832" spans="1:12" x14ac:dyDescent="0.3">
      <c r="A1832">
        <v>117.08</v>
      </c>
      <c r="B1832">
        <v>88</v>
      </c>
      <c r="C1832">
        <v>11181</v>
      </c>
      <c r="D1832">
        <v>34</v>
      </c>
      <c r="E1832">
        <v>0</v>
      </c>
      <c r="F1832">
        <v>61</v>
      </c>
      <c r="G1832">
        <v>0</v>
      </c>
      <c r="H1832">
        <v>80</v>
      </c>
      <c r="I1832">
        <v>1</v>
      </c>
      <c r="J1832" t="s">
        <v>37</v>
      </c>
      <c r="K1832" cm="1">
        <f t="array" ref="K183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832">
        <f t="shared" si="28"/>
        <v>1.2958577528858886</v>
      </c>
    </row>
    <row r="1833" spans="1:12" x14ac:dyDescent="0.3">
      <c r="A1833">
        <v>117.12</v>
      </c>
      <c r="B1833">
        <v>88</v>
      </c>
      <c r="C1833">
        <v>11325</v>
      </c>
      <c r="D1833">
        <v>34</v>
      </c>
      <c r="E1833">
        <v>0</v>
      </c>
      <c r="F1833">
        <v>62</v>
      </c>
      <c r="G1833">
        <v>0</v>
      </c>
      <c r="H1833">
        <v>80</v>
      </c>
      <c r="I1833">
        <v>1</v>
      </c>
      <c r="J1833" t="s">
        <v>37</v>
      </c>
      <c r="K1833" cm="1">
        <f t="array" ref="K183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833">
        <f t="shared" si="28"/>
        <v>1.2958577528863489</v>
      </c>
    </row>
    <row r="1834" spans="1:12" x14ac:dyDescent="0.3">
      <c r="A1834">
        <v>117.16</v>
      </c>
      <c r="B1834">
        <v>88</v>
      </c>
      <c r="C1834">
        <v>11415</v>
      </c>
      <c r="D1834">
        <v>34</v>
      </c>
      <c r="E1834">
        <v>0</v>
      </c>
      <c r="F1834">
        <v>63</v>
      </c>
      <c r="G1834">
        <v>0</v>
      </c>
      <c r="H1834">
        <v>80</v>
      </c>
      <c r="I1834">
        <v>1</v>
      </c>
      <c r="J1834" t="s">
        <v>37</v>
      </c>
      <c r="K1834" cm="1">
        <f t="array" ref="K183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834">
        <f t="shared" si="28"/>
        <v>1.2958577528858886</v>
      </c>
    </row>
    <row r="1835" spans="1:12" x14ac:dyDescent="0.3">
      <c r="A1835">
        <v>117.2</v>
      </c>
      <c r="B1835">
        <v>88</v>
      </c>
      <c r="C1835">
        <v>11534</v>
      </c>
      <c r="D1835">
        <v>34</v>
      </c>
      <c r="E1835">
        <v>0</v>
      </c>
      <c r="F1835">
        <v>64</v>
      </c>
      <c r="G1835">
        <v>0</v>
      </c>
      <c r="H1835">
        <v>80</v>
      </c>
      <c r="I1835">
        <v>1</v>
      </c>
      <c r="J1835" t="s">
        <v>37</v>
      </c>
      <c r="K1835" cm="1">
        <f t="array" ref="K183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835">
        <f t="shared" si="28"/>
        <v>1.3878494939094523</v>
      </c>
    </row>
    <row r="1836" spans="1:12" x14ac:dyDescent="0.3">
      <c r="A1836">
        <v>117.24</v>
      </c>
      <c r="B1836">
        <v>88</v>
      </c>
      <c r="C1836">
        <v>11760</v>
      </c>
      <c r="D1836">
        <v>34</v>
      </c>
      <c r="E1836">
        <v>0</v>
      </c>
      <c r="F1836">
        <v>64</v>
      </c>
      <c r="G1836">
        <v>0</v>
      </c>
      <c r="H1836">
        <v>80</v>
      </c>
      <c r="I1836">
        <v>1</v>
      </c>
      <c r="J1836" t="s">
        <v>37</v>
      </c>
      <c r="K1836" cm="1">
        <f t="array" ref="K183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836">
        <f t="shared" si="28"/>
        <v>1.3878494939089594</v>
      </c>
    </row>
    <row r="1837" spans="1:12" x14ac:dyDescent="0.3">
      <c r="A1837">
        <v>117.28</v>
      </c>
      <c r="B1837">
        <v>90</v>
      </c>
      <c r="C1837">
        <v>11914</v>
      </c>
      <c r="D1837">
        <v>33</v>
      </c>
      <c r="E1837">
        <v>0</v>
      </c>
      <c r="F1837">
        <v>66</v>
      </c>
      <c r="G1837">
        <v>0</v>
      </c>
      <c r="H1837">
        <v>80</v>
      </c>
      <c r="I1837">
        <v>1</v>
      </c>
      <c r="J1837" t="s">
        <v>37</v>
      </c>
      <c r="K1837" cm="1">
        <f t="array" ref="K183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837">
        <f t="shared" si="28"/>
        <v>1.3878494939094523</v>
      </c>
    </row>
    <row r="1838" spans="1:12" x14ac:dyDescent="0.3">
      <c r="A1838">
        <v>117.32</v>
      </c>
      <c r="B1838">
        <v>90</v>
      </c>
      <c r="C1838">
        <v>11952</v>
      </c>
      <c r="D1838">
        <v>33</v>
      </c>
      <c r="E1838">
        <v>0</v>
      </c>
      <c r="F1838">
        <v>66</v>
      </c>
      <c r="G1838">
        <v>0</v>
      </c>
      <c r="H1838">
        <v>80</v>
      </c>
      <c r="I1838">
        <v>1</v>
      </c>
      <c r="J1838" t="s">
        <v>37</v>
      </c>
      <c r="K1838" cm="1">
        <f t="array" ref="K183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838">
        <f t="shared" si="28"/>
        <v>1.3878494939089594</v>
      </c>
    </row>
    <row r="1839" spans="1:12" x14ac:dyDescent="0.3">
      <c r="A1839">
        <v>117.36</v>
      </c>
      <c r="B1839">
        <v>89</v>
      </c>
      <c r="C1839">
        <v>11995</v>
      </c>
      <c r="D1839">
        <v>33</v>
      </c>
      <c r="E1839">
        <v>0</v>
      </c>
      <c r="F1839">
        <v>67</v>
      </c>
      <c r="G1839">
        <v>0</v>
      </c>
      <c r="H1839">
        <v>80</v>
      </c>
      <c r="I1839">
        <v>1</v>
      </c>
      <c r="J1839" t="s">
        <v>37</v>
      </c>
      <c r="K1839" cm="1">
        <f t="array" ref="K183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839">
        <f t="shared" si="28"/>
        <v>1.3878494939094523</v>
      </c>
    </row>
    <row r="1840" spans="1:12" x14ac:dyDescent="0.3">
      <c r="A1840">
        <v>117.4</v>
      </c>
      <c r="B1840">
        <v>89</v>
      </c>
      <c r="C1840">
        <v>11829</v>
      </c>
      <c r="D1840">
        <v>34</v>
      </c>
      <c r="E1840">
        <v>0</v>
      </c>
      <c r="F1840">
        <v>67</v>
      </c>
      <c r="G1840">
        <v>0</v>
      </c>
      <c r="H1840">
        <v>80</v>
      </c>
      <c r="I1840">
        <v>1</v>
      </c>
      <c r="J1840" t="s">
        <v>37</v>
      </c>
      <c r="K1840" cm="1">
        <f t="array" ref="K184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840">
        <f t="shared" si="28"/>
        <v>1.3878494939094523</v>
      </c>
    </row>
    <row r="1841" spans="1:12" x14ac:dyDescent="0.3">
      <c r="A1841">
        <v>117.44</v>
      </c>
      <c r="B1841">
        <v>76</v>
      </c>
      <c r="C1841">
        <v>11995</v>
      </c>
      <c r="D1841">
        <v>34</v>
      </c>
      <c r="E1841">
        <v>0</v>
      </c>
      <c r="F1841">
        <v>68</v>
      </c>
      <c r="G1841">
        <v>0</v>
      </c>
      <c r="H1841">
        <v>80</v>
      </c>
      <c r="I1841">
        <v>1</v>
      </c>
      <c r="J1841" t="s">
        <v>37</v>
      </c>
      <c r="K1841" cm="1">
        <f t="array" ref="K1841">SUMPRODUCT(($R$5:$AG$5=_xlfn.XLOOKUP(_20240219_0005[[#This Row],[MAP]],$R$5:$AG$5,$R$5:$AG$5,"ERR",1,-1)) * ($Q$6:$Q$26=_xlfn.XLOOKUP(_20240219_0005[[#This Row],[RPM]],$Q$6:$Q$26,$Q$6:$Q$26,"ERR",1,-1)),$R$6:$AG$26)</f>
        <v>30.62231515425955</v>
      </c>
      <c r="L1841">
        <f t="shared" si="28"/>
        <v>1.2248926061701382</v>
      </c>
    </row>
    <row r="1842" spans="1:12" x14ac:dyDescent="0.3">
      <c r="A1842">
        <v>117.48</v>
      </c>
      <c r="B1842">
        <v>52</v>
      </c>
      <c r="C1842">
        <v>11895</v>
      </c>
      <c r="D1842">
        <v>34</v>
      </c>
      <c r="E1842">
        <v>0</v>
      </c>
      <c r="F1842">
        <v>68</v>
      </c>
      <c r="G1842">
        <v>0</v>
      </c>
      <c r="H1842">
        <v>80</v>
      </c>
      <c r="I1842">
        <v>1</v>
      </c>
      <c r="J1842" t="s">
        <v>37</v>
      </c>
      <c r="K1842" cm="1">
        <f t="array" ref="K1842">SUMPRODUCT(($R$5:$AG$5=_xlfn.XLOOKUP(_20240219_0005[[#This Row],[MAP]],$R$5:$AG$5,$R$5:$AG$5,"ERR",1,-1)) * ($Q$6:$Q$26=_xlfn.XLOOKUP(_20240219_0005[[#This Row],[RPM]],$Q$6:$Q$26,$Q$6:$Q$26,"ERR",1,-1)),$R$6:$AG$26)</f>
        <v>26.955785180135347</v>
      </c>
      <c r="L1842">
        <f t="shared" si="28"/>
        <v>1.0782314072055825</v>
      </c>
    </row>
    <row r="1843" spans="1:12" x14ac:dyDescent="0.3">
      <c r="A1843">
        <v>117.52</v>
      </c>
      <c r="B1843">
        <v>42</v>
      </c>
      <c r="C1843">
        <v>11695</v>
      </c>
      <c r="D1843">
        <v>32</v>
      </c>
      <c r="E1843">
        <v>0</v>
      </c>
      <c r="F1843">
        <v>69</v>
      </c>
      <c r="G1843">
        <v>0</v>
      </c>
      <c r="H1843">
        <v>80</v>
      </c>
      <c r="I1843">
        <v>1</v>
      </c>
      <c r="J1843" t="s">
        <v>37</v>
      </c>
      <c r="K1843" cm="1">
        <f t="array" ref="K1843">SUMPRODUCT(($R$5:$AG$5=_xlfn.XLOOKUP(_20240219_0005[[#This Row],[MAP]],$R$5:$AG$5,$R$5:$AG$5,"ERR",1,-1)) * ($Q$6:$Q$26=_xlfn.XLOOKUP(_20240219_0005[[#This Row],[RPM]],$Q$6:$Q$26,$Q$6:$Q$26,"ERR",1,-1)),$R$6:$AG$26)</f>
        <v>23.968242238256366</v>
      </c>
      <c r="L1843">
        <f t="shared" si="28"/>
        <v>0.95872968953006388</v>
      </c>
    </row>
    <row r="1844" spans="1:12" x14ac:dyDescent="0.3">
      <c r="A1844">
        <v>117.56</v>
      </c>
      <c r="B1844">
        <v>37</v>
      </c>
      <c r="C1844">
        <v>11380</v>
      </c>
      <c r="D1844">
        <v>32</v>
      </c>
      <c r="E1844">
        <v>0</v>
      </c>
      <c r="F1844">
        <v>70</v>
      </c>
      <c r="G1844">
        <v>0</v>
      </c>
      <c r="H1844">
        <v>80</v>
      </c>
      <c r="I1844">
        <v>1</v>
      </c>
      <c r="J1844" t="s">
        <v>37</v>
      </c>
      <c r="K1844" cm="1">
        <f t="array" ref="K184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844">
        <f t="shared" si="28"/>
        <v>0.82626969589981047</v>
      </c>
    </row>
    <row r="1845" spans="1:12" x14ac:dyDescent="0.3">
      <c r="A1845">
        <v>117.6</v>
      </c>
      <c r="B1845">
        <v>35</v>
      </c>
      <c r="C1845">
        <v>11198</v>
      </c>
      <c r="D1845">
        <v>32</v>
      </c>
      <c r="E1845">
        <v>0</v>
      </c>
      <c r="F1845">
        <v>70</v>
      </c>
      <c r="G1845">
        <v>0</v>
      </c>
      <c r="H1845">
        <v>80</v>
      </c>
      <c r="I1845">
        <v>1</v>
      </c>
      <c r="J1845" t="s">
        <v>37</v>
      </c>
      <c r="K1845" cm="1">
        <f t="array" ref="K184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845">
        <f t="shared" si="28"/>
        <v>0.82626969589951693</v>
      </c>
    </row>
    <row r="1846" spans="1:12" x14ac:dyDescent="0.3">
      <c r="A1846">
        <v>117.64</v>
      </c>
      <c r="B1846">
        <v>34</v>
      </c>
      <c r="C1846">
        <v>11372</v>
      </c>
      <c r="D1846">
        <v>32</v>
      </c>
      <c r="E1846">
        <v>0</v>
      </c>
      <c r="F1846">
        <v>69</v>
      </c>
      <c r="G1846">
        <v>0</v>
      </c>
      <c r="H1846">
        <v>80</v>
      </c>
      <c r="I1846">
        <v>1</v>
      </c>
      <c r="J1846" t="s">
        <v>37</v>
      </c>
      <c r="K1846" cm="1">
        <f t="array" ref="K184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846">
        <f t="shared" si="28"/>
        <v>0.82626969589981047</v>
      </c>
    </row>
    <row r="1847" spans="1:12" x14ac:dyDescent="0.3">
      <c r="A1847">
        <v>117.68</v>
      </c>
      <c r="B1847">
        <v>33</v>
      </c>
      <c r="C1847">
        <v>11385</v>
      </c>
      <c r="D1847">
        <v>32</v>
      </c>
      <c r="E1847">
        <v>0</v>
      </c>
      <c r="F1847">
        <v>69</v>
      </c>
      <c r="G1847">
        <v>0</v>
      </c>
      <c r="H1847">
        <v>80</v>
      </c>
      <c r="I1847">
        <v>1</v>
      </c>
      <c r="J1847" t="s">
        <v>37</v>
      </c>
      <c r="K1847" cm="1">
        <f t="array" ref="K1847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847">
        <f t="shared" si="28"/>
        <v>0.82626969589981047</v>
      </c>
    </row>
    <row r="1848" spans="1:12" x14ac:dyDescent="0.3">
      <c r="A1848">
        <v>117.72</v>
      </c>
      <c r="B1848">
        <v>33</v>
      </c>
      <c r="C1848">
        <v>11078</v>
      </c>
      <c r="D1848">
        <v>32</v>
      </c>
      <c r="E1848">
        <v>0</v>
      </c>
      <c r="F1848">
        <v>68</v>
      </c>
      <c r="G1848">
        <v>0</v>
      </c>
      <c r="H1848">
        <v>80</v>
      </c>
      <c r="I1848">
        <v>1</v>
      </c>
      <c r="J1848" t="s">
        <v>37</v>
      </c>
      <c r="K1848" cm="1">
        <f t="array" ref="K1848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1848">
        <f t="shared" si="28"/>
        <v>0.82626969589951693</v>
      </c>
    </row>
    <row r="1849" spans="1:12" x14ac:dyDescent="0.3">
      <c r="A1849">
        <v>117.76</v>
      </c>
      <c r="B1849">
        <v>32</v>
      </c>
      <c r="C1849">
        <v>10921</v>
      </c>
      <c r="D1849">
        <v>32</v>
      </c>
      <c r="E1849">
        <v>0</v>
      </c>
      <c r="F1849">
        <v>67</v>
      </c>
      <c r="G1849">
        <v>0</v>
      </c>
      <c r="H1849">
        <v>80</v>
      </c>
      <c r="I1849">
        <v>1</v>
      </c>
      <c r="J1849" t="s">
        <v>37</v>
      </c>
      <c r="K1849" cm="1">
        <f t="array" ref="K1849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1849">
        <f t="shared" si="28"/>
        <v>0.76211832199454566</v>
      </c>
    </row>
    <row r="1850" spans="1:12" x14ac:dyDescent="0.3">
      <c r="A1850">
        <v>117.8</v>
      </c>
      <c r="B1850">
        <v>32</v>
      </c>
      <c r="C1850">
        <v>10791</v>
      </c>
      <c r="D1850">
        <v>32</v>
      </c>
      <c r="E1850">
        <v>0</v>
      </c>
      <c r="F1850">
        <v>67</v>
      </c>
      <c r="G1850">
        <v>0</v>
      </c>
      <c r="H1850">
        <v>80</v>
      </c>
      <c r="I1850">
        <v>1</v>
      </c>
      <c r="J1850" t="s">
        <v>37</v>
      </c>
      <c r="K1850" cm="1">
        <f t="array" ref="K185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850">
        <f t="shared" si="28"/>
        <v>0.71760004968138569</v>
      </c>
    </row>
    <row r="1851" spans="1:12" x14ac:dyDescent="0.3">
      <c r="A1851">
        <v>117.84</v>
      </c>
      <c r="B1851">
        <v>31</v>
      </c>
      <c r="C1851">
        <v>10615</v>
      </c>
      <c r="D1851">
        <v>32</v>
      </c>
      <c r="E1851">
        <v>0</v>
      </c>
      <c r="F1851">
        <v>66</v>
      </c>
      <c r="G1851">
        <v>0</v>
      </c>
      <c r="H1851">
        <v>80</v>
      </c>
      <c r="I1851">
        <v>1</v>
      </c>
      <c r="J1851" t="s">
        <v>37</v>
      </c>
      <c r="K1851" cm="1">
        <f t="array" ref="K1851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851">
        <f t="shared" si="28"/>
        <v>0.71760004968164059</v>
      </c>
    </row>
    <row r="1852" spans="1:12" x14ac:dyDescent="0.3">
      <c r="A1852">
        <v>117.88</v>
      </c>
      <c r="B1852">
        <v>31</v>
      </c>
      <c r="C1852">
        <v>10330</v>
      </c>
      <c r="D1852">
        <v>32</v>
      </c>
      <c r="E1852">
        <v>0</v>
      </c>
      <c r="F1852">
        <v>65</v>
      </c>
      <c r="G1852">
        <v>0</v>
      </c>
      <c r="H1852">
        <v>80</v>
      </c>
      <c r="I1852">
        <v>1</v>
      </c>
      <c r="J1852" t="s">
        <v>37</v>
      </c>
      <c r="K1852" cm="1">
        <f t="array" ref="K1852">SUMPRODUCT(($R$5:$AG$5=_xlfn.XLOOKUP(_20240219_0005[[#This Row],[MAP]],$R$5:$AG$5,$R$5:$AG$5,"ERR",1,-1)) * ($Q$6:$Q$26=_xlfn.XLOOKUP(_20240219_0005[[#This Row],[RPM]],$Q$6:$Q$26,$Q$6:$Q$26,"ERR",1,-1)),$R$6:$AG$26)</f>
        <v>17.94000124203821</v>
      </c>
      <c r="L1852">
        <f t="shared" si="28"/>
        <v>0.71760004968138569</v>
      </c>
    </row>
    <row r="1853" spans="1:12" x14ac:dyDescent="0.3">
      <c r="A1853">
        <v>117.92</v>
      </c>
      <c r="B1853">
        <v>30</v>
      </c>
      <c r="C1853">
        <v>10020</v>
      </c>
      <c r="D1853">
        <v>32</v>
      </c>
      <c r="E1853">
        <v>0</v>
      </c>
      <c r="F1853">
        <v>64</v>
      </c>
      <c r="G1853">
        <v>0</v>
      </c>
      <c r="H1853">
        <v>80</v>
      </c>
      <c r="I1853">
        <v>1</v>
      </c>
      <c r="J1853" t="s">
        <v>37</v>
      </c>
      <c r="K1853" cm="1">
        <f t="array" ref="K1853">SUMPRODUCT(($R$5:$AG$5=_xlfn.XLOOKUP(_20240219_0005[[#This Row],[MAP]],$R$5:$AG$5,$R$5:$AG$5,"ERR",1,-1)) * ($Q$6:$Q$26=_xlfn.XLOOKUP(_20240219_0005[[#This Row],[RPM]],$Q$6:$Q$26,$Q$6:$Q$26,"ERR",1,-1)),$R$6:$AG$26)</f>
        <v>17.5069250174164</v>
      </c>
      <c r="L1853">
        <f t="shared" si="28"/>
        <v>0.70027700069676546</v>
      </c>
    </row>
    <row r="1854" spans="1:12" x14ac:dyDescent="0.3">
      <c r="A1854">
        <v>117.96</v>
      </c>
      <c r="B1854">
        <v>30</v>
      </c>
      <c r="C1854">
        <v>9705</v>
      </c>
      <c r="D1854">
        <v>32</v>
      </c>
      <c r="E1854">
        <v>0</v>
      </c>
      <c r="F1854">
        <v>62</v>
      </c>
      <c r="G1854">
        <v>0</v>
      </c>
      <c r="H1854">
        <v>80</v>
      </c>
      <c r="I1854">
        <v>1</v>
      </c>
      <c r="J1854" t="s">
        <v>37</v>
      </c>
      <c r="K1854" cm="1">
        <f t="array" ref="K1854">SUMPRODUCT(($R$5:$AG$5=_xlfn.XLOOKUP(_20240219_0005[[#This Row],[MAP]],$R$5:$AG$5,$R$5:$AG$5,"ERR",1,-1)) * ($Q$6:$Q$26=_xlfn.XLOOKUP(_20240219_0005[[#This Row],[RPM]],$Q$6:$Q$26,$Q$6:$Q$26,"ERR",1,-1)),$R$6:$AG$26)</f>
        <v>17.5069250174164</v>
      </c>
      <c r="L1854">
        <f t="shared" si="28"/>
        <v>0.70027700069651666</v>
      </c>
    </row>
    <row r="1855" spans="1:12" x14ac:dyDescent="0.3">
      <c r="A1855">
        <v>118</v>
      </c>
      <c r="B1855">
        <v>31</v>
      </c>
      <c r="C1855">
        <v>9493</v>
      </c>
      <c r="D1855">
        <v>32</v>
      </c>
      <c r="E1855">
        <v>0</v>
      </c>
      <c r="F1855">
        <v>61</v>
      </c>
      <c r="G1855">
        <v>0</v>
      </c>
      <c r="H1855">
        <v>80</v>
      </c>
      <c r="I1855">
        <v>2</v>
      </c>
      <c r="J1855" t="s">
        <v>37</v>
      </c>
      <c r="K1855" cm="1">
        <f t="array" ref="K1855">SUMPRODUCT(($R$5:$AG$5=_xlfn.XLOOKUP(_20240219_0005[[#This Row],[MAP]],$R$5:$AG$5,$R$5:$AG$5,"ERR",1,-1)) * ($Q$6:$Q$26=_xlfn.XLOOKUP(_20240219_0005[[#This Row],[RPM]],$Q$6:$Q$26,$Q$6:$Q$26,"ERR",1,-1)),$R$6:$AG$26)</f>
        <v>17.5069250174164</v>
      </c>
      <c r="L1855">
        <f t="shared" si="28"/>
        <v>0.70027700069676546</v>
      </c>
    </row>
    <row r="1856" spans="1:12" x14ac:dyDescent="0.3">
      <c r="A1856">
        <v>118.04</v>
      </c>
      <c r="B1856">
        <v>31</v>
      </c>
      <c r="C1856">
        <v>9302</v>
      </c>
      <c r="D1856">
        <v>32</v>
      </c>
      <c r="E1856">
        <v>0</v>
      </c>
      <c r="F1856">
        <v>60</v>
      </c>
      <c r="G1856">
        <v>0</v>
      </c>
      <c r="H1856">
        <v>80</v>
      </c>
      <c r="I1856">
        <v>2</v>
      </c>
      <c r="J1856" t="s">
        <v>37</v>
      </c>
      <c r="K1856" cm="1">
        <f t="array" ref="K185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856">
        <f t="shared" si="28"/>
        <v>0.65184363487271324</v>
      </c>
    </row>
    <row r="1857" spans="1:12" x14ac:dyDescent="0.3">
      <c r="A1857">
        <v>118.08</v>
      </c>
      <c r="B1857">
        <v>31</v>
      </c>
      <c r="C1857">
        <v>9129</v>
      </c>
      <c r="D1857">
        <v>32</v>
      </c>
      <c r="E1857">
        <v>0</v>
      </c>
      <c r="F1857">
        <v>59</v>
      </c>
      <c r="G1857">
        <v>0</v>
      </c>
      <c r="H1857">
        <v>80</v>
      </c>
      <c r="I1857">
        <v>2</v>
      </c>
      <c r="J1857" t="s">
        <v>37</v>
      </c>
      <c r="K1857" cm="1">
        <f t="array" ref="K185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1857">
        <f t="shared" si="28"/>
        <v>0.65184363487248165</v>
      </c>
    </row>
    <row r="1858" spans="1:12" x14ac:dyDescent="0.3">
      <c r="A1858">
        <v>118.12</v>
      </c>
      <c r="B1858">
        <v>33</v>
      </c>
      <c r="C1858">
        <v>9030</v>
      </c>
      <c r="D1858">
        <v>32</v>
      </c>
      <c r="E1858">
        <v>0</v>
      </c>
      <c r="F1858">
        <v>58</v>
      </c>
      <c r="G1858">
        <v>0</v>
      </c>
      <c r="H1858">
        <v>80</v>
      </c>
      <c r="I1858">
        <v>2</v>
      </c>
      <c r="J1858" t="s">
        <v>37</v>
      </c>
      <c r="K1858" cm="1">
        <f t="array" ref="K185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858">
        <f t="shared" si="28"/>
        <v>0.71533489800966565</v>
      </c>
    </row>
    <row r="1859" spans="1:12" x14ac:dyDescent="0.3">
      <c r="A1859">
        <v>118.16</v>
      </c>
      <c r="B1859">
        <v>33</v>
      </c>
      <c r="C1859">
        <v>8867</v>
      </c>
      <c r="D1859">
        <v>32</v>
      </c>
      <c r="E1859">
        <v>0</v>
      </c>
      <c r="F1859">
        <v>56</v>
      </c>
      <c r="G1859">
        <v>0</v>
      </c>
      <c r="H1859">
        <v>80</v>
      </c>
      <c r="I1859">
        <v>2</v>
      </c>
      <c r="J1859" t="s">
        <v>37</v>
      </c>
      <c r="K1859" cm="1">
        <f t="array" ref="K185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1859">
        <f t="shared" ref="L1859:L1922" si="29">K1859*(A1859-A1858)</f>
        <v>0.71533489800941152</v>
      </c>
    </row>
    <row r="1860" spans="1:12" x14ac:dyDescent="0.3">
      <c r="A1860">
        <v>118.2</v>
      </c>
      <c r="B1860">
        <v>33</v>
      </c>
      <c r="C1860">
        <v>8635</v>
      </c>
      <c r="D1860">
        <v>32</v>
      </c>
      <c r="E1860">
        <v>0</v>
      </c>
      <c r="F1860">
        <v>55</v>
      </c>
      <c r="G1860">
        <v>0</v>
      </c>
      <c r="H1860">
        <v>80</v>
      </c>
      <c r="I1860">
        <v>2</v>
      </c>
      <c r="J1860" t="s">
        <v>37</v>
      </c>
      <c r="K1860" cm="1">
        <f t="array" ref="K186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860">
        <f t="shared" si="29"/>
        <v>0.68826879279469322</v>
      </c>
    </row>
    <row r="1861" spans="1:12" x14ac:dyDescent="0.3">
      <c r="A1861">
        <v>118.24</v>
      </c>
      <c r="B1861">
        <v>34</v>
      </c>
      <c r="C1861">
        <v>8448</v>
      </c>
      <c r="D1861">
        <v>32</v>
      </c>
      <c r="E1861">
        <v>0</v>
      </c>
      <c r="F1861">
        <v>54</v>
      </c>
      <c r="G1861">
        <v>0</v>
      </c>
      <c r="H1861">
        <v>80</v>
      </c>
      <c r="I1861">
        <v>2</v>
      </c>
      <c r="J1861" t="s">
        <v>37</v>
      </c>
      <c r="K1861" cm="1">
        <f t="array" ref="K186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861">
        <f t="shared" si="29"/>
        <v>0.68826879279444875</v>
      </c>
    </row>
    <row r="1862" spans="1:12" x14ac:dyDescent="0.3">
      <c r="A1862">
        <v>118.28</v>
      </c>
      <c r="B1862">
        <v>34</v>
      </c>
      <c r="C1862">
        <v>8436</v>
      </c>
      <c r="D1862">
        <v>32</v>
      </c>
      <c r="E1862">
        <v>0</v>
      </c>
      <c r="F1862">
        <v>52</v>
      </c>
      <c r="G1862">
        <v>0</v>
      </c>
      <c r="H1862">
        <v>80</v>
      </c>
      <c r="I1862">
        <v>2</v>
      </c>
      <c r="J1862" t="s">
        <v>37</v>
      </c>
      <c r="K1862" cm="1">
        <f t="array" ref="K186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862">
        <f t="shared" si="29"/>
        <v>0.68826879279469322</v>
      </c>
    </row>
    <row r="1863" spans="1:12" x14ac:dyDescent="0.3">
      <c r="A1863">
        <v>118.32</v>
      </c>
      <c r="B1863">
        <v>35</v>
      </c>
      <c r="C1863">
        <v>8319</v>
      </c>
      <c r="D1863">
        <v>32</v>
      </c>
      <c r="E1863">
        <v>0</v>
      </c>
      <c r="F1863">
        <v>50</v>
      </c>
      <c r="G1863">
        <v>0</v>
      </c>
      <c r="H1863">
        <v>80</v>
      </c>
      <c r="I1863">
        <v>2</v>
      </c>
      <c r="J1863" t="s">
        <v>37</v>
      </c>
      <c r="K1863" cm="1">
        <f t="array" ref="K186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1863">
        <f t="shared" si="29"/>
        <v>0.68826879279444875</v>
      </c>
    </row>
    <row r="1864" spans="1:12" x14ac:dyDescent="0.3">
      <c r="A1864">
        <v>118.36</v>
      </c>
      <c r="B1864">
        <v>35</v>
      </c>
      <c r="C1864">
        <v>8116</v>
      </c>
      <c r="D1864">
        <v>32</v>
      </c>
      <c r="E1864">
        <v>0</v>
      </c>
      <c r="F1864">
        <v>48</v>
      </c>
      <c r="G1864">
        <v>0</v>
      </c>
      <c r="H1864">
        <v>80</v>
      </c>
      <c r="I1864">
        <v>2</v>
      </c>
      <c r="J1864" t="s">
        <v>37</v>
      </c>
      <c r="K1864" cm="1">
        <f t="array" ref="K186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864">
        <f t="shared" si="29"/>
        <v>0.6630550187102946</v>
      </c>
    </row>
    <row r="1865" spans="1:12" x14ac:dyDescent="0.3">
      <c r="A1865">
        <v>118.4</v>
      </c>
      <c r="B1865">
        <v>36</v>
      </c>
      <c r="C1865">
        <v>7907</v>
      </c>
      <c r="D1865">
        <v>32</v>
      </c>
      <c r="E1865">
        <v>0</v>
      </c>
      <c r="F1865">
        <v>48</v>
      </c>
      <c r="G1865">
        <v>0</v>
      </c>
      <c r="H1865">
        <v>80</v>
      </c>
      <c r="I1865">
        <v>2</v>
      </c>
      <c r="J1865" t="s">
        <v>37</v>
      </c>
      <c r="K1865" cm="1">
        <f t="array" ref="K186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865">
        <f t="shared" si="29"/>
        <v>0.6630550187102946</v>
      </c>
    </row>
    <row r="1866" spans="1:12" x14ac:dyDescent="0.3">
      <c r="A1866">
        <v>118.44</v>
      </c>
      <c r="B1866">
        <v>36</v>
      </c>
      <c r="C1866">
        <v>7570</v>
      </c>
      <c r="D1866">
        <v>32</v>
      </c>
      <c r="E1866">
        <v>0</v>
      </c>
      <c r="F1866">
        <v>46</v>
      </c>
      <c r="G1866">
        <v>0</v>
      </c>
      <c r="H1866">
        <v>80</v>
      </c>
      <c r="I1866">
        <v>2</v>
      </c>
      <c r="J1866" t="s">
        <v>37</v>
      </c>
      <c r="K1866" cm="1">
        <f t="array" ref="K186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1866">
        <f t="shared" si="29"/>
        <v>0.66305501871005901</v>
      </c>
    </row>
    <row r="1867" spans="1:12" x14ac:dyDescent="0.3">
      <c r="A1867">
        <v>118.48</v>
      </c>
      <c r="B1867">
        <v>36</v>
      </c>
      <c r="C1867">
        <v>7436</v>
      </c>
      <c r="D1867">
        <v>32</v>
      </c>
      <c r="E1867">
        <v>0</v>
      </c>
      <c r="F1867">
        <v>46</v>
      </c>
      <c r="G1867">
        <v>0</v>
      </c>
      <c r="H1867">
        <v>80</v>
      </c>
      <c r="I1867">
        <v>2</v>
      </c>
      <c r="J1867" t="s">
        <v>37</v>
      </c>
      <c r="K1867" cm="1">
        <f t="array" ref="K186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67">
        <f t="shared" si="29"/>
        <v>0.58501026777477294</v>
      </c>
    </row>
    <row r="1868" spans="1:12" x14ac:dyDescent="0.3">
      <c r="A1868">
        <v>118.52</v>
      </c>
      <c r="B1868">
        <v>36</v>
      </c>
      <c r="C1868">
        <v>7297</v>
      </c>
      <c r="D1868">
        <v>32</v>
      </c>
      <c r="E1868">
        <v>0</v>
      </c>
      <c r="F1868">
        <v>46</v>
      </c>
      <c r="G1868">
        <v>0</v>
      </c>
      <c r="H1868">
        <v>80</v>
      </c>
      <c r="I1868">
        <v>2</v>
      </c>
      <c r="J1868" t="s">
        <v>37</v>
      </c>
      <c r="K1868" cm="1">
        <f t="array" ref="K186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68">
        <f t="shared" si="29"/>
        <v>0.58501026777456511</v>
      </c>
    </row>
    <row r="1869" spans="1:12" x14ac:dyDescent="0.3">
      <c r="A1869">
        <v>118.56</v>
      </c>
      <c r="B1869">
        <v>37</v>
      </c>
      <c r="C1869">
        <v>7202</v>
      </c>
      <c r="D1869">
        <v>32</v>
      </c>
      <c r="E1869">
        <v>0</v>
      </c>
      <c r="F1869">
        <v>46</v>
      </c>
      <c r="G1869">
        <v>0</v>
      </c>
      <c r="H1869">
        <v>80</v>
      </c>
      <c r="I1869">
        <v>1</v>
      </c>
      <c r="J1869" t="s">
        <v>37</v>
      </c>
      <c r="K1869" cm="1">
        <f t="array" ref="K186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69">
        <f t="shared" si="29"/>
        <v>0.58501026777477294</v>
      </c>
    </row>
    <row r="1870" spans="1:12" x14ac:dyDescent="0.3">
      <c r="A1870">
        <v>118.6</v>
      </c>
      <c r="B1870">
        <v>37</v>
      </c>
      <c r="C1870">
        <v>7235</v>
      </c>
      <c r="D1870">
        <v>32</v>
      </c>
      <c r="E1870">
        <v>0</v>
      </c>
      <c r="F1870">
        <v>44</v>
      </c>
      <c r="G1870">
        <v>0</v>
      </c>
      <c r="H1870">
        <v>80</v>
      </c>
      <c r="I1870">
        <v>1</v>
      </c>
      <c r="J1870" t="s">
        <v>37</v>
      </c>
      <c r="K1870" cm="1">
        <f t="array" ref="K187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70">
        <f t="shared" si="29"/>
        <v>0.58501026777456511</v>
      </c>
    </row>
    <row r="1871" spans="1:12" x14ac:dyDescent="0.3">
      <c r="A1871">
        <v>118.64</v>
      </c>
      <c r="B1871">
        <v>37</v>
      </c>
      <c r="C1871">
        <v>7159</v>
      </c>
      <c r="D1871">
        <v>32</v>
      </c>
      <c r="E1871">
        <v>0</v>
      </c>
      <c r="F1871">
        <v>43</v>
      </c>
      <c r="G1871">
        <v>0</v>
      </c>
      <c r="H1871">
        <v>80</v>
      </c>
      <c r="I1871">
        <v>1</v>
      </c>
      <c r="J1871" t="s">
        <v>37</v>
      </c>
      <c r="K1871" cm="1">
        <f t="array" ref="K187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71">
        <f t="shared" si="29"/>
        <v>0.58501026777477294</v>
      </c>
    </row>
    <row r="1872" spans="1:12" x14ac:dyDescent="0.3">
      <c r="A1872">
        <v>118.68</v>
      </c>
      <c r="B1872">
        <v>37</v>
      </c>
      <c r="C1872">
        <v>7050</v>
      </c>
      <c r="D1872">
        <v>32</v>
      </c>
      <c r="E1872">
        <v>0</v>
      </c>
      <c r="F1872">
        <v>42</v>
      </c>
      <c r="G1872">
        <v>0</v>
      </c>
      <c r="H1872">
        <v>80</v>
      </c>
      <c r="I1872">
        <v>1</v>
      </c>
      <c r="J1872" t="s">
        <v>37</v>
      </c>
      <c r="K1872" cm="1">
        <f t="array" ref="K187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72">
        <f t="shared" si="29"/>
        <v>0.58501026777477294</v>
      </c>
    </row>
    <row r="1873" spans="1:12" x14ac:dyDescent="0.3">
      <c r="A1873">
        <v>118.72</v>
      </c>
      <c r="B1873">
        <v>38</v>
      </c>
      <c r="C1873">
        <v>6954</v>
      </c>
      <c r="D1873">
        <v>32</v>
      </c>
      <c r="E1873">
        <v>0</v>
      </c>
      <c r="F1873">
        <v>42</v>
      </c>
      <c r="G1873">
        <v>0</v>
      </c>
      <c r="H1873">
        <v>80</v>
      </c>
      <c r="I1873">
        <v>1</v>
      </c>
      <c r="J1873" t="s">
        <v>37</v>
      </c>
      <c r="K1873" cm="1">
        <f t="array" ref="K187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73">
        <f t="shared" si="29"/>
        <v>0.58501026777456511</v>
      </c>
    </row>
    <row r="1874" spans="1:12" x14ac:dyDescent="0.3">
      <c r="A1874">
        <v>118.76</v>
      </c>
      <c r="B1874">
        <v>38</v>
      </c>
      <c r="C1874">
        <v>6880</v>
      </c>
      <c r="D1874">
        <v>32</v>
      </c>
      <c r="E1874">
        <v>0</v>
      </c>
      <c r="F1874">
        <v>40</v>
      </c>
      <c r="G1874">
        <v>0</v>
      </c>
      <c r="H1874">
        <v>80</v>
      </c>
      <c r="I1874">
        <v>1</v>
      </c>
      <c r="J1874" t="s">
        <v>37</v>
      </c>
      <c r="K1874" cm="1">
        <f t="array" ref="K187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1874">
        <f t="shared" si="29"/>
        <v>0.58501026777477294</v>
      </c>
    </row>
    <row r="1875" spans="1:12" x14ac:dyDescent="0.3">
      <c r="A1875">
        <v>118.8</v>
      </c>
      <c r="B1875">
        <v>39</v>
      </c>
      <c r="C1875">
        <v>6708</v>
      </c>
      <c r="D1875">
        <v>30</v>
      </c>
      <c r="E1875">
        <v>0</v>
      </c>
      <c r="F1875">
        <v>40</v>
      </c>
      <c r="G1875">
        <v>0</v>
      </c>
      <c r="H1875">
        <v>80</v>
      </c>
      <c r="I1875">
        <v>1</v>
      </c>
      <c r="J1875" t="s">
        <v>37</v>
      </c>
      <c r="K1875" cm="1">
        <f t="array" ref="K187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875">
        <f t="shared" si="29"/>
        <v>0.57478357708985373</v>
      </c>
    </row>
    <row r="1876" spans="1:12" x14ac:dyDescent="0.3">
      <c r="A1876">
        <v>118.84</v>
      </c>
      <c r="B1876">
        <v>41</v>
      </c>
      <c r="C1876">
        <v>6465</v>
      </c>
      <c r="D1876">
        <v>26</v>
      </c>
      <c r="E1876">
        <v>0</v>
      </c>
      <c r="F1876">
        <v>40</v>
      </c>
      <c r="G1876">
        <v>0</v>
      </c>
      <c r="H1876">
        <v>80</v>
      </c>
      <c r="I1876">
        <v>1</v>
      </c>
      <c r="J1876" t="s">
        <v>37</v>
      </c>
      <c r="K1876" cm="1">
        <f t="array" ref="K1876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876">
        <f t="shared" si="29"/>
        <v>0.5747835770900579</v>
      </c>
    </row>
    <row r="1877" spans="1:12" x14ac:dyDescent="0.3">
      <c r="A1877">
        <v>118.88</v>
      </c>
      <c r="B1877">
        <v>43</v>
      </c>
      <c r="C1877">
        <v>6260</v>
      </c>
      <c r="D1877">
        <v>21</v>
      </c>
      <c r="E1877">
        <v>0</v>
      </c>
      <c r="F1877">
        <v>39</v>
      </c>
      <c r="G1877">
        <v>0</v>
      </c>
      <c r="H1877">
        <v>80</v>
      </c>
      <c r="I1877">
        <v>1</v>
      </c>
      <c r="J1877" t="s">
        <v>37</v>
      </c>
      <c r="K1877" cm="1">
        <f t="array" ref="K187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1877">
        <f t="shared" si="29"/>
        <v>0.57478357708985373</v>
      </c>
    </row>
    <row r="1878" spans="1:12" x14ac:dyDescent="0.3">
      <c r="A1878">
        <v>118.92</v>
      </c>
      <c r="B1878">
        <v>45</v>
      </c>
      <c r="C1878">
        <v>6103</v>
      </c>
      <c r="D1878">
        <v>20</v>
      </c>
      <c r="E1878">
        <v>0</v>
      </c>
      <c r="F1878">
        <v>38</v>
      </c>
      <c r="G1878">
        <v>0</v>
      </c>
      <c r="H1878">
        <v>80</v>
      </c>
      <c r="I1878">
        <v>1</v>
      </c>
      <c r="J1878" t="s">
        <v>37</v>
      </c>
      <c r="K1878" cm="1">
        <f t="array" ref="K187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878">
        <f t="shared" si="29"/>
        <v>0.54940784689499023</v>
      </c>
    </row>
    <row r="1879" spans="1:12" x14ac:dyDescent="0.3">
      <c r="A1879">
        <v>118.96</v>
      </c>
      <c r="B1879">
        <v>47</v>
      </c>
      <c r="C1879">
        <v>5946</v>
      </c>
      <c r="D1879">
        <v>20</v>
      </c>
      <c r="E1879">
        <v>0</v>
      </c>
      <c r="F1879">
        <v>38</v>
      </c>
      <c r="G1879">
        <v>0</v>
      </c>
      <c r="H1879">
        <v>80</v>
      </c>
      <c r="I1879">
        <v>2</v>
      </c>
      <c r="J1879" t="s">
        <v>37</v>
      </c>
      <c r="K1879" cm="1">
        <f t="array" ref="K187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879">
        <f t="shared" si="29"/>
        <v>0.54940784689479505</v>
      </c>
    </row>
    <row r="1880" spans="1:12" x14ac:dyDescent="0.3">
      <c r="A1880">
        <v>119</v>
      </c>
      <c r="B1880">
        <v>48</v>
      </c>
      <c r="C1880">
        <v>5899</v>
      </c>
      <c r="D1880">
        <v>20</v>
      </c>
      <c r="E1880">
        <v>0</v>
      </c>
      <c r="F1880">
        <v>37</v>
      </c>
      <c r="G1880">
        <v>0</v>
      </c>
      <c r="H1880">
        <v>80</v>
      </c>
      <c r="I1880">
        <v>2</v>
      </c>
      <c r="J1880" t="s">
        <v>37</v>
      </c>
      <c r="K1880" cm="1">
        <f t="array" ref="K188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880">
        <f t="shared" si="29"/>
        <v>0.54940784689499023</v>
      </c>
    </row>
    <row r="1881" spans="1:12" x14ac:dyDescent="0.3">
      <c r="A1881">
        <v>119.04</v>
      </c>
      <c r="B1881">
        <v>48</v>
      </c>
      <c r="C1881">
        <v>6067</v>
      </c>
      <c r="D1881">
        <v>20</v>
      </c>
      <c r="E1881">
        <v>0</v>
      </c>
      <c r="F1881">
        <v>37</v>
      </c>
      <c r="G1881">
        <v>0</v>
      </c>
      <c r="H1881">
        <v>80</v>
      </c>
      <c r="I1881">
        <v>2</v>
      </c>
      <c r="J1881" t="s">
        <v>37</v>
      </c>
      <c r="K1881" cm="1">
        <f t="array" ref="K188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881">
        <f t="shared" si="29"/>
        <v>0.54940784689499023</v>
      </c>
    </row>
    <row r="1882" spans="1:12" x14ac:dyDescent="0.3">
      <c r="A1882">
        <v>119.08</v>
      </c>
      <c r="B1882">
        <v>49</v>
      </c>
      <c r="C1882">
        <v>6098</v>
      </c>
      <c r="D1882">
        <v>20</v>
      </c>
      <c r="E1882">
        <v>0</v>
      </c>
      <c r="F1882">
        <v>36</v>
      </c>
      <c r="G1882">
        <v>0</v>
      </c>
      <c r="H1882">
        <v>80</v>
      </c>
      <c r="I1882">
        <v>2</v>
      </c>
      <c r="J1882" t="s">
        <v>37</v>
      </c>
      <c r="K1882" cm="1">
        <f t="array" ref="K188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882">
        <f t="shared" si="29"/>
        <v>0.54940784689479505</v>
      </c>
    </row>
    <row r="1883" spans="1:12" x14ac:dyDescent="0.3">
      <c r="A1883">
        <v>119.12</v>
      </c>
      <c r="B1883">
        <v>49</v>
      </c>
      <c r="C1883">
        <v>6004</v>
      </c>
      <c r="D1883">
        <v>20</v>
      </c>
      <c r="E1883">
        <v>0</v>
      </c>
      <c r="F1883">
        <v>36</v>
      </c>
      <c r="G1883">
        <v>0</v>
      </c>
      <c r="H1883">
        <v>80</v>
      </c>
      <c r="I1883">
        <v>2</v>
      </c>
      <c r="J1883" t="s">
        <v>37</v>
      </c>
      <c r="K1883" cm="1">
        <f t="array" ref="K188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1883">
        <f t="shared" si="29"/>
        <v>0.54940784689499023</v>
      </c>
    </row>
    <row r="1884" spans="1:12" x14ac:dyDescent="0.3">
      <c r="A1884">
        <v>119.16</v>
      </c>
      <c r="B1884">
        <v>50</v>
      </c>
      <c r="C1884">
        <v>5902</v>
      </c>
      <c r="D1884">
        <v>20</v>
      </c>
      <c r="E1884">
        <v>0</v>
      </c>
      <c r="F1884">
        <v>35</v>
      </c>
      <c r="G1884">
        <v>0</v>
      </c>
      <c r="H1884">
        <v>80</v>
      </c>
      <c r="I1884">
        <v>2</v>
      </c>
      <c r="J1884" t="s">
        <v>37</v>
      </c>
      <c r="K1884" cm="1">
        <f t="array" ref="K188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884">
        <f t="shared" si="29"/>
        <v>0.52480749554129669</v>
      </c>
    </row>
    <row r="1885" spans="1:12" x14ac:dyDescent="0.3">
      <c r="A1885">
        <v>119.2</v>
      </c>
      <c r="B1885">
        <v>50</v>
      </c>
      <c r="C1885">
        <v>5851</v>
      </c>
      <c r="D1885">
        <v>20</v>
      </c>
      <c r="E1885">
        <v>0</v>
      </c>
      <c r="F1885">
        <v>34</v>
      </c>
      <c r="G1885">
        <v>0</v>
      </c>
      <c r="H1885">
        <v>80</v>
      </c>
      <c r="I1885">
        <v>1</v>
      </c>
      <c r="J1885" t="s">
        <v>37</v>
      </c>
      <c r="K1885" cm="1">
        <f t="array" ref="K188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885">
        <f t="shared" si="29"/>
        <v>0.52480749554148309</v>
      </c>
    </row>
    <row r="1886" spans="1:12" x14ac:dyDescent="0.3">
      <c r="A1886">
        <v>119.24</v>
      </c>
      <c r="B1886">
        <v>50</v>
      </c>
      <c r="C1886">
        <v>5717</v>
      </c>
      <c r="D1886">
        <v>20</v>
      </c>
      <c r="E1886">
        <v>0</v>
      </c>
      <c r="F1886">
        <v>34</v>
      </c>
      <c r="G1886">
        <v>0</v>
      </c>
      <c r="H1886">
        <v>80</v>
      </c>
      <c r="I1886">
        <v>1</v>
      </c>
      <c r="J1886" t="s">
        <v>37</v>
      </c>
      <c r="K1886" cm="1">
        <f t="array" ref="K188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886">
        <f t="shared" si="29"/>
        <v>0.52480749554129669</v>
      </c>
    </row>
    <row r="1887" spans="1:12" x14ac:dyDescent="0.3">
      <c r="A1887">
        <v>119.28</v>
      </c>
      <c r="B1887">
        <v>52</v>
      </c>
      <c r="C1887">
        <v>5486</v>
      </c>
      <c r="D1887">
        <v>20</v>
      </c>
      <c r="E1887">
        <v>0</v>
      </c>
      <c r="F1887">
        <v>33</v>
      </c>
      <c r="G1887">
        <v>0</v>
      </c>
      <c r="H1887">
        <v>80</v>
      </c>
      <c r="I1887">
        <v>1</v>
      </c>
      <c r="J1887" t="s">
        <v>37</v>
      </c>
      <c r="K1887" cm="1">
        <f t="array" ref="K188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1887">
        <f t="shared" si="29"/>
        <v>0.52480749554148309</v>
      </c>
    </row>
    <row r="1888" spans="1:12" x14ac:dyDescent="0.3">
      <c r="A1888">
        <v>119.32</v>
      </c>
      <c r="B1888">
        <v>55</v>
      </c>
      <c r="C1888">
        <v>5239</v>
      </c>
      <c r="D1888">
        <v>20</v>
      </c>
      <c r="E1888">
        <v>0</v>
      </c>
      <c r="F1888">
        <v>33</v>
      </c>
      <c r="G1888">
        <v>0</v>
      </c>
      <c r="H1888">
        <v>80</v>
      </c>
      <c r="I1888">
        <v>1</v>
      </c>
      <c r="J1888" t="s">
        <v>37</v>
      </c>
      <c r="K1888" cm="1">
        <f t="array" ref="K1888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1888">
        <f t="shared" si="29"/>
        <v>0.46238134514321994</v>
      </c>
    </row>
    <row r="1889" spans="1:12" x14ac:dyDescent="0.3">
      <c r="A1889">
        <v>119.36</v>
      </c>
      <c r="B1889">
        <v>58</v>
      </c>
      <c r="C1889">
        <v>5088</v>
      </c>
      <c r="D1889">
        <v>20</v>
      </c>
      <c r="E1889">
        <v>0</v>
      </c>
      <c r="F1889">
        <v>32</v>
      </c>
      <c r="G1889">
        <v>0</v>
      </c>
      <c r="H1889">
        <v>80</v>
      </c>
      <c r="I1889">
        <v>1</v>
      </c>
      <c r="J1889" t="s">
        <v>37</v>
      </c>
      <c r="K1889" cm="1">
        <f t="array" ref="K188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889">
        <f t="shared" si="29"/>
        <v>0.46846531021106042</v>
      </c>
    </row>
    <row r="1890" spans="1:12" x14ac:dyDescent="0.3">
      <c r="A1890">
        <v>119.4</v>
      </c>
      <c r="B1890">
        <v>61</v>
      </c>
      <c r="C1890">
        <v>5022</v>
      </c>
      <c r="D1890">
        <v>19</v>
      </c>
      <c r="E1890">
        <v>0</v>
      </c>
      <c r="F1890">
        <v>32</v>
      </c>
      <c r="G1890">
        <v>0</v>
      </c>
      <c r="H1890">
        <v>80</v>
      </c>
      <c r="I1890">
        <v>1</v>
      </c>
      <c r="J1890" t="s">
        <v>37</v>
      </c>
      <c r="K1890" cm="1">
        <f t="array" ref="K189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1890">
        <f t="shared" si="29"/>
        <v>0.46846531021106042</v>
      </c>
    </row>
    <row r="1891" spans="1:12" x14ac:dyDescent="0.3">
      <c r="A1891">
        <v>119.44</v>
      </c>
      <c r="B1891">
        <v>63</v>
      </c>
      <c r="C1891">
        <v>5173</v>
      </c>
      <c r="D1891">
        <v>20</v>
      </c>
      <c r="E1891">
        <v>0</v>
      </c>
      <c r="F1891">
        <v>32</v>
      </c>
      <c r="G1891">
        <v>0</v>
      </c>
      <c r="H1891">
        <v>80</v>
      </c>
      <c r="I1891">
        <v>1</v>
      </c>
      <c r="J1891" t="s">
        <v>37</v>
      </c>
      <c r="K1891" cm="1">
        <f t="array" ref="K189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1">
        <f t="shared" si="29"/>
        <v>0.47089889623796355</v>
      </c>
    </row>
    <row r="1892" spans="1:12" x14ac:dyDescent="0.3">
      <c r="A1892">
        <v>119.48</v>
      </c>
      <c r="B1892">
        <v>63</v>
      </c>
      <c r="C1892">
        <v>5321</v>
      </c>
      <c r="D1892">
        <v>20</v>
      </c>
      <c r="E1892">
        <v>0</v>
      </c>
      <c r="F1892">
        <v>31</v>
      </c>
      <c r="G1892">
        <v>0</v>
      </c>
      <c r="H1892">
        <v>80</v>
      </c>
      <c r="I1892">
        <v>1</v>
      </c>
      <c r="J1892" t="s">
        <v>37</v>
      </c>
      <c r="K1892" cm="1">
        <f t="array" ref="K189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2">
        <f t="shared" si="29"/>
        <v>0.47089889623813086</v>
      </c>
    </row>
    <row r="1893" spans="1:12" x14ac:dyDescent="0.3">
      <c r="A1893">
        <v>119.52</v>
      </c>
      <c r="B1893">
        <v>63</v>
      </c>
      <c r="C1893">
        <v>5260</v>
      </c>
      <c r="D1893">
        <v>19</v>
      </c>
      <c r="E1893">
        <v>0</v>
      </c>
      <c r="F1893">
        <v>31</v>
      </c>
      <c r="G1893">
        <v>0</v>
      </c>
      <c r="H1893">
        <v>80</v>
      </c>
      <c r="I1893">
        <v>1</v>
      </c>
      <c r="J1893" t="s">
        <v>37</v>
      </c>
      <c r="K1893" cm="1">
        <f t="array" ref="K189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3">
        <f t="shared" si="29"/>
        <v>0.47089889623796355</v>
      </c>
    </row>
    <row r="1894" spans="1:12" x14ac:dyDescent="0.3">
      <c r="A1894">
        <v>119.56</v>
      </c>
      <c r="B1894">
        <v>63</v>
      </c>
      <c r="C1894">
        <v>5139</v>
      </c>
      <c r="D1894">
        <v>20</v>
      </c>
      <c r="E1894">
        <v>0</v>
      </c>
      <c r="F1894">
        <v>31</v>
      </c>
      <c r="G1894">
        <v>0</v>
      </c>
      <c r="H1894">
        <v>80</v>
      </c>
      <c r="I1894">
        <v>1</v>
      </c>
      <c r="J1894" t="s">
        <v>37</v>
      </c>
      <c r="K1894" cm="1">
        <f t="array" ref="K189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4">
        <f t="shared" si="29"/>
        <v>0.47089889623813086</v>
      </c>
    </row>
    <row r="1895" spans="1:12" x14ac:dyDescent="0.3">
      <c r="A1895">
        <v>119.6</v>
      </c>
      <c r="B1895">
        <v>64</v>
      </c>
      <c r="C1895">
        <v>5078</v>
      </c>
      <c r="D1895">
        <v>20</v>
      </c>
      <c r="E1895">
        <v>0</v>
      </c>
      <c r="F1895">
        <v>31</v>
      </c>
      <c r="G1895">
        <v>0</v>
      </c>
      <c r="H1895">
        <v>80</v>
      </c>
      <c r="I1895">
        <v>1</v>
      </c>
      <c r="J1895" t="s">
        <v>37</v>
      </c>
      <c r="K1895" cm="1">
        <f t="array" ref="K189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5">
        <f t="shared" si="29"/>
        <v>0.47089889623796355</v>
      </c>
    </row>
    <row r="1896" spans="1:12" x14ac:dyDescent="0.3">
      <c r="A1896">
        <v>119.64</v>
      </c>
      <c r="B1896">
        <v>65</v>
      </c>
      <c r="C1896">
        <v>5013</v>
      </c>
      <c r="D1896">
        <v>20</v>
      </c>
      <c r="E1896">
        <v>0</v>
      </c>
      <c r="F1896">
        <v>30</v>
      </c>
      <c r="G1896">
        <v>0</v>
      </c>
      <c r="H1896">
        <v>80</v>
      </c>
      <c r="I1896">
        <v>1</v>
      </c>
      <c r="J1896" t="s">
        <v>37</v>
      </c>
      <c r="K1896" cm="1">
        <f t="array" ref="K189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6">
        <f t="shared" si="29"/>
        <v>0.47089889623813086</v>
      </c>
    </row>
    <row r="1897" spans="1:12" x14ac:dyDescent="0.3">
      <c r="A1897">
        <v>119.68</v>
      </c>
      <c r="B1897">
        <v>66</v>
      </c>
      <c r="C1897">
        <v>4906</v>
      </c>
      <c r="D1897">
        <v>20</v>
      </c>
      <c r="E1897">
        <v>0</v>
      </c>
      <c r="F1897">
        <v>30</v>
      </c>
      <c r="G1897">
        <v>0</v>
      </c>
      <c r="H1897">
        <v>80</v>
      </c>
      <c r="I1897">
        <v>1</v>
      </c>
      <c r="J1897" t="s">
        <v>37</v>
      </c>
      <c r="K1897" cm="1">
        <f t="array" ref="K189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7">
        <f t="shared" si="29"/>
        <v>0.47089889623813086</v>
      </c>
    </row>
    <row r="1898" spans="1:12" x14ac:dyDescent="0.3">
      <c r="A1898">
        <v>119.72</v>
      </c>
      <c r="B1898">
        <v>67</v>
      </c>
      <c r="C1898">
        <v>4966</v>
      </c>
      <c r="D1898">
        <v>20</v>
      </c>
      <c r="E1898">
        <v>0</v>
      </c>
      <c r="F1898">
        <v>30</v>
      </c>
      <c r="G1898">
        <v>0</v>
      </c>
      <c r="H1898">
        <v>80</v>
      </c>
      <c r="I1898">
        <v>1</v>
      </c>
      <c r="J1898" t="s">
        <v>37</v>
      </c>
      <c r="K1898" cm="1">
        <f t="array" ref="K189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8">
        <f t="shared" si="29"/>
        <v>0.47089889623796355</v>
      </c>
    </row>
    <row r="1899" spans="1:12" x14ac:dyDescent="0.3">
      <c r="A1899">
        <v>119.76</v>
      </c>
      <c r="B1899">
        <v>66</v>
      </c>
      <c r="C1899">
        <v>5147</v>
      </c>
      <c r="D1899">
        <v>21</v>
      </c>
      <c r="E1899">
        <v>0</v>
      </c>
      <c r="F1899">
        <v>30</v>
      </c>
      <c r="G1899">
        <v>0</v>
      </c>
      <c r="H1899">
        <v>80</v>
      </c>
      <c r="I1899">
        <v>1</v>
      </c>
      <c r="J1899" t="s">
        <v>37</v>
      </c>
      <c r="K1899" cm="1">
        <f t="array" ref="K189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899">
        <f t="shared" si="29"/>
        <v>0.47089889623813086</v>
      </c>
    </row>
    <row r="1900" spans="1:12" x14ac:dyDescent="0.3">
      <c r="A1900">
        <v>119.8</v>
      </c>
      <c r="B1900">
        <v>65</v>
      </c>
      <c r="C1900">
        <v>5180</v>
      </c>
      <c r="D1900">
        <v>21</v>
      </c>
      <c r="E1900">
        <v>0</v>
      </c>
      <c r="F1900">
        <v>30</v>
      </c>
      <c r="G1900">
        <v>0</v>
      </c>
      <c r="H1900">
        <v>80</v>
      </c>
      <c r="I1900">
        <v>1</v>
      </c>
      <c r="J1900" t="s">
        <v>37</v>
      </c>
      <c r="K1900" cm="1">
        <f t="array" ref="K190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900">
        <f t="shared" si="29"/>
        <v>0.47089889623796355</v>
      </c>
    </row>
    <row r="1901" spans="1:12" x14ac:dyDescent="0.3">
      <c r="A1901">
        <v>119.84</v>
      </c>
      <c r="B1901">
        <v>65</v>
      </c>
      <c r="C1901">
        <v>5173</v>
      </c>
      <c r="D1901">
        <v>20</v>
      </c>
      <c r="E1901">
        <v>0</v>
      </c>
      <c r="F1901">
        <v>30</v>
      </c>
      <c r="G1901">
        <v>0</v>
      </c>
      <c r="H1901">
        <v>80</v>
      </c>
      <c r="I1901">
        <v>1</v>
      </c>
      <c r="J1901" t="s">
        <v>37</v>
      </c>
      <c r="K1901" cm="1">
        <f t="array" ref="K190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901">
        <f t="shared" si="29"/>
        <v>0.47089889623813086</v>
      </c>
    </row>
    <row r="1902" spans="1:12" x14ac:dyDescent="0.3">
      <c r="A1902">
        <v>119.88</v>
      </c>
      <c r="B1902">
        <v>64</v>
      </c>
      <c r="C1902">
        <v>5140</v>
      </c>
      <c r="D1902">
        <v>20</v>
      </c>
      <c r="E1902">
        <v>0</v>
      </c>
      <c r="F1902">
        <v>30</v>
      </c>
      <c r="G1902">
        <v>0</v>
      </c>
      <c r="H1902">
        <v>80</v>
      </c>
      <c r="I1902">
        <v>1</v>
      </c>
      <c r="J1902" t="s">
        <v>37</v>
      </c>
      <c r="K1902" cm="1">
        <f t="array" ref="K190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902">
        <f t="shared" si="29"/>
        <v>0.47089889623796355</v>
      </c>
    </row>
    <row r="1903" spans="1:12" x14ac:dyDescent="0.3">
      <c r="A1903">
        <v>119.92</v>
      </c>
      <c r="B1903">
        <v>65</v>
      </c>
      <c r="C1903">
        <v>5047</v>
      </c>
      <c r="D1903">
        <v>20</v>
      </c>
      <c r="E1903">
        <v>0</v>
      </c>
      <c r="F1903">
        <v>29</v>
      </c>
      <c r="G1903">
        <v>0</v>
      </c>
      <c r="H1903">
        <v>80</v>
      </c>
      <c r="I1903">
        <v>1</v>
      </c>
      <c r="J1903" t="s">
        <v>37</v>
      </c>
      <c r="K1903" cm="1">
        <f t="array" ref="K190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903">
        <f t="shared" si="29"/>
        <v>0.47089889623813086</v>
      </c>
    </row>
    <row r="1904" spans="1:12" x14ac:dyDescent="0.3">
      <c r="A1904">
        <v>119.96</v>
      </c>
      <c r="B1904">
        <v>66</v>
      </c>
      <c r="C1904">
        <v>4886</v>
      </c>
      <c r="D1904">
        <v>20</v>
      </c>
      <c r="E1904">
        <v>0</v>
      </c>
      <c r="F1904">
        <v>29</v>
      </c>
      <c r="G1904">
        <v>0</v>
      </c>
      <c r="H1904">
        <v>80</v>
      </c>
      <c r="I1904">
        <v>1</v>
      </c>
      <c r="J1904" t="s">
        <v>37</v>
      </c>
      <c r="K1904" cm="1">
        <f t="array" ref="K190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1904">
        <f t="shared" si="29"/>
        <v>0.47089889623796355</v>
      </c>
    </row>
    <row r="1905" spans="1:12" x14ac:dyDescent="0.3">
      <c r="A1905">
        <v>120</v>
      </c>
      <c r="B1905">
        <v>68</v>
      </c>
      <c r="C1905">
        <v>4793</v>
      </c>
      <c r="D1905">
        <v>19</v>
      </c>
      <c r="E1905">
        <v>0</v>
      </c>
      <c r="F1905">
        <v>29</v>
      </c>
      <c r="G1905">
        <v>0</v>
      </c>
      <c r="H1905">
        <v>80</v>
      </c>
      <c r="I1905">
        <v>1</v>
      </c>
      <c r="J1905" t="s">
        <v>37</v>
      </c>
      <c r="K1905" cm="1">
        <f t="array" ref="K190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905">
        <f t="shared" si="29"/>
        <v>0.54147289102317364</v>
      </c>
    </row>
    <row r="1906" spans="1:12" x14ac:dyDescent="0.3">
      <c r="A1906">
        <v>120.04</v>
      </c>
      <c r="B1906">
        <v>69</v>
      </c>
      <c r="C1906">
        <v>4734</v>
      </c>
      <c r="D1906">
        <v>18</v>
      </c>
      <c r="E1906">
        <v>0</v>
      </c>
      <c r="F1906">
        <v>29</v>
      </c>
      <c r="G1906">
        <v>0</v>
      </c>
      <c r="H1906">
        <v>80</v>
      </c>
      <c r="I1906">
        <v>1</v>
      </c>
      <c r="J1906" t="s">
        <v>37</v>
      </c>
      <c r="K1906" cm="1">
        <f t="array" ref="K190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906">
        <f t="shared" si="29"/>
        <v>0.47370352929943699</v>
      </c>
    </row>
    <row r="1907" spans="1:12" x14ac:dyDescent="0.3">
      <c r="A1907">
        <v>120.08</v>
      </c>
      <c r="B1907">
        <v>69</v>
      </c>
      <c r="C1907">
        <v>4787</v>
      </c>
      <c r="D1907">
        <v>18</v>
      </c>
      <c r="E1907">
        <v>0</v>
      </c>
      <c r="F1907">
        <v>29</v>
      </c>
      <c r="G1907">
        <v>0</v>
      </c>
      <c r="H1907">
        <v>80</v>
      </c>
      <c r="I1907">
        <v>1</v>
      </c>
      <c r="J1907" t="s">
        <v>37</v>
      </c>
      <c r="K1907" cm="1">
        <f t="array" ref="K190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907">
        <f t="shared" si="29"/>
        <v>0.54147289102298135</v>
      </c>
    </row>
    <row r="1908" spans="1:12" x14ac:dyDescent="0.3">
      <c r="A1908">
        <v>120.12</v>
      </c>
      <c r="B1908">
        <v>71</v>
      </c>
      <c r="C1908">
        <v>4713</v>
      </c>
      <c r="D1908">
        <v>18</v>
      </c>
      <c r="E1908">
        <v>0</v>
      </c>
      <c r="F1908">
        <v>29</v>
      </c>
      <c r="G1908">
        <v>0</v>
      </c>
      <c r="H1908">
        <v>80</v>
      </c>
      <c r="I1908">
        <v>1</v>
      </c>
      <c r="J1908" t="s">
        <v>37</v>
      </c>
      <c r="K1908" cm="1">
        <f t="array" ref="K190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908">
        <f t="shared" si="29"/>
        <v>0.47370352929943699</v>
      </c>
    </row>
    <row r="1909" spans="1:12" x14ac:dyDescent="0.3">
      <c r="A1909">
        <v>120.16</v>
      </c>
      <c r="B1909">
        <v>72</v>
      </c>
      <c r="C1909">
        <v>4674</v>
      </c>
      <c r="D1909">
        <v>18</v>
      </c>
      <c r="E1909">
        <v>0</v>
      </c>
      <c r="F1909">
        <v>29</v>
      </c>
      <c r="G1909">
        <v>0</v>
      </c>
      <c r="H1909">
        <v>80</v>
      </c>
      <c r="I1909">
        <v>1</v>
      </c>
      <c r="J1909" t="s">
        <v>37</v>
      </c>
      <c r="K1909" cm="1">
        <f t="array" ref="K190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909">
        <f t="shared" si="29"/>
        <v>0.47370352929926873</v>
      </c>
    </row>
    <row r="1910" spans="1:12" x14ac:dyDescent="0.3">
      <c r="A1910">
        <v>120.2</v>
      </c>
      <c r="B1910">
        <v>73</v>
      </c>
      <c r="C1910">
        <v>4660</v>
      </c>
      <c r="D1910">
        <v>18</v>
      </c>
      <c r="E1910">
        <v>0</v>
      </c>
      <c r="F1910">
        <v>29</v>
      </c>
      <c r="G1910">
        <v>0</v>
      </c>
      <c r="H1910">
        <v>80</v>
      </c>
      <c r="I1910">
        <v>1</v>
      </c>
      <c r="J1910" t="s">
        <v>37</v>
      </c>
      <c r="K1910" cm="1">
        <f t="array" ref="K191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910">
        <f t="shared" si="29"/>
        <v>0.47370352929943699</v>
      </c>
    </row>
    <row r="1911" spans="1:12" x14ac:dyDescent="0.3">
      <c r="A1911">
        <v>120.24</v>
      </c>
      <c r="B1911">
        <v>73</v>
      </c>
      <c r="C1911">
        <v>4848</v>
      </c>
      <c r="D1911">
        <v>18</v>
      </c>
      <c r="E1911">
        <v>0</v>
      </c>
      <c r="F1911">
        <v>29</v>
      </c>
      <c r="G1911">
        <v>0</v>
      </c>
      <c r="H1911">
        <v>80</v>
      </c>
      <c r="I1911">
        <v>1</v>
      </c>
      <c r="J1911" t="s">
        <v>37</v>
      </c>
      <c r="K1911" cm="1">
        <f t="array" ref="K191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911">
        <f t="shared" si="29"/>
        <v>0.54147289102298135</v>
      </c>
    </row>
    <row r="1912" spans="1:12" x14ac:dyDescent="0.3">
      <c r="A1912">
        <v>120.28</v>
      </c>
      <c r="B1912">
        <v>73</v>
      </c>
      <c r="C1912">
        <v>4733</v>
      </c>
      <c r="D1912">
        <v>18</v>
      </c>
      <c r="E1912">
        <v>0</v>
      </c>
      <c r="F1912">
        <v>28</v>
      </c>
      <c r="G1912">
        <v>0</v>
      </c>
      <c r="H1912">
        <v>80</v>
      </c>
      <c r="I1912">
        <v>1</v>
      </c>
      <c r="J1912" t="s">
        <v>37</v>
      </c>
      <c r="K1912" cm="1">
        <f t="array" ref="K191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912">
        <f t="shared" si="29"/>
        <v>0.47370352929943699</v>
      </c>
    </row>
    <row r="1913" spans="1:12" x14ac:dyDescent="0.3">
      <c r="A1913">
        <v>120.32</v>
      </c>
      <c r="B1913">
        <v>73</v>
      </c>
      <c r="C1913">
        <v>4686</v>
      </c>
      <c r="D1913">
        <v>18</v>
      </c>
      <c r="E1913">
        <v>0</v>
      </c>
      <c r="F1913">
        <v>28</v>
      </c>
      <c r="G1913">
        <v>0</v>
      </c>
      <c r="H1913">
        <v>80</v>
      </c>
      <c r="I1913">
        <v>1</v>
      </c>
      <c r="J1913" t="s">
        <v>37</v>
      </c>
      <c r="K1913" cm="1">
        <f t="array" ref="K191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1913">
        <f t="shared" si="29"/>
        <v>0.47370352929926873</v>
      </c>
    </row>
    <row r="1914" spans="1:12" x14ac:dyDescent="0.3">
      <c r="A1914">
        <v>120.36</v>
      </c>
      <c r="B1914">
        <v>72</v>
      </c>
      <c r="C1914">
        <v>4949</v>
      </c>
      <c r="D1914">
        <v>18</v>
      </c>
      <c r="E1914">
        <v>0</v>
      </c>
      <c r="F1914">
        <v>28</v>
      </c>
      <c r="G1914">
        <v>0</v>
      </c>
      <c r="H1914">
        <v>80</v>
      </c>
      <c r="I1914">
        <v>1</v>
      </c>
      <c r="J1914" t="s">
        <v>37</v>
      </c>
      <c r="K1914" cm="1">
        <f t="array" ref="K191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914">
        <f t="shared" si="29"/>
        <v>0.54147289102317364</v>
      </c>
    </row>
    <row r="1915" spans="1:12" x14ac:dyDescent="0.3">
      <c r="A1915">
        <v>120.4</v>
      </c>
      <c r="B1915">
        <v>73</v>
      </c>
      <c r="C1915">
        <v>4980</v>
      </c>
      <c r="D1915">
        <v>20</v>
      </c>
      <c r="E1915">
        <v>0</v>
      </c>
      <c r="F1915">
        <v>28</v>
      </c>
      <c r="G1915">
        <v>0</v>
      </c>
      <c r="H1915">
        <v>80</v>
      </c>
      <c r="I1915">
        <v>1</v>
      </c>
      <c r="J1915" t="s">
        <v>37</v>
      </c>
      <c r="K1915" cm="1">
        <f t="array" ref="K191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1915">
        <f t="shared" si="29"/>
        <v>0.54147289102317364</v>
      </c>
    </row>
    <row r="1916" spans="1:12" x14ac:dyDescent="0.3">
      <c r="A1916">
        <v>120.44</v>
      </c>
      <c r="B1916">
        <v>75</v>
      </c>
      <c r="C1916">
        <v>4930</v>
      </c>
      <c r="D1916">
        <v>20</v>
      </c>
      <c r="E1916">
        <v>0</v>
      </c>
      <c r="F1916">
        <v>28</v>
      </c>
      <c r="G1916">
        <v>0</v>
      </c>
      <c r="H1916">
        <v>80</v>
      </c>
      <c r="I1916">
        <v>2</v>
      </c>
      <c r="J1916" t="s">
        <v>37</v>
      </c>
      <c r="K1916" cm="1">
        <f t="array" ref="K191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916">
        <f t="shared" si="29"/>
        <v>0.55485761417186408</v>
      </c>
    </row>
    <row r="1917" spans="1:12" x14ac:dyDescent="0.3">
      <c r="A1917">
        <v>120.48</v>
      </c>
      <c r="B1917">
        <v>75</v>
      </c>
      <c r="C1917">
        <v>4961</v>
      </c>
      <c r="D1917">
        <v>20</v>
      </c>
      <c r="E1917">
        <v>0</v>
      </c>
      <c r="F1917">
        <v>28</v>
      </c>
      <c r="G1917">
        <v>0</v>
      </c>
      <c r="H1917">
        <v>80</v>
      </c>
      <c r="I1917">
        <v>2</v>
      </c>
      <c r="J1917" t="s">
        <v>37</v>
      </c>
      <c r="K1917" cm="1">
        <f t="array" ref="K191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917">
        <f t="shared" si="29"/>
        <v>0.55485761417206114</v>
      </c>
    </row>
    <row r="1918" spans="1:12" x14ac:dyDescent="0.3">
      <c r="A1918">
        <v>120.52</v>
      </c>
      <c r="B1918">
        <v>76</v>
      </c>
      <c r="C1918">
        <v>4796</v>
      </c>
      <c r="D1918">
        <v>19</v>
      </c>
      <c r="E1918">
        <v>0</v>
      </c>
      <c r="F1918">
        <v>28</v>
      </c>
      <c r="G1918">
        <v>0</v>
      </c>
      <c r="H1918">
        <v>80</v>
      </c>
      <c r="I1918">
        <v>2</v>
      </c>
      <c r="J1918" t="s">
        <v>37</v>
      </c>
      <c r="K1918" cm="1">
        <f t="array" ref="K191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918">
        <f t="shared" si="29"/>
        <v>0.55485761417186408</v>
      </c>
    </row>
    <row r="1919" spans="1:12" x14ac:dyDescent="0.3">
      <c r="A1919">
        <v>120.56</v>
      </c>
      <c r="B1919">
        <v>77</v>
      </c>
      <c r="C1919">
        <v>4763</v>
      </c>
      <c r="D1919">
        <v>19</v>
      </c>
      <c r="E1919">
        <v>0</v>
      </c>
      <c r="F1919">
        <v>28</v>
      </c>
      <c r="G1919">
        <v>0</v>
      </c>
      <c r="H1919">
        <v>80</v>
      </c>
      <c r="I1919">
        <v>2</v>
      </c>
      <c r="J1919" t="s">
        <v>37</v>
      </c>
      <c r="K1919" cm="1">
        <f t="array" ref="K191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1919">
        <f t="shared" si="29"/>
        <v>0.46836903009561454</v>
      </c>
    </row>
    <row r="1920" spans="1:12" x14ac:dyDescent="0.3">
      <c r="A1920">
        <v>120.6</v>
      </c>
      <c r="B1920">
        <v>77</v>
      </c>
      <c r="C1920">
        <v>4961</v>
      </c>
      <c r="D1920">
        <v>20</v>
      </c>
      <c r="E1920">
        <v>0</v>
      </c>
      <c r="F1920">
        <v>28</v>
      </c>
      <c r="G1920">
        <v>0</v>
      </c>
      <c r="H1920">
        <v>80</v>
      </c>
      <c r="I1920">
        <v>2</v>
      </c>
      <c r="J1920" t="s">
        <v>37</v>
      </c>
      <c r="K1920" cm="1">
        <f t="array" ref="K192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920">
        <f t="shared" si="29"/>
        <v>0.55485761417186408</v>
      </c>
    </row>
    <row r="1921" spans="1:12" x14ac:dyDescent="0.3">
      <c r="A1921">
        <v>120.64</v>
      </c>
      <c r="B1921">
        <v>78</v>
      </c>
      <c r="C1921">
        <v>5103</v>
      </c>
      <c r="D1921">
        <v>22</v>
      </c>
      <c r="E1921">
        <v>0</v>
      </c>
      <c r="F1921">
        <v>28</v>
      </c>
      <c r="G1921">
        <v>0</v>
      </c>
      <c r="H1921">
        <v>80</v>
      </c>
      <c r="I1921">
        <v>2</v>
      </c>
      <c r="J1921" t="s">
        <v>37</v>
      </c>
      <c r="K1921" cm="1">
        <f t="array" ref="K192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921">
        <f t="shared" si="29"/>
        <v>0.55485761417206114</v>
      </c>
    </row>
    <row r="1922" spans="1:12" x14ac:dyDescent="0.3">
      <c r="A1922">
        <v>120.68</v>
      </c>
      <c r="B1922">
        <v>79</v>
      </c>
      <c r="C1922">
        <v>5195</v>
      </c>
      <c r="D1922">
        <v>22</v>
      </c>
      <c r="E1922">
        <v>0</v>
      </c>
      <c r="F1922">
        <v>29</v>
      </c>
      <c r="G1922">
        <v>0</v>
      </c>
      <c r="H1922">
        <v>80</v>
      </c>
      <c r="I1922">
        <v>2</v>
      </c>
      <c r="J1922" t="s">
        <v>37</v>
      </c>
      <c r="K1922" cm="1">
        <f t="array" ref="K192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1922">
        <f t="shared" si="29"/>
        <v>0.55485761417206114</v>
      </c>
    </row>
    <row r="1923" spans="1:12" x14ac:dyDescent="0.3">
      <c r="A1923">
        <v>120.72</v>
      </c>
      <c r="B1923">
        <v>80</v>
      </c>
      <c r="C1923">
        <v>5202</v>
      </c>
      <c r="D1923">
        <v>22</v>
      </c>
      <c r="E1923">
        <v>0</v>
      </c>
      <c r="F1923">
        <v>29</v>
      </c>
      <c r="G1923">
        <v>0</v>
      </c>
      <c r="H1923">
        <v>80</v>
      </c>
      <c r="I1923">
        <v>2</v>
      </c>
      <c r="J1923" t="s">
        <v>37</v>
      </c>
      <c r="K1923" cm="1">
        <f t="array" ref="K192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923">
        <f t="shared" ref="L1923:L1986" si="30">K1923*(A1923-A1922)</f>
        <v>0.55607440718539891</v>
      </c>
    </row>
    <row r="1924" spans="1:12" x14ac:dyDescent="0.3">
      <c r="A1924">
        <v>120.76</v>
      </c>
      <c r="B1924">
        <v>81</v>
      </c>
      <c r="C1924">
        <v>5162</v>
      </c>
      <c r="D1924">
        <v>22</v>
      </c>
      <c r="E1924">
        <v>0</v>
      </c>
      <c r="F1924">
        <v>29</v>
      </c>
      <c r="G1924">
        <v>0</v>
      </c>
      <c r="H1924">
        <v>80</v>
      </c>
      <c r="I1924">
        <v>2</v>
      </c>
      <c r="J1924" t="s">
        <v>37</v>
      </c>
      <c r="K1924" cm="1">
        <f t="array" ref="K192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1924">
        <f t="shared" si="30"/>
        <v>0.55607440718559642</v>
      </c>
    </row>
    <row r="1925" spans="1:12" x14ac:dyDescent="0.3">
      <c r="A1925">
        <v>120.8</v>
      </c>
      <c r="B1925">
        <v>80</v>
      </c>
      <c r="C1925">
        <v>5495</v>
      </c>
      <c r="D1925">
        <v>24</v>
      </c>
      <c r="E1925">
        <v>0</v>
      </c>
      <c r="F1925">
        <v>29</v>
      </c>
      <c r="G1925">
        <v>0</v>
      </c>
      <c r="H1925">
        <v>80</v>
      </c>
      <c r="I1925">
        <v>1</v>
      </c>
      <c r="J1925" t="s">
        <v>37</v>
      </c>
      <c r="K1925" cm="1">
        <f t="array" ref="K1925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925">
        <f t="shared" si="30"/>
        <v>0.65054262468139912</v>
      </c>
    </row>
    <row r="1926" spans="1:12" x14ac:dyDescent="0.3">
      <c r="A1926">
        <v>120.84</v>
      </c>
      <c r="B1926">
        <v>84</v>
      </c>
      <c r="C1926">
        <v>5820</v>
      </c>
      <c r="D1926">
        <v>24</v>
      </c>
      <c r="E1926">
        <v>0</v>
      </c>
      <c r="F1926">
        <v>30</v>
      </c>
      <c r="G1926">
        <v>0</v>
      </c>
      <c r="H1926">
        <v>80</v>
      </c>
      <c r="I1926">
        <v>1</v>
      </c>
      <c r="J1926" t="s">
        <v>37</v>
      </c>
      <c r="K1926" cm="1">
        <f t="array" ref="K1926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1926">
        <f t="shared" si="30"/>
        <v>0.65054262468163027</v>
      </c>
    </row>
    <row r="1927" spans="1:12" x14ac:dyDescent="0.3">
      <c r="A1927">
        <v>120.88</v>
      </c>
      <c r="B1927">
        <v>88</v>
      </c>
      <c r="C1927">
        <v>6188</v>
      </c>
      <c r="D1927">
        <v>24</v>
      </c>
      <c r="E1927">
        <v>0</v>
      </c>
      <c r="F1927">
        <v>30</v>
      </c>
      <c r="G1927">
        <v>0</v>
      </c>
      <c r="H1927">
        <v>80</v>
      </c>
      <c r="I1927">
        <v>1</v>
      </c>
      <c r="J1927" t="s">
        <v>37</v>
      </c>
      <c r="K1927" cm="1">
        <f t="array" ref="K1927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1927">
        <f t="shared" si="30"/>
        <v>0.75980625889714171</v>
      </c>
    </row>
    <row r="1928" spans="1:12" x14ac:dyDescent="0.3">
      <c r="A1928">
        <v>120.92</v>
      </c>
      <c r="B1928">
        <v>99</v>
      </c>
      <c r="C1928">
        <v>6315</v>
      </c>
      <c r="D1928">
        <v>28</v>
      </c>
      <c r="E1928">
        <v>0</v>
      </c>
      <c r="F1928">
        <v>30</v>
      </c>
      <c r="G1928">
        <v>0</v>
      </c>
      <c r="H1928">
        <v>80</v>
      </c>
      <c r="I1928">
        <v>1</v>
      </c>
      <c r="J1928" t="s">
        <v>37</v>
      </c>
      <c r="K1928" cm="1">
        <f t="array" ref="K1928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928">
        <f t="shared" si="30"/>
        <v>0.74009072722941482</v>
      </c>
    </row>
    <row r="1929" spans="1:12" x14ac:dyDescent="0.3">
      <c r="A1929">
        <v>120.96</v>
      </c>
      <c r="B1929">
        <v>101</v>
      </c>
      <c r="C1929">
        <v>6323</v>
      </c>
      <c r="D1929">
        <v>30</v>
      </c>
      <c r="E1929">
        <v>0</v>
      </c>
      <c r="F1929">
        <v>31</v>
      </c>
      <c r="G1929">
        <v>0</v>
      </c>
      <c r="H1929">
        <v>80</v>
      </c>
      <c r="I1929">
        <v>1</v>
      </c>
      <c r="J1929" t="s">
        <v>37</v>
      </c>
      <c r="K1929" cm="1">
        <f t="array" ref="K1929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929">
        <f t="shared" si="30"/>
        <v>0.74009072722915192</v>
      </c>
    </row>
    <row r="1930" spans="1:12" x14ac:dyDescent="0.3">
      <c r="A1930">
        <v>121</v>
      </c>
      <c r="B1930">
        <v>101</v>
      </c>
      <c r="C1930">
        <v>6471</v>
      </c>
      <c r="D1930">
        <v>30</v>
      </c>
      <c r="E1930">
        <v>0</v>
      </c>
      <c r="F1930">
        <v>31</v>
      </c>
      <c r="G1930">
        <v>0</v>
      </c>
      <c r="H1930">
        <v>80</v>
      </c>
      <c r="I1930">
        <v>1</v>
      </c>
      <c r="J1930" t="s">
        <v>37</v>
      </c>
      <c r="K1930" cm="1">
        <f t="array" ref="K1930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1930">
        <f t="shared" si="30"/>
        <v>0.74009072722941482</v>
      </c>
    </row>
    <row r="1931" spans="1:12" x14ac:dyDescent="0.3">
      <c r="A1931">
        <v>121.04</v>
      </c>
      <c r="B1931">
        <v>100</v>
      </c>
      <c r="C1931">
        <v>6906</v>
      </c>
      <c r="D1931">
        <v>28</v>
      </c>
      <c r="E1931">
        <v>0</v>
      </c>
      <c r="F1931">
        <v>32</v>
      </c>
      <c r="G1931">
        <v>0</v>
      </c>
      <c r="H1931">
        <v>80</v>
      </c>
      <c r="I1931">
        <v>1</v>
      </c>
      <c r="J1931" t="s">
        <v>37</v>
      </c>
      <c r="K1931" cm="1">
        <f t="array" ref="K1931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931">
        <f t="shared" si="30"/>
        <v>0.92501623537036748</v>
      </c>
    </row>
    <row r="1932" spans="1:12" x14ac:dyDescent="0.3">
      <c r="A1932">
        <v>121.08</v>
      </c>
      <c r="B1932">
        <v>98</v>
      </c>
      <c r="C1932">
        <v>7283</v>
      </c>
      <c r="D1932">
        <v>30</v>
      </c>
      <c r="E1932">
        <v>0</v>
      </c>
      <c r="F1932">
        <v>32</v>
      </c>
      <c r="G1932">
        <v>0</v>
      </c>
      <c r="H1932">
        <v>80</v>
      </c>
      <c r="I1932">
        <v>1</v>
      </c>
      <c r="J1932" t="s">
        <v>37</v>
      </c>
      <c r="K1932" cm="1">
        <f t="array" ref="K1932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1932">
        <f t="shared" si="30"/>
        <v>0.92501623537003874</v>
      </c>
    </row>
    <row r="1933" spans="1:12" x14ac:dyDescent="0.3">
      <c r="A1933">
        <v>121.12</v>
      </c>
      <c r="B1933">
        <v>100</v>
      </c>
      <c r="C1933">
        <v>7645</v>
      </c>
      <c r="D1933">
        <v>32</v>
      </c>
      <c r="E1933">
        <v>0</v>
      </c>
      <c r="F1933">
        <v>33</v>
      </c>
      <c r="G1933">
        <v>0</v>
      </c>
      <c r="H1933">
        <v>80</v>
      </c>
      <c r="I1933">
        <v>1</v>
      </c>
      <c r="J1933" t="s">
        <v>37</v>
      </c>
      <c r="K1933" cm="1">
        <f t="array" ref="K1933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933">
        <f t="shared" si="30"/>
        <v>1.004573768073405</v>
      </c>
    </row>
    <row r="1934" spans="1:12" x14ac:dyDescent="0.3">
      <c r="A1934">
        <v>121.16</v>
      </c>
      <c r="B1934">
        <v>99</v>
      </c>
      <c r="C1934">
        <v>8051</v>
      </c>
      <c r="D1934">
        <v>35</v>
      </c>
      <c r="E1934">
        <v>0</v>
      </c>
      <c r="F1934">
        <v>34</v>
      </c>
      <c r="G1934">
        <v>0</v>
      </c>
      <c r="H1934">
        <v>80</v>
      </c>
      <c r="I1934">
        <v>1</v>
      </c>
      <c r="J1934" t="s">
        <v>37</v>
      </c>
      <c r="K1934" cm="1">
        <f t="array" ref="K1934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934">
        <f t="shared" si="30"/>
        <v>1.0045737680730482</v>
      </c>
    </row>
    <row r="1935" spans="1:12" x14ac:dyDescent="0.3">
      <c r="A1935">
        <v>121.2</v>
      </c>
      <c r="B1935">
        <v>96</v>
      </c>
      <c r="C1935">
        <v>8207</v>
      </c>
      <c r="D1935">
        <v>36</v>
      </c>
      <c r="E1935">
        <v>0</v>
      </c>
      <c r="F1935">
        <v>35</v>
      </c>
      <c r="G1935">
        <v>0</v>
      </c>
      <c r="H1935">
        <v>80</v>
      </c>
      <c r="I1935">
        <v>1</v>
      </c>
      <c r="J1935" t="s">
        <v>37</v>
      </c>
      <c r="K1935" cm="1">
        <f t="array" ref="K1935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1935">
        <f t="shared" si="30"/>
        <v>1.0343696714571677</v>
      </c>
    </row>
    <row r="1936" spans="1:12" x14ac:dyDescent="0.3">
      <c r="A1936">
        <v>121.24</v>
      </c>
      <c r="B1936">
        <v>77</v>
      </c>
      <c r="C1936">
        <v>8038</v>
      </c>
      <c r="D1936">
        <v>32</v>
      </c>
      <c r="E1936">
        <v>0</v>
      </c>
      <c r="F1936">
        <v>35</v>
      </c>
      <c r="G1936">
        <v>0</v>
      </c>
      <c r="H1936">
        <v>80</v>
      </c>
      <c r="I1936">
        <v>2</v>
      </c>
      <c r="J1936" t="s">
        <v>37</v>
      </c>
      <c r="K1936" cm="1">
        <f t="array" ref="K1936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36">
        <f t="shared" si="30"/>
        <v>0.8919452443469561</v>
      </c>
    </row>
    <row r="1937" spans="1:12" x14ac:dyDescent="0.3">
      <c r="A1937">
        <v>121.28</v>
      </c>
      <c r="B1937">
        <v>61</v>
      </c>
      <c r="C1937">
        <v>7537</v>
      </c>
      <c r="D1937">
        <v>26</v>
      </c>
      <c r="E1937">
        <v>0</v>
      </c>
      <c r="F1937">
        <v>37</v>
      </c>
      <c r="G1937">
        <v>0</v>
      </c>
      <c r="H1937">
        <v>80</v>
      </c>
      <c r="I1937">
        <v>2</v>
      </c>
      <c r="J1937" t="s">
        <v>37</v>
      </c>
      <c r="K1937" cm="1">
        <f t="array" ref="K1937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1937">
        <f t="shared" si="30"/>
        <v>0.76115082969757097</v>
      </c>
    </row>
    <row r="1938" spans="1:12" x14ac:dyDescent="0.3">
      <c r="A1938">
        <v>121.32</v>
      </c>
      <c r="B1938">
        <v>53</v>
      </c>
      <c r="C1938">
        <v>7278</v>
      </c>
      <c r="D1938">
        <v>23</v>
      </c>
      <c r="E1938">
        <v>0</v>
      </c>
      <c r="F1938">
        <v>37</v>
      </c>
      <c r="G1938">
        <v>0</v>
      </c>
      <c r="H1938">
        <v>80</v>
      </c>
      <c r="I1938">
        <v>2</v>
      </c>
      <c r="J1938" t="s">
        <v>37</v>
      </c>
      <c r="K1938" cm="1">
        <f t="array" ref="K1938">SUMPRODUCT(($R$5:$AG$5=_xlfn.XLOOKUP(_20240219_0005[[#This Row],[MAP]],$R$5:$AG$5,$R$5:$AG$5,"ERR",1,-1)) * ($Q$6:$Q$26=_xlfn.XLOOKUP(_20240219_0005[[#This Row],[RPM]],$Q$6:$Q$26,$Q$6:$Q$26,"ERR",1,-1)),$R$6:$AG$26)</f>
        <v>16.833628787818469</v>
      </c>
      <c r="L1938">
        <f t="shared" si="30"/>
        <v>0.67334515151260477</v>
      </c>
    </row>
    <row r="1939" spans="1:12" x14ac:dyDescent="0.3">
      <c r="A1939">
        <v>121.36</v>
      </c>
      <c r="B1939">
        <v>61</v>
      </c>
      <c r="C1939">
        <v>7194</v>
      </c>
      <c r="D1939">
        <v>24</v>
      </c>
      <c r="E1939">
        <v>0</v>
      </c>
      <c r="F1939">
        <v>36</v>
      </c>
      <c r="G1939">
        <v>0</v>
      </c>
      <c r="H1939">
        <v>80</v>
      </c>
      <c r="I1939">
        <v>1</v>
      </c>
      <c r="J1939" t="s">
        <v>37</v>
      </c>
      <c r="K1939" cm="1">
        <f t="array" ref="K1939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1939">
        <f t="shared" si="30"/>
        <v>0.65667819231698155</v>
      </c>
    </row>
    <row r="1940" spans="1:12" x14ac:dyDescent="0.3">
      <c r="A1940">
        <v>121.4</v>
      </c>
      <c r="B1940">
        <v>82</v>
      </c>
      <c r="C1940">
        <v>7440</v>
      </c>
      <c r="D1940">
        <v>29</v>
      </c>
      <c r="E1940">
        <v>0</v>
      </c>
      <c r="F1940">
        <v>37</v>
      </c>
      <c r="G1940">
        <v>0</v>
      </c>
      <c r="H1940">
        <v>80</v>
      </c>
      <c r="I1940">
        <v>1</v>
      </c>
      <c r="J1940" t="s">
        <v>37</v>
      </c>
      <c r="K1940" cm="1">
        <f t="array" ref="K1940">SUMPRODUCT(($R$5:$AG$5=_xlfn.XLOOKUP(_20240219_0005[[#This Row],[MAP]],$R$5:$AG$5,$R$5:$AG$5,"ERR",1,-1)) * ($Q$6:$Q$26=_xlfn.XLOOKUP(_20240219_0005[[#This Row],[RPM]],$Q$6:$Q$26,$Q$6:$Q$26,"ERR",1,-1)),$R$6:$AG$26)</f>
        <v>20.70869680085589</v>
      </c>
      <c r="L1940">
        <f t="shared" si="30"/>
        <v>0.82834787203436511</v>
      </c>
    </row>
    <row r="1941" spans="1:12" x14ac:dyDescent="0.3">
      <c r="A1941">
        <v>121.44</v>
      </c>
      <c r="B1941">
        <v>97</v>
      </c>
      <c r="C1941">
        <v>7765</v>
      </c>
      <c r="D1941">
        <v>32</v>
      </c>
      <c r="E1941">
        <v>0</v>
      </c>
      <c r="F1941">
        <v>38</v>
      </c>
      <c r="G1941">
        <v>0</v>
      </c>
      <c r="H1941">
        <v>80</v>
      </c>
      <c r="I1941">
        <v>1</v>
      </c>
      <c r="J1941" t="s">
        <v>37</v>
      </c>
      <c r="K1941" cm="1">
        <f t="array" ref="K1941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1941">
        <f t="shared" si="30"/>
        <v>1.0045737680730482</v>
      </c>
    </row>
    <row r="1942" spans="1:12" x14ac:dyDescent="0.3">
      <c r="A1942">
        <v>121.48</v>
      </c>
      <c r="B1942">
        <v>100</v>
      </c>
      <c r="C1942">
        <v>8228</v>
      </c>
      <c r="D1942">
        <v>36</v>
      </c>
      <c r="E1942">
        <v>0</v>
      </c>
      <c r="F1942">
        <v>38</v>
      </c>
      <c r="G1942">
        <v>0</v>
      </c>
      <c r="H1942">
        <v>80</v>
      </c>
      <c r="I1942">
        <v>1</v>
      </c>
      <c r="J1942" t="s">
        <v>37</v>
      </c>
      <c r="K1942" cm="1">
        <f t="array" ref="K194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942">
        <f t="shared" si="30"/>
        <v>1.0619004231689557</v>
      </c>
    </row>
    <row r="1943" spans="1:12" x14ac:dyDescent="0.3">
      <c r="A1943">
        <v>121.52</v>
      </c>
      <c r="B1943">
        <v>100</v>
      </c>
      <c r="C1943">
        <v>8237</v>
      </c>
      <c r="D1943">
        <v>37</v>
      </c>
      <c r="E1943">
        <v>0</v>
      </c>
      <c r="F1943">
        <v>38</v>
      </c>
      <c r="G1943">
        <v>0</v>
      </c>
      <c r="H1943">
        <v>80</v>
      </c>
      <c r="I1943">
        <v>1</v>
      </c>
      <c r="J1943" t="s">
        <v>37</v>
      </c>
      <c r="K1943" cm="1">
        <f t="array" ref="K194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943">
        <f t="shared" si="30"/>
        <v>1.0619004231685785</v>
      </c>
    </row>
    <row r="1944" spans="1:12" x14ac:dyDescent="0.3">
      <c r="A1944">
        <v>121.56</v>
      </c>
      <c r="B1944">
        <v>100</v>
      </c>
      <c r="C1944">
        <v>8503</v>
      </c>
      <c r="D1944">
        <v>36</v>
      </c>
      <c r="E1944">
        <v>0</v>
      </c>
      <c r="F1944">
        <v>38</v>
      </c>
      <c r="G1944">
        <v>0</v>
      </c>
      <c r="H1944">
        <v>80</v>
      </c>
      <c r="I1944">
        <v>1</v>
      </c>
      <c r="J1944" t="s">
        <v>37</v>
      </c>
      <c r="K1944" cm="1">
        <f t="array" ref="K194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1944">
        <f t="shared" si="30"/>
        <v>1.0619004231689557</v>
      </c>
    </row>
    <row r="1945" spans="1:12" x14ac:dyDescent="0.3">
      <c r="A1945">
        <v>121.6</v>
      </c>
      <c r="B1945">
        <v>95</v>
      </c>
      <c r="C1945">
        <v>9126</v>
      </c>
      <c r="D1945">
        <v>34</v>
      </c>
      <c r="E1945">
        <v>0</v>
      </c>
      <c r="F1945">
        <v>39</v>
      </c>
      <c r="G1945">
        <v>0</v>
      </c>
      <c r="H1945">
        <v>80</v>
      </c>
      <c r="I1945">
        <v>1</v>
      </c>
      <c r="J1945" t="s">
        <v>37</v>
      </c>
      <c r="K1945" cm="1">
        <f t="array" ref="K1945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1945">
        <f t="shared" si="30"/>
        <v>1.1195626066478663</v>
      </c>
    </row>
    <row r="1946" spans="1:12" x14ac:dyDescent="0.3">
      <c r="A1946">
        <v>121.64</v>
      </c>
      <c r="B1946">
        <v>78</v>
      </c>
      <c r="C1946">
        <v>9325</v>
      </c>
      <c r="D1946">
        <v>34</v>
      </c>
      <c r="E1946">
        <v>0</v>
      </c>
      <c r="F1946">
        <v>39</v>
      </c>
      <c r="G1946">
        <v>0</v>
      </c>
      <c r="H1946">
        <v>81</v>
      </c>
      <c r="I1946">
        <v>1</v>
      </c>
      <c r="J1946" t="s">
        <v>37</v>
      </c>
      <c r="K1946" cm="1">
        <f t="array" ref="K1946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1946">
        <f t="shared" si="30"/>
        <v>0.99258008037435885</v>
      </c>
    </row>
    <row r="1947" spans="1:12" x14ac:dyDescent="0.3">
      <c r="A1947">
        <v>121.68</v>
      </c>
      <c r="B1947">
        <v>65</v>
      </c>
      <c r="C1947">
        <v>8944</v>
      </c>
      <c r="D1947">
        <v>36</v>
      </c>
      <c r="E1947">
        <v>0</v>
      </c>
      <c r="F1947">
        <v>40</v>
      </c>
      <c r="G1947">
        <v>0</v>
      </c>
      <c r="H1947">
        <v>81</v>
      </c>
      <c r="I1947">
        <v>1</v>
      </c>
      <c r="J1947" t="s">
        <v>37</v>
      </c>
      <c r="K1947" cm="1">
        <f t="array" ref="K194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947">
        <f t="shared" si="30"/>
        <v>0.91427418917211734</v>
      </c>
    </row>
    <row r="1948" spans="1:12" x14ac:dyDescent="0.3">
      <c r="A1948">
        <v>121.72</v>
      </c>
      <c r="B1948">
        <v>62</v>
      </c>
      <c r="C1948">
        <v>8474</v>
      </c>
      <c r="D1948">
        <v>27</v>
      </c>
      <c r="E1948">
        <v>0</v>
      </c>
      <c r="F1948">
        <v>40</v>
      </c>
      <c r="G1948">
        <v>0</v>
      </c>
      <c r="H1948">
        <v>80</v>
      </c>
      <c r="I1948">
        <v>1</v>
      </c>
      <c r="J1948" t="s">
        <v>37</v>
      </c>
      <c r="K1948" cm="1">
        <f t="array" ref="K194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48">
        <f t="shared" si="30"/>
        <v>0.82788903361846566</v>
      </c>
    </row>
    <row r="1949" spans="1:12" x14ac:dyDescent="0.3">
      <c r="A1949">
        <v>121.76</v>
      </c>
      <c r="B1949">
        <v>59</v>
      </c>
      <c r="C1949">
        <v>8073</v>
      </c>
      <c r="D1949">
        <v>25</v>
      </c>
      <c r="E1949">
        <v>0</v>
      </c>
      <c r="F1949">
        <v>41</v>
      </c>
      <c r="G1949">
        <v>0</v>
      </c>
      <c r="H1949">
        <v>81</v>
      </c>
      <c r="I1949">
        <v>1</v>
      </c>
      <c r="J1949" t="s">
        <v>37</v>
      </c>
      <c r="K1949" cm="1">
        <f t="array" ref="K1949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1949">
        <f t="shared" si="30"/>
        <v>0.76115082969757097</v>
      </c>
    </row>
    <row r="1950" spans="1:12" x14ac:dyDescent="0.3">
      <c r="A1950">
        <v>121.8</v>
      </c>
      <c r="B1950">
        <v>57</v>
      </c>
      <c r="C1950">
        <v>7880</v>
      </c>
      <c r="D1950">
        <v>24</v>
      </c>
      <c r="E1950">
        <v>0</v>
      </c>
      <c r="F1950">
        <v>40</v>
      </c>
      <c r="G1950">
        <v>0</v>
      </c>
      <c r="H1950">
        <v>80</v>
      </c>
      <c r="I1950">
        <v>1</v>
      </c>
      <c r="J1950" t="s">
        <v>37</v>
      </c>
      <c r="K1950" cm="1">
        <f t="array" ref="K1950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1950">
        <f t="shared" si="30"/>
        <v>0.76115082969730063</v>
      </c>
    </row>
    <row r="1951" spans="1:12" x14ac:dyDescent="0.3">
      <c r="A1951">
        <v>121.84</v>
      </c>
      <c r="B1951">
        <v>64</v>
      </c>
      <c r="C1951">
        <v>8055</v>
      </c>
      <c r="D1951">
        <v>26</v>
      </c>
      <c r="E1951">
        <v>0</v>
      </c>
      <c r="F1951">
        <v>41</v>
      </c>
      <c r="G1951">
        <v>0</v>
      </c>
      <c r="H1951">
        <v>81</v>
      </c>
      <c r="I1951">
        <v>1</v>
      </c>
      <c r="J1951" t="s">
        <v>37</v>
      </c>
      <c r="K1951" cm="1">
        <f t="array" ref="K195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1951">
        <f t="shared" si="30"/>
        <v>0.76296741878992791</v>
      </c>
    </row>
    <row r="1952" spans="1:12" x14ac:dyDescent="0.3">
      <c r="A1952">
        <v>121.88</v>
      </c>
      <c r="B1952">
        <v>70</v>
      </c>
      <c r="C1952">
        <v>8192</v>
      </c>
      <c r="D1952">
        <v>35</v>
      </c>
      <c r="E1952">
        <v>0</v>
      </c>
      <c r="F1952">
        <v>42</v>
      </c>
      <c r="G1952">
        <v>0</v>
      </c>
      <c r="H1952">
        <v>80</v>
      </c>
      <c r="I1952">
        <v>1</v>
      </c>
      <c r="J1952" t="s">
        <v>37</v>
      </c>
      <c r="K1952" cm="1">
        <f t="array" ref="K195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952">
        <f t="shared" si="30"/>
        <v>0.91638073554918054</v>
      </c>
    </row>
    <row r="1953" spans="1:12" x14ac:dyDescent="0.3">
      <c r="A1953">
        <v>121.92</v>
      </c>
      <c r="B1953">
        <v>73</v>
      </c>
      <c r="C1953">
        <v>8021</v>
      </c>
      <c r="D1953">
        <v>34</v>
      </c>
      <c r="E1953">
        <v>0</v>
      </c>
      <c r="F1953">
        <v>42</v>
      </c>
      <c r="G1953">
        <v>0</v>
      </c>
      <c r="H1953">
        <v>81</v>
      </c>
      <c r="I1953">
        <v>1</v>
      </c>
      <c r="J1953" t="s">
        <v>37</v>
      </c>
      <c r="K1953" cm="1">
        <f t="array" ref="K195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1953">
        <f t="shared" si="30"/>
        <v>0.86106322977720473</v>
      </c>
    </row>
    <row r="1954" spans="1:12" x14ac:dyDescent="0.3">
      <c r="A1954">
        <v>121.96</v>
      </c>
      <c r="B1954">
        <v>74</v>
      </c>
      <c r="C1954">
        <v>7869</v>
      </c>
      <c r="D1954">
        <v>33</v>
      </c>
      <c r="E1954">
        <v>0</v>
      </c>
      <c r="F1954">
        <v>42</v>
      </c>
      <c r="G1954">
        <v>0</v>
      </c>
      <c r="H1954">
        <v>81</v>
      </c>
      <c r="I1954">
        <v>1</v>
      </c>
      <c r="J1954" t="s">
        <v>37</v>
      </c>
      <c r="K1954" cm="1">
        <f t="array" ref="K1954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54">
        <f t="shared" si="30"/>
        <v>0.8919452443469561</v>
      </c>
    </row>
    <row r="1955" spans="1:12" x14ac:dyDescent="0.3">
      <c r="A1955">
        <v>122</v>
      </c>
      <c r="B1955">
        <v>75</v>
      </c>
      <c r="C1955">
        <v>7802</v>
      </c>
      <c r="D1955">
        <v>32</v>
      </c>
      <c r="E1955">
        <v>0</v>
      </c>
      <c r="F1955">
        <v>43</v>
      </c>
      <c r="G1955">
        <v>0</v>
      </c>
      <c r="H1955">
        <v>81</v>
      </c>
      <c r="I1955">
        <v>1</v>
      </c>
      <c r="J1955" t="s">
        <v>37</v>
      </c>
      <c r="K1955" cm="1">
        <f t="array" ref="K1955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55">
        <f t="shared" si="30"/>
        <v>0.89194524434727296</v>
      </c>
    </row>
    <row r="1956" spans="1:12" x14ac:dyDescent="0.3">
      <c r="A1956">
        <v>122.04</v>
      </c>
      <c r="B1956">
        <v>76</v>
      </c>
      <c r="C1956">
        <v>7884</v>
      </c>
      <c r="D1956">
        <v>32</v>
      </c>
      <c r="E1956">
        <v>0</v>
      </c>
      <c r="F1956">
        <v>43</v>
      </c>
      <c r="G1956">
        <v>0</v>
      </c>
      <c r="H1956">
        <v>81</v>
      </c>
      <c r="I1956">
        <v>1</v>
      </c>
      <c r="J1956" t="s">
        <v>37</v>
      </c>
      <c r="K1956" cm="1">
        <f t="array" ref="K1956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56">
        <f t="shared" si="30"/>
        <v>0.89194524434727296</v>
      </c>
    </row>
    <row r="1957" spans="1:12" x14ac:dyDescent="0.3">
      <c r="A1957">
        <v>122.08</v>
      </c>
      <c r="B1957">
        <v>77</v>
      </c>
      <c r="C1957">
        <v>8047</v>
      </c>
      <c r="D1957">
        <v>33</v>
      </c>
      <c r="E1957">
        <v>0</v>
      </c>
      <c r="F1957">
        <v>43</v>
      </c>
      <c r="G1957">
        <v>0</v>
      </c>
      <c r="H1957">
        <v>81</v>
      </c>
      <c r="I1957">
        <v>1</v>
      </c>
      <c r="J1957" t="s">
        <v>37</v>
      </c>
      <c r="K1957" cm="1">
        <f t="array" ref="K1957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57">
        <f t="shared" si="30"/>
        <v>0.8919452443469561</v>
      </c>
    </row>
    <row r="1958" spans="1:12" x14ac:dyDescent="0.3">
      <c r="A1958">
        <v>122.12</v>
      </c>
      <c r="B1958">
        <v>78</v>
      </c>
      <c r="C1958">
        <v>8047</v>
      </c>
      <c r="D1958">
        <v>34</v>
      </c>
      <c r="E1958">
        <v>0</v>
      </c>
      <c r="F1958">
        <v>44</v>
      </c>
      <c r="G1958">
        <v>0</v>
      </c>
      <c r="H1958">
        <v>81</v>
      </c>
      <c r="I1958">
        <v>1</v>
      </c>
      <c r="J1958" t="s">
        <v>37</v>
      </c>
      <c r="K1958" cm="1">
        <f t="array" ref="K1958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58">
        <f t="shared" si="30"/>
        <v>0.89194524434727296</v>
      </c>
    </row>
    <row r="1959" spans="1:12" x14ac:dyDescent="0.3">
      <c r="A1959">
        <v>122.16</v>
      </c>
      <c r="B1959">
        <v>78</v>
      </c>
      <c r="C1959">
        <v>8092</v>
      </c>
      <c r="D1959">
        <v>34</v>
      </c>
      <c r="E1959">
        <v>0</v>
      </c>
      <c r="F1959">
        <v>44</v>
      </c>
      <c r="G1959">
        <v>0</v>
      </c>
      <c r="H1959">
        <v>81</v>
      </c>
      <c r="I1959">
        <v>1</v>
      </c>
      <c r="J1959" t="s">
        <v>37</v>
      </c>
      <c r="K1959" cm="1">
        <f t="array" ref="K1959">SUMPRODUCT(($R$5:$AG$5=_xlfn.XLOOKUP(_20240219_0005[[#This Row],[MAP]],$R$5:$AG$5,$R$5:$AG$5,"ERR",1,-1)) * ($Q$6:$Q$26=_xlfn.XLOOKUP(_20240219_0005[[#This Row],[RPM]],$Q$6:$Q$26,$Q$6:$Q$26,"ERR",1,-1)),$R$6:$AG$26)</f>
        <v>22.29863110867834</v>
      </c>
      <c r="L1959">
        <f t="shared" si="30"/>
        <v>0.8919452443469561</v>
      </c>
    </row>
    <row r="1960" spans="1:12" x14ac:dyDescent="0.3">
      <c r="A1960">
        <v>122.2</v>
      </c>
      <c r="B1960">
        <v>77</v>
      </c>
      <c r="C1960">
        <v>8273</v>
      </c>
      <c r="D1960">
        <v>34</v>
      </c>
      <c r="E1960">
        <v>0</v>
      </c>
      <c r="F1960">
        <v>45</v>
      </c>
      <c r="G1960">
        <v>0</v>
      </c>
      <c r="H1960">
        <v>81</v>
      </c>
      <c r="I1960">
        <v>1</v>
      </c>
      <c r="J1960" t="s">
        <v>37</v>
      </c>
      <c r="K1960" cm="1">
        <f t="array" ref="K1960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1960">
        <f t="shared" si="30"/>
        <v>0.95767686311718792</v>
      </c>
    </row>
    <row r="1961" spans="1:12" x14ac:dyDescent="0.3">
      <c r="A1961">
        <v>122.24</v>
      </c>
      <c r="B1961">
        <v>73</v>
      </c>
      <c r="C1961">
        <v>8368</v>
      </c>
      <c r="D1961">
        <v>34</v>
      </c>
      <c r="E1961">
        <v>0</v>
      </c>
      <c r="F1961">
        <v>46</v>
      </c>
      <c r="G1961">
        <v>0</v>
      </c>
      <c r="H1961">
        <v>81</v>
      </c>
      <c r="I1961">
        <v>1</v>
      </c>
      <c r="J1961" t="s">
        <v>37</v>
      </c>
      <c r="K1961" cm="1">
        <f t="array" ref="K196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961">
        <f t="shared" si="30"/>
        <v>0.91638073554918054</v>
      </c>
    </row>
    <row r="1962" spans="1:12" x14ac:dyDescent="0.3">
      <c r="A1962">
        <v>122.28</v>
      </c>
      <c r="B1962">
        <v>69</v>
      </c>
      <c r="C1962">
        <v>8503</v>
      </c>
      <c r="D1962">
        <v>35</v>
      </c>
      <c r="E1962">
        <v>0</v>
      </c>
      <c r="F1962">
        <v>46</v>
      </c>
      <c r="G1962">
        <v>0</v>
      </c>
      <c r="H1962">
        <v>81</v>
      </c>
      <c r="I1962">
        <v>1</v>
      </c>
      <c r="J1962" t="s">
        <v>37</v>
      </c>
      <c r="K1962" cm="1">
        <f t="array" ref="K196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1962">
        <f t="shared" si="30"/>
        <v>0.91638073554950605</v>
      </c>
    </row>
    <row r="1963" spans="1:12" x14ac:dyDescent="0.3">
      <c r="A1963">
        <v>122.32</v>
      </c>
      <c r="B1963">
        <v>66</v>
      </c>
      <c r="C1963">
        <v>8581</v>
      </c>
      <c r="D1963">
        <v>35</v>
      </c>
      <c r="E1963">
        <v>0</v>
      </c>
      <c r="F1963">
        <v>46</v>
      </c>
      <c r="G1963">
        <v>0</v>
      </c>
      <c r="H1963">
        <v>81</v>
      </c>
      <c r="I1963">
        <v>1</v>
      </c>
      <c r="J1963" t="s">
        <v>37</v>
      </c>
      <c r="K1963" cm="1">
        <f t="array" ref="K196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3">
        <f t="shared" si="30"/>
        <v>0.82788903361846566</v>
      </c>
    </row>
    <row r="1964" spans="1:12" x14ac:dyDescent="0.3">
      <c r="A1964">
        <v>122.36</v>
      </c>
      <c r="B1964">
        <v>64</v>
      </c>
      <c r="C1964">
        <v>8653</v>
      </c>
      <c r="D1964">
        <v>30</v>
      </c>
      <c r="E1964">
        <v>0</v>
      </c>
      <c r="F1964">
        <v>47</v>
      </c>
      <c r="G1964">
        <v>0</v>
      </c>
      <c r="H1964">
        <v>81</v>
      </c>
      <c r="I1964">
        <v>1</v>
      </c>
      <c r="J1964" t="s">
        <v>37</v>
      </c>
      <c r="K1964" cm="1">
        <f t="array" ref="K1964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4">
        <f t="shared" si="30"/>
        <v>0.82788903361875976</v>
      </c>
    </row>
    <row r="1965" spans="1:12" x14ac:dyDescent="0.3">
      <c r="A1965">
        <v>122.4</v>
      </c>
      <c r="B1965">
        <v>64</v>
      </c>
      <c r="C1965">
        <v>8663</v>
      </c>
      <c r="D1965">
        <v>30</v>
      </c>
      <c r="E1965">
        <v>0</v>
      </c>
      <c r="F1965">
        <v>47</v>
      </c>
      <c r="G1965">
        <v>0</v>
      </c>
      <c r="H1965">
        <v>81</v>
      </c>
      <c r="I1965">
        <v>1</v>
      </c>
      <c r="J1965" t="s">
        <v>37</v>
      </c>
      <c r="K1965" cm="1">
        <f t="array" ref="K196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5">
        <f t="shared" si="30"/>
        <v>0.82788903361875976</v>
      </c>
    </row>
    <row r="1966" spans="1:12" x14ac:dyDescent="0.3">
      <c r="A1966">
        <v>122.44</v>
      </c>
      <c r="B1966">
        <v>63</v>
      </c>
      <c r="C1966">
        <v>8625</v>
      </c>
      <c r="D1966">
        <v>28</v>
      </c>
      <c r="E1966">
        <v>0</v>
      </c>
      <c r="F1966">
        <v>47</v>
      </c>
      <c r="G1966">
        <v>0</v>
      </c>
      <c r="H1966">
        <v>81</v>
      </c>
      <c r="I1966">
        <v>1</v>
      </c>
      <c r="J1966" t="s">
        <v>37</v>
      </c>
      <c r="K1966" cm="1">
        <f t="array" ref="K196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6">
        <f t="shared" si="30"/>
        <v>0.82788903361846566</v>
      </c>
    </row>
    <row r="1967" spans="1:12" x14ac:dyDescent="0.3">
      <c r="A1967">
        <v>122.48</v>
      </c>
      <c r="B1967">
        <v>62</v>
      </c>
      <c r="C1967">
        <v>8743</v>
      </c>
      <c r="D1967">
        <v>27</v>
      </c>
      <c r="E1967">
        <v>0</v>
      </c>
      <c r="F1967">
        <v>48</v>
      </c>
      <c r="G1967">
        <v>0</v>
      </c>
      <c r="H1967">
        <v>81</v>
      </c>
      <c r="I1967">
        <v>1</v>
      </c>
      <c r="J1967" t="s">
        <v>37</v>
      </c>
      <c r="K1967" cm="1">
        <f t="array" ref="K196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7">
        <f t="shared" si="30"/>
        <v>0.82788903361875976</v>
      </c>
    </row>
    <row r="1968" spans="1:12" x14ac:dyDescent="0.3">
      <c r="A1968">
        <v>122.52</v>
      </c>
      <c r="B1968">
        <v>63</v>
      </c>
      <c r="C1968">
        <v>8673</v>
      </c>
      <c r="D1968">
        <v>29</v>
      </c>
      <c r="E1968">
        <v>0</v>
      </c>
      <c r="F1968">
        <v>48</v>
      </c>
      <c r="G1968">
        <v>0</v>
      </c>
      <c r="H1968">
        <v>81</v>
      </c>
      <c r="I1968">
        <v>1</v>
      </c>
      <c r="J1968" t="s">
        <v>37</v>
      </c>
      <c r="K1968" cm="1">
        <f t="array" ref="K196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8">
        <f t="shared" si="30"/>
        <v>0.82788903361846566</v>
      </c>
    </row>
    <row r="1969" spans="1:12" x14ac:dyDescent="0.3">
      <c r="A1969">
        <v>122.56</v>
      </c>
      <c r="B1969">
        <v>64</v>
      </c>
      <c r="C1969">
        <v>8581</v>
      </c>
      <c r="D1969">
        <v>28</v>
      </c>
      <c r="E1969">
        <v>0</v>
      </c>
      <c r="F1969">
        <v>48</v>
      </c>
      <c r="G1969">
        <v>0</v>
      </c>
      <c r="H1969">
        <v>81</v>
      </c>
      <c r="I1969">
        <v>1</v>
      </c>
      <c r="J1969" t="s">
        <v>37</v>
      </c>
      <c r="K1969" cm="1">
        <f t="array" ref="K1969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69">
        <f t="shared" si="30"/>
        <v>0.82788903361875976</v>
      </c>
    </row>
    <row r="1970" spans="1:12" x14ac:dyDescent="0.3">
      <c r="A1970">
        <v>122.6</v>
      </c>
      <c r="B1970">
        <v>64</v>
      </c>
      <c r="C1970">
        <v>8595</v>
      </c>
      <c r="D1970">
        <v>30</v>
      </c>
      <c r="E1970">
        <v>0</v>
      </c>
      <c r="F1970">
        <v>48</v>
      </c>
      <c r="G1970">
        <v>0</v>
      </c>
      <c r="H1970">
        <v>81</v>
      </c>
      <c r="I1970">
        <v>1</v>
      </c>
      <c r="J1970" t="s">
        <v>37</v>
      </c>
      <c r="K1970" cm="1">
        <f t="array" ref="K1970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70">
        <f t="shared" si="30"/>
        <v>0.82788903361846566</v>
      </c>
    </row>
    <row r="1971" spans="1:12" x14ac:dyDescent="0.3">
      <c r="A1971">
        <v>122.64</v>
      </c>
      <c r="B1971">
        <v>64</v>
      </c>
      <c r="C1971">
        <v>8663</v>
      </c>
      <c r="D1971">
        <v>30</v>
      </c>
      <c r="E1971">
        <v>0</v>
      </c>
      <c r="F1971">
        <v>48</v>
      </c>
      <c r="G1971">
        <v>0</v>
      </c>
      <c r="H1971">
        <v>81</v>
      </c>
      <c r="I1971">
        <v>1</v>
      </c>
      <c r="J1971" t="s">
        <v>37</v>
      </c>
      <c r="K1971" cm="1">
        <f t="array" ref="K1971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71">
        <f t="shared" si="30"/>
        <v>0.82788903361875976</v>
      </c>
    </row>
    <row r="1972" spans="1:12" x14ac:dyDescent="0.3">
      <c r="A1972">
        <v>122.68</v>
      </c>
      <c r="B1972">
        <v>64</v>
      </c>
      <c r="C1972">
        <v>8957</v>
      </c>
      <c r="D1972">
        <v>31</v>
      </c>
      <c r="E1972">
        <v>0</v>
      </c>
      <c r="F1972">
        <v>48</v>
      </c>
      <c r="G1972">
        <v>0</v>
      </c>
      <c r="H1972">
        <v>81</v>
      </c>
      <c r="I1972">
        <v>1</v>
      </c>
      <c r="J1972" t="s">
        <v>37</v>
      </c>
      <c r="K1972" cm="1">
        <f t="array" ref="K197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972">
        <f t="shared" si="30"/>
        <v>0.91427418917211734</v>
      </c>
    </row>
    <row r="1973" spans="1:12" x14ac:dyDescent="0.3">
      <c r="A1973">
        <v>122.72</v>
      </c>
      <c r="B1973">
        <v>63</v>
      </c>
      <c r="C1973">
        <v>8828</v>
      </c>
      <c r="D1973">
        <v>30</v>
      </c>
      <c r="E1973">
        <v>0</v>
      </c>
      <c r="F1973">
        <v>48</v>
      </c>
      <c r="G1973">
        <v>0</v>
      </c>
      <c r="H1973">
        <v>81</v>
      </c>
      <c r="I1973">
        <v>1</v>
      </c>
      <c r="J1973" t="s">
        <v>37</v>
      </c>
      <c r="K1973" cm="1">
        <f t="array" ref="K1973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973">
        <f t="shared" si="30"/>
        <v>0.91427418917179248</v>
      </c>
    </row>
    <row r="1974" spans="1:12" x14ac:dyDescent="0.3">
      <c r="A1974">
        <v>122.76</v>
      </c>
      <c r="B1974">
        <v>65</v>
      </c>
      <c r="C1974">
        <v>8605</v>
      </c>
      <c r="D1974">
        <v>32</v>
      </c>
      <c r="E1974">
        <v>0</v>
      </c>
      <c r="F1974">
        <v>49</v>
      </c>
      <c r="G1974">
        <v>0</v>
      </c>
      <c r="H1974">
        <v>81</v>
      </c>
      <c r="I1974">
        <v>1</v>
      </c>
      <c r="J1974" t="s">
        <v>37</v>
      </c>
      <c r="K1974" cm="1">
        <f t="array" ref="K1974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74">
        <f t="shared" si="30"/>
        <v>0.82788903361875976</v>
      </c>
    </row>
    <row r="1975" spans="1:12" x14ac:dyDescent="0.3">
      <c r="A1975">
        <v>122.8</v>
      </c>
      <c r="B1975">
        <v>66</v>
      </c>
      <c r="C1975">
        <v>8529</v>
      </c>
      <c r="D1975">
        <v>34</v>
      </c>
      <c r="E1975">
        <v>0</v>
      </c>
      <c r="F1975">
        <v>49</v>
      </c>
      <c r="G1975">
        <v>0</v>
      </c>
      <c r="H1975">
        <v>81</v>
      </c>
      <c r="I1975">
        <v>1</v>
      </c>
      <c r="J1975" t="s">
        <v>37</v>
      </c>
      <c r="K1975" cm="1">
        <f t="array" ref="K197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75">
        <f t="shared" si="30"/>
        <v>0.82788903361846566</v>
      </c>
    </row>
    <row r="1976" spans="1:12" x14ac:dyDescent="0.3">
      <c r="A1976">
        <v>122.84</v>
      </c>
      <c r="B1976">
        <v>66</v>
      </c>
      <c r="C1976">
        <v>8715</v>
      </c>
      <c r="D1976">
        <v>35</v>
      </c>
      <c r="E1976">
        <v>0</v>
      </c>
      <c r="F1976">
        <v>49</v>
      </c>
      <c r="G1976">
        <v>0</v>
      </c>
      <c r="H1976">
        <v>81</v>
      </c>
      <c r="I1976">
        <v>1</v>
      </c>
      <c r="J1976" t="s">
        <v>37</v>
      </c>
      <c r="K1976" cm="1">
        <f t="array" ref="K197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1976">
        <f t="shared" si="30"/>
        <v>0.82788903361875976</v>
      </c>
    </row>
    <row r="1977" spans="1:12" x14ac:dyDescent="0.3">
      <c r="A1977">
        <v>122.88</v>
      </c>
      <c r="B1977">
        <v>66</v>
      </c>
      <c r="C1977">
        <v>8957</v>
      </c>
      <c r="D1977">
        <v>34</v>
      </c>
      <c r="E1977">
        <v>0</v>
      </c>
      <c r="F1977">
        <v>49</v>
      </c>
      <c r="G1977">
        <v>0</v>
      </c>
      <c r="H1977">
        <v>81</v>
      </c>
      <c r="I1977">
        <v>1</v>
      </c>
      <c r="J1977" t="s">
        <v>37</v>
      </c>
      <c r="K1977" cm="1">
        <f t="array" ref="K197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1977">
        <f t="shared" si="30"/>
        <v>0.91427418917179248</v>
      </c>
    </row>
    <row r="1978" spans="1:12" x14ac:dyDescent="0.3">
      <c r="A1978">
        <v>122.92</v>
      </c>
      <c r="B1978">
        <v>68</v>
      </c>
      <c r="C1978">
        <v>9060</v>
      </c>
      <c r="D1978">
        <v>36</v>
      </c>
      <c r="E1978">
        <v>0</v>
      </c>
      <c r="F1978">
        <v>50</v>
      </c>
      <c r="G1978">
        <v>0</v>
      </c>
      <c r="H1978">
        <v>81</v>
      </c>
      <c r="I1978">
        <v>1</v>
      </c>
      <c r="J1978" t="s">
        <v>37</v>
      </c>
      <c r="K1978" cm="1">
        <f t="array" ref="K197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978">
        <f t="shared" si="30"/>
        <v>0.97988182774696841</v>
      </c>
    </row>
    <row r="1979" spans="1:12" x14ac:dyDescent="0.3">
      <c r="A1979">
        <v>122.96</v>
      </c>
      <c r="B1979">
        <v>69</v>
      </c>
      <c r="C1979">
        <v>8968</v>
      </c>
      <c r="D1979">
        <v>35</v>
      </c>
      <c r="E1979">
        <v>0</v>
      </c>
      <c r="F1979">
        <v>50</v>
      </c>
      <c r="G1979">
        <v>0</v>
      </c>
      <c r="H1979">
        <v>81</v>
      </c>
      <c r="I1979">
        <v>1</v>
      </c>
      <c r="J1979" t="s">
        <v>37</v>
      </c>
      <c r="K1979" cm="1">
        <f t="array" ref="K1979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979">
        <f t="shared" si="30"/>
        <v>0.97988182774662025</v>
      </c>
    </row>
    <row r="1980" spans="1:12" x14ac:dyDescent="0.3">
      <c r="A1980">
        <v>123</v>
      </c>
      <c r="B1980">
        <v>71</v>
      </c>
      <c r="C1980">
        <v>9022</v>
      </c>
      <c r="D1980">
        <v>35</v>
      </c>
      <c r="E1980">
        <v>0</v>
      </c>
      <c r="F1980">
        <v>50</v>
      </c>
      <c r="G1980">
        <v>0</v>
      </c>
      <c r="H1980">
        <v>81</v>
      </c>
      <c r="I1980">
        <v>1</v>
      </c>
      <c r="J1980" t="s">
        <v>37</v>
      </c>
      <c r="K1980" cm="1">
        <f t="array" ref="K1980">SUMPRODUCT(($R$5:$AG$5=_xlfn.XLOOKUP(_20240219_0005[[#This Row],[MAP]],$R$5:$AG$5,$R$5:$AG$5,"ERR",1,-1)) * ($Q$6:$Q$26=_xlfn.XLOOKUP(_20240219_0005[[#This Row],[RPM]],$Q$6:$Q$26,$Q$6:$Q$26,"ERR",1,-1)),$R$6:$AG$26)</f>
        <v>24.49704569367038</v>
      </c>
      <c r="L1980">
        <f t="shared" si="30"/>
        <v>0.97988182774696841</v>
      </c>
    </row>
    <row r="1981" spans="1:12" x14ac:dyDescent="0.3">
      <c r="A1981">
        <v>123.04</v>
      </c>
      <c r="B1981">
        <v>78</v>
      </c>
      <c r="C1981">
        <v>9319</v>
      </c>
      <c r="D1981">
        <v>34</v>
      </c>
      <c r="E1981">
        <v>0</v>
      </c>
      <c r="F1981">
        <v>50</v>
      </c>
      <c r="G1981">
        <v>0</v>
      </c>
      <c r="H1981">
        <v>81</v>
      </c>
      <c r="I1981">
        <v>1</v>
      </c>
      <c r="J1981" t="s">
        <v>37</v>
      </c>
      <c r="K1981" cm="1">
        <f t="array" ref="K1981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1981">
        <f t="shared" si="30"/>
        <v>0.99258008037435885</v>
      </c>
    </row>
    <row r="1982" spans="1:12" x14ac:dyDescent="0.3">
      <c r="A1982">
        <v>123.08</v>
      </c>
      <c r="B1982">
        <v>88</v>
      </c>
      <c r="C1982">
        <v>9652</v>
      </c>
      <c r="D1982">
        <v>35</v>
      </c>
      <c r="E1982">
        <v>0</v>
      </c>
      <c r="F1982">
        <v>50</v>
      </c>
      <c r="G1982">
        <v>0</v>
      </c>
      <c r="H1982">
        <v>81</v>
      </c>
      <c r="I1982">
        <v>1</v>
      </c>
      <c r="J1982" t="s">
        <v>37</v>
      </c>
      <c r="K1982" cm="1">
        <f t="array" ref="K1982">SUMPRODUCT(($R$5:$AG$5=_xlfn.XLOOKUP(_20240219_0005[[#This Row],[MAP]],$R$5:$AG$5,$R$5:$AG$5,"ERR",1,-1)) * ($Q$6:$Q$26=_xlfn.XLOOKUP(_20240219_0005[[#This Row],[RPM]],$Q$6:$Q$26,$Q$6:$Q$26,"ERR",1,-1)),$R$6:$AG$26)</f>
        <v>28.328357633359872</v>
      </c>
      <c r="L1982">
        <f t="shared" si="30"/>
        <v>1.1331343053341694</v>
      </c>
    </row>
    <row r="1983" spans="1:12" x14ac:dyDescent="0.3">
      <c r="A1983">
        <v>123.12</v>
      </c>
      <c r="B1983">
        <v>94</v>
      </c>
      <c r="C1983">
        <v>9845</v>
      </c>
      <c r="D1983">
        <v>35</v>
      </c>
      <c r="E1983">
        <v>0</v>
      </c>
      <c r="F1983">
        <v>50</v>
      </c>
      <c r="G1983">
        <v>0</v>
      </c>
      <c r="H1983">
        <v>81</v>
      </c>
      <c r="I1983">
        <v>1</v>
      </c>
      <c r="J1983" t="s">
        <v>37</v>
      </c>
      <c r="K1983" cm="1">
        <f t="array" ref="K198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983">
        <f t="shared" si="30"/>
        <v>1.210187438097323</v>
      </c>
    </row>
    <row r="1984" spans="1:12" x14ac:dyDescent="0.3">
      <c r="A1984">
        <v>123.16</v>
      </c>
      <c r="B1984">
        <v>95</v>
      </c>
      <c r="C1984">
        <v>9914</v>
      </c>
      <c r="D1984">
        <v>35</v>
      </c>
      <c r="E1984">
        <v>0</v>
      </c>
      <c r="F1984">
        <v>51</v>
      </c>
      <c r="G1984">
        <v>0</v>
      </c>
      <c r="H1984">
        <v>81</v>
      </c>
      <c r="I1984">
        <v>1</v>
      </c>
      <c r="J1984" t="s">
        <v>37</v>
      </c>
      <c r="K1984" cm="1">
        <f t="array" ref="K198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984">
        <f t="shared" si="30"/>
        <v>1.2101874380968929</v>
      </c>
    </row>
    <row r="1985" spans="1:12" x14ac:dyDescent="0.3">
      <c r="A1985">
        <v>123.2</v>
      </c>
      <c r="B1985">
        <v>93</v>
      </c>
      <c r="C1985">
        <v>9963</v>
      </c>
      <c r="D1985">
        <v>35</v>
      </c>
      <c r="E1985">
        <v>0</v>
      </c>
      <c r="F1985">
        <v>51</v>
      </c>
      <c r="G1985">
        <v>0</v>
      </c>
      <c r="H1985">
        <v>81</v>
      </c>
      <c r="I1985">
        <v>1</v>
      </c>
      <c r="J1985" t="s">
        <v>37</v>
      </c>
      <c r="K1985" cm="1">
        <f t="array" ref="K198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1985">
        <f t="shared" si="30"/>
        <v>1.210187438097323</v>
      </c>
    </row>
    <row r="1986" spans="1:12" x14ac:dyDescent="0.3">
      <c r="A1986">
        <v>123.24</v>
      </c>
      <c r="B1986">
        <v>93</v>
      </c>
      <c r="C1986">
        <v>10162</v>
      </c>
      <c r="D1986">
        <v>36</v>
      </c>
      <c r="E1986">
        <v>0</v>
      </c>
      <c r="F1986">
        <v>51</v>
      </c>
      <c r="G1986">
        <v>0</v>
      </c>
      <c r="H1986">
        <v>81</v>
      </c>
      <c r="I1986">
        <v>1</v>
      </c>
      <c r="J1986" t="s">
        <v>37</v>
      </c>
      <c r="K1986" cm="1">
        <f t="array" ref="K198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986">
        <f t="shared" si="30"/>
        <v>1.2104970535029436</v>
      </c>
    </row>
    <row r="1987" spans="1:12" x14ac:dyDescent="0.3">
      <c r="A1987">
        <v>123.28</v>
      </c>
      <c r="B1987">
        <v>92</v>
      </c>
      <c r="C1987">
        <v>10351</v>
      </c>
      <c r="D1987">
        <v>36</v>
      </c>
      <c r="E1987">
        <v>0</v>
      </c>
      <c r="F1987">
        <v>52</v>
      </c>
      <c r="G1987">
        <v>0</v>
      </c>
      <c r="H1987">
        <v>81</v>
      </c>
      <c r="I1987">
        <v>1</v>
      </c>
      <c r="J1987" t="s">
        <v>37</v>
      </c>
      <c r="K1987" cm="1">
        <f t="array" ref="K198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987">
        <f t="shared" ref="L1987:L2050" si="31">K1987*(A1987-A1986)</f>
        <v>1.2104970535033737</v>
      </c>
    </row>
    <row r="1988" spans="1:12" x14ac:dyDescent="0.3">
      <c r="A1988">
        <v>123.32</v>
      </c>
      <c r="B1988">
        <v>90</v>
      </c>
      <c r="C1988">
        <v>10456</v>
      </c>
      <c r="D1988">
        <v>35</v>
      </c>
      <c r="E1988">
        <v>0</v>
      </c>
      <c r="F1988">
        <v>52</v>
      </c>
      <c r="G1988">
        <v>0</v>
      </c>
      <c r="H1988">
        <v>81</v>
      </c>
      <c r="I1988">
        <v>1</v>
      </c>
      <c r="J1988" t="s">
        <v>37</v>
      </c>
      <c r="K1988" cm="1">
        <f t="array" ref="K1988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988">
        <f t="shared" si="31"/>
        <v>1.2225778624201387</v>
      </c>
    </row>
    <row r="1989" spans="1:12" x14ac:dyDescent="0.3">
      <c r="A1989">
        <v>123.36</v>
      </c>
      <c r="B1989">
        <v>90</v>
      </c>
      <c r="C1989">
        <v>10266</v>
      </c>
      <c r="D1989">
        <v>35</v>
      </c>
      <c r="E1989">
        <v>0</v>
      </c>
      <c r="F1989">
        <v>54</v>
      </c>
      <c r="G1989">
        <v>0</v>
      </c>
      <c r="H1989">
        <v>81</v>
      </c>
      <c r="I1989">
        <v>1</v>
      </c>
      <c r="J1989" t="s">
        <v>37</v>
      </c>
      <c r="K1989" cm="1">
        <f t="array" ref="K1989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989">
        <f t="shared" si="31"/>
        <v>1.222577862420573</v>
      </c>
    </row>
    <row r="1990" spans="1:12" x14ac:dyDescent="0.3">
      <c r="A1990">
        <v>123.4</v>
      </c>
      <c r="B1990">
        <v>91</v>
      </c>
      <c r="C1990">
        <v>10186</v>
      </c>
      <c r="D1990">
        <v>36</v>
      </c>
      <c r="E1990">
        <v>0</v>
      </c>
      <c r="F1990">
        <v>54</v>
      </c>
      <c r="G1990">
        <v>0</v>
      </c>
      <c r="H1990">
        <v>81</v>
      </c>
      <c r="I1990">
        <v>1</v>
      </c>
      <c r="J1990" t="s">
        <v>37</v>
      </c>
      <c r="K1990" cm="1">
        <f t="array" ref="K1990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990">
        <f t="shared" si="31"/>
        <v>1.2104970535033737</v>
      </c>
    </row>
    <row r="1991" spans="1:12" x14ac:dyDescent="0.3">
      <c r="A1991">
        <v>123.44</v>
      </c>
      <c r="B1991">
        <v>91</v>
      </c>
      <c r="C1991">
        <v>10442</v>
      </c>
      <c r="D1991">
        <v>35</v>
      </c>
      <c r="E1991">
        <v>0</v>
      </c>
      <c r="F1991">
        <v>56</v>
      </c>
      <c r="G1991">
        <v>0</v>
      </c>
      <c r="H1991">
        <v>81</v>
      </c>
      <c r="I1991">
        <v>1</v>
      </c>
      <c r="J1991" t="s">
        <v>37</v>
      </c>
      <c r="K1991" cm="1">
        <f t="array" ref="K1991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1991">
        <f t="shared" si="31"/>
        <v>1.2104970535029436</v>
      </c>
    </row>
    <row r="1992" spans="1:12" x14ac:dyDescent="0.3">
      <c r="A1992">
        <v>123.48</v>
      </c>
      <c r="B1992">
        <v>90</v>
      </c>
      <c r="C1992">
        <v>10779</v>
      </c>
      <c r="D1992">
        <v>35</v>
      </c>
      <c r="E1992">
        <v>0</v>
      </c>
      <c r="F1992">
        <v>57</v>
      </c>
      <c r="G1992">
        <v>0</v>
      </c>
      <c r="H1992">
        <v>81</v>
      </c>
      <c r="I1992">
        <v>1</v>
      </c>
      <c r="J1992" t="s">
        <v>37</v>
      </c>
      <c r="K1992" cm="1">
        <f t="array" ref="K1992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992">
        <f t="shared" si="31"/>
        <v>1.222577862420573</v>
      </c>
    </row>
    <row r="1993" spans="1:12" x14ac:dyDescent="0.3">
      <c r="A1993">
        <v>123.52</v>
      </c>
      <c r="B1993">
        <v>88</v>
      </c>
      <c r="C1993">
        <v>10748</v>
      </c>
      <c r="D1993">
        <v>34</v>
      </c>
      <c r="E1993">
        <v>0</v>
      </c>
      <c r="F1993">
        <v>58</v>
      </c>
      <c r="G1993">
        <v>0</v>
      </c>
      <c r="H1993">
        <v>81</v>
      </c>
      <c r="I1993">
        <v>1</v>
      </c>
      <c r="J1993" t="s">
        <v>37</v>
      </c>
      <c r="K1993" cm="1">
        <f t="array" ref="K1993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993">
        <f t="shared" si="31"/>
        <v>1.2225778624201387</v>
      </c>
    </row>
    <row r="1994" spans="1:12" x14ac:dyDescent="0.3">
      <c r="A1994">
        <v>123.56</v>
      </c>
      <c r="B1994">
        <v>88</v>
      </c>
      <c r="C1994">
        <v>10725</v>
      </c>
      <c r="D1994">
        <v>34</v>
      </c>
      <c r="E1994">
        <v>0</v>
      </c>
      <c r="F1994">
        <v>59</v>
      </c>
      <c r="G1994">
        <v>0</v>
      </c>
      <c r="H1994">
        <v>81</v>
      </c>
      <c r="I1994">
        <v>1</v>
      </c>
      <c r="J1994" t="s">
        <v>37</v>
      </c>
      <c r="K1994" cm="1">
        <f t="array" ref="K1994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1994">
        <f t="shared" si="31"/>
        <v>1.222577862420573</v>
      </c>
    </row>
    <row r="1995" spans="1:12" x14ac:dyDescent="0.3">
      <c r="A1995">
        <v>123.6</v>
      </c>
      <c r="B1995">
        <v>88</v>
      </c>
      <c r="C1995">
        <v>10905</v>
      </c>
      <c r="D1995">
        <v>34</v>
      </c>
      <c r="E1995">
        <v>0</v>
      </c>
      <c r="F1995">
        <v>60</v>
      </c>
      <c r="G1995">
        <v>0</v>
      </c>
      <c r="H1995">
        <v>81</v>
      </c>
      <c r="I1995">
        <v>1</v>
      </c>
      <c r="J1995" t="s">
        <v>37</v>
      </c>
      <c r="K1995" cm="1">
        <f t="array" ref="K199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995">
        <f t="shared" si="31"/>
        <v>1.2958577528858886</v>
      </c>
    </row>
    <row r="1996" spans="1:12" x14ac:dyDescent="0.3">
      <c r="A1996">
        <v>123.64</v>
      </c>
      <c r="B1996">
        <v>88</v>
      </c>
      <c r="C1996">
        <v>11312</v>
      </c>
      <c r="D1996">
        <v>34</v>
      </c>
      <c r="E1996">
        <v>0</v>
      </c>
      <c r="F1996">
        <v>60</v>
      </c>
      <c r="G1996">
        <v>0</v>
      </c>
      <c r="H1996">
        <v>81</v>
      </c>
      <c r="I1996">
        <v>1</v>
      </c>
      <c r="J1996" t="s">
        <v>37</v>
      </c>
      <c r="K1996" cm="1">
        <f t="array" ref="K199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1996">
        <f t="shared" si="31"/>
        <v>1.2958577528863489</v>
      </c>
    </row>
    <row r="1997" spans="1:12" x14ac:dyDescent="0.3">
      <c r="A1997">
        <v>123.68</v>
      </c>
      <c r="B1997">
        <v>89</v>
      </c>
      <c r="C1997">
        <v>11632</v>
      </c>
      <c r="D1997">
        <v>34</v>
      </c>
      <c r="E1997">
        <v>0</v>
      </c>
      <c r="F1997">
        <v>62</v>
      </c>
      <c r="G1997">
        <v>0</v>
      </c>
      <c r="H1997">
        <v>81</v>
      </c>
      <c r="I1997">
        <v>1</v>
      </c>
      <c r="J1997" t="s">
        <v>37</v>
      </c>
      <c r="K1997" cm="1">
        <f t="array" ref="K199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997">
        <f t="shared" si="31"/>
        <v>1.3878494939094523</v>
      </c>
    </row>
    <row r="1998" spans="1:12" x14ac:dyDescent="0.3">
      <c r="A1998">
        <v>123.72</v>
      </c>
      <c r="B1998">
        <v>89</v>
      </c>
      <c r="C1998">
        <v>11632</v>
      </c>
      <c r="D1998">
        <v>34</v>
      </c>
      <c r="E1998">
        <v>0</v>
      </c>
      <c r="F1998">
        <v>62</v>
      </c>
      <c r="G1998">
        <v>0</v>
      </c>
      <c r="H1998">
        <v>81</v>
      </c>
      <c r="I1998">
        <v>1</v>
      </c>
      <c r="J1998" t="s">
        <v>37</v>
      </c>
      <c r="K1998" cm="1">
        <f t="array" ref="K199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998">
        <f t="shared" si="31"/>
        <v>1.3878494939089594</v>
      </c>
    </row>
    <row r="1999" spans="1:12" x14ac:dyDescent="0.3">
      <c r="A1999">
        <v>123.76</v>
      </c>
      <c r="B1999">
        <v>88</v>
      </c>
      <c r="C1999">
        <v>11520</v>
      </c>
      <c r="D1999">
        <v>34</v>
      </c>
      <c r="E1999">
        <v>0</v>
      </c>
      <c r="F1999">
        <v>63</v>
      </c>
      <c r="G1999">
        <v>0</v>
      </c>
      <c r="H1999">
        <v>81</v>
      </c>
      <c r="I1999">
        <v>1</v>
      </c>
      <c r="J1999" t="s">
        <v>37</v>
      </c>
      <c r="K1999" cm="1">
        <f t="array" ref="K199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1999">
        <f t="shared" si="31"/>
        <v>1.3878494939094523</v>
      </c>
    </row>
    <row r="2000" spans="1:12" x14ac:dyDescent="0.3">
      <c r="A2000">
        <v>123.8</v>
      </c>
      <c r="B2000">
        <v>88</v>
      </c>
      <c r="C2000">
        <v>11623</v>
      </c>
      <c r="D2000">
        <v>34</v>
      </c>
      <c r="E2000">
        <v>0</v>
      </c>
      <c r="F2000">
        <v>63</v>
      </c>
      <c r="G2000">
        <v>0</v>
      </c>
      <c r="H2000">
        <v>81</v>
      </c>
      <c r="I2000">
        <v>1</v>
      </c>
      <c r="J2000" t="s">
        <v>37</v>
      </c>
      <c r="K2000" cm="1">
        <f t="array" ref="K200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0">
        <f t="shared" si="31"/>
        <v>1.3878494939089594</v>
      </c>
    </row>
    <row r="2001" spans="1:12" x14ac:dyDescent="0.3">
      <c r="A2001">
        <v>123.84</v>
      </c>
      <c r="B2001">
        <v>89</v>
      </c>
      <c r="C2001">
        <v>11876</v>
      </c>
      <c r="D2001">
        <v>33</v>
      </c>
      <c r="E2001">
        <v>0</v>
      </c>
      <c r="F2001">
        <v>64</v>
      </c>
      <c r="G2001">
        <v>0</v>
      </c>
      <c r="H2001">
        <v>81</v>
      </c>
      <c r="I2001">
        <v>1</v>
      </c>
      <c r="J2001" t="s">
        <v>37</v>
      </c>
      <c r="K2001" cm="1">
        <f t="array" ref="K2001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1">
        <f t="shared" si="31"/>
        <v>1.3878494939094523</v>
      </c>
    </row>
    <row r="2002" spans="1:12" x14ac:dyDescent="0.3">
      <c r="A2002">
        <v>123.88</v>
      </c>
      <c r="B2002">
        <v>89</v>
      </c>
      <c r="C2002">
        <v>11952</v>
      </c>
      <c r="D2002">
        <v>33</v>
      </c>
      <c r="E2002">
        <v>0</v>
      </c>
      <c r="F2002">
        <v>64</v>
      </c>
      <c r="G2002">
        <v>0</v>
      </c>
      <c r="H2002">
        <v>81</v>
      </c>
      <c r="I2002">
        <v>1</v>
      </c>
      <c r="J2002" t="s">
        <v>37</v>
      </c>
      <c r="K2002" cm="1">
        <f t="array" ref="K2002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2">
        <f t="shared" si="31"/>
        <v>1.3878494939089594</v>
      </c>
    </row>
    <row r="2003" spans="1:12" x14ac:dyDescent="0.3">
      <c r="A2003">
        <v>123.92</v>
      </c>
      <c r="B2003">
        <v>89</v>
      </c>
      <c r="C2003">
        <v>11985</v>
      </c>
      <c r="D2003">
        <v>33</v>
      </c>
      <c r="E2003">
        <v>0</v>
      </c>
      <c r="F2003">
        <v>65</v>
      </c>
      <c r="G2003">
        <v>0</v>
      </c>
      <c r="H2003">
        <v>81</v>
      </c>
      <c r="I2003">
        <v>1</v>
      </c>
      <c r="J2003" t="s">
        <v>37</v>
      </c>
      <c r="K2003" cm="1">
        <f t="array" ref="K2003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3">
        <f t="shared" si="31"/>
        <v>1.3878494939094523</v>
      </c>
    </row>
    <row r="2004" spans="1:12" x14ac:dyDescent="0.3">
      <c r="A2004">
        <v>123.96</v>
      </c>
      <c r="B2004">
        <v>90</v>
      </c>
      <c r="C2004">
        <v>11900</v>
      </c>
      <c r="D2004">
        <v>33</v>
      </c>
      <c r="E2004">
        <v>0</v>
      </c>
      <c r="F2004">
        <v>66</v>
      </c>
      <c r="G2004">
        <v>0</v>
      </c>
      <c r="H2004">
        <v>81</v>
      </c>
      <c r="I2004">
        <v>1</v>
      </c>
      <c r="J2004" t="s">
        <v>37</v>
      </c>
      <c r="K2004" cm="1">
        <f t="array" ref="K2004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4">
        <f t="shared" si="31"/>
        <v>1.3878494939089594</v>
      </c>
    </row>
    <row r="2005" spans="1:12" x14ac:dyDescent="0.3">
      <c r="A2005">
        <v>124</v>
      </c>
      <c r="B2005">
        <v>92</v>
      </c>
      <c r="C2005">
        <v>11659</v>
      </c>
      <c r="D2005">
        <v>34</v>
      </c>
      <c r="E2005">
        <v>0</v>
      </c>
      <c r="F2005">
        <v>67</v>
      </c>
      <c r="G2005">
        <v>0</v>
      </c>
      <c r="H2005">
        <v>81</v>
      </c>
      <c r="I2005">
        <v>1</v>
      </c>
      <c r="J2005" t="s">
        <v>37</v>
      </c>
      <c r="K2005" cm="1">
        <f t="array" ref="K2005">SUMPRODUCT(($R$5:$AG$5=_xlfn.XLOOKUP(_20240219_0005[[#This Row],[MAP]],$R$5:$AG$5,$R$5:$AG$5,"ERR",1,-1)) * ($Q$6:$Q$26=_xlfn.XLOOKUP(_20240219_0005[[#This Row],[RPM]],$Q$6:$Q$26,$Q$6:$Q$26,"ERR",1,-1)),$R$6:$AG$26)</f>
        <v>35.85051530254777</v>
      </c>
      <c r="L2005">
        <f t="shared" si="31"/>
        <v>1.4340206121021351</v>
      </c>
    </row>
    <row r="2006" spans="1:12" x14ac:dyDescent="0.3">
      <c r="A2006">
        <v>124.04</v>
      </c>
      <c r="B2006">
        <v>90</v>
      </c>
      <c r="C2006">
        <v>12126</v>
      </c>
      <c r="D2006">
        <v>33</v>
      </c>
      <c r="E2006">
        <v>0</v>
      </c>
      <c r="F2006">
        <v>67</v>
      </c>
      <c r="G2006">
        <v>0</v>
      </c>
      <c r="H2006">
        <v>81</v>
      </c>
      <c r="I2006">
        <v>1</v>
      </c>
      <c r="J2006" t="s">
        <v>37</v>
      </c>
      <c r="K2006" cm="1">
        <f t="array" ref="K200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6">
        <f t="shared" si="31"/>
        <v>1.3878494939094523</v>
      </c>
    </row>
    <row r="2007" spans="1:12" x14ac:dyDescent="0.3">
      <c r="A2007">
        <v>124.08</v>
      </c>
      <c r="B2007">
        <v>92</v>
      </c>
      <c r="C2007">
        <v>11686</v>
      </c>
      <c r="D2007">
        <v>34</v>
      </c>
      <c r="E2007">
        <v>0</v>
      </c>
      <c r="F2007">
        <v>68</v>
      </c>
      <c r="G2007">
        <v>0</v>
      </c>
      <c r="H2007">
        <v>81</v>
      </c>
      <c r="I2007">
        <v>1</v>
      </c>
      <c r="J2007" t="s">
        <v>37</v>
      </c>
      <c r="K2007" cm="1">
        <f t="array" ref="K2007">SUMPRODUCT(($R$5:$AG$5=_xlfn.XLOOKUP(_20240219_0005[[#This Row],[MAP]],$R$5:$AG$5,$R$5:$AG$5,"ERR",1,-1)) * ($Q$6:$Q$26=_xlfn.XLOOKUP(_20240219_0005[[#This Row],[RPM]],$Q$6:$Q$26,$Q$6:$Q$26,"ERR",1,-1)),$R$6:$AG$26)</f>
        <v>35.85051530254777</v>
      </c>
      <c r="L2007">
        <f t="shared" si="31"/>
        <v>1.4340206121016255</v>
      </c>
    </row>
    <row r="2008" spans="1:12" x14ac:dyDescent="0.3">
      <c r="A2008">
        <v>124.12</v>
      </c>
      <c r="B2008">
        <v>90</v>
      </c>
      <c r="C2008">
        <v>12155</v>
      </c>
      <c r="D2008">
        <v>34</v>
      </c>
      <c r="E2008">
        <v>0</v>
      </c>
      <c r="F2008">
        <v>68</v>
      </c>
      <c r="G2008">
        <v>0</v>
      </c>
      <c r="H2008">
        <v>81</v>
      </c>
      <c r="I2008">
        <v>1</v>
      </c>
      <c r="J2008" t="s">
        <v>37</v>
      </c>
      <c r="K2008" cm="1">
        <f t="array" ref="K200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008">
        <f t="shared" si="31"/>
        <v>1.3878494939094523</v>
      </c>
    </row>
    <row r="2009" spans="1:12" x14ac:dyDescent="0.3">
      <c r="A2009">
        <v>124.16</v>
      </c>
      <c r="B2009">
        <v>92</v>
      </c>
      <c r="C2009">
        <v>11737</v>
      </c>
      <c r="D2009">
        <v>34</v>
      </c>
      <c r="E2009">
        <v>0</v>
      </c>
      <c r="F2009">
        <v>68</v>
      </c>
      <c r="G2009">
        <v>0</v>
      </c>
      <c r="H2009">
        <v>81</v>
      </c>
      <c r="I2009">
        <v>1</v>
      </c>
      <c r="J2009" t="s">
        <v>37</v>
      </c>
      <c r="K2009" cm="1">
        <f t="array" ref="K2009">SUMPRODUCT(($R$5:$AG$5=_xlfn.XLOOKUP(_20240219_0005[[#This Row],[MAP]],$R$5:$AG$5,$R$5:$AG$5,"ERR",1,-1)) * ($Q$6:$Q$26=_xlfn.XLOOKUP(_20240219_0005[[#This Row],[RPM]],$Q$6:$Q$26,$Q$6:$Q$26,"ERR",1,-1)),$R$6:$AG$26)</f>
        <v>35.85051530254777</v>
      </c>
      <c r="L2009">
        <f t="shared" si="31"/>
        <v>1.4340206121016255</v>
      </c>
    </row>
    <row r="2010" spans="1:12" x14ac:dyDescent="0.3">
      <c r="A2010">
        <v>124.2</v>
      </c>
      <c r="B2010">
        <v>90</v>
      </c>
      <c r="C2010">
        <v>12239</v>
      </c>
      <c r="D2010">
        <v>33</v>
      </c>
      <c r="E2010">
        <v>0</v>
      </c>
      <c r="F2010">
        <v>68</v>
      </c>
      <c r="G2010">
        <v>0</v>
      </c>
      <c r="H2010">
        <v>81</v>
      </c>
      <c r="I2010">
        <v>1</v>
      </c>
      <c r="J2010" t="s">
        <v>37</v>
      </c>
      <c r="K2010" cm="1">
        <f t="array" ref="K2010">SUMPRODUCT(($R$5:$AG$5=_xlfn.XLOOKUP(_20240219_0005[[#This Row],[MAP]],$R$5:$AG$5,$R$5:$AG$5,"ERR",1,-1)) * ($Q$6:$Q$26=_xlfn.XLOOKUP(_20240219_0005[[#This Row],[RPM]],$Q$6:$Q$26,$Q$6:$Q$26,"ERR",1,-1)),$R$6:$AG$26)</f>
        <v>35.464786109175947</v>
      </c>
      <c r="L2010">
        <f t="shared" si="31"/>
        <v>1.4185914443672596</v>
      </c>
    </row>
    <row r="2011" spans="1:12" x14ac:dyDescent="0.3">
      <c r="A2011">
        <v>124.24</v>
      </c>
      <c r="B2011">
        <v>75</v>
      </c>
      <c r="C2011">
        <v>11472</v>
      </c>
      <c r="D2011">
        <v>34</v>
      </c>
      <c r="E2011">
        <v>0</v>
      </c>
      <c r="F2011">
        <v>68</v>
      </c>
      <c r="G2011">
        <v>0</v>
      </c>
      <c r="H2011">
        <v>81</v>
      </c>
      <c r="I2011">
        <v>2</v>
      </c>
      <c r="J2011" t="s">
        <v>37</v>
      </c>
      <c r="K2011" cm="1">
        <f t="array" ref="K2011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2011">
        <f t="shared" si="31"/>
        <v>1.1675550050754047</v>
      </c>
    </row>
    <row r="2012" spans="1:12" x14ac:dyDescent="0.3">
      <c r="A2012">
        <v>124.28</v>
      </c>
      <c r="B2012">
        <v>53</v>
      </c>
      <c r="C2012">
        <v>11618</v>
      </c>
      <c r="D2012">
        <v>34</v>
      </c>
      <c r="E2012">
        <v>0</v>
      </c>
      <c r="F2012">
        <v>68</v>
      </c>
      <c r="G2012">
        <v>0</v>
      </c>
      <c r="H2012">
        <v>81</v>
      </c>
      <c r="I2012">
        <v>2</v>
      </c>
      <c r="J2012" t="s">
        <v>37</v>
      </c>
      <c r="K2012" cm="1">
        <f t="array" ref="K2012">SUMPRODUCT(($R$5:$AG$5=_xlfn.XLOOKUP(_20240219_0005[[#This Row],[MAP]],$R$5:$AG$5,$R$5:$AG$5,"ERR",1,-1)) * ($Q$6:$Q$26=_xlfn.XLOOKUP(_20240219_0005[[#This Row],[RPM]],$Q$6:$Q$26,$Q$6:$Q$26,"ERR",1,-1)),$R$6:$AG$26)</f>
        <v>26.955785180135347</v>
      </c>
      <c r="L2012">
        <f t="shared" si="31"/>
        <v>1.0782314072055825</v>
      </c>
    </row>
    <row r="2013" spans="1:12" x14ac:dyDescent="0.3">
      <c r="A2013">
        <v>124.32</v>
      </c>
      <c r="B2013">
        <v>43</v>
      </c>
      <c r="C2013">
        <v>11481</v>
      </c>
      <c r="D2013">
        <v>32</v>
      </c>
      <c r="E2013">
        <v>0</v>
      </c>
      <c r="F2013">
        <v>68</v>
      </c>
      <c r="G2013">
        <v>0</v>
      </c>
      <c r="H2013">
        <v>81</v>
      </c>
      <c r="I2013">
        <v>2</v>
      </c>
      <c r="J2013" t="s">
        <v>37</v>
      </c>
      <c r="K2013" cm="1">
        <f t="array" ref="K2013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2013">
        <f t="shared" si="31"/>
        <v>0.9725348284034685</v>
      </c>
    </row>
    <row r="2014" spans="1:12" x14ac:dyDescent="0.3">
      <c r="A2014">
        <v>124.36</v>
      </c>
      <c r="B2014">
        <v>37</v>
      </c>
      <c r="C2014">
        <v>11194</v>
      </c>
      <c r="D2014">
        <v>32</v>
      </c>
      <c r="E2014">
        <v>0</v>
      </c>
      <c r="F2014">
        <v>69</v>
      </c>
      <c r="G2014">
        <v>0</v>
      </c>
      <c r="H2014">
        <v>81</v>
      </c>
      <c r="I2014">
        <v>2</v>
      </c>
      <c r="J2014" t="s">
        <v>37</v>
      </c>
      <c r="K2014" cm="1">
        <f t="array" ref="K201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2014">
        <f t="shared" si="31"/>
        <v>0.82626969589981047</v>
      </c>
    </row>
    <row r="2015" spans="1:12" x14ac:dyDescent="0.3">
      <c r="A2015">
        <v>124.4</v>
      </c>
      <c r="B2015">
        <v>35</v>
      </c>
      <c r="C2015">
        <v>11111</v>
      </c>
      <c r="D2015">
        <v>32</v>
      </c>
      <c r="E2015">
        <v>0</v>
      </c>
      <c r="F2015">
        <v>68</v>
      </c>
      <c r="G2015">
        <v>0</v>
      </c>
      <c r="H2015">
        <v>81</v>
      </c>
      <c r="I2015">
        <v>2</v>
      </c>
      <c r="J2015" t="s">
        <v>37</v>
      </c>
      <c r="K2015" cm="1">
        <f t="array" ref="K201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2015">
        <f t="shared" si="31"/>
        <v>0.82626969589981047</v>
      </c>
    </row>
    <row r="2016" spans="1:12" x14ac:dyDescent="0.3">
      <c r="A2016">
        <v>124.44</v>
      </c>
      <c r="B2016">
        <v>33</v>
      </c>
      <c r="C2016">
        <v>11402</v>
      </c>
      <c r="D2016">
        <v>32</v>
      </c>
      <c r="E2016">
        <v>0</v>
      </c>
      <c r="F2016">
        <v>68</v>
      </c>
      <c r="G2016">
        <v>0</v>
      </c>
      <c r="H2016">
        <v>81</v>
      </c>
      <c r="I2016">
        <v>2</v>
      </c>
      <c r="J2016" t="s">
        <v>37</v>
      </c>
      <c r="K2016" cm="1">
        <f t="array" ref="K201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2016">
        <f t="shared" si="31"/>
        <v>0.82626969589951693</v>
      </c>
    </row>
    <row r="2017" spans="1:12" x14ac:dyDescent="0.3">
      <c r="A2017">
        <v>124.48</v>
      </c>
      <c r="B2017">
        <v>33</v>
      </c>
      <c r="C2017">
        <v>11257</v>
      </c>
      <c r="D2017">
        <v>32</v>
      </c>
      <c r="E2017">
        <v>0</v>
      </c>
      <c r="F2017">
        <v>68</v>
      </c>
      <c r="G2017">
        <v>0</v>
      </c>
      <c r="H2017">
        <v>81</v>
      </c>
      <c r="I2017">
        <v>1</v>
      </c>
      <c r="J2017" t="s">
        <v>37</v>
      </c>
      <c r="K2017" cm="1">
        <f t="array" ref="K2017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2017">
        <f t="shared" si="31"/>
        <v>0.82626969589981047</v>
      </c>
    </row>
    <row r="2018" spans="1:12" x14ac:dyDescent="0.3">
      <c r="A2018">
        <v>124.52</v>
      </c>
      <c r="B2018">
        <v>32</v>
      </c>
      <c r="C2018">
        <v>10913</v>
      </c>
      <c r="D2018">
        <v>32</v>
      </c>
      <c r="E2018">
        <v>0</v>
      </c>
      <c r="F2018">
        <v>68</v>
      </c>
      <c r="G2018">
        <v>0</v>
      </c>
      <c r="H2018">
        <v>81</v>
      </c>
      <c r="I2018">
        <v>1</v>
      </c>
      <c r="J2018" t="s">
        <v>37</v>
      </c>
      <c r="K2018" cm="1">
        <f t="array" ref="K2018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2018">
        <f t="shared" si="31"/>
        <v>0.76211832199427487</v>
      </c>
    </row>
    <row r="2019" spans="1:12" x14ac:dyDescent="0.3">
      <c r="A2019">
        <v>124.56</v>
      </c>
      <c r="B2019">
        <v>32</v>
      </c>
      <c r="C2019">
        <v>10721</v>
      </c>
      <c r="D2019">
        <v>32</v>
      </c>
      <c r="E2019">
        <v>0</v>
      </c>
      <c r="F2019">
        <v>66</v>
      </c>
      <c r="G2019">
        <v>0</v>
      </c>
      <c r="H2019">
        <v>81</v>
      </c>
      <c r="I2019">
        <v>1</v>
      </c>
      <c r="J2019" t="s">
        <v>37</v>
      </c>
      <c r="K2019" cm="1">
        <f t="array" ref="K201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019">
        <f t="shared" si="31"/>
        <v>0.71760004968164059</v>
      </c>
    </row>
    <row r="2020" spans="1:12" x14ac:dyDescent="0.3">
      <c r="A2020">
        <v>124.6</v>
      </c>
      <c r="B2020">
        <v>31</v>
      </c>
      <c r="C2020">
        <v>10574</v>
      </c>
      <c r="D2020">
        <v>32</v>
      </c>
      <c r="E2020">
        <v>0</v>
      </c>
      <c r="F2020">
        <v>66</v>
      </c>
      <c r="G2020">
        <v>0</v>
      </c>
      <c r="H2020">
        <v>81</v>
      </c>
      <c r="I2020">
        <v>1</v>
      </c>
      <c r="J2020" t="s">
        <v>37</v>
      </c>
      <c r="K2020" cm="1">
        <f t="array" ref="K202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020">
        <f t="shared" si="31"/>
        <v>0.71760004968138569</v>
      </c>
    </row>
    <row r="2021" spans="1:12" x14ac:dyDescent="0.3">
      <c r="A2021">
        <v>124.64</v>
      </c>
      <c r="B2021">
        <v>30</v>
      </c>
      <c r="C2021">
        <v>10337</v>
      </c>
      <c r="D2021">
        <v>32</v>
      </c>
      <c r="E2021">
        <v>0</v>
      </c>
      <c r="F2021">
        <v>64</v>
      </c>
      <c r="G2021">
        <v>0</v>
      </c>
      <c r="H2021">
        <v>81</v>
      </c>
      <c r="I2021">
        <v>1</v>
      </c>
      <c r="J2021" t="s">
        <v>37</v>
      </c>
      <c r="K2021" cm="1">
        <f t="array" ref="K2021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021">
        <f t="shared" si="31"/>
        <v>0.71760004968164059</v>
      </c>
    </row>
    <row r="2022" spans="1:12" x14ac:dyDescent="0.3">
      <c r="A2022">
        <v>124.68</v>
      </c>
      <c r="B2022">
        <v>30</v>
      </c>
      <c r="C2022">
        <v>10070</v>
      </c>
      <c r="D2022">
        <v>32</v>
      </c>
      <c r="E2022">
        <v>0</v>
      </c>
      <c r="F2022">
        <v>64</v>
      </c>
      <c r="G2022">
        <v>0</v>
      </c>
      <c r="H2022">
        <v>81</v>
      </c>
      <c r="I2022">
        <v>1</v>
      </c>
      <c r="J2022" t="s">
        <v>37</v>
      </c>
      <c r="K2022" cm="1">
        <f t="array" ref="K2022">SUMPRODUCT(($R$5:$AG$5=_xlfn.XLOOKUP(_20240219_0005[[#This Row],[MAP]],$R$5:$AG$5,$R$5:$AG$5,"ERR",1,-1)) * ($Q$6:$Q$26=_xlfn.XLOOKUP(_20240219_0005[[#This Row],[RPM]],$Q$6:$Q$26,$Q$6:$Q$26,"ERR",1,-1)),$R$6:$AG$26)</f>
        <v>17.5069250174164</v>
      </c>
      <c r="L2022">
        <f t="shared" si="31"/>
        <v>0.70027700069676546</v>
      </c>
    </row>
    <row r="2023" spans="1:12" x14ac:dyDescent="0.3">
      <c r="A2023">
        <v>124.72</v>
      </c>
      <c r="B2023">
        <v>30</v>
      </c>
      <c r="C2023">
        <v>9953</v>
      </c>
      <c r="D2023">
        <v>32</v>
      </c>
      <c r="E2023">
        <v>0</v>
      </c>
      <c r="F2023">
        <v>63</v>
      </c>
      <c r="G2023">
        <v>0</v>
      </c>
      <c r="H2023">
        <v>81</v>
      </c>
      <c r="I2023">
        <v>2</v>
      </c>
      <c r="J2023" t="s">
        <v>37</v>
      </c>
      <c r="K2023" cm="1">
        <f t="array" ref="K2023">SUMPRODUCT(($R$5:$AG$5=_xlfn.XLOOKUP(_20240219_0005[[#This Row],[MAP]],$R$5:$AG$5,$R$5:$AG$5,"ERR",1,-1)) * ($Q$6:$Q$26=_xlfn.XLOOKUP(_20240219_0005[[#This Row],[RPM]],$Q$6:$Q$26,$Q$6:$Q$26,"ERR",1,-1)),$R$6:$AG$26)</f>
        <v>17.5069250174164</v>
      </c>
      <c r="L2023">
        <f t="shared" si="31"/>
        <v>0.70027700069651666</v>
      </c>
    </row>
    <row r="2024" spans="1:12" x14ac:dyDescent="0.3">
      <c r="A2024">
        <v>124.76</v>
      </c>
      <c r="B2024">
        <v>30</v>
      </c>
      <c r="C2024">
        <v>9749</v>
      </c>
      <c r="D2024">
        <v>32</v>
      </c>
      <c r="E2024">
        <v>0</v>
      </c>
      <c r="F2024">
        <v>62</v>
      </c>
      <c r="G2024">
        <v>0</v>
      </c>
      <c r="H2024">
        <v>81</v>
      </c>
      <c r="I2024">
        <v>2</v>
      </c>
      <c r="J2024" t="s">
        <v>37</v>
      </c>
      <c r="K2024" cm="1">
        <f t="array" ref="K2024">SUMPRODUCT(($R$5:$AG$5=_xlfn.XLOOKUP(_20240219_0005[[#This Row],[MAP]],$R$5:$AG$5,$R$5:$AG$5,"ERR",1,-1)) * ($Q$6:$Q$26=_xlfn.XLOOKUP(_20240219_0005[[#This Row],[RPM]],$Q$6:$Q$26,$Q$6:$Q$26,"ERR",1,-1)),$R$6:$AG$26)</f>
        <v>17.5069250174164</v>
      </c>
      <c r="L2024">
        <f t="shared" si="31"/>
        <v>0.70027700069676546</v>
      </c>
    </row>
    <row r="2025" spans="1:12" x14ac:dyDescent="0.3">
      <c r="A2025">
        <v>124.8</v>
      </c>
      <c r="B2025">
        <v>30</v>
      </c>
      <c r="C2025">
        <v>9481</v>
      </c>
      <c r="D2025">
        <v>32</v>
      </c>
      <c r="E2025">
        <v>0</v>
      </c>
      <c r="F2025">
        <v>60</v>
      </c>
      <c r="G2025">
        <v>0</v>
      </c>
      <c r="H2025">
        <v>81</v>
      </c>
      <c r="I2025">
        <v>2</v>
      </c>
      <c r="J2025" t="s">
        <v>37</v>
      </c>
      <c r="K2025" cm="1">
        <f t="array" ref="K2025">SUMPRODUCT(($R$5:$AG$5=_xlfn.XLOOKUP(_20240219_0005[[#This Row],[MAP]],$R$5:$AG$5,$R$5:$AG$5,"ERR",1,-1)) * ($Q$6:$Q$26=_xlfn.XLOOKUP(_20240219_0005[[#This Row],[RPM]],$Q$6:$Q$26,$Q$6:$Q$26,"ERR",1,-1)),$R$6:$AG$26)</f>
        <v>17.5069250174164</v>
      </c>
      <c r="L2025">
        <f t="shared" si="31"/>
        <v>0.70027700069651666</v>
      </c>
    </row>
    <row r="2026" spans="1:12" x14ac:dyDescent="0.3">
      <c r="A2026">
        <v>124.84</v>
      </c>
      <c r="B2026">
        <v>31</v>
      </c>
      <c r="C2026">
        <v>9285</v>
      </c>
      <c r="D2026">
        <v>32</v>
      </c>
      <c r="E2026">
        <v>0</v>
      </c>
      <c r="F2026">
        <v>60</v>
      </c>
      <c r="G2026">
        <v>0</v>
      </c>
      <c r="H2026">
        <v>81</v>
      </c>
      <c r="I2026">
        <v>2</v>
      </c>
      <c r="J2026" t="s">
        <v>37</v>
      </c>
      <c r="K2026" cm="1">
        <f t="array" ref="K202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026">
        <f t="shared" si="31"/>
        <v>0.65184363487271324</v>
      </c>
    </row>
    <row r="2027" spans="1:12" x14ac:dyDescent="0.3">
      <c r="A2027">
        <v>124.88</v>
      </c>
      <c r="B2027">
        <v>32</v>
      </c>
      <c r="C2027">
        <v>9047</v>
      </c>
      <c r="D2027">
        <v>32</v>
      </c>
      <c r="E2027">
        <v>0</v>
      </c>
      <c r="F2027">
        <v>58</v>
      </c>
      <c r="G2027">
        <v>0</v>
      </c>
      <c r="H2027">
        <v>81</v>
      </c>
      <c r="I2027">
        <v>2</v>
      </c>
      <c r="J2027" t="s">
        <v>37</v>
      </c>
      <c r="K2027" cm="1">
        <f t="array" ref="K202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027">
        <f t="shared" si="31"/>
        <v>0.65184363487248165</v>
      </c>
    </row>
    <row r="2028" spans="1:12" x14ac:dyDescent="0.3">
      <c r="A2028">
        <v>124.92</v>
      </c>
      <c r="B2028">
        <v>32</v>
      </c>
      <c r="C2028">
        <v>8870</v>
      </c>
      <c r="D2028">
        <v>32</v>
      </c>
      <c r="E2028">
        <v>0</v>
      </c>
      <c r="F2028">
        <v>57</v>
      </c>
      <c r="G2028">
        <v>0</v>
      </c>
      <c r="H2028">
        <v>81</v>
      </c>
      <c r="I2028">
        <v>2</v>
      </c>
      <c r="J2028" t="s">
        <v>37</v>
      </c>
      <c r="K2028" cm="1">
        <f t="array" ref="K202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028">
        <f t="shared" si="31"/>
        <v>0.65184363487271324</v>
      </c>
    </row>
    <row r="2029" spans="1:12" x14ac:dyDescent="0.3">
      <c r="A2029">
        <v>124.96</v>
      </c>
      <c r="B2029">
        <v>33</v>
      </c>
      <c r="C2029">
        <v>8690</v>
      </c>
      <c r="D2029">
        <v>32</v>
      </c>
      <c r="E2029">
        <v>0</v>
      </c>
      <c r="F2029">
        <v>56</v>
      </c>
      <c r="G2029">
        <v>0</v>
      </c>
      <c r="H2029">
        <v>81</v>
      </c>
      <c r="I2029">
        <v>2</v>
      </c>
      <c r="J2029" t="s">
        <v>37</v>
      </c>
      <c r="K2029" cm="1">
        <f t="array" ref="K202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029">
        <f t="shared" si="31"/>
        <v>0.68826879279444875</v>
      </c>
    </row>
    <row r="2030" spans="1:12" x14ac:dyDescent="0.3">
      <c r="A2030">
        <v>125</v>
      </c>
      <c r="B2030">
        <v>34</v>
      </c>
      <c r="C2030">
        <v>8586</v>
      </c>
      <c r="D2030">
        <v>32</v>
      </c>
      <c r="E2030">
        <v>0</v>
      </c>
      <c r="F2030">
        <v>54</v>
      </c>
      <c r="G2030">
        <v>0</v>
      </c>
      <c r="H2030">
        <v>81</v>
      </c>
      <c r="I2030">
        <v>2</v>
      </c>
      <c r="J2030" t="s">
        <v>37</v>
      </c>
      <c r="K2030" cm="1">
        <f t="array" ref="K203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030">
        <f t="shared" si="31"/>
        <v>0.68826879279469322</v>
      </c>
    </row>
    <row r="2031" spans="1:12" x14ac:dyDescent="0.3">
      <c r="A2031">
        <v>125.04</v>
      </c>
      <c r="B2031">
        <v>34</v>
      </c>
      <c r="C2031">
        <v>8484</v>
      </c>
      <c r="D2031">
        <v>32</v>
      </c>
      <c r="E2031">
        <v>0</v>
      </c>
      <c r="F2031">
        <v>54</v>
      </c>
      <c r="G2031">
        <v>0</v>
      </c>
      <c r="H2031">
        <v>81</v>
      </c>
      <c r="I2031">
        <v>2</v>
      </c>
      <c r="J2031" t="s">
        <v>37</v>
      </c>
      <c r="K2031" cm="1">
        <f t="array" ref="K203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031">
        <f t="shared" si="31"/>
        <v>0.68826879279469322</v>
      </c>
    </row>
    <row r="2032" spans="1:12" x14ac:dyDescent="0.3">
      <c r="A2032">
        <v>125.08</v>
      </c>
      <c r="B2032">
        <v>35</v>
      </c>
      <c r="C2032">
        <v>8285</v>
      </c>
      <c r="D2032">
        <v>32</v>
      </c>
      <c r="E2032">
        <v>0</v>
      </c>
      <c r="F2032">
        <v>52</v>
      </c>
      <c r="G2032">
        <v>0</v>
      </c>
      <c r="H2032">
        <v>81</v>
      </c>
      <c r="I2032">
        <v>2</v>
      </c>
      <c r="J2032" t="s">
        <v>37</v>
      </c>
      <c r="K2032" cm="1">
        <f t="array" ref="K203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032">
        <f t="shared" si="31"/>
        <v>0.68826879279444875</v>
      </c>
    </row>
    <row r="2033" spans="1:12" x14ac:dyDescent="0.3">
      <c r="A2033">
        <v>125.12</v>
      </c>
      <c r="B2033">
        <v>35</v>
      </c>
      <c r="C2033">
        <v>8103</v>
      </c>
      <c r="D2033">
        <v>32</v>
      </c>
      <c r="E2033">
        <v>0</v>
      </c>
      <c r="F2033">
        <v>51</v>
      </c>
      <c r="G2033">
        <v>0</v>
      </c>
      <c r="H2033">
        <v>81</v>
      </c>
      <c r="I2033">
        <v>2</v>
      </c>
      <c r="J2033" t="s">
        <v>37</v>
      </c>
      <c r="K2033" cm="1">
        <f t="array" ref="K203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033">
        <f t="shared" si="31"/>
        <v>0.6630550187102946</v>
      </c>
    </row>
    <row r="2034" spans="1:12" x14ac:dyDescent="0.3">
      <c r="A2034">
        <v>125.16</v>
      </c>
      <c r="B2034">
        <v>36</v>
      </c>
      <c r="C2034">
        <v>7923</v>
      </c>
      <c r="D2034">
        <v>32</v>
      </c>
      <c r="E2034">
        <v>0</v>
      </c>
      <c r="F2034">
        <v>50</v>
      </c>
      <c r="G2034">
        <v>0</v>
      </c>
      <c r="H2034">
        <v>81</v>
      </c>
      <c r="I2034">
        <v>2</v>
      </c>
      <c r="J2034" t="s">
        <v>37</v>
      </c>
      <c r="K2034" cm="1">
        <f t="array" ref="K203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034">
        <f t="shared" si="31"/>
        <v>0.66305501871005901</v>
      </c>
    </row>
    <row r="2035" spans="1:12" x14ac:dyDescent="0.3">
      <c r="A2035">
        <v>125.2</v>
      </c>
      <c r="B2035">
        <v>36</v>
      </c>
      <c r="C2035">
        <v>7751</v>
      </c>
      <c r="D2035">
        <v>32</v>
      </c>
      <c r="E2035">
        <v>0</v>
      </c>
      <c r="F2035">
        <v>49</v>
      </c>
      <c r="G2035">
        <v>0</v>
      </c>
      <c r="H2035">
        <v>81</v>
      </c>
      <c r="I2035">
        <v>2</v>
      </c>
      <c r="J2035" t="s">
        <v>37</v>
      </c>
      <c r="K2035" cm="1">
        <f t="array" ref="K203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035">
        <f t="shared" si="31"/>
        <v>0.6630550187102946</v>
      </c>
    </row>
    <row r="2036" spans="1:12" x14ac:dyDescent="0.3">
      <c r="A2036">
        <v>125.24</v>
      </c>
      <c r="B2036">
        <v>36</v>
      </c>
      <c r="C2036">
        <v>7641</v>
      </c>
      <c r="D2036">
        <v>32</v>
      </c>
      <c r="E2036">
        <v>0</v>
      </c>
      <c r="F2036">
        <v>48</v>
      </c>
      <c r="G2036">
        <v>0</v>
      </c>
      <c r="H2036">
        <v>81</v>
      </c>
      <c r="I2036">
        <v>2</v>
      </c>
      <c r="J2036" t="s">
        <v>37</v>
      </c>
      <c r="K2036" cm="1">
        <f t="array" ref="K203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036">
        <f t="shared" si="31"/>
        <v>0.66305501871005901</v>
      </c>
    </row>
    <row r="2037" spans="1:12" x14ac:dyDescent="0.3">
      <c r="A2037">
        <v>125.28</v>
      </c>
      <c r="B2037">
        <v>36</v>
      </c>
      <c r="C2037">
        <v>7532</v>
      </c>
      <c r="D2037">
        <v>32</v>
      </c>
      <c r="E2037">
        <v>0</v>
      </c>
      <c r="F2037">
        <v>46</v>
      </c>
      <c r="G2037">
        <v>0</v>
      </c>
      <c r="H2037">
        <v>81</v>
      </c>
      <c r="I2037">
        <v>2</v>
      </c>
      <c r="J2037" t="s">
        <v>37</v>
      </c>
      <c r="K2037" cm="1">
        <f t="array" ref="K203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037">
        <f t="shared" si="31"/>
        <v>0.6630550187102946</v>
      </c>
    </row>
    <row r="2038" spans="1:12" x14ac:dyDescent="0.3">
      <c r="A2038">
        <v>125.32</v>
      </c>
      <c r="B2038">
        <v>36</v>
      </c>
      <c r="C2038">
        <v>7423</v>
      </c>
      <c r="D2038">
        <v>32</v>
      </c>
      <c r="E2038">
        <v>0</v>
      </c>
      <c r="F2038">
        <v>45</v>
      </c>
      <c r="G2038">
        <v>0</v>
      </c>
      <c r="H2038">
        <v>81</v>
      </c>
      <c r="I2038">
        <v>1</v>
      </c>
      <c r="J2038" t="s">
        <v>37</v>
      </c>
      <c r="K2038" cm="1">
        <f t="array" ref="K203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038">
        <f t="shared" si="31"/>
        <v>0.58501026777456511</v>
      </c>
    </row>
    <row r="2039" spans="1:12" x14ac:dyDescent="0.3">
      <c r="A2039">
        <v>125.36</v>
      </c>
      <c r="B2039">
        <v>36</v>
      </c>
      <c r="C2039">
        <v>7331</v>
      </c>
      <c r="D2039">
        <v>32</v>
      </c>
      <c r="E2039">
        <v>0</v>
      </c>
      <c r="F2039">
        <v>44</v>
      </c>
      <c r="G2039">
        <v>0</v>
      </c>
      <c r="H2039">
        <v>81</v>
      </c>
      <c r="I2039">
        <v>1</v>
      </c>
      <c r="J2039" t="s">
        <v>37</v>
      </c>
      <c r="K2039" cm="1">
        <f t="array" ref="K203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039">
        <f t="shared" si="31"/>
        <v>0.58501026777477294</v>
      </c>
    </row>
    <row r="2040" spans="1:12" x14ac:dyDescent="0.3">
      <c r="A2040">
        <v>125.4</v>
      </c>
      <c r="B2040">
        <v>37</v>
      </c>
      <c r="C2040">
        <v>7220</v>
      </c>
      <c r="D2040">
        <v>32</v>
      </c>
      <c r="E2040">
        <v>0</v>
      </c>
      <c r="F2040">
        <v>44</v>
      </c>
      <c r="G2040">
        <v>0</v>
      </c>
      <c r="H2040">
        <v>81</v>
      </c>
      <c r="I2040">
        <v>1</v>
      </c>
      <c r="J2040" t="s">
        <v>37</v>
      </c>
      <c r="K2040" cm="1">
        <f t="array" ref="K204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040">
        <f t="shared" si="31"/>
        <v>0.58501026777477294</v>
      </c>
    </row>
    <row r="2041" spans="1:12" x14ac:dyDescent="0.3">
      <c r="A2041">
        <v>125.44</v>
      </c>
      <c r="B2041">
        <v>37</v>
      </c>
      <c r="C2041">
        <v>7068</v>
      </c>
      <c r="D2041">
        <v>32</v>
      </c>
      <c r="E2041">
        <v>0</v>
      </c>
      <c r="F2041">
        <v>43</v>
      </c>
      <c r="G2041">
        <v>0</v>
      </c>
      <c r="H2041">
        <v>81</v>
      </c>
      <c r="I2041">
        <v>1</v>
      </c>
      <c r="J2041" t="s">
        <v>37</v>
      </c>
      <c r="K2041" cm="1">
        <f t="array" ref="K204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041">
        <f t="shared" si="31"/>
        <v>0.58501026777456511</v>
      </c>
    </row>
    <row r="2042" spans="1:12" x14ac:dyDescent="0.3">
      <c r="A2042">
        <v>125.48</v>
      </c>
      <c r="B2042">
        <v>38</v>
      </c>
      <c r="C2042">
        <v>6791</v>
      </c>
      <c r="D2042">
        <v>32</v>
      </c>
      <c r="E2042">
        <v>0</v>
      </c>
      <c r="F2042">
        <v>42</v>
      </c>
      <c r="G2042">
        <v>0</v>
      </c>
      <c r="H2042">
        <v>81</v>
      </c>
      <c r="I2042">
        <v>1</v>
      </c>
      <c r="J2042" t="s">
        <v>37</v>
      </c>
      <c r="K2042" cm="1">
        <f t="array" ref="K204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042">
        <f t="shared" si="31"/>
        <v>0.58501026777477294</v>
      </c>
    </row>
    <row r="2043" spans="1:12" x14ac:dyDescent="0.3">
      <c r="A2043">
        <v>125.52</v>
      </c>
      <c r="B2043">
        <v>39</v>
      </c>
      <c r="C2043">
        <v>6554</v>
      </c>
      <c r="D2043">
        <v>30</v>
      </c>
      <c r="E2043">
        <v>0</v>
      </c>
      <c r="F2043">
        <v>40</v>
      </c>
      <c r="G2043">
        <v>0</v>
      </c>
      <c r="H2043">
        <v>81</v>
      </c>
      <c r="I2043">
        <v>1</v>
      </c>
      <c r="J2043" t="s">
        <v>37</v>
      </c>
      <c r="K2043" cm="1">
        <f t="array" ref="K204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043">
        <f t="shared" si="31"/>
        <v>0.57478357708985373</v>
      </c>
    </row>
    <row r="2044" spans="1:12" x14ac:dyDescent="0.3">
      <c r="A2044">
        <v>125.56</v>
      </c>
      <c r="B2044">
        <v>41</v>
      </c>
      <c r="C2044">
        <v>6343</v>
      </c>
      <c r="D2044">
        <v>26</v>
      </c>
      <c r="E2044">
        <v>0</v>
      </c>
      <c r="F2044">
        <v>40</v>
      </c>
      <c r="G2044">
        <v>0</v>
      </c>
      <c r="H2044">
        <v>81</v>
      </c>
      <c r="I2044">
        <v>1</v>
      </c>
      <c r="J2044" t="s">
        <v>37</v>
      </c>
      <c r="K2044" cm="1">
        <f t="array" ref="K204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044">
        <f t="shared" si="31"/>
        <v>0.5747835770900579</v>
      </c>
    </row>
    <row r="2045" spans="1:12" x14ac:dyDescent="0.3">
      <c r="A2045">
        <v>125.6</v>
      </c>
      <c r="B2045">
        <v>44</v>
      </c>
      <c r="C2045">
        <v>6163</v>
      </c>
      <c r="D2045">
        <v>21</v>
      </c>
      <c r="E2045">
        <v>0</v>
      </c>
      <c r="F2045">
        <v>39</v>
      </c>
      <c r="G2045">
        <v>0</v>
      </c>
      <c r="H2045">
        <v>81</v>
      </c>
      <c r="I2045">
        <v>1</v>
      </c>
      <c r="J2045" t="s">
        <v>37</v>
      </c>
      <c r="K2045" cm="1">
        <f t="array" ref="K204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2045">
        <f t="shared" si="31"/>
        <v>0.6157312197849093</v>
      </c>
    </row>
    <row r="2046" spans="1:12" x14ac:dyDescent="0.3">
      <c r="A2046">
        <v>125.64</v>
      </c>
      <c r="B2046">
        <v>45</v>
      </c>
      <c r="C2046">
        <v>6021</v>
      </c>
      <c r="D2046">
        <v>20</v>
      </c>
      <c r="E2046">
        <v>0</v>
      </c>
      <c r="F2046">
        <v>38</v>
      </c>
      <c r="G2046">
        <v>0</v>
      </c>
      <c r="H2046">
        <v>81</v>
      </c>
      <c r="I2046">
        <v>1</v>
      </c>
      <c r="J2046" t="s">
        <v>37</v>
      </c>
      <c r="K2046" cm="1">
        <f t="array" ref="K204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046">
        <f t="shared" si="31"/>
        <v>0.54940784689499023</v>
      </c>
    </row>
    <row r="2047" spans="1:12" x14ac:dyDescent="0.3">
      <c r="A2047">
        <v>125.68</v>
      </c>
      <c r="B2047">
        <v>47</v>
      </c>
      <c r="C2047">
        <v>5910</v>
      </c>
      <c r="D2047">
        <v>20</v>
      </c>
      <c r="E2047">
        <v>0</v>
      </c>
      <c r="F2047">
        <v>37</v>
      </c>
      <c r="G2047">
        <v>0</v>
      </c>
      <c r="H2047">
        <v>81</v>
      </c>
      <c r="I2047">
        <v>1</v>
      </c>
      <c r="J2047" t="s">
        <v>37</v>
      </c>
      <c r="K2047" cm="1">
        <f t="array" ref="K204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047">
        <f t="shared" si="31"/>
        <v>0.54940784689499023</v>
      </c>
    </row>
    <row r="2048" spans="1:12" x14ac:dyDescent="0.3">
      <c r="A2048">
        <v>125.72</v>
      </c>
      <c r="B2048">
        <v>48</v>
      </c>
      <c r="C2048">
        <v>5792</v>
      </c>
      <c r="D2048">
        <v>20</v>
      </c>
      <c r="E2048">
        <v>0</v>
      </c>
      <c r="F2048">
        <v>36</v>
      </c>
      <c r="G2048">
        <v>0</v>
      </c>
      <c r="H2048">
        <v>81</v>
      </c>
      <c r="I2048">
        <v>2</v>
      </c>
      <c r="J2048" t="s">
        <v>37</v>
      </c>
      <c r="K2048" cm="1">
        <f t="array" ref="K204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048">
        <f t="shared" si="31"/>
        <v>0.54940784689479505</v>
      </c>
    </row>
    <row r="2049" spans="1:12" x14ac:dyDescent="0.3">
      <c r="A2049">
        <v>125.76</v>
      </c>
      <c r="B2049">
        <v>49</v>
      </c>
      <c r="C2049">
        <v>5711</v>
      </c>
      <c r="D2049">
        <v>20</v>
      </c>
      <c r="E2049">
        <v>0</v>
      </c>
      <c r="F2049">
        <v>35</v>
      </c>
      <c r="G2049">
        <v>0</v>
      </c>
      <c r="H2049">
        <v>81</v>
      </c>
      <c r="I2049">
        <v>2</v>
      </c>
      <c r="J2049" t="s">
        <v>37</v>
      </c>
      <c r="K2049" cm="1">
        <f t="array" ref="K204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049">
        <f t="shared" si="31"/>
        <v>0.54940784689499023</v>
      </c>
    </row>
    <row r="2050" spans="1:12" x14ac:dyDescent="0.3">
      <c r="A2050">
        <v>125.8</v>
      </c>
      <c r="B2050">
        <v>51</v>
      </c>
      <c r="C2050">
        <v>5635</v>
      </c>
      <c r="D2050">
        <v>20</v>
      </c>
      <c r="E2050">
        <v>0</v>
      </c>
      <c r="F2050">
        <v>34</v>
      </c>
      <c r="G2050">
        <v>0</v>
      </c>
      <c r="H2050">
        <v>81</v>
      </c>
      <c r="I2050">
        <v>2</v>
      </c>
      <c r="J2050" t="s">
        <v>37</v>
      </c>
      <c r="K2050" cm="1">
        <f t="array" ref="K205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050">
        <f t="shared" si="31"/>
        <v>0.52480749554129669</v>
      </c>
    </row>
    <row r="2051" spans="1:12" x14ac:dyDescent="0.3">
      <c r="A2051">
        <v>125.84</v>
      </c>
      <c r="B2051">
        <v>53</v>
      </c>
      <c r="C2051">
        <v>5449</v>
      </c>
      <c r="D2051">
        <v>20</v>
      </c>
      <c r="E2051">
        <v>0</v>
      </c>
      <c r="F2051">
        <v>34</v>
      </c>
      <c r="G2051">
        <v>0</v>
      </c>
      <c r="H2051">
        <v>81</v>
      </c>
      <c r="I2051">
        <v>2</v>
      </c>
      <c r="J2051" t="s">
        <v>37</v>
      </c>
      <c r="K2051" cm="1">
        <f t="array" ref="K205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051">
        <f t="shared" ref="L2051:L2114" si="32">K2051*(A2051-A2050)</f>
        <v>0.52480749554148309</v>
      </c>
    </row>
    <row r="2052" spans="1:12" x14ac:dyDescent="0.3">
      <c r="A2052">
        <v>125.88</v>
      </c>
      <c r="B2052">
        <v>56</v>
      </c>
      <c r="C2052">
        <v>5274</v>
      </c>
      <c r="D2052">
        <v>20</v>
      </c>
      <c r="E2052">
        <v>0</v>
      </c>
      <c r="F2052">
        <v>33</v>
      </c>
      <c r="G2052">
        <v>0</v>
      </c>
      <c r="H2052">
        <v>81</v>
      </c>
      <c r="I2052">
        <v>1</v>
      </c>
      <c r="J2052" t="s">
        <v>37</v>
      </c>
      <c r="K2052" cm="1">
        <f t="array" ref="K205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052">
        <f t="shared" si="32"/>
        <v>0.46846531021089399</v>
      </c>
    </row>
    <row r="2053" spans="1:12" x14ac:dyDescent="0.3">
      <c r="A2053">
        <v>125.92</v>
      </c>
      <c r="B2053">
        <v>59</v>
      </c>
      <c r="C2053">
        <v>5133</v>
      </c>
      <c r="D2053">
        <v>19</v>
      </c>
      <c r="E2053">
        <v>0</v>
      </c>
      <c r="F2053">
        <v>32</v>
      </c>
      <c r="G2053">
        <v>0</v>
      </c>
      <c r="H2053">
        <v>81</v>
      </c>
      <c r="I2053">
        <v>1</v>
      </c>
      <c r="J2053" t="s">
        <v>37</v>
      </c>
      <c r="K2053" cm="1">
        <f t="array" ref="K205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053">
        <f t="shared" si="32"/>
        <v>0.46846531021106042</v>
      </c>
    </row>
    <row r="2054" spans="1:12" x14ac:dyDescent="0.3">
      <c r="A2054">
        <v>125.96</v>
      </c>
      <c r="B2054">
        <v>62</v>
      </c>
      <c r="C2054">
        <v>5003</v>
      </c>
      <c r="D2054">
        <v>19</v>
      </c>
      <c r="E2054">
        <v>0</v>
      </c>
      <c r="F2054">
        <v>32</v>
      </c>
      <c r="G2054">
        <v>0</v>
      </c>
      <c r="H2054">
        <v>81</v>
      </c>
      <c r="I2054">
        <v>1</v>
      </c>
      <c r="J2054" t="s">
        <v>37</v>
      </c>
      <c r="K2054" cm="1">
        <f t="array" ref="K205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54">
        <f t="shared" si="32"/>
        <v>0.47089889623796355</v>
      </c>
    </row>
    <row r="2055" spans="1:12" x14ac:dyDescent="0.3">
      <c r="A2055">
        <v>126</v>
      </c>
      <c r="B2055">
        <v>64</v>
      </c>
      <c r="C2055">
        <v>4825</v>
      </c>
      <c r="D2055">
        <v>20</v>
      </c>
      <c r="E2055">
        <v>0</v>
      </c>
      <c r="F2055">
        <v>31</v>
      </c>
      <c r="G2055">
        <v>0</v>
      </c>
      <c r="H2055">
        <v>81</v>
      </c>
      <c r="I2055">
        <v>1</v>
      </c>
      <c r="J2055" t="s">
        <v>37</v>
      </c>
      <c r="K2055" cm="1">
        <f t="array" ref="K205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55">
        <f t="shared" si="32"/>
        <v>0.47089889623813086</v>
      </c>
    </row>
    <row r="2056" spans="1:12" x14ac:dyDescent="0.3">
      <c r="A2056">
        <v>126.04</v>
      </c>
      <c r="B2056">
        <v>66</v>
      </c>
      <c r="C2056">
        <v>4940</v>
      </c>
      <c r="D2056">
        <v>20</v>
      </c>
      <c r="E2056">
        <v>0</v>
      </c>
      <c r="F2056">
        <v>31</v>
      </c>
      <c r="G2056">
        <v>0</v>
      </c>
      <c r="H2056">
        <v>81</v>
      </c>
      <c r="I2056">
        <v>1</v>
      </c>
      <c r="J2056" t="s">
        <v>37</v>
      </c>
      <c r="K2056" cm="1">
        <f t="array" ref="K205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56">
        <f t="shared" si="32"/>
        <v>0.47089889623813086</v>
      </c>
    </row>
    <row r="2057" spans="1:12" x14ac:dyDescent="0.3">
      <c r="A2057">
        <v>126.08</v>
      </c>
      <c r="B2057">
        <v>66</v>
      </c>
      <c r="C2057">
        <v>5122</v>
      </c>
      <c r="D2057">
        <v>21</v>
      </c>
      <c r="E2057">
        <v>0</v>
      </c>
      <c r="F2057">
        <v>31</v>
      </c>
      <c r="G2057">
        <v>0</v>
      </c>
      <c r="H2057">
        <v>81</v>
      </c>
      <c r="I2057">
        <v>1</v>
      </c>
      <c r="J2057" t="s">
        <v>37</v>
      </c>
      <c r="K2057" cm="1">
        <f t="array" ref="K205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57">
        <f t="shared" si="32"/>
        <v>0.47089889623796355</v>
      </c>
    </row>
    <row r="2058" spans="1:12" x14ac:dyDescent="0.3">
      <c r="A2058">
        <v>126.12</v>
      </c>
      <c r="B2058">
        <v>66</v>
      </c>
      <c r="C2058">
        <v>5151</v>
      </c>
      <c r="D2058">
        <v>21</v>
      </c>
      <c r="E2058">
        <v>0</v>
      </c>
      <c r="F2058">
        <v>30</v>
      </c>
      <c r="G2058">
        <v>0</v>
      </c>
      <c r="H2058">
        <v>81</v>
      </c>
      <c r="I2058">
        <v>1</v>
      </c>
      <c r="J2058" t="s">
        <v>37</v>
      </c>
      <c r="K2058" cm="1">
        <f t="array" ref="K205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58">
        <f t="shared" si="32"/>
        <v>0.47089889623813086</v>
      </c>
    </row>
    <row r="2059" spans="1:12" x14ac:dyDescent="0.3">
      <c r="A2059">
        <v>126.16</v>
      </c>
      <c r="B2059">
        <v>65</v>
      </c>
      <c r="C2059">
        <v>5095</v>
      </c>
      <c r="D2059">
        <v>20</v>
      </c>
      <c r="E2059">
        <v>0</v>
      </c>
      <c r="F2059">
        <v>30</v>
      </c>
      <c r="G2059">
        <v>0</v>
      </c>
      <c r="H2059">
        <v>81</v>
      </c>
      <c r="I2059">
        <v>1</v>
      </c>
      <c r="J2059" t="s">
        <v>37</v>
      </c>
      <c r="K2059" cm="1">
        <f t="array" ref="K205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59">
        <f t="shared" si="32"/>
        <v>0.47089889623796355</v>
      </c>
    </row>
    <row r="2060" spans="1:12" x14ac:dyDescent="0.3">
      <c r="A2060">
        <v>126.2</v>
      </c>
      <c r="B2060">
        <v>66</v>
      </c>
      <c r="C2060">
        <v>4960</v>
      </c>
      <c r="D2060">
        <v>20</v>
      </c>
      <c r="E2060">
        <v>0</v>
      </c>
      <c r="F2060">
        <v>29</v>
      </c>
      <c r="G2060">
        <v>0</v>
      </c>
      <c r="H2060">
        <v>81</v>
      </c>
      <c r="I2060">
        <v>1</v>
      </c>
      <c r="J2060" t="s">
        <v>37</v>
      </c>
      <c r="K2060" cm="1">
        <f t="array" ref="K206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060">
        <f t="shared" si="32"/>
        <v>0.47089889623813086</v>
      </c>
    </row>
    <row r="2061" spans="1:12" x14ac:dyDescent="0.3">
      <c r="A2061">
        <v>126.24</v>
      </c>
      <c r="B2061">
        <v>68</v>
      </c>
      <c r="C2061">
        <v>4618</v>
      </c>
      <c r="D2061">
        <v>18</v>
      </c>
      <c r="E2061">
        <v>0</v>
      </c>
      <c r="F2061">
        <v>28</v>
      </c>
      <c r="G2061">
        <v>0</v>
      </c>
      <c r="H2061">
        <v>81</v>
      </c>
      <c r="I2061">
        <v>1</v>
      </c>
      <c r="J2061" t="s">
        <v>37</v>
      </c>
      <c r="K2061" cm="1">
        <f t="array" ref="K206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061">
        <f t="shared" si="32"/>
        <v>0.47370352929926873</v>
      </c>
    </row>
    <row r="2062" spans="1:12" x14ac:dyDescent="0.3">
      <c r="A2062">
        <v>126.28</v>
      </c>
      <c r="B2062">
        <v>69</v>
      </c>
      <c r="C2062">
        <v>4482</v>
      </c>
      <c r="D2062">
        <v>18</v>
      </c>
      <c r="E2062">
        <v>0</v>
      </c>
      <c r="F2062">
        <v>28</v>
      </c>
      <c r="G2062">
        <v>0</v>
      </c>
      <c r="H2062">
        <v>81</v>
      </c>
      <c r="I2062">
        <v>1</v>
      </c>
      <c r="J2062" t="s">
        <v>37</v>
      </c>
      <c r="K2062" cm="1">
        <f t="array" ref="K206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062">
        <f t="shared" si="32"/>
        <v>0.47370352929943699</v>
      </c>
    </row>
    <row r="2063" spans="1:12" x14ac:dyDescent="0.3">
      <c r="A2063">
        <v>126.32</v>
      </c>
      <c r="B2063">
        <v>71</v>
      </c>
      <c r="C2063">
        <v>4435</v>
      </c>
      <c r="D2063">
        <v>18</v>
      </c>
      <c r="E2063">
        <v>0</v>
      </c>
      <c r="F2063">
        <v>28</v>
      </c>
      <c r="G2063">
        <v>0</v>
      </c>
      <c r="H2063">
        <v>81</v>
      </c>
      <c r="I2063">
        <v>1</v>
      </c>
      <c r="J2063" t="s">
        <v>37</v>
      </c>
      <c r="K2063" cm="1">
        <f t="array" ref="K206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063">
        <f t="shared" si="32"/>
        <v>0.47370352929926873</v>
      </c>
    </row>
    <row r="2064" spans="1:12" x14ac:dyDescent="0.3">
      <c r="A2064">
        <v>126.36</v>
      </c>
      <c r="B2064">
        <v>72</v>
      </c>
      <c r="C2064">
        <v>4358</v>
      </c>
      <c r="D2064">
        <v>19</v>
      </c>
      <c r="E2064">
        <v>0</v>
      </c>
      <c r="F2064">
        <v>27</v>
      </c>
      <c r="G2064">
        <v>0</v>
      </c>
      <c r="H2064">
        <v>81</v>
      </c>
      <c r="I2064">
        <v>1</v>
      </c>
      <c r="J2064" t="s">
        <v>37</v>
      </c>
      <c r="K2064" cm="1">
        <f t="array" ref="K20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064">
        <f t="shared" si="32"/>
        <v>0.47370352929943699</v>
      </c>
    </row>
    <row r="2065" spans="1:12" x14ac:dyDescent="0.3">
      <c r="A2065">
        <v>126.4</v>
      </c>
      <c r="B2065">
        <v>73</v>
      </c>
      <c r="C2065">
        <v>4187</v>
      </c>
      <c r="D2065">
        <v>19</v>
      </c>
      <c r="E2065">
        <v>0</v>
      </c>
      <c r="F2065">
        <v>27</v>
      </c>
      <c r="G2065">
        <v>0</v>
      </c>
      <c r="H2065">
        <v>81</v>
      </c>
      <c r="I2065">
        <v>1</v>
      </c>
      <c r="J2065" t="s">
        <v>37</v>
      </c>
      <c r="K2065" cm="1">
        <f t="array" ref="K206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065">
        <f t="shared" si="32"/>
        <v>0.47370352929943699</v>
      </c>
    </row>
    <row r="2066" spans="1:12" x14ac:dyDescent="0.3">
      <c r="A2066">
        <v>126.44</v>
      </c>
      <c r="B2066">
        <v>74</v>
      </c>
      <c r="C2066">
        <v>4407</v>
      </c>
      <c r="D2066">
        <v>19</v>
      </c>
      <c r="E2066">
        <v>0</v>
      </c>
      <c r="F2066">
        <v>27</v>
      </c>
      <c r="G2066">
        <v>0</v>
      </c>
      <c r="H2066">
        <v>81</v>
      </c>
      <c r="I2066">
        <v>1</v>
      </c>
      <c r="J2066" t="s">
        <v>37</v>
      </c>
      <c r="K2066" cm="1">
        <f t="array" ref="K206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66">
        <f t="shared" si="32"/>
        <v>0.46836903009544817</v>
      </c>
    </row>
    <row r="2067" spans="1:12" x14ac:dyDescent="0.3">
      <c r="A2067">
        <v>126.48</v>
      </c>
      <c r="B2067">
        <v>74</v>
      </c>
      <c r="C2067">
        <v>4526</v>
      </c>
      <c r="D2067">
        <v>18</v>
      </c>
      <c r="E2067">
        <v>0</v>
      </c>
      <c r="F2067">
        <v>26</v>
      </c>
      <c r="G2067">
        <v>0</v>
      </c>
      <c r="H2067">
        <v>81</v>
      </c>
      <c r="I2067">
        <v>1</v>
      </c>
      <c r="J2067" t="s">
        <v>37</v>
      </c>
      <c r="K2067" cm="1">
        <f t="array" ref="K20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67">
        <f t="shared" si="32"/>
        <v>0.46836903009561454</v>
      </c>
    </row>
    <row r="2068" spans="1:12" x14ac:dyDescent="0.3">
      <c r="A2068">
        <v>126.52</v>
      </c>
      <c r="B2068">
        <v>74</v>
      </c>
      <c r="C2068">
        <v>4607</v>
      </c>
      <c r="D2068">
        <v>18</v>
      </c>
      <c r="E2068">
        <v>0</v>
      </c>
      <c r="F2068">
        <v>26</v>
      </c>
      <c r="G2068">
        <v>0</v>
      </c>
      <c r="H2068">
        <v>81</v>
      </c>
      <c r="I2068">
        <v>1</v>
      </c>
      <c r="J2068" t="s">
        <v>37</v>
      </c>
      <c r="K2068" cm="1">
        <f t="array" ref="K20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68">
        <f t="shared" si="32"/>
        <v>0.46836903009544817</v>
      </c>
    </row>
    <row r="2069" spans="1:12" x14ac:dyDescent="0.3">
      <c r="A2069">
        <v>126.56</v>
      </c>
      <c r="B2069">
        <v>74</v>
      </c>
      <c r="C2069">
        <v>4396</v>
      </c>
      <c r="D2069">
        <v>18</v>
      </c>
      <c r="E2069">
        <v>0</v>
      </c>
      <c r="F2069">
        <v>26</v>
      </c>
      <c r="G2069">
        <v>0</v>
      </c>
      <c r="H2069">
        <v>81</v>
      </c>
      <c r="I2069">
        <v>1</v>
      </c>
      <c r="J2069" t="s">
        <v>37</v>
      </c>
      <c r="K2069" cm="1">
        <f t="array" ref="K20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69">
        <f t="shared" si="32"/>
        <v>0.46836903009561454</v>
      </c>
    </row>
    <row r="2070" spans="1:12" x14ac:dyDescent="0.3">
      <c r="A2070">
        <v>126.6</v>
      </c>
      <c r="B2070">
        <v>74</v>
      </c>
      <c r="C2070">
        <v>4413</v>
      </c>
      <c r="D2070">
        <v>19</v>
      </c>
      <c r="E2070">
        <v>0</v>
      </c>
      <c r="F2070">
        <v>26</v>
      </c>
      <c r="G2070">
        <v>0</v>
      </c>
      <c r="H2070">
        <v>81</v>
      </c>
      <c r="I2070">
        <v>1</v>
      </c>
      <c r="J2070" t="s">
        <v>37</v>
      </c>
      <c r="K2070" cm="1">
        <f t="array" ref="K207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70">
        <f t="shared" si="32"/>
        <v>0.46836903009544817</v>
      </c>
    </row>
    <row r="2071" spans="1:12" x14ac:dyDescent="0.3">
      <c r="A2071">
        <v>126.64</v>
      </c>
      <c r="B2071">
        <v>75</v>
      </c>
      <c r="C2071">
        <v>4274</v>
      </c>
      <c r="D2071">
        <v>19</v>
      </c>
      <c r="E2071">
        <v>0</v>
      </c>
      <c r="F2071">
        <v>26</v>
      </c>
      <c r="G2071">
        <v>0</v>
      </c>
      <c r="H2071">
        <v>81</v>
      </c>
      <c r="I2071">
        <v>2</v>
      </c>
      <c r="J2071" t="s">
        <v>37</v>
      </c>
      <c r="K2071" cm="1">
        <f t="array" ref="K20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71">
        <f t="shared" si="32"/>
        <v>0.46836903009561454</v>
      </c>
    </row>
    <row r="2072" spans="1:12" x14ac:dyDescent="0.3">
      <c r="A2072">
        <v>126.68</v>
      </c>
      <c r="B2072">
        <v>75</v>
      </c>
      <c r="C2072">
        <v>4187</v>
      </c>
      <c r="D2072">
        <v>20</v>
      </c>
      <c r="E2072">
        <v>0</v>
      </c>
      <c r="F2072">
        <v>25</v>
      </c>
      <c r="G2072">
        <v>0</v>
      </c>
      <c r="H2072">
        <v>81</v>
      </c>
      <c r="I2072">
        <v>2</v>
      </c>
      <c r="J2072" t="s">
        <v>37</v>
      </c>
      <c r="K2072" cm="1">
        <f t="array" ref="K20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72">
        <f t="shared" si="32"/>
        <v>0.46836903009561454</v>
      </c>
    </row>
    <row r="2073" spans="1:12" x14ac:dyDescent="0.3">
      <c r="A2073">
        <v>126.72</v>
      </c>
      <c r="B2073">
        <v>75</v>
      </c>
      <c r="C2073">
        <v>4035</v>
      </c>
      <c r="D2073">
        <v>19</v>
      </c>
      <c r="E2073">
        <v>0</v>
      </c>
      <c r="F2073">
        <v>25</v>
      </c>
      <c r="G2073">
        <v>0</v>
      </c>
      <c r="H2073">
        <v>81</v>
      </c>
      <c r="I2073">
        <v>2</v>
      </c>
      <c r="J2073" t="s">
        <v>37</v>
      </c>
      <c r="K2073" cm="1">
        <f t="array" ref="K20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73">
        <f t="shared" si="32"/>
        <v>0.40715096058909084</v>
      </c>
    </row>
    <row r="2074" spans="1:12" x14ac:dyDescent="0.3">
      <c r="A2074">
        <v>126.76</v>
      </c>
      <c r="B2074">
        <v>74</v>
      </c>
      <c r="C2074">
        <v>4093</v>
      </c>
      <c r="D2074">
        <v>18</v>
      </c>
      <c r="E2074">
        <v>0</v>
      </c>
      <c r="F2074">
        <v>25</v>
      </c>
      <c r="G2074">
        <v>0</v>
      </c>
      <c r="H2074">
        <v>81</v>
      </c>
      <c r="I2074">
        <v>2</v>
      </c>
      <c r="J2074" t="s">
        <v>37</v>
      </c>
      <c r="K2074" cm="1">
        <f t="array" ref="K20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74">
        <f t="shared" si="32"/>
        <v>0.4071509605892355</v>
      </c>
    </row>
    <row r="2075" spans="1:12" x14ac:dyDescent="0.3">
      <c r="A2075">
        <v>126.8</v>
      </c>
      <c r="B2075">
        <v>74</v>
      </c>
      <c r="C2075">
        <v>4100</v>
      </c>
      <c r="D2075">
        <v>18</v>
      </c>
      <c r="E2075">
        <v>0</v>
      </c>
      <c r="F2075">
        <v>25</v>
      </c>
      <c r="G2075">
        <v>0</v>
      </c>
      <c r="H2075">
        <v>81</v>
      </c>
      <c r="I2075">
        <v>2</v>
      </c>
      <c r="J2075" t="s">
        <v>37</v>
      </c>
      <c r="K2075" cm="1">
        <f t="array" ref="K20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75">
        <f t="shared" si="32"/>
        <v>0.40715096058909084</v>
      </c>
    </row>
    <row r="2076" spans="1:12" x14ac:dyDescent="0.3">
      <c r="A2076">
        <v>126.84</v>
      </c>
      <c r="B2076">
        <v>74</v>
      </c>
      <c r="C2076">
        <v>4248</v>
      </c>
      <c r="D2076">
        <v>18</v>
      </c>
      <c r="E2076">
        <v>0</v>
      </c>
      <c r="F2076">
        <v>24</v>
      </c>
      <c r="G2076">
        <v>0</v>
      </c>
      <c r="H2076">
        <v>81</v>
      </c>
      <c r="I2076">
        <v>2</v>
      </c>
      <c r="J2076" t="s">
        <v>37</v>
      </c>
      <c r="K2076" cm="1">
        <f t="array" ref="K20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76">
        <f t="shared" si="32"/>
        <v>0.46836903009561454</v>
      </c>
    </row>
    <row r="2077" spans="1:12" x14ac:dyDescent="0.3">
      <c r="A2077">
        <v>126.88</v>
      </c>
      <c r="B2077">
        <v>75</v>
      </c>
      <c r="C2077">
        <v>4134</v>
      </c>
      <c r="D2077">
        <v>18</v>
      </c>
      <c r="E2077">
        <v>0</v>
      </c>
      <c r="F2077">
        <v>25</v>
      </c>
      <c r="G2077">
        <v>0</v>
      </c>
      <c r="H2077">
        <v>81</v>
      </c>
      <c r="I2077">
        <v>2</v>
      </c>
      <c r="J2077" t="s">
        <v>37</v>
      </c>
      <c r="K2077" cm="1">
        <f t="array" ref="K20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77">
        <f t="shared" si="32"/>
        <v>0.46836903009544817</v>
      </c>
    </row>
    <row r="2078" spans="1:12" x14ac:dyDescent="0.3">
      <c r="A2078">
        <v>126.92</v>
      </c>
      <c r="B2078">
        <v>75</v>
      </c>
      <c r="C2078">
        <v>4002</v>
      </c>
      <c r="D2078">
        <v>18</v>
      </c>
      <c r="E2078">
        <v>0</v>
      </c>
      <c r="F2078">
        <v>24</v>
      </c>
      <c r="G2078">
        <v>0</v>
      </c>
      <c r="H2078">
        <v>81</v>
      </c>
      <c r="I2078">
        <v>2</v>
      </c>
      <c r="J2078" t="s">
        <v>37</v>
      </c>
      <c r="K2078" cm="1">
        <f t="array" ref="K207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78">
        <f t="shared" si="32"/>
        <v>0.4071509605892355</v>
      </c>
    </row>
    <row r="2079" spans="1:12" x14ac:dyDescent="0.3">
      <c r="A2079">
        <v>126.96</v>
      </c>
      <c r="B2079">
        <v>73</v>
      </c>
      <c r="C2079">
        <v>4076</v>
      </c>
      <c r="D2079">
        <v>18</v>
      </c>
      <c r="E2079">
        <v>0</v>
      </c>
      <c r="F2079">
        <v>25</v>
      </c>
      <c r="G2079">
        <v>0</v>
      </c>
      <c r="H2079">
        <v>81</v>
      </c>
      <c r="I2079">
        <v>2</v>
      </c>
      <c r="J2079" t="s">
        <v>37</v>
      </c>
      <c r="K2079" cm="1">
        <f t="array" ref="K207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2079">
        <f t="shared" si="32"/>
        <v>0.4062339539210974</v>
      </c>
    </row>
    <row r="2080" spans="1:12" x14ac:dyDescent="0.3">
      <c r="A2080">
        <v>127</v>
      </c>
      <c r="B2080">
        <v>74</v>
      </c>
      <c r="C2080">
        <v>4052</v>
      </c>
      <c r="D2080">
        <v>18</v>
      </c>
      <c r="E2080">
        <v>0</v>
      </c>
      <c r="F2080">
        <v>24</v>
      </c>
      <c r="G2080">
        <v>0</v>
      </c>
      <c r="H2080">
        <v>81</v>
      </c>
      <c r="I2080">
        <v>2</v>
      </c>
      <c r="J2080" t="s">
        <v>37</v>
      </c>
      <c r="K2080" cm="1">
        <f t="array" ref="K20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80">
        <f t="shared" si="32"/>
        <v>0.4071509605892355</v>
      </c>
    </row>
    <row r="2081" spans="1:12" x14ac:dyDescent="0.3">
      <c r="A2081">
        <v>127.04</v>
      </c>
      <c r="B2081">
        <v>74</v>
      </c>
      <c r="C2081">
        <v>4145</v>
      </c>
      <c r="D2081">
        <v>18</v>
      </c>
      <c r="E2081">
        <v>0</v>
      </c>
      <c r="F2081">
        <v>24</v>
      </c>
      <c r="G2081">
        <v>0</v>
      </c>
      <c r="H2081">
        <v>81</v>
      </c>
      <c r="I2081">
        <v>2</v>
      </c>
      <c r="J2081" t="s">
        <v>37</v>
      </c>
      <c r="K2081" cm="1">
        <f t="array" ref="K20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81">
        <f t="shared" si="32"/>
        <v>0.46836903009561454</v>
      </c>
    </row>
    <row r="2082" spans="1:12" x14ac:dyDescent="0.3">
      <c r="A2082">
        <v>127.08</v>
      </c>
      <c r="B2082">
        <v>73</v>
      </c>
      <c r="C2082">
        <v>4182</v>
      </c>
      <c r="D2082">
        <v>18</v>
      </c>
      <c r="E2082">
        <v>0</v>
      </c>
      <c r="F2082">
        <v>24</v>
      </c>
      <c r="G2082">
        <v>0</v>
      </c>
      <c r="H2082">
        <v>81</v>
      </c>
      <c r="I2082">
        <v>2</v>
      </c>
      <c r="J2082" t="s">
        <v>37</v>
      </c>
      <c r="K2082" cm="1">
        <f t="array" ref="K208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082">
        <f t="shared" si="32"/>
        <v>0.47370352929926873</v>
      </c>
    </row>
    <row r="2083" spans="1:12" x14ac:dyDescent="0.3">
      <c r="A2083">
        <v>127.12</v>
      </c>
      <c r="B2083">
        <v>74</v>
      </c>
      <c r="C2083">
        <v>4117</v>
      </c>
      <c r="D2083">
        <v>18</v>
      </c>
      <c r="E2083">
        <v>0</v>
      </c>
      <c r="F2083">
        <v>24</v>
      </c>
      <c r="G2083">
        <v>0</v>
      </c>
      <c r="H2083">
        <v>81</v>
      </c>
      <c r="I2083">
        <v>2</v>
      </c>
      <c r="J2083" t="s">
        <v>37</v>
      </c>
      <c r="K2083" cm="1">
        <f t="array" ref="K208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83">
        <f t="shared" si="32"/>
        <v>0.46836903009561454</v>
      </c>
    </row>
    <row r="2084" spans="1:12" x14ac:dyDescent="0.3">
      <c r="A2084">
        <v>127.16</v>
      </c>
      <c r="B2084">
        <v>75</v>
      </c>
      <c r="C2084">
        <v>4209</v>
      </c>
      <c r="D2084">
        <v>18</v>
      </c>
      <c r="E2084">
        <v>0</v>
      </c>
      <c r="F2084">
        <v>23</v>
      </c>
      <c r="G2084">
        <v>0</v>
      </c>
      <c r="H2084">
        <v>81</v>
      </c>
      <c r="I2084">
        <v>2</v>
      </c>
      <c r="J2084" t="s">
        <v>37</v>
      </c>
      <c r="K2084" cm="1">
        <f t="array" ref="K208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84">
        <f t="shared" si="32"/>
        <v>0.46836903009544817</v>
      </c>
    </row>
    <row r="2085" spans="1:12" x14ac:dyDescent="0.3">
      <c r="A2085">
        <v>127.2</v>
      </c>
      <c r="B2085">
        <v>75</v>
      </c>
      <c r="C2085">
        <v>4212</v>
      </c>
      <c r="D2085">
        <v>18</v>
      </c>
      <c r="E2085">
        <v>0</v>
      </c>
      <c r="F2085">
        <v>23</v>
      </c>
      <c r="G2085">
        <v>0</v>
      </c>
      <c r="H2085">
        <v>81</v>
      </c>
      <c r="I2085">
        <v>2</v>
      </c>
      <c r="J2085" t="s">
        <v>37</v>
      </c>
      <c r="K2085" cm="1">
        <f t="array" ref="K208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85">
        <f t="shared" si="32"/>
        <v>0.46836903009561454</v>
      </c>
    </row>
    <row r="2086" spans="1:12" x14ac:dyDescent="0.3">
      <c r="A2086">
        <v>127.24</v>
      </c>
      <c r="B2086">
        <v>75</v>
      </c>
      <c r="C2086">
        <v>4094</v>
      </c>
      <c r="D2086">
        <v>18</v>
      </c>
      <c r="E2086">
        <v>0</v>
      </c>
      <c r="F2086">
        <v>24</v>
      </c>
      <c r="G2086">
        <v>0</v>
      </c>
      <c r="H2086">
        <v>81</v>
      </c>
      <c r="I2086">
        <v>2</v>
      </c>
      <c r="J2086" t="s">
        <v>37</v>
      </c>
      <c r="K2086" cm="1">
        <f t="array" ref="K208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86">
        <f t="shared" si="32"/>
        <v>0.40715096058909084</v>
      </c>
    </row>
    <row r="2087" spans="1:12" x14ac:dyDescent="0.3">
      <c r="A2087">
        <v>127.28</v>
      </c>
      <c r="B2087">
        <v>75</v>
      </c>
      <c r="C2087">
        <v>3834</v>
      </c>
      <c r="D2087">
        <v>17</v>
      </c>
      <c r="E2087">
        <v>0</v>
      </c>
      <c r="F2087">
        <v>24</v>
      </c>
      <c r="G2087">
        <v>0</v>
      </c>
      <c r="H2087">
        <v>81</v>
      </c>
      <c r="I2087">
        <v>2</v>
      </c>
      <c r="J2087" t="s">
        <v>37</v>
      </c>
      <c r="K2087" cm="1">
        <f t="array" ref="K208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87">
        <f t="shared" si="32"/>
        <v>0.4071509605892355</v>
      </c>
    </row>
    <row r="2088" spans="1:12" x14ac:dyDescent="0.3">
      <c r="A2088">
        <v>127.32</v>
      </c>
      <c r="B2088">
        <v>74</v>
      </c>
      <c r="C2088">
        <v>3964</v>
      </c>
      <c r="D2088">
        <v>18</v>
      </c>
      <c r="E2088">
        <v>0</v>
      </c>
      <c r="F2088">
        <v>23</v>
      </c>
      <c r="G2088">
        <v>0</v>
      </c>
      <c r="H2088">
        <v>82</v>
      </c>
      <c r="I2088">
        <v>2</v>
      </c>
      <c r="J2088" t="s">
        <v>37</v>
      </c>
      <c r="K2088" cm="1">
        <f t="array" ref="K208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88">
        <f t="shared" si="32"/>
        <v>0.40715096058909084</v>
      </c>
    </row>
    <row r="2089" spans="1:12" x14ac:dyDescent="0.3">
      <c r="A2089">
        <v>127.36</v>
      </c>
      <c r="B2089">
        <v>74</v>
      </c>
      <c r="C2089">
        <v>4053</v>
      </c>
      <c r="D2089">
        <v>18</v>
      </c>
      <c r="E2089">
        <v>0</v>
      </c>
      <c r="F2089">
        <v>24</v>
      </c>
      <c r="G2089">
        <v>0</v>
      </c>
      <c r="H2089">
        <v>82</v>
      </c>
      <c r="I2089">
        <v>2</v>
      </c>
      <c r="J2089" t="s">
        <v>37</v>
      </c>
      <c r="K2089" cm="1">
        <f t="array" ref="K208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89">
        <f t="shared" si="32"/>
        <v>0.4071509605892355</v>
      </c>
    </row>
    <row r="2090" spans="1:12" x14ac:dyDescent="0.3">
      <c r="A2090">
        <v>127.4</v>
      </c>
      <c r="B2090">
        <v>74</v>
      </c>
      <c r="C2090">
        <v>3919</v>
      </c>
      <c r="D2090">
        <v>17</v>
      </c>
      <c r="E2090">
        <v>0</v>
      </c>
      <c r="F2090">
        <v>24</v>
      </c>
      <c r="G2090">
        <v>0</v>
      </c>
      <c r="H2090">
        <v>82</v>
      </c>
      <c r="I2090">
        <v>2</v>
      </c>
      <c r="J2090" t="s">
        <v>37</v>
      </c>
      <c r="K2090" cm="1">
        <f t="array" ref="K209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0">
        <f t="shared" si="32"/>
        <v>0.4071509605892355</v>
      </c>
    </row>
    <row r="2091" spans="1:12" x14ac:dyDescent="0.3">
      <c r="A2091">
        <v>127.44</v>
      </c>
      <c r="B2091">
        <v>74</v>
      </c>
      <c r="C2091">
        <v>3867</v>
      </c>
      <c r="D2091">
        <v>16</v>
      </c>
      <c r="E2091">
        <v>0</v>
      </c>
      <c r="F2091">
        <v>23</v>
      </c>
      <c r="G2091">
        <v>0</v>
      </c>
      <c r="H2091">
        <v>82</v>
      </c>
      <c r="I2091">
        <v>2</v>
      </c>
      <c r="J2091" t="s">
        <v>37</v>
      </c>
      <c r="K2091" cm="1">
        <f t="array" ref="K20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1">
        <f t="shared" si="32"/>
        <v>0.40715096058909084</v>
      </c>
    </row>
    <row r="2092" spans="1:12" x14ac:dyDescent="0.3">
      <c r="A2092">
        <v>127.48</v>
      </c>
      <c r="B2092">
        <v>75</v>
      </c>
      <c r="C2092">
        <v>3575</v>
      </c>
      <c r="D2092">
        <v>16</v>
      </c>
      <c r="E2092">
        <v>0</v>
      </c>
      <c r="F2092">
        <v>23</v>
      </c>
      <c r="G2092">
        <v>0</v>
      </c>
      <c r="H2092">
        <v>82</v>
      </c>
      <c r="I2092">
        <v>1</v>
      </c>
      <c r="J2092" t="s">
        <v>37</v>
      </c>
      <c r="K2092" cm="1">
        <f t="array" ref="K20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2">
        <f t="shared" si="32"/>
        <v>0.4071509605892355</v>
      </c>
    </row>
    <row r="2093" spans="1:12" x14ac:dyDescent="0.3">
      <c r="A2093">
        <v>127.52</v>
      </c>
      <c r="B2093">
        <v>79</v>
      </c>
      <c r="C2093">
        <v>3561</v>
      </c>
      <c r="D2093">
        <v>16</v>
      </c>
      <c r="E2093">
        <v>0</v>
      </c>
      <c r="F2093">
        <v>23</v>
      </c>
      <c r="G2093">
        <v>0</v>
      </c>
      <c r="H2093">
        <v>82</v>
      </c>
      <c r="I2093">
        <v>1</v>
      </c>
      <c r="J2093" t="s">
        <v>37</v>
      </c>
      <c r="K2093" cm="1">
        <f t="array" ref="K20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3">
        <f t="shared" si="32"/>
        <v>0.40715096058909084</v>
      </c>
    </row>
    <row r="2094" spans="1:12" x14ac:dyDescent="0.3">
      <c r="A2094">
        <v>127.56</v>
      </c>
      <c r="B2094">
        <v>79</v>
      </c>
      <c r="C2094">
        <v>3488</v>
      </c>
      <c r="D2094">
        <v>16</v>
      </c>
      <c r="E2094">
        <v>0</v>
      </c>
      <c r="F2094">
        <v>23</v>
      </c>
      <c r="G2094">
        <v>0</v>
      </c>
      <c r="H2094">
        <v>82</v>
      </c>
      <c r="I2094">
        <v>1</v>
      </c>
      <c r="J2094" t="s">
        <v>37</v>
      </c>
      <c r="K2094" cm="1">
        <f t="array" ref="K209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4">
        <f t="shared" si="32"/>
        <v>0.4071509605892355</v>
      </c>
    </row>
    <row r="2095" spans="1:12" x14ac:dyDescent="0.3">
      <c r="A2095">
        <v>127.6</v>
      </c>
      <c r="B2095">
        <v>77</v>
      </c>
      <c r="C2095">
        <v>4048</v>
      </c>
      <c r="D2095">
        <v>18</v>
      </c>
      <c r="E2095">
        <v>0</v>
      </c>
      <c r="F2095">
        <v>23</v>
      </c>
      <c r="G2095">
        <v>0</v>
      </c>
      <c r="H2095">
        <v>82</v>
      </c>
      <c r="I2095">
        <v>1</v>
      </c>
      <c r="J2095" t="s">
        <v>37</v>
      </c>
      <c r="K2095" cm="1">
        <f t="array" ref="K209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5">
        <f t="shared" si="32"/>
        <v>0.40715096058909084</v>
      </c>
    </row>
    <row r="2096" spans="1:12" x14ac:dyDescent="0.3">
      <c r="A2096">
        <v>127.64</v>
      </c>
      <c r="B2096">
        <v>76</v>
      </c>
      <c r="C2096">
        <v>4297</v>
      </c>
      <c r="D2096">
        <v>18</v>
      </c>
      <c r="E2096">
        <v>0</v>
      </c>
      <c r="F2096">
        <v>22</v>
      </c>
      <c r="G2096">
        <v>0</v>
      </c>
      <c r="H2096">
        <v>82</v>
      </c>
      <c r="I2096">
        <v>2</v>
      </c>
      <c r="J2096" t="s">
        <v>37</v>
      </c>
      <c r="K2096" cm="1">
        <f t="array" ref="K20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96">
        <f t="shared" si="32"/>
        <v>0.46836903009561454</v>
      </c>
    </row>
    <row r="2097" spans="1:12" x14ac:dyDescent="0.3">
      <c r="A2097">
        <v>127.68</v>
      </c>
      <c r="B2097">
        <v>76</v>
      </c>
      <c r="C2097">
        <v>4221</v>
      </c>
      <c r="D2097">
        <v>18</v>
      </c>
      <c r="E2097">
        <v>0</v>
      </c>
      <c r="F2097">
        <v>22</v>
      </c>
      <c r="G2097">
        <v>0</v>
      </c>
      <c r="H2097">
        <v>82</v>
      </c>
      <c r="I2097">
        <v>2</v>
      </c>
      <c r="J2097" t="s">
        <v>37</v>
      </c>
      <c r="K2097" cm="1">
        <f t="array" ref="K209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097">
        <f t="shared" si="32"/>
        <v>0.46836903009561454</v>
      </c>
    </row>
    <row r="2098" spans="1:12" x14ac:dyDescent="0.3">
      <c r="A2098">
        <v>127.72</v>
      </c>
      <c r="B2098">
        <v>76</v>
      </c>
      <c r="C2098">
        <v>4089</v>
      </c>
      <c r="D2098">
        <v>18</v>
      </c>
      <c r="E2098">
        <v>0</v>
      </c>
      <c r="F2098">
        <v>22</v>
      </c>
      <c r="G2098">
        <v>0</v>
      </c>
      <c r="H2098">
        <v>82</v>
      </c>
      <c r="I2098">
        <v>2</v>
      </c>
      <c r="J2098" t="s">
        <v>37</v>
      </c>
      <c r="K2098" cm="1">
        <f t="array" ref="K209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8">
        <f t="shared" si="32"/>
        <v>0.40715096058909084</v>
      </c>
    </row>
    <row r="2099" spans="1:12" x14ac:dyDescent="0.3">
      <c r="A2099">
        <v>127.76</v>
      </c>
      <c r="B2099">
        <v>77</v>
      </c>
      <c r="C2099">
        <v>3826</v>
      </c>
      <c r="D2099">
        <v>17</v>
      </c>
      <c r="E2099">
        <v>0</v>
      </c>
      <c r="F2099">
        <v>22</v>
      </c>
      <c r="G2099">
        <v>0</v>
      </c>
      <c r="H2099">
        <v>82</v>
      </c>
      <c r="I2099">
        <v>2</v>
      </c>
      <c r="J2099" t="s">
        <v>37</v>
      </c>
      <c r="K2099" cm="1">
        <f t="array" ref="K209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099">
        <f t="shared" si="32"/>
        <v>0.4071509605892355</v>
      </c>
    </row>
    <row r="2100" spans="1:12" x14ac:dyDescent="0.3">
      <c r="A2100">
        <v>127.8</v>
      </c>
      <c r="B2100">
        <v>76</v>
      </c>
      <c r="C2100">
        <v>3814</v>
      </c>
      <c r="D2100">
        <v>16</v>
      </c>
      <c r="E2100">
        <v>0</v>
      </c>
      <c r="F2100">
        <v>22</v>
      </c>
      <c r="G2100">
        <v>0</v>
      </c>
      <c r="H2100">
        <v>82</v>
      </c>
      <c r="I2100">
        <v>2</v>
      </c>
      <c r="J2100" t="s">
        <v>37</v>
      </c>
      <c r="K2100" cm="1">
        <f t="array" ref="K210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100">
        <f t="shared" si="32"/>
        <v>0.40715096058909084</v>
      </c>
    </row>
    <row r="2101" spans="1:12" x14ac:dyDescent="0.3">
      <c r="A2101">
        <v>127.84</v>
      </c>
      <c r="B2101">
        <v>79</v>
      </c>
      <c r="C2101">
        <v>3647</v>
      </c>
      <c r="D2101">
        <v>16</v>
      </c>
      <c r="E2101">
        <v>0</v>
      </c>
      <c r="F2101">
        <v>22</v>
      </c>
      <c r="G2101">
        <v>0</v>
      </c>
      <c r="H2101">
        <v>82</v>
      </c>
      <c r="I2101">
        <v>2</v>
      </c>
      <c r="J2101" t="s">
        <v>37</v>
      </c>
      <c r="K2101" cm="1">
        <f t="array" ref="K210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101">
        <f t="shared" si="32"/>
        <v>0.4071509605892355</v>
      </c>
    </row>
    <row r="2102" spans="1:12" x14ac:dyDescent="0.3">
      <c r="A2102">
        <v>127.88</v>
      </c>
      <c r="B2102">
        <v>79</v>
      </c>
      <c r="C2102">
        <v>3637</v>
      </c>
      <c r="D2102">
        <v>16</v>
      </c>
      <c r="E2102">
        <v>0</v>
      </c>
      <c r="F2102">
        <v>22</v>
      </c>
      <c r="G2102">
        <v>0</v>
      </c>
      <c r="H2102">
        <v>82</v>
      </c>
      <c r="I2102">
        <v>2</v>
      </c>
      <c r="J2102" t="s">
        <v>37</v>
      </c>
      <c r="K2102" cm="1">
        <f t="array" ref="K210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102">
        <f t="shared" si="32"/>
        <v>0.40715096058909084</v>
      </c>
    </row>
    <row r="2103" spans="1:12" x14ac:dyDescent="0.3">
      <c r="A2103">
        <v>127.92</v>
      </c>
      <c r="B2103">
        <v>81</v>
      </c>
      <c r="C2103">
        <v>3602</v>
      </c>
      <c r="D2103">
        <v>16</v>
      </c>
      <c r="E2103">
        <v>0</v>
      </c>
      <c r="F2103">
        <v>22</v>
      </c>
      <c r="G2103">
        <v>0</v>
      </c>
      <c r="H2103">
        <v>82</v>
      </c>
      <c r="I2103">
        <v>2</v>
      </c>
      <c r="J2103" t="s">
        <v>37</v>
      </c>
      <c r="K2103" cm="1">
        <f t="array" ref="K210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03">
        <f t="shared" si="32"/>
        <v>0.42182306727713592</v>
      </c>
    </row>
    <row r="2104" spans="1:12" x14ac:dyDescent="0.3">
      <c r="A2104">
        <v>127.96</v>
      </c>
      <c r="B2104">
        <v>82</v>
      </c>
      <c r="C2104">
        <v>3476</v>
      </c>
      <c r="D2104">
        <v>15</v>
      </c>
      <c r="E2104">
        <v>0</v>
      </c>
      <c r="F2104">
        <v>22</v>
      </c>
      <c r="G2104">
        <v>0</v>
      </c>
      <c r="H2104">
        <v>82</v>
      </c>
      <c r="I2104">
        <v>2</v>
      </c>
      <c r="J2104" t="s">
        <v>37</v>
      </c>
      <c r="K2104" cm="1">
        <f t="array" ref="K210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04">
        <f t="shared" si="32"/>
        <v>0.4218230672769861</v>
      </c>
    </row>
    <row r="2105" spans="1:12" x14ac:dyDescent="0.3">
      <c r="A2105">
        <v>128</v>
      </c>
      <c r="B2105">
        <v>83</v>
      </c>
      <c r="C2105">
        <v>3471</v>
      </c>
      <c r="D2105">
        <v>14</v>
      </c>
      <c r="E2105">
        <v>0</v>
      </c>
      <c r="F2105">
        <v>22</v>
      </c>
      <c r="G2105">
        <v>0</v>
      </c>
      <c r="H2105">
        <v>82</v>
      </c>
      <c r="I2105">
        <v>2</v>
      </c>
      <c r="J2105" t="s">
        <v>37</v>
      </c>
      <c r="K2105" cm="1">
        <f t="array" ref="K210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05">
        <f t="shared" si="32"/>
        <v>0.42182306727713592</v>
      </c>
    </row>
    <row r="2106" spans="1:12" x14ac:dyDescent="0.3">
      <c r="A2106">
        <v>128.04</v>
      </c>
      <c r="B2106">
        <v>85</v>
      </c>
      <c r="C2106">
        <v>3562</v>
      </c>
      <c r="D2106">
        <v>15</v>
      </c>
      <c r="E2106">
        <v>0</v>
      </c>
      <c r="F2106">
        <v>22</v>
      </c>
      <c r="G2106">
        <v>0</v>
      </c>
      <c r="H2106">
        <v>82</v>
      </c>
      <c r="I2106">
        <v>2</v>
      </c>
      <c r="J2106" t="s">
        <v>37</v>
      </c>
      <c r="K2106" cm="1">
        <f t="array" ref="K210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06">
        <f t="shared" si="32"/>
        <v>0.4218230672769861</v>
      </c>
    </row>
    <row r="2107" spans="1:12" x14ac:dyDescent="0.3">
      <c r="A2107">
        <v>128.08000000000001</v>
      </c>
      <c r="B2107">
        <v>83</v>
      </c>
      <c r="C2107">
        <v>3886</v>
      </c>
      <c r="D2107">
        <v>20</v>
      </c>
      <c r="E2107">
        <v>0</v>
      </c>
      <c r="F2107">
        <v>22</v>
      </c>
      <c r="G2107">
        <v>0</v>
      </c>
      <c r="H2107">
        <v>82</v>
      </c>
      <c r="I2107">
        <v>2</v>
      </c>
      <c r="J2107" t="s">
        <v>37</v>
      </c>
      <c r="K2107" cm="1">
        <f t="array" ref="K210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07">
        <f t="shared" si="32"/>
        <v>0.4218230672772858</v>
      </c>
    </row>
    <row r="2108" spans="1:12" x14ac:dyDescent="0.3">
      <c r="A2108">
        <v>128.12</v>
      </c>
      <c r="B2108">
        <v>82</v>
      </c>
      <c r="C2108">
        <v>4278</v>
      </c>
      <c r="D2108">
        <v>22</v>
      </c>
      <c r="E2108">
        <v>0</v>
      </c>
      <c r="F2108">
        <v>22</v>
      </c>
      <c r="G2108">
        <v>0</v>
      </c>
      <c r="H2108">
        <v>82</v>
      </c>
      <c r="I2108">
        <v>2</v>
      </c>
      <c r="J2108" t="s">
        <v>37</v>
      </c>
      <c r="K2108" cm="1">
        <f t="array" ref="K210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08">
        <f t="shared" si="32"/>
        <v>0.49717532579607943</v>
      </c>
    </row>
    <row r="2109" spans="1:12" x14ac:dyDescent="0.3">
      <c r="A2109">
        <v>128.16</v>
      </c>
      <c r="B2109">
        <v>82</v>
      </c>
      <c r="C2109">
        <v>4431</v>
      </c>
      <c r="D2109">
        <v>20</v>
      </c>
      <c r="E2109">
        <v>0</v>
      </c>
      <c r="F2109">
        <v>22</v>
      </c>
      <c r="G2109">
        <v>0</v>
      </c>
      <c r="H2109">
        <v>82</v>
      </c>
      <c r="I2109">
        <v>2</v>
      </c>
      <c r="J2109" t="s">
        <v>37</v>
      </c>
      <c r="K2109" cm="1">
        <f t="array" ref="K210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09">
        <f t="shared" si="32"/>
        <v>0.49717532579607943</v>
      </c>
    </row>
    <row r="2110" spans="1:12" x14ac:dyDescent="0.3">
      <c r="A2110">
        <v>128.19999999999999</v>
      </c>
      <c r="B2110">
        <v>82</v>
      </c>
      <c r="C2110">
        <v>4245</v>
      </c>
      <c r="D2110">
        <v>21</v>
      </c>
      <c r="E2110">
        <v>0</v>
      </c>
      <c r="F2110">
        <v>22</v>
      </c>
      <c r="G2110">
        <v>0</v>
      </c>
      <c r="H2110">
        <v>82</v>
      </c>
      <c r="I2110">
        <v>2</v>
      </c>
      <c r="J2110" t="s">
        <v>37</v>
      </c>
      <c r="K2110" cm="1">
        <f t="array" ref="K211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10">
        <f t="shared" si="32"/>
        <v>0.49717532579607943</v>
      </c>
    </row>
    <row r="2111" spans="1:12" x14ac:dyDescent="0.3">
      <c r="A2111">
        <v>128.24</v>
      </c>
      <c r="B2111">
        <v>83</v>
      </c>
      <c r="C2111">
        <v>4002</v>
      </c>
      <c r="D2111">
        <v>21</v>
      </c>
      <c r="E2111">
        <v>0</v>
      </c>
      <c r="F2111">
        <v>22</v>
      </c>
      <c r="G2111">
        <v>0</v>
      </c>
      <c r="H2111">
        <v>82</v>
      </c>
      <c r="I2111">
        <v>2</v>
      </c>
      <c r="J2111" t="s">
        <v>37</v>
      </c>
      <c r="K2111" cm="1">
        <f t="array" ref="K211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11">
        <f t="shared" si="32"/>
        <v>0.4218230672772858</v>
      </c>
    </row>
    <row r="2112" spans="1:12" x14ac:dyDescent="0.3">
      <c r="A2112">
        <v>128.28</v>
      </c>
      <c r="B2112">
        <v>83</v>
      </c>
      <c r="C2112">
        <v>4044</v>
      </c>
      <c r="D2112">
        <v>21</v>
      </c>
      <c r="E2112">
        <v>0</v>
      </c>
      <c r="F2112">
        <v>22</v>
      </c>
      <c r="G2112">
        <v>0</v>
      </c>
      <c r="H2112">
        <v>82</v>
      </c>
      <c r="I2112">
        <v>2</v>
      </c>
      <c r="J2112" t="s">
        <v>37</v>
      </c>
      <c r="K2112" cm="1">
        <f t="array" ref="K21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12">
        <f t="shared" si="32"/>
        <v>0.4218230672769861</v>
      </c>
    </row>
    <row r="2113" spans="1:12" x14ac:dyDescent="0.3">
      <c r="A2113">
        <v>128.32</v>
      </c>
      <c r="B2113">
        <v>82</v>
      </c>
      <c r="C2113">
        <v>4315</v>
      </c>
      <c r="D2113">
        <v>21</v>
      </c>
      <c r="E2113">
        <v>0</v>
      </c>
      <c r="F2113">
        <v>22</v>
      </c>
      <c r="G2113">
        <v>0</v>
      </c>
      <c r="H2113">
        <v>82</v>
      </c>
      <c r="I2113">
        <v>2</v>
      </c>
      <c r="J2113" t="s">
        <v>37</v>
      </c>
      <c r="K2113" cm="1">
        <f t="array" ref="K211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13">
        <f t="shared" si="32"/>
        <v>0.49717532579607943</v>
      </c>
    </row>
    <row r="2114" spans="1:12" x14ac:dyDescent="0.3">
      <c r="A2114">
        <v>128.36000000000001</v>
      </c>
      <c r="B2114">
        <v>83</v>
      </c>
      <c r="C2114">
        <v>4393</v>
      </c>
      <c r="D2114">
        <v>20</v>
      </c>
      <c r="E2114">
        <v>0</v>
      </c>
      <c r="F2114">
        <v>22</v>
      </c>
      <c r="G2114">
        <v>0</v>
      </c>
      <c r="H2114">
        <v>82</v>
      </c>
      <c r="I2114">
        <v>2</v>
      </c>
      <c r="J2114" t="s">
        <v>37</v>
      </c>
      <c r="K2114" cm="1">
        <f t="array" ref="K211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14">
        <f t="shared" si="32"/>
        <v>0.49717532579643264</v>
      </c>
    </row>
    <row r="2115" spans="1:12" x14ac:dyDescent="0.3">
      <c r="A2115">
        <v>128.4</v>
      </c>
      <c r="B2115">
        <v>83</v>
      </c>
      <c r="C2115">
        <v>4226</v>
      </c>
      <c r="D2115">
        <v>21</v>
      </c>
      <c r="E2115">
        <v>0</v>
      </c>
      <c r="F2115">
        <v>23</v>
      </c>
      <c r="G2115">
        <v>0</v>
      </c>
      <c r="H2115">
        <v>82</v>
      </c>
      <c r="I2115">
        <v>1</v>
      </c>
      <c r="J2115" t="s">
        <v>37</v>
      </c>
      <c r="K2115" cm="1">
        <f t="array" ref="K211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15">
        <f t="shared" ref="L2115:L2178" si="33">K2115*(A2115-A2114)</f>
        <v>0.49717532579607943</v>
      </c>
    </row>
    <row r="2116" spans="1:12" x14ac:dyDescent="0.3">
      <c r="A2116">
        <v>128.44</v>
      </c>
      <c r="B2116">
        <v>85</v>
      </c>
      <c r="C2116">
        <v>3971</v>
      </c>
      <c r="D2116">
        <v>21</v>
      </c>
      <c r="E2116">
        <v>0</v>
      </c>
      <c r="F2116">
        <v>23</v>
      </c>
      <c r="G2116">
        <v>0</v>
      </c>
      <c r="H2116">
        <v>82</v>
      </c>
      <c r="I2116">
        <v>1</v>
      </c>
      <c r="J2116" t="s">
        <v>37</v>
      </c>
      <c r="K2116" cm="1">
        <f t="array" ref="K211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116">
        <f t="shared" si="33"/>
        <v>0.4218230672769861</v>
      </c>
    </row>
    <row r="2117" spans="1:12" x14ac:dyDescent="0.3">
      <c r="A2117">
        <v>128.47999999999999</v>
      </c>
      <c r="B2117">
        <v>84</v>
      </c>
      <c r="C2117">
        <v>4228</v>
      </c>
      <c r="D2117">
        <v>22</v>
      </c>
      <c r="E2117">
        <v>0</v>
      </c>
      <c r="F2117">
        <v>23</v>
      </c>
      <c r="G2117">
        <v>0</v>
      </c>
      <c r="H2117">
        <v>82</v>
      </c>
      <c r="I2117">
        <v>1</v>
      </c>
      <c r="J2117" t="s">
        <v>37</v>
      </c>
      <c r="K2117" cm="1">
        <f t="array" ref="K211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17">
        <f t="shared" si="33"/>
        <v>0.49717532579607943</v>
      </c>
    </row>
    <row r="2118" spans="1:12" x14ac:dyDescent="0.3">
      <c r="A2118">
        <v>128.52000000000001</v>
      </c>
      <c r="B2118">
        <v>83</v>
      </c>
      <c r="C2118">
        <v>4648</v>
      </c>
      <c r="D2118">
        <v>20</v>
      </c>
      <c r="E2118">
        <v>0</v>
      </c>
      <c r="F2118">
        <v>24</v>
      </c>
      <c r="G2118">
        <v>0</v>
      </c>
      <c r="H2118">
        <v>82</v>
      </c>
      <c r="I2118">
        <v>1</v>
      </c>
      <c r="J2118" t="s">
        <v>37</v>
      </c>
      <c r="K2118" cm="1">
        <f t="array" ref="K211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18">
        <f t="shared" si="33"/>
        <v>0.49717532579643264</v>
      </c>
    </row>
    <row r="2119" spans="1:12" x14ac:dyDescent="0.3">
      <c r="A2119">
        <v>128.56</v>
      </c>
      <c r="B2119">
        <v>80</v>
      </c>
      <c r="C2119">
        <v>4923</v>
      </c>
      <c r="D2119">
        <v>20</v>
      </c>
      <c r="E2119">
        <v>0</v>
      </c>
      <c r="F2119">
        <v>24</v>
      </c>
      <c r="G2119">
        <v>0</v>
      </c>
      <c r="H2119">
        <v>82</v>
      </c>
      <c r="I2119">
        <v>1</v>
      </c>
      <c r="J2119" t="s">
        <v>37</v>
      </c>
      <c r="K2119" cm="1">
        <f t="array" ref="K211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119">
        <f t="shared" si="33"/>
        <v>0.55607440718539891</v>
      </c>
    </row>
    <row r="2120" spans="1:12" x14ac:dyDescent="0.3">
      <c r="A2120">
        <v>128.6</v>
      </c>
      <c r="B2120">
        <v>80</v>
      </c>
      <c r="C2120">
        <v>4767</v>
      </c>
      <c r="D2120">
        <v>20</v>
      </c>
      <c r="E2120">
        <v>0</v>
      </c>
      <c r="F2120">
        <v>24</v>
      </c>
      <c r="G2120">
        <v>0</v>
      </c>
      <c r="H2120">
        <v>82</v>
      </c>
      <c r="I2120">
        <v>1</v>
      </c>
      <c r="J2120" t="s">
        <v>37</v>
      </c>
      <c r="K2120" cm="1">
        <f t="array" ref="K212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120">
        <f t="shared" si="33"/>
        <v>0.49717532579607943</v>
      </c>
    </row>
    <row r="2121" spans="1:12" x14ac:dyDescent="0.3">
      <c r="A2121">
        <v>128.63999999999999</v>
      </c>
      <c r="B2121">
        <v>79</v>
      </c>
      <c r="C2121">
        <v>4863</v>
      </c>
      <c r="D2121">
        <v>20</v>
      </c>
      <c r="E2121">
        <v>0</v>
      </c>
      <c r="F2121">
        <v>24</v>
      </c>
      <c r="G2121">
        <v>0</v>
      </c>
      <c r="H2121">
        <v>82</v>
      </c>
      <c r="I2121">
        <v>1</v>
      </c>
      <c r="J2121" t="s">
        <v>37</v>
      </c>
      <c r="K2121" cm="1">
        <f t="array" ref="K212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121">
        <f t="shared" si="33"/>
        <v>0.55485761417186408</v>
      </c>
    </row>
    <row r="2122" spans="1:12" x14ac:dyDescent="0.3">
      <c r="A2122">
        <v>128.68</v>
      </c>
      <c r="B2122">
        <v>79</v>
      </c>
      <c r="C2122">
        <v>5089</v>
      </c>
      <c r="D2122">
        <v>21</v>
      </c>
      <c r="E2122">
        <v>0</v>
      </c>
      <c r="F2122">
        <v>25</v>
      </c>
      <c r="G2122">
        <v>0</v>
      </c>
      <c r="H2122">
        <v>82</v>
      </c>
      <c r="I2122">
        <v>1</v>
      </c>
      <c r="J2122" t="s">
        <v>37</v>
      </c>
      <c r="K2122" cm="1">
        <f t="array" ref="K212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122">
        <f t="shared" si="33"/>
        <v>0.55485761417225832</v>
      </c>
    </row>
    <row r="2123" spans="1:12" x14ac:dyDescent="0.3">
      <c r="A2123">
        <v>128.72</v>
      </c>
      <c r="B2123">
        <v>79</v>
      </c>
      <c r="C2123">
        <v>5312</v>
      </c>
      <c r="D2123">
        <v>22</v>
      </c>
      <c r="E2123">
        <v>0</v>
      </c>
      <c r="F2123">
        <v>26</v>
      </c>
      <c r="G2123">
        <v>0</v>
      </c>
      <c r="H2123">
        <v>82</v>
      </c>
      <c r="I2123">
        <v>1</v>
      </c>
      <c r="J2123" t="s">
        <v>37</v>
      </c>
      <c r="K2123" cm="1">
        <f t="array" ref="K212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123">
        <f t="shared" si="33"/>
        <v>0.55485761417186408</v>
      </c>
    </row>
    <row r="2124" spans="1:12" x14ac:dyDescent="0.3">
      <c r="A2124">
        <v>128.76</v>
      </c>
      <c r="B2124">
        <v>79</v>
      </c>
      <c r="C2124">
        <v>5385</v>
      </c>
      <c r="D2124">
        <v>24</v>
      </c>
      <c r="E2124">
        <v>0</v>
      </c>
      <c r="F2124">
        <v>26</v>
      </c>
      <c r="G2124">
        <v>0</v>
      </c>
      <c r="H2124">
        <v>82</v>
      </c>
      <c r="I2124">
        <v>1</v>
      </c>
      <c r="J2124" t="s">
        <v>37</v>
      </c>
      <c r="K2124" cm="1">
        <f t="array" ref="K212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124">
        <f t="shared" si="33"/>
        <v>0.55485761417186408</v>
      </c>
    </row>
    <row r="2125" spans="1:12" x14ac:dyDescent="0.3">
      <c r="A2125">
        <v>128.80000000000001</v>
      </c>
      <c r="B2125">
        <v>79</v>
      </c>
      <c r="C2125">
        <v>5406</v>
      </c>
      <c r="D2125">
        <v>24</v>
      </c>
      <c r="E2125">
        <v>0</v>
      </c>
      <c r="F2125">
        <v>26</v>
      </c>
      <c r="G2125">
        <v>0</v>
      </c>
      <c r="H2125">
        <v>82</v>
      </c>
      <c r="I2125">
        <v>1</v>
      </c>
      <c r="J2125" t="s">
        <v>37</v>
      </c>
      <c r="K2125" cm="1">
        <f t="array" ref="K212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125">
        <f t="shared" si="33"/>
        <v>0.55485761417225832</v>
      </c>
    </row>
    <row r="2126" spans="1:12" x14ac:dyDescent="0.3">
      <c r="A2126">
        <v>128.84</v>
      </c>
      <c r="B2126">
        <v>79</v>
      </c>
      <c r="C2126">
        <v>5352</v>
      </c>
      <c r="D2126">
        <v>23</v>
      </c>
      <c r="E2126">
        <v>0</v>
      </c>
      <c r="F2126">
        <v>27</v>
      </c>
      <c r="G2126">
        <v>0</v>
      </c>
      <c r="H2126">
        <v>82</v>
      </c>
      <c r="I2126">
        <v>1</v>
      </c>
      <c r="J2126" t="s">
        <v>37</v>
      </c>
      <c r="K2126" cm="1">
        <f t="array" ref="K212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126">
        <f t="shared" si="33"/>
        <v>0.55485761417186408</v>
      </c>
    </row>
    <row r="2127" spans="1:12" x14ac:dyDescent="0.3">
      <c r="A2127">
        <v>128.88</v>
      </c>
      <c r="B2127">
        <v>80</v>
      </c>
      <c r="C2127">
        <v>5407</v>
      </c>
      <c r="D2127">
        <v>23</v>
      </c>
      <c r="E2127">
        <v>0</v>
      </c>
      <c r="F2127">
        <v>27</v>
      </c>
      <c r="G2127">
        <v>0</v>
      </c>
      <c r="H2127">
        <v>82</v>
      </c>
      <c r="I2127">
        <v>1</v>
      </c>
      <c r="J2127" t="s">
        <v>37</v>
      </c>
      <c r="K2127" cm="1">
        <f t="array" ref="K212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127">
        <f t="shared" si="33"/>
        <v>0.55607440718539891</v>
      </c>
    </row>
    <row r="2128" spans="1:12" x14ac:dyDescent="0.3">
      <c r="A2128">
        <v>128.91999999999999</v>
      </c>
      <c r="B2128">
        <v>79</v>
      </c>
      <c r="C2128">
        <v>5485</v>
      </c>
      <c r="D2128">
        <v>24</v>
      </c>
      <c r="E2128">
        <v>0</v>
      </c>
      <c r="F2128">
        <v>28</v>
      </c>
      <c r="G2128">
        <v>0</v>
      </c>
      <c r="H2128">
        <v>82</v>
      </c>
      <c r="I2128">
        <v>1</v>
      </c>
      <c r="J2128" t="s">
        <v>37</v>
      </c>
      <c r="K2128" cm="1">
        <f t="array" ref="K212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28">
        <f t="shared" si="33"/>
        <v>0.64507587993617721</v>
      </c>
    </row>
    <row r="2129" spans="1:12" x14ac:dyDescent="0.3">
      <c r="A2129">
        <v>128.96</v>
      </c>
      <c r="B2129">
        <v>79</v>
      </c>
      <c r="C2129">
        <v>5602</v>
      </c>
      <c r="D2129">
        <v>24</v>
      </c>
      <c r="E2129">
        <v>0</v>
      </c>
      <c r="F2129">
        <v>28</v>
      </c>
      <c r="G2129">
        <v>0</v>
      </c>
      <c r="H2129">
        <v>82</v>
      </c>
      <c r="I2129">
        <v>1</v>
      </c>
      <c r="J2129" t="s">
        <v>37</v>
      </c>
      <c r="K2129" cm="1">
        <f t="array" ref="K212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29">
        <f t="shared" si="33"/>
        <v>0.64507587993663551</v>
      </c>
    </row>
    <row r="2130" spans="1:12" x14ac:dyDescent="0.3">
      <c r="A2130">
        <v>129</v>
      </c>
      <c r="B2130">
        <v>78</v>
      </c>
      <c r="C2130">
        <v>5718</v>
      </c>
      <c r="D2130">
        <v>24</v>
      </c>
      <c r="E2130">
        <v>0</v>
      </c>
      <c r="F2130">
        <v>29</v>
      </c>
      <c r="G2130">
        <v>0</v>
      </c>
      <c r="H2130">
        <v>82</v>
      </c>
      <c r="I2130">
        <v>1</v>
      </c>
      <c r="J2130" t="s">
        <v>37</v>
      </c>
      <c r="K2130" cm="1">
        <f t="array" ref="K213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0">
        <f t="shared" si="33"/>
        <v>0.64507587993617721</v>
      </c>
    </row>
    <row r="2131" spans="1:12" x14ac:dyDescent="0.3">
      <c r="A2131">
        <v>129.04</v>
      </c>
      <c r="B2131">
        <v>76</v>
      </c>
      <c r="C2131">
        <v>5736</v>
      </c>
      <c r="D2131">
        <v>24</v>
      </c>
      <c r="E2131">
        <v>0</v>
      </c>
      <c r="F2131">
        <v>29</v>
      </c>
      <c r="G2131">
        <v>0</v>
      </c>
      <c r="H2131">
        <v>82</v>
      </c>
      <c r="I2131">
        <v>1</v>
      </c>
      <c r="J2131" t="s">
        <v>37</v>
      </c>
      <c r="K2131" cm="1">
        <f t="array" ref="K213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1">
        <f t="shared" si="33"/>
        <v>0.64507587993617721</v>
      </c>
    </row>
    <row r="2132" spans="1:12" x14ac:dyDescent="0.3">
      <c r="A2132">
        <v>129.08000000000001</v>
      </c>
      <c r="B2132">
        <v>75</v>
      </c>
      <c r="C2132">
        <v>5749</v>
      </c>
      <c r="D2132">
        <v>24</v>
      </c>
      <c r="E2132">
        <v>0</v>
      </c>
      <c r="F2132">
        <v>30</v>
      </c>
      <c r="G2132">
        <v>0</v>
      </c>
      <c r="H2132">
        <v>82</v>
      </c>
      <c r="I2132">
        <v>1</v>
      </c>
      <c r="J2132" t="s">
        <v>37</v>
      </c>
      <c r="K2132" cm="1">
        <f t="array" ref="K213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2">
        <f t="shared" si="33"/>
        <v>0.64507587993663551</v>
      </c>
    </row>
    <row r="2133" spans="1:12" x14ac:dyDescent="0.3">
      <c r="A2133">
        <v>129.12</v>
      </c>
      <c r="B2133">
        <v>75</v>
      </c>
      <c r="C2133">
        <v>5815</v>
      </c>
      <c r="D2133">
        <v>24</v>
      </c>
      <c r="E2133">
        <v>0</v>
      </c>
      <c r="F2133">
        <v>30</v>
      </c>
      <c r="G2133">
        <v>0</v>
      </c>
      <c r="H2133">
        <v>82</v>
      </c>
      <c r="I2133">
        <v>1</v>
      </c>
      <c r="J2133" t="s">
        <v>37</v>
      </c>
      <c r="K2133" cm="1">
        <f t="array" ref="K213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3">
        <f t="shared" si="33"/>
        <v>0.64507587993617721</v>
      </c>
    </row>
    <row r="2134" spans="1:12" x14ac:dyDescent="0.3">
      <c r="A2134">
        <v>129.16</v>
      </c>
      <c r="B2134">
        <v>75</v>
      </c>
      <c r="C2134">
        <v>5716</v>
      </c>
      <c r="D2134">
        <v>24</v>
      </c>
      <c r="E2134">
        <v>0</v>
      </c>
      <c r="F2134">
        <v>30</v>
      </c>
      <c r="G2134">
        <v>0</v>
      </c>
      <c r="H2134">
        <v>82</v>
      </c>
      <c r="I2134">
        <v>1</v>
      </c>
      <c r="J2134" t="s">
        <v>37</v>
      </c>
      <c r="K2134" cm="1">
        <f t="array" ref="K213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4">
        <f t="shared" si="33"/>
        <v>0.64507587993617721</v>
      </c>
    </row>
    <row r="2135" spans="1:12" x14ac:dyDescent="0.3">
      <c r="A2135">
        <v>129.19999999999999</v>
      </c>
      <c r="B2135">
        <v>76</v>
      </c>
      <c r="C2135">
        <v>5613</v>
      </c>
      <c r="D2135">
        <v>24</v>
      </c>
      <c r="E2135">
        <v>0</v>
      </c>
      <c r="F2135">
        <v>31</v>
      </c>
      <c r="G2135">
        <v>0</v>
      </c>
      <c r="H2135">
        <v>82</v>
      </c>
      <c r="I2135">
        <v>1</v>
      </c>
      <c r="J2135" t="s">
        <v>37</v>
      </c>
      <c r="K2135" cm="1">
        <f t="array" ref="K213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5">
        <f t="shared" si="33"/>
        <v>0.64507587993617721</v>
      </c>
    </row>
    <row r="2136" spans="1:12" x14ac:dyDescent="0.3">
      <c r="A2136">
        <v>129.24</v>
      </c>
      <c r="B2136">
        <v>79</v>
      </c>
      <c r="C2136">
        <v>5780</v>
      </c>
      <c r="D2136">
        <v>24</v>
      </c>
      <c r="E2136">
        <v>0</v>
      </c>
      <c r="F2136">
        <v>32</v>
      </c>
      <c r="G2136">
        <v>0</v>
      </c>
      <c r="H2136">
        <v>82</v>
      </c>
      <c r="I2136">
        <v>1</v>
      </c>
      <c r="J2136" t="s">
        <v>37</v>
      </c>
      <c r="K2136" cm="1">
        <f t="array" ref="K213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136">
        <f t="shared" si="33"/>
        <v>0.64507587993663551</v>
      </c>
    </row>
    <row r="2137" spans="1:12" x14ac:dyDescent="0.3">
      <c r="A2137">
        <v>129.28</v>
      </c>
      <c r="B2137">
        <v>81</v>
      </c>
      <c r="C2137">
        <v>6055</v>
      </c>
      <c r="D2137">
        <v>25</v>
      </c>
      <c r="E2137">
        <v>0</v>
      </c>
      <c r="F2137">
        <v>32</v>
      </c>
      <c r="G2137">
        <v>0</v>
      </c>
      <c r="H2137">
        <v>82</v>
      </c>
      <c r="I2137">
        <v>1</v>
      </c>
      <c r="J2137" t="s">
        <v>37</v>
      </c>
      <c r="K2137" cm="1">
        <f t="array" ref="K2137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2137">
        <f t="shared" si="33"/>
        <v>0.65054262468139912</v>
      </c>
    </row>
    <row r="2138" spans="1:12" x14ac:dyDescent="0.3">
      <c r="A2138">
        <v>129.32</v>
      </c>
      <c r="B2138">
        <v>85</v>
      </c>
      <c r="C2138">
        <v>6321</v>
      </c>
      <c r="D2138">
        <v>24</v>
      </c>
      <c r="E2138">
        <v>0</v>
      </c>
      <c r="F2138">
        <v>33</v>
      </c>
      <c r="G2138">
        <v>0</v>
      </c>
      <c r="H2138">
        <v>82</v>
      </c>
      <c r="I2138">
        <v>1</v>
      </c>
      <c r="J2138" t="s">
        <v>37</v>
      </c>
      <c r="K2138" cm="1">
        <f t="array" ref="K2138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2138">
        <f t="shared" si="33"/>
        <v>0.76132283825621805</v>
      </c>
    </row>
    <row r="2139" spans="1:12" x14ac:dyDescent="0.3">
      <c r="A2139">
        <v>129.36000000000001</v>
      </c>
      <c r="B2139">
        <v>89</v>
      </c>
      <c r="C2139">
        <v>6208</v>
      </c>
      <c r="D2139">
        <v>24</v>
      </c>
      <c r="E2139">
        <v>0</v>
      </c>
      <c r="F2139">
        <v>34</v>
      </c>
      <c r="G2139">
        <v>0</v>
      </c>
      <c r="H2139">
        <v>82</v>
      </c>
      <c r="I2139">
        <v>1</v>
      </c>
      <c r="J2139" t="s">
        <v>37</v>
      </c>
      <c r="K2139" cm="1">
        <f t="array" ref="K2139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2139">
        <f t="shared" si="33"/>
        <v>0.7598062588976815</v>
      </c>
    </row>
    <row r="2140" spans="1:12" x14ac:dyDescent="0.3">
      <c r="A2140">
        <v>129.4</v>
      </c>
      <c r="B2140">
        <v>101</v>
      </c>
      <c r="C2140">
        <v>6338</v>
      </c>
      <c r="D2140">
        <v>29</v>
      </c>
      <c r="E2140">
        <v>0</v>
      </c>
      <c r="F2140">
        <v>34</v>
      </c>
      <c r="G2140">
        <v>0</v>
      </c>
      <c r="H2140">
        <v>82</v>
      </c>
      <c r="I2140">
        <v>1</v>
      </c>
      <c r="J2140" t="s">
        <v>37</v>
      </c>
      <c r="K2140" cm="1">
        <f t="array" ref="K2140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2140">
        <f t="shared" si="33"/>
        <v>0.74009072722915192</v>
      </c>
    </row>
    <row r="2141" spans="1:12" x14ac:dyDescent="0.3">
      <c r="A2141">
        <v>129.44</v>
      </c>
      <c r="B2141">
        <v>100</v>
      </c>
      <c r="C2141">
        <v>6737</v>
      </c>
      <c r="D2141">
        <v>28</v>
      </c>
      <c r="E2141">
        <v>0</v>
      </c>
      <c r="F2141">
        <v>34</v>
      </c>
      <c r="G2141">
        <v>0</v>
      </c>
      <c r="H2141">
        <v>82</v>
      </c>
      <c r="I2141">
        <v>1</v>
      </c>
      <c r="J2141" t="s">
        <v>37</v>
      </c>
      <c r="K2141" cm="1">
        <f t="array" ref="K2141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2141">
        <f t="shared" si="33"/>
        <v>0.74009072722915192</v>
      </c>
    </row>
    <row r="2142" spans="1:12" x14ac:dyDescent="0.3">
      <c r="A2142">
        <v>129.47999999999999</v>
      </c>
      <c r="B2142">
        <v>99</v>
      </c>
      <c r="C2142">
        <v>7333</v>
      </c>
      <c r="D2142">
        <v>30</v>
      </c>
      <c r="E2142">
        <v>0</v>
      </c>
      <c r="F2142">
        <v>35</v>
      </c>
      <c r="G2142">
        <v>0</v>
      </c>
      <c r="H2142">
        <v>82</v>
      </c>
      <c r="I2142">
        <v>1</v>
      </c>
      <c r="J2142" t="s">
        <v>37</v>
      </c>
      <c r="K2142" cm="1">
        <f t="array" ref="K2142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2142">
        <f t="shared" si="33"/>
        <v>0.92501623537003874</v>
      </c>
    </row>
    <row r="2143" spans="1:12" x14ac:dyDescent="0.3">
      <c r="A2143">
        <v>129.52000000000001</v>
      </c>
      <c r="B2143">
        <v>98</v>
      </c>
      <c r="C2143">
        <v>7579</v>
      </c>
      <c r="D2143">
        <v>32</v>
      </c>
      <c r="E2143">
        <v>0</v>
      </c>
      <c r="F2143">
        <v>36</v>
      </c>
      <c r="G2143">
        <v>0</v>
      </c>
      <c r="H2143">
        <v>82</v>
      </c>
      <c r="I2143">
        <v>1</v>
      </c>
      <c r="J2143" t="s">
        <v>37</v>
      </c>
      <c r="K2143" cm="1">
        <f t="array" ref="K2143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2143">
        <f t="shared" si="33"/>
        <v>1.0045737680737621</v>
      </c>
    </row>
    <row r="2144" spans="1:12" x14ac:dyDescent="0.3">
      <c r="A2144">
        <v>129.56</v>
      </c>
      <c r="B2144">
        <v>98</v>
      </c>
      <c r="C2144">
        <v>7570</v>
      </c>
      <c r="D2144">
        <v>32</v>
      </c>
      <c r="E2144">
        <v>0</v>
      </c>
      <c r="F2144">
        <v>36</v>
      </c>
      <c r="G2144">
        <v>0</v>
      </c>
      <c r="H2144">
        <v>82</v>
      </c>
      <c r="I2144">
        <v>1</v>
      </c>
      <c r="J2144" t="s">
        <v>37</v>
      </c>
      <c r="K2144" cm="1">
        <f t="array" ref="K2144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2144">
        <f t="shared" si="33"/>
        <v>1.0045737680730482</v>
      </c>
    </row>
    <row r="2145" spans="1:12" x14ac:dyDescent="0.3">
      <c r="A2145">
        <v>129.6</v>
      </c>
      <c r="B2145">
        <v>99</v>
      </c>
      <c r="C2145">
        <v>7686</v>
      </c>
      <c r="D2145">
        <v>32</v>
      </c>
      <c r="E2145">
        <v>0</v>
      </c>
      <c r="F2145">
        <v>38</v>
      </c>
      <c r="G2145">
        <v>0</v>
      </c>
      <c r="H2145">
        <v>82</v>
      </c>
      <c r="I2145">
        <v>1</v>
      </c>
      <c r="J2145" t="s">
        <v>37</v>
      </c>
      <c r="K2145" cm="1">
        <f t="array" ref="K2145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2145">
        <f t="shared" si="33"/>
        <v>1.0045737680730482</v>
      </c>
    </row>
    <row r="2146" spans="1:12" x14ac:dyDescent="0.3">
      <c r="A2146">
        <v>129.63999999999999</v>
      </c>
      <c r="B2146">
        <v>100</v>
      </c>
      <c r="C2146">
        <v>7890</v>
      </c>
      <c r="D2146">
        <v>34</v>
      </c>
      <c r="E2146">
        <v>0</v>
      </c>
      <c r="F2146">
        <v>39</v>
      </c>
      <c r="G2146">
        <v>0</v>
      </c>
      <c r="H2146">
        <v>82</v>
      </c>
      <c r="I2146">
        <v>1</v>
      </c>
      <c r="J2146" t="s">
        <v>37</v>
      </c>
      <c r="K2146" cm="1">
        <f t="array" ref="K2146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2146">
        <f t="shared" si="33"/>
        <v>1.0045737680730482</v>
      </c>
    </row>
    <row r="2147" spans="1:12" x14ac:dyDescent="0.3">
      <c r="A2147">
        <v>129.68</v>
      </c>
      <c r="B2147">
        <v>99</v>
      </c>
      <c r="C2147">
        <v>8114</v>
      </c>
      <c r="D2147">
        <v>36</v>
      </c>
      <c r="E2147">
        <v>0</v>
      </c>
      <c r="F2147">
        <v>39</v>
      </c>
      <c r="G2147">
        <v>0</v>
      </c>
      <c r="H2147">
        <v>82</v>
      </c>
      <c r="I2147">
        <v>1</v>
      </c>
      <c r="J2147" t="s">
        <v>37</v>
      </c>
      <c r="K2147" cm="1">
        <f t="array" ref="K2147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2147">
        <f t="shared" si="33"/>
        <v>1.0045737680737621</v>
      </c>
    </row>
    <row r="2148" spans="1:12" x14ac:dyDescent="0.3">
      <c r="A2148">
        <v>129.72</v>
      </c>
      <c r="B2148">
        <v>100</v>
      </c>
      <c r="C2148">
        <v>8237</v>
      </c>
      <c r="D2148">
        <v>36</v>
      </c>
      <c r="E2148">
        <v>0</v>
      </c>
      <c r="F2148">
        <v>41</v>
      </c>
      <c r="G2148">
        <v>0</v>
      </c>
      <c r="H2148">
        <v>82</v>
      </c>
      <c r="I2148">
        <v>2</v>
      </c>
      <c r="J2148" t="s">
        <v>37</v>
      </c>
      <c r="K2148" cm="1">
        <f t="array" ref="K2148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2148">
        <f t="shared" si="33"/>
        <v>1.0619004231685785</v>
      </c>
    </row>
    <row r="2149" spans="1:12" x14ac:dyDescent="0.3">
      <c r="A2149">
        <v>129.76</v>
      </c>
      <c r="B2149">
        <v>101</v>
      </c>
      <c r="C2149">
        <v>8491</v>
      </c>
      <c r="D2149">
        <v>36</v>
      </c>
      <c r="E2149">
        <v>0</v>
      </c>
      <c r="F2149">
        <v>41</v>
      </c>
      <c r="G2149">
        <v>0</v>
      </c>
      <c r="H2149">
        <v>82</v>
      </c>
      <c r="I2149">
        <v>2</v>
      </c>
      <c r="J2149" t="s">
        <v>37</v>
      </c>
      <c r="K2149" cm="1">
        <f t="array" ref="K2149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2149">
        <f t="shared" si="33"/>
        <v>1.0619004231685785</v>
      </c>
    </row>
    <row r="2150" spans="1:12" x14ac:dyDescent="0.3">
      <c r="A2150">
        <v>129.80000000000001</v>
      </c>
      <c r="B2150">
        <v>100</v>
      </c>
      <c r="C2150">
        <v>8615</v>
      </c>
      <c r="D2150">
        <v>36</v>
      </c>
      <c r="E2150">
        <v>0</v>
      </c>
      <c r="F2150">
        <v>43</v>
      </c>
      <c r="G2150">
        <v>0</v>
      </c>
      <c r="H2150">
        <v>82</v>
      </c>
      <c r="I2150">
        <v>2</v>
      </c>
      <c r="J2150" t="s">
        <v>37</v>
      </c>
      <c r="K2150" cm="1">
        <f t="array" ref="K2150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2150">
        <f t="shared" si="33"/>
        <v>1.061900423169333</v>
      </c>
    </row>
    <row r="2151" spans="1:12" x14ac:dyDescent="0.3">
      <c r="A2151">
        <v>129.84</v>
      </c>
      <c r="B2151">
        <v>99</v>
      </c>
      <c r="C2151">
        <v>8779</v>
      </c>
      <c r="D2151">
        <v>36</v>
      </c>
      <c r="E2151">
        <v>0</v>
      </c>
      <c r="F2151">
        <v>44</v>
      </c>
      <c r="G2151">
        <v>0</v>
      </c>
      <c r="H2151">
        <v>82</v>
      </c>
      <c r="I2151">
        <v>1</v>
      </c>
      <c r="J2151" t="s">
        <v>37</v>
      </c>
      <c r="K2151" cm="1">
        <f t="array" ref="K2151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2151">
        <f t="shared" si="33"/>
        <v>1.0619004231685785</v>
      </c>
    </row>
    <row r="2152" spans="1:12" x14ac:dyDescent="0.3">
      <c r="A2152">
        <v>129.88</v>
      </c>
      <c r="B2152">
        <v>100</v>
      </c>
      <c r="C2152">
        <v>8862</v>
      </c>
      <c r="D2152">
        <v>36</v>
      </c>
      <c r="E2152">
        <v>0</v>
      </c>
      <c r="F2152">
        <v>46</v>
      </c>
      <c r="G2152">
        <v>0</v>
      </c>
      <c r="H2152">
        <v>82</v>
      </c>
      <c r="I2152">
        <v>1</v>
      </c>
      <c r="J2152" t="s">
        <v>37</v>
      </c>
      <c r="K2152" cm="1">
        <f t="array" ref="K2152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2152">
        <f t="shared" si="33"/>
        <v>1.1322608592752521</v>
      </c>
    </row>
    <row r="2153" spans="1:12" x14ac:dyDescent="0.3">
      <c r="A2153">
        <v>129.91999999999999</v>
      </c>
      <c r="B2153">
        <v>100</v>
      </c>
      <c r="C2153">
        <v>8836</v>
      </c>
      <c r="D2153">
        <v>36</v>
      </c>
      <c r="E2153">
        <v>0</v>
      </c>
      <c r="F2153">
        <v>46</v>
      </c>
      <c r="G2153">
        <v>0</v>
      </c>
      <c r="H2153">
        <v>82</v>
      </c>
      <c r="I2153">
        <v>1</v>
      </c>
      <c r="J2153" t="s">
        <v>37</v>
      </c>
      <c r="K2153" cm="1">
        <f t="array" ref="K2153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2153">
        <f t="shared" si="33"/>
        <v>1.1322608592752521</v>
      </c>
    </row>
    <row r="2154" spans="1:12" x14ac:dyDescent="0.3">
      <c r="A2154">
        <v>129.96</v>
      </c>
      <c r="B2154">
        <v>99</v>
      </c>
      <c r="C2154">
        <v>9000</v>
      </c>
      <c r="D2154">
        <v>36</v>
      </c>
      <c r="E2154">
        <v>0</v>
      </c>
      <c r="F2154">
        <v>48</v>
      </c>
      <c r="G2154">
        <v>0</v>
      </c>
      <c r="H2154">
        <v>82</v>
      </c>
      <c r="I2154">
        <v>1</v>
      </c>
      <c r="J2154" t="s">
        <v>37</v>
      </c>
      <c r="K2154" cm="1">
        <f t="array" ref="K2154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2154">
        <f t="shared" si="33"/>
        <v>1.1322608592760566</v>
      </c>
    </row>
    <row r="2155" spans="1:12" x14ac:dyDescent="0.3">
      <c r="A2155">
        <v>130</v>
      </c>
      <c r="B2155">
        <v>100</v>
      </c>
      <c r="C2155">
        <v>9193</v>
      </c>
      <c r="D2155">
        <v>36</v>
      </c>
      <c r="E2155">
        <v>0</v>
      </c>
      <c r="F2155">
        <v>49</v>
      </c>
      <c r="G2155">
        <v>0</v>
      </c>
      <c r="H2155">
        <v>82</v>
      </c>
      <c r="I2155">
        <v>1</v>
      </c>
      <c r="J2155" t="s">
        <v>37</v>
      </c>
      <c r="K2155" cm="1">
        <f t="array" ref="K2155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2155">
        <f t="shared" si="33"/>
        <v>1.1322608592752521</v>
      </c>
    </row>
    <row r="2156" spans="1:12" x14ac:dyDescent="0.3">
      <c r="A2156">
        <v>130.04</v>
      </c>
      <c r="B2156">
        <v>97</v>
      </c>
      <c r="C2156">
        <v>9299</v>
      </c>
      <c r="D2156">
        <v>36</v>
      </c>
      <c r="E2156">
        <v>0</v>
      </c>
      <c r="F2156">
        <v>50</v>
      </c>
      <c r="G2156">
        <v>0</v>
      </c>
      <c r="H2156">
        <v>82</v>
      </c>
      <c r="I2156">
        <v>1</v>
      </c>
      <c r="J2156" t="s">
        <v>37</v>
      </c>
      <c r="K2156" cm="1">
        <f t="array" ref="K215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2156">
        <f t="shared" si="33"/>
        <v>1.1322608592752521</v>
      </c>
    </row>
    <row r="2157" spans="1:12" x14ac:dyDescent="0.3">
      <c r="A2157">
        <v>130.08000000000001</v>
      </c>
      <c r="B2157">
        <v>97</v>
      </c>
      <c r="C2157">
        <v>9398</v>
      </c>
      <c r="D2157">
        <v>35</v>
      </c>
      <c r="E2157">
        <v>0</v>
      </c>
      <c r="F2157">
        <v>50</v>
      </c>
      <c r="G2157">
        <v>0</v>
      </c>
      <c r="H2157">
        <v>82</v>
      </c>
      <c r="I2157">
        <v>1</v>
      </c>
      <c r="J2157" t="s">
        <v>37</v>
      </c>
      <c r="K2157" cm="1">
        <f t="array" ref="K215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2157">
        <f t="shared" si="33"/>
        <v>1.1322608592760566</v>
      </c>
    </row>
    <row r="2158" spans="1:12" x14ac:dyDescent="0.3">
      <c r="A2158">
        <v>130.12</v>
      </c>
      <c r="B2158">
        <v>96</v>
      </c>
      <c r="C2158">
        <v>9661</v>
      </c>
      <c r="D2158">
        <v>34</v>
      </c>
      <c r="E2158">
        <v>0</v>
      </c>
      <c r="F2158">
        <v>52</v>
      </c>
      <c r="G2158">
        <v>0</v>
      </c>
      <c r="H2158">
        <v>82</v>
      </c>
      <c r="I2158">
        <v>1</v>
      </c>
      <c r="J2158" t="s">
        <v>37</v>
      </c>
      <c r="K2158" cm="1">
        <f t="array" ref="K215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2158">
        <f t="shared" si="33"/>
        <v>1.2101874380968929</v>
      </c>
    </row>
    <row r="2159" spans="1:12" x14ac:dyDescent="0.3">
      <c r="A2159">
        <v>130.16</v>
      </c>
      <c r="B2159">
        <v>94</v>
      </c>
      <c r="C2159">
        <v>9904</v>
      </c>
      <c r="D2159">
        <v>35</v>
      </c>
      <c r="E2159">
        <v>0</v>
      </c>
      <c r="F2159">
        <v>53</v>
      </c>
      <c r="G2159">
        <v>0</v>
      </c>
      <c r="H2159">
        <v>82</v>
      </c>
      <c r="I2159">
        <v>1</v>
      </c>
      <c r="J2159" t="s">
        <v>37</v>
      </c>
      <c r="K2159" cm="1">
        <f t="array" ref="K2159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2159">
        <f t="shared" si="33"/>
        <v>1.2101874380968929</v>
      </c>
    </row>
    <row r="2160" spans="1:12" x14ac:dyDescent="0.3">
      <c r="A2160">
        <v>130.19999999999999</v>
      </c>
      <c r="B2160">
        <v>94</v>
      </c>
      <c r="C2160">
        <v>9993</v>
      </c>
      <c r="D2160">
        <v>35</v>
      </c>
      <c r="E2160">
        <v>0</v>
      </c>
      <c r="F2160">
        <v>54</v>
      </c>
      <c r="G2160">
        <v>0</v>
      </c>
      <c r="H2160">
        <v>82</v>
      </c>
      <c r="I2160">
        <v>1</v>
      </c>
      <c r="J2160" t="s">
        <v>37</v>
      </c>
      <c r="K2160" cm="1">
        <f t="array" ref="K2160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2160">
        <f t="shared" si="33"/>
        <v>1.2101874380968929</v>
      </c>
    </row>
    <row r="2161" spans="1:12" x14ac:dyDescent="0.3">
      <c r="A2161">
        <v>130.24</v>
      </c>
      <c r="B2161">
        <v>94</v>
      </c>
      <c r="C2161">
        <v>10077</v>
      </c>
      <c r="D2161">
        <v>36</v>
      </c>
      <c r="E2161">
        <v>0</v>
      </c>
      <c r="F2161">
        <v>55</v>
      </c>
      <c r="G2161">
        <v>0</v>
      </c>
      <c r="H2161">
        <v>82</v>
      </c>
      <c r="I2161">
        <v>1</v>
      </c>
      <c r="J2161" t="s">
        <v>37</v>
      </c>
      <c r="K2161" cm="1">
        <f t="array" ref="K216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2161">
        <f t="shared" si="33"/>
        <v>1.2101874380977529</v>
      </c>
    </row>
    <row r="2162" spans="1:12" x14ac:dyDescent="0.3">
      <c r="A2162">
        <v>130.28</v>
      </c>
      <c r="B2162">
        <v>92</v>
      </c>
      <c r="C2162">
        <v>10298</v>
      </c>
      <c r="D2162">
        <v>36</v>
      </c>
      <c r="E2162">
        <v>0</v>
      </c>
      <c r="F2162">
        <v>56</v>
      </c>
      <c r="G2162">
        <v>0</v>
      </c>
      <c r="H2162">
        <v>82</v>
      </c>
      <c r="I2162">
        <v>1</v>
      </c>
      <c r="J2162" t="s">
        <v>37</v>
      </c>
      <c r="K2162" cm="1">
        <f t="array" ref="K2162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2162">
        <f t="shared" si="33"/>
        <v>1.2104970535029436</v>
      </c>
    </row>
    <row r="2163" spans="1:12" x14ac:dyDescent="0.3">
      <c r="A2163">
        <v>130.32</v>
      </c>
      <c r="B2163">
        <v>91</v>
      </c>
      <c r="C2163">
        <v>10541</v>
      </c>
      <c r="D2163">
        <v>35</v>
      </c>
      <c r="E2163">
        <v>0</v>
      </c>
      <c r="F2163">
        <v>57</v>
      </c>
      <c r="G2163">
        <v>0</v>
      </c>
      <c r="H2163">
        <v>82</v>
      </c>
      <c r="I2163">
        <v>1</v>
      </c>
      <c r="J2163" t="s">
        <v>37</v>
      </c>
      <c r="K2163" cm="1">
        <f t="array" ref="K2163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2163">
        <f t="shared" si="33"/>
        <v>1.2104970535029436</v>
      </c>
    </row>
    <row r="2164" spans="1:12" x14ac:dyDescent="0.3">
      <c r="A2164">
        <v>130.36000000000001</v>
      </c>
      <c r="B2164">
        <v>89</v>
      </c>
      <c r="C2164">
        <v>10683</v>
      </c>
      <c r="D2164">
        <v>34</v>
      </c>
      <c r="E2164">
        <v>0</v>
      </c>
      <c r="F2164">
        <v>58</v>
      </c>
      <c r="G2164">
        <v>0</v>
      </c>
      <c r="H2164">
        <v>82</v>
      </c>
      <c r="I2164">
        <v>1</v>
      </c>
      <c r="J2164" t="s">
        <v>37</v>
      </c>
      <c r="K2164" cm="1">
        <f t="array" ref="K2164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2164">
        <f t="shared" si="33"/>
        <v>1.2225778624210073</v>
      </c>
    </row>
    <row r="2165" spans="1:12" x14ac:dyDescent="0.3">
      <c r="A2165">
        <v>130.4</v>
      </c>
      <c r="B2165">
        <v>88</v>
      </c>
      <c r="C2165">
        <v>10779</v>
      </c>
      <c r="D2165">
        <v>34</v>
      </c>
      <c r="E2165">
        <v>0</v>
      </c>
      <c r="F2165">
        <v>58</v>
      </c>
      <c r="G2165">
        <v>0</v>
      </c>
      <c r="H2165">
        <v>82</v>
      </c>
      <c r="I2165">
        <v>1</v>
      </c>
      <c r="J2165" t="s">
        <v>37</v>
      </c>
      <c r="K2165" cm="1">
        <f t="array" ref="K2165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2165">
        <f t="shared" si="33"/>
        <v>1.2225778624201387</v>
      </c>
    </row>
    <row r="2166" spans="1:12" x14ac:dyDescent="0.3">
      <c r="A2166">
        <v>130.44</v>
      </c>
      <c r="B2166">
        <v>88</v>
      </c>
      <c r="C2166">
        <v>10976</v>
      </c>
      <c r="D2166">
        <v>34</v>
      </c>
      <c r="E2166">
        <v>0</v>
      </c>
      <c r="F2166">
        <v>60</v>
      </c>
      <c r="G2166">
        <v>0</v>
      </c>
      <c r="H2166">
        <v>82</v>
      </c>
      <c r="I2166">
        <v>1</v>
      </c>
      <c r="J2166" t="s">
        <v>37</v>
      </c>
      <c r="K2166" cm="1">
        <f t="array" ref="K216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2166">
        <f t="shared" si="33"/>
        <v>1.2958577528858886</v>
      </c>
    </row>
    <row r="2167" spans="1:12" x14ac:dyDescent="0.3">
      <c r="A2167">
        <v>130.47999999999999</v>
      </c>
      <c r="B2167">
        <v>89</v>
      </c>
      <c r="C2167">
        <v>11198</v>
      </c>
      <c r="D2167">
        <v>34</v>
      </c>
      <c r="E2167">
        <v>0</v>
      </c>
      <c r="F2167">
        <v>60</v>
      </c>
      <c r="G2167">
        <v>0</v>
      </c>
      <c r="H2167">
        <v>82</v>
      </c>
      <c r="I2167">
        <v>1</v>
      </c>
      <c r="J2167" t="s">
        <v>37</v>
      </c>
      <c r="K2167" cm="1">
        <f t="array" ref="K216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2167">
        <f t="shared" si="33"/>
        <v>1.2958577528858886</v>
      </c>
    </row>
    <row r="2168" spans="1:12" x14ac:dyDescent="0.3">
      <c r="A2168">
        <v>130.52000000000001</v>
      </c>
      <c r="B2168">
        <v>89</v>
      </c>
      <c r="C2168">
        <v>11265</v>
      </c>
      <c r="D2168">
        <v>34</v>
      </c>
      <c r="E2168">
        <v>0</v>
      </c>
      <c r="F2168">
        <v>62</v>
      </c>
      <c r="G2168">
        <v>0</v>
      </c>
      <c r="H2168">
        <v>82</v>
      </c>
      <c r="I2168">
        <v>1</v>
      </c>
      <c r="J2168" t="s">
        <v>37</v>
      </c>
      <c r="K2168" cm="1">
        <f t="array" ref="K2168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2168">
        <f t="shared" si="33"/>
        <v>1.2958577528868092</v>
      </c>
    </row>
    <row r="2169" spans="1:12" x14ac:dyDescent="0.3">
      <c r="A2169">
        <v>130.56</v>
      </c>
      <c r="B2169">
        <v>89</v>
      </c>
      <c r="C2169">
        <v>11355</v>
      </c>
      <c r="D2169">
        <v>34</v>
      </c>
      <c r="E2169">
        <v>0</v>
      </c>
      <c r="F2169">
        <v>62</v>
      </c>
      <c r="G2169">
        <v>0</v>
      </c>
      <c r="H2169">
        <v>82</v>
      </c>
      <c r="I2169">
        <v>1</v>
      </c>
      <c r="J2169" t="s">
        <v>37</v>
      </c>
      <c r="K2169" cm="1">
        <f t="array" ref="K2169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2169">
        <f t="shared" si="33"/>
        <v>1.2958577528858886</v>
      </c>
    </row>
    <row r="2170" spans="1:12" x14ac:dyDescent="0.3">
      <c r="A2170">
        <v>130.6</v>
      </c>
      <c r="B2170">
        <v>88</v>
      </c>
      <c r="C2170">
        <v>11534</v>
      </c>
      <c r="D2170">
        <v>34</v>
      </c>
      <c r="E2170">
        <v>0</v>
      </c>
      <c r="F2170">
        <v>63</v>
      </c>
      <c r="G2170">
        <v>0</v>
      </c>
      <c r="H2170">
        <v>82</v>
      </c>
      <c r="I2170">
        <v>1</v>
      </c>
      <c r="J2170" t="s">
        <v>37</v>
      </c>
      <c r="K2170" cm="1">
        <f t="array" ref="K217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2170">
        <f t="shared" si="33"/>
        <v>1.3878494939089594</v>
      </c>
    </row>
    <row r="2171" spans="1:12" x14ac:dyDescent="0.3">
      <c r="A2171">
        <v>130.63999999999999</v>
      </c>
      <c r="B2171">
        <v>65</v>
      </c>
      <c r="C2171">
        <v>11574</v>
      </c>
      <c r="D2171">
        <v>35</v>
      </c>
      <c r="E2171">
        <v>0</v>
      </c>
      <c r="F2171">
        <v>64</v>
      </c>
      <c r="G2171">
        <v>0</v>
      </c>
      <c r="H2171">
        <v>82</v>
      </c>
      <c r="I2171">
        <v>1</v>
      </c>
      <c r="J2171" t="s">
        <v>37</v>
      </c>
      <c r="K2171" cm="1">
        <f t="array" ref="K2171">SUMPRODUCT(($R$5:$AG$5=_xlfn.XLOOKUP(_20240219_0005[[#This Row],[MAP]],$R$5:$AG$5,$R$5:$AG$5,"ERR",1,-1)) * ($Q$6:$Q$26=_xlfn.XLOOKUP(_20240219_0005[[#This Row],[RPM]],$Q$6:$Q$26,$Q$6:$Q$26,"ERR",1,-1)),$R$6:$AG$26)</f>
        <v>28.585354057523883</v>
      </c>
      <c r="L2171">
        <f t="shared" si="33"/>
        <v>1.1434141623007279</v>
      </c>
    </row>
    <row r="2172" spans="1:12" x14ac:dyDescent="0.3">
      <c r="A2172">
        <v>130.68</v>
      </c>
      <c r="B2172">
        <v>48</v>
      </c>
      <c r="C2172">
        <v>11001</v>
      </c>
      <c r="D2172">
        <v>32</v>
      </c>
      <c r="E2172">
        <v>0</v>
      </c>
      <c r="F2172">
        <v>65</v>
      </c>
      <c r="G2172">
        <v>0</v>
      </c>
      <c r="H2172">
        <v>82</v>
      </c>
      <c r="I2172">
        <v>1</v>
      </c>
      <c r="J2172" t="s">
        <v>37</v>
      </c>
      <c r="K2172" cm="1">
        <f t="array" ref="K2172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2172">
        <f t="shared" si="33"/>
        <v>1.0931394113461002</v>
      </c>
    </row>
    <row r="2173" spans="1:12" x14ac:dyDescent="0.3">
      <c r="A2173">
        <v>130.72</v>
      </c>
      <c r="B2173">
        <v>43</v>
      </c>
      <c r="C2173">
        <v>10600</v>
      </c>
      <c r="D2173">
        <v>32</v>
      </c>
      <c r="E2173">
        <v>0</v>
      </c>
      <c r="F2173">
        <v>66</v>
      </c>
      <c r="G2173">
        <v>0</v>
      </c>
      <c r="H2173">
        <v>82</v>
      </c>
      <c r="I2173">
        <v>1</v>
      </c>
      <c r="J2173" t="s">
        <v>37</v>
      </c>
      <c r="K2173" cm="1">
        <f t="array" ref="K2173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2173">
        <f t="shared" si="33"/>
        <v>0.83840813885333632</v>
      </c>
    </row>
    <row r="2174" spans="1:12" x14ac:dyDescent="0.3">
      <c r="A2174">
        <v>130.76</v>
      </c>
      <c r="B2174">
        <v>38</v>
      </c>
      <c r="C2174">
        <v>10679</v>
      </c>
      <c r="D2174">
        <v>32</v>
      </c>
      <c r="E2174">
        <v>0</v>
      </c>
      <c r="F2174">
        <v>66</v>
      </c>
      <c r="G2174">
        <v>0</v>
      </c>
      <c r="H2174">
        <v>82</v>
      </c>
      <c r="I2174">
        <v>1</v>
      </c>
      <c r="J2174" t="s">
        <v>37</v>
      </c>
      <c r="K2174" cm="1">
        <f t="array" ref="K2174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2174">
        <f t="shared" si="33"/>
        <v>0.7973333885348729</v>
      </c>
    </row>
    <row r="2175" spans="1:12" x14ac:dyDescent="0.3">
      <c r="A2175">
        <v>130.80000000000001</v>
      </c>
      <c r="B2175">
        <v>35</v>
      </c>
      <c r="C2175">
        <v>10638</v>
      </c>
      <c r="D2175">
        <v>32</v>
      </c>
      <c r="E2175">
        <v>0</v>
      </c>
      <c r="F2175">
        <v>66</v>
      </c>
      <c r="G2175">
        <v>0</v>
      </c>
      <c r="H2175">
        <v>82</v>
      </c>
      <c r="I2175">
        <v>1</v>
      </c>
      <c r="J2175" t="s">
        <v>37</v>
      </c>
      <c r="K2175" cm="1">
        <f t="array" ref="K2175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2175">
        <f t="shared" si="33"/>
        <v>0.79733338853543945</v>
      </c>
    </row>
    <row r="2176" spans="1:12" x14ac:dyDescent="0.3">
      <c r="A2176">
        <v>130.84</v>
      </c>
      <c r="B2176">
        <v>33</v>
      </c>
      <c r="C2176">
        <v>10642</v>
      </c>
      <c r="D2176">
        <v>32</v>
      </c>
      <c r="E2176">
        <v>0</v>
      </c>
      <c r="F2176">
        <v>66</v>
      </c>
      <c r="G2176">
        <v>0</v>
      </c>
      <c r="H2176">
        <v>82</v>
      </c>
      <c r="I2176">
        <v>1</v>
      </c>
      <c r="J2176" t="s">
        <v>37</v>
      </c>
      <c r="K2176" cm="1">
        <f t="array" ref="K2176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2176">
        <f t="shared" si="33"/>
        <v>0.7973333885348729</v>
      </c>
    </row>
    <row r="2177" spans="1:12" x14ac:dyDescent="0.3">
      <c r="A2177">
        <v>130.88</v>
      </c>
      <c r="B2177">
        <v>31</v>
      </c>
      <c r="C2177">
        <v>10849</v>
      </c>
      <c r="D2177">
        <v>32</v>
      </c>
      <c r="E2177">
        <v>0</v>
      </c>
      <c r="F2177">
        <v>66</v>
      </c>
      <c r="G2177">
        <v>0</v>
      </c>
      <c r="H2177">
        <v>82</v>
      </c>
      <c r="I2177">
        <v>1</v>
      </c>
      <c r="J2177" t="s">
        <v>37</v>
      </c>
      <c r="K2177" cm="1">
        <f t="array" ref="K2177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2177">
        <f t="shared" si="33"/>
        <v>0.76211832199427487</v>
      </c>
    </row>
    <row r="2178" spans="1:12" x14ac:dyDescent="0.3">
      <c r="A2178">
        <v>130.91999999999999</v>
      </c>
      <c r="B2178">
        <v>31</v>
      </c>
      <c r="C2178">
        <v>10818</v>
      </c>
      <c r="D2178">
        <v>32</v>
      </c>
      <c r="E2178">
        <v>0</v>
      </c>
      <c r="F2178">
        <v>65</v>
      </c>
      <c r="G2178">
        <v>0</v>
      </c>
      <c r="H2178">
        <v>82</v>
      </c>
      <c r="I2178">
        <v>1</v>
      </c>
      <c r="J2178" t="s">
        <v>37</v>
      </c>
      <c r="K2178" cm="1">
        <f t="array" ref="K2178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2178">
        <f t="shared" si="33"/>
        <v>0.76211832199427487</v>
      </c>
    </row>
    <row r="2179" spans="1:12" x14ac:dyDescent="0.3">
      <c r="A2179">
        <v>130.96</v>
      </c>
      <c r="B2179">
        <v>31</v>
      </c>
      <c r="C2179">
        <v>10634</v>
      </c>
      <c r="D2179">
        <v>32</v>
      </c>
      <c r="E2179">
        <v>0</v>
      </c>
      <c r="F2179">
        <v>65</v>
      </c>
      <c r="G2179">
        <v>0</v>
      </c>
      <c r="H2179">
        <v>82</v>
      </c>
      <c r="I2179">
        <v>1</v>
      </c>
      <c r="J2179" t="s">
        <v>37</v>
      </c>
      <c r="K2179" cm="1">
        <f t="array" ref="K217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179">
        <f t="shared" ref="L2179:L2242" si="34">K2179*(A2179-A2178)</f>
        <v>0.7176000496818955</v>
      </c>
    </row>
    <row r="2180" spans="1:12" x14ac:dyDescent="0.3">
      <c r="A2180">
        <v>131</v>
      </c>
      <c r="B2180">
        <v>31</v>
      </c>
      <c r="C2180">
        <v>10504</v>
      </c>
      <c r="D2180">
        <v>32</v>
      </c>
      <c r="E2180">
        <v>0</v>
      </c>
      <c r="F2180">
        <v>64</v>
      </c>
      <c r="G2180">
        <v>0</v>
      </c>
      <c r="H2180">
        <v>82</v>
      </c>
      <c r="I2180">
        <v>1</v>
      </c>
      <c r="J2180" t="s">
        <v>37</v>
      </c>
      <c r="K2180" cm="1">
        <f t="array" ref="K218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180">
        <f t="shared" si="34"/>
        <v>0.71760004968138569</v>
      </c>
    </row>
    <row r="2181" spans="1:12" x14ac:dyDescent="0.3">
      <c r="A2181">
        <v>131.04</v>
      </c>
      <c r="B2181">
        <v>30</v>
      </c>
      <c r="C2181">
        <v>10398</v>
      </c>
      <c r="D2181">
        <v>32</v>
      </c>
      <c r="E2181">
        <v>0</v>
      </c>
      <c r="F2181">
        <v>64</v>
      </c>
      <c r="G2181">
        <v>0</v>
      </c>
      <c r="H2181">
        <v>82</v>
      </c>
      <c r="I2181">
        <v>1</v>
      </c>
      <c r="J2181" t="s">
        <v>37</v>
      </c>
      <c r="K2181" cm="1">
        <f t="array" ref="K2181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181">
        <f t="shared" si="34"/>
        <v>0.71760004968138569</v>
      </c>
    </row>
    <row r="2182" spans="1:12" x14ac:dyDescent="0.3">
      <c r="A2182">
        <v>131.08000000000001</v>
      </c>
      <c r="B2182">
        <v>30</v>
      </c>
      <c r="C2182">
        <v>10193</v>
      </c>
      <c r="D2182">
        <v>32</v>
      </c>
      <c r="E2182">
        <v>0</v>
      </c>
      <c r="F2182">
        <v>62</v>
      </c>
      <c r="G2182">
        <v>0</v>
      </c>
      <c r="H2182">
        <v>82</v>
      </c>
      <c r="I2182">
        <v>1</v>
      </c>
      <c r="J2182" t="s">
        <v>37</v>
      </c>
      <c r="K2182" cm="1">
        <f t="array" ref="K2182">SUMPRODUCT(($R$5:$AG$5=_xlfn.XLOOKUP(_20240219_0005[[#This Row],[MAP]],$R$5:$AG$5,$R$5:$AG$5,"ERR",1,-1)) * ($Q$6:$Q$26=_xlfn.XLOOKUP(_20240219_0005[[#This Row],[RPM]],$Q$6:$Q$26,$Q$6:$Q$26,"ERR",1,-1)),$R$6:$AG$26)</f>
        <v>17.94000124203821</v>
      </c>
      <c r="L2182">
        <f t="shared" si="34"/>
        <v>0.7176000496818955</v>
      </c>
    </row>
    <row r="2183" spans="1:12" x14ac:dyDescent="0.3">
      <c r="A2183">
        <v>131.12</v>
      </c>
      <c r="B2183">
        <v>30</v>
      </c>
      <c r="C2183">
        <v>9970</v>
      </c>
      <c r="D2183">
        <v>32</v>
      </c>
      <c r="E2183">
        <v>0</v>
      </c>
      <c r="F2183">
        <v>62</v>
      </c>
      <c r="G2183">
        <v>0</v>
      </c>
      <c r="H2183">
        <v>82</v>
      </c>
      <c r="I2183">
        <v>1</v>
      </c>
      <c r="J2183" t="s">
        <v>37</v>
      </c>
      <c r="K2183" cm="1">
        <f t="array" ref="K2183">SUMPRODUCT(($R$5:$AG$5=_xlfn.XLOOKUP(_20240219_0005[[#This Row],[MAP]],$R$5:$AG$5,$R$5:$AG$5,"ERR",1,-1)) * ($Q$6:$Q$26=_xlfn.XLOOKUP(_20240219_0005[[#This Row],[RPM]],$Q$6:$Q$26,$Q$6:$Q$26,"ERR",1,-1)),$R$6:$AG$26)</f>
        <v>17.5069250174164</v>
      </c>
      <c r="L2183">
        <f t="shared" si="34"/>
        <v>0.70027700069651666</v>
      </c>
    </row>
    <row r="2184" spans="1:12" x14ac:dyDescent="0.3">
      <c r="A2184">
        <v>131.16</v>
      </c>
      <c r="B2184">
        <v>30</v>
      </c>
      <c r="C2184">
        <v>9917</v>
      </c>
      <c r="D2184">
        <v>32</v>
      </c>
      <c r="E2184">
        <v>0</v>
      </c>
      <c r="F2184">
        <v>62</v>
      </c>
      <c r="G2184">
        <v>0</v>
      </c>
      <c r="H2184">
        <v>82</v>
      </c>
      <c r="I2184">
        <v>1</v>
      </c>
      <c r="J2184" t="s">
        <v>37</v>
      </c>
      <c r="K2184" cm="1">
        <f t="array" ref="K2184">SUMPRODUCT(($R$5:$AG$5=_xlfn.XLOOKUP(_20240219_0005[[#This Row],[MAP]],$R$5:$AG$5,$R$5:$AG$5,"ERR",1,-1)) * ($Q$6:$Q$26=_xlfn.XLOOKUP(_20240219_0005[[#This Row],[RPM]],$Q$6:$Q$26,$Q$6:$Q$26,"ERR",1,-1)),$R$6:$AG$26)</f>
        <v>17.5069250174164</v>
      </c>
      <c r="L2184">
        <f t="shared" si="34"/>
        <v>0.70027700069651666</v>
      </c>
    </row>
    <row r="2185" spans="1:12" x14ac:dyDescent="0.3">
      <c r="A2185">
        <v>131.19999999999999</v>
      </c>
      <c r="B2185">
        <v>30</v>
      </c>
      <c r="C2185">
        <v>9839</v>
      </c>
      <c r="D2185">
        <v>32</v>
      </c>
      <c r="E2185">
        <v>0</v>
      </c>
      <c r="F2185">
        <v>60</v>
      </c>
      <c r="G2185">
        <v>0</v>
      </c>
      <c r="H2185">
        <v>82</v>
      </c>
      <c r="I2185">
        <v>1</v>
      </c>
      <c r="J2185" t="s">
        <v>37</v>
      </c>
      <c r="K2185" cm="1">
        <f t="array" ref="K2185">SUMPRODUCT(($R$5:$AG$5=_xlfn.XLOOKUP(_20240219_0005[[#This Row],[MAP]],$R$5:$AG$5,$R$5:$AG$5,"ERR",1,-1)) * ($Q$6:$Q$26=_xlfn.XLOOKUP(_20240219_0005[[#This Row],[RPM]],$Q$6:$Q$26,$Q$6:$Q$26,"ERR",1,-1)),$R$6:$AG$26)</f>
        <v>17.5069250174164</v>
      </c>
      <c r="L2185">
        <f t="shared" si="34"/>
        <v>0.70027700069651666</v>
      </c>
    </row>
    <row r="2186" spans="1:12" x14ac:dyDescent="0.3">
      <c r="A2186">
        <v>131.24</v>
      </c>
      <c r="B2186">
        <v>30</v>
      </c>
      <c r="C2186">
        <v>9593</v>
      </c>
      <c r="D2186">
        <v>32</v>
      </c>
      <c r="E2186">
        <v>0</v>
      </c>
      <c r="F2186">
        <v>60</v>
      </c>
      <c r="G2186">
        <v>0</v>
      </c>
      <c r="H2186">
        <v>82</v>
      </c>
      <c r="I2186">
        <v>2</v>
      </c>
      <c r="J2186" t="s">
        <v>37</v>
      </c>
      <c r="K2186" cm="1">
        <f t="array" ref="K2186">SUMPRODUCT(($R$5:$AG$5=_xlfn.XLOOKUP(_20240219_0005[[#This Row],[MAP]],$R$5:$AG$5,$R$5:$AG$5,"ERR",1,-1)) * ($Q$6:$Q$26=_xlfn.XLOOKUP(_20240219_0005[[#This Row],[RPM]],$Q$6:$Q$26,$Q$6:$Q$26,"ERR",1,-1)),$R$6:$AG$26)</f>
        <v>17.5069250174164</v>
      </c>
      <c r="L2186">
        <f t="shared" si="34"/>
        <v>0.70027700069701426</v>
      </c>
    </row>
    <row r="2187" spans="1:12" x14ac:dyDescent="0.3">
      <c r="A2187">
        <v>131.28</v>
      </c>
      <c r="B2187">
        <v>31</v>
      </c>
      <c r="C2187">
        <v>9395</v>
      </c>
      <c r="D2187">
        <v>32</v>
      </c>
      <c r="E2187">
        <v>0</v>
      </c>
      <c r="F2187">
        <v>59</v>
      </c>
      <c r="G2187">
        <v>0</v>
      </c>
      <c r="H2187">
        <v>82</v>
      </c>
      <c r="I2187">
        <v>2</v>
      </c>
      <c r="J2187" t="s">
        <v>37</v>
      </c>
      <c r="K2187" cm="1">
        <f t="array" ref="K218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187">
        <f t="shared" si="34"/>
        <v>0.65184363487248165</v>
      </c>
    </row>
    <row r="2188" spans="1:12" x14ac:dyDescent="0.3">
      <c r="A2188">
        <v>131.32</v>
      </c>
      <c r="B2188">
        <v>31</v>
      </c>
      <c r="C2188">
        <v>9290</v>
      </c>
      <c r="D2188">
        <v>32</v>
      </c>
      <c r="E2188">
        <v>0</v>
      </c>
      <c r="F2188">
        <v>58</v>
      </c>
      <c r="G2188">
        <v>0</v>
      </c>
      <c r="H2188">
        <v>82</v>
      </c>
      <c r="I2188">
        <v>2</v>
      </c>
      <c r="J2188" t="s">
        <v>37</v>
      </c>
      <c r="K2188" cm="1">
        <f t="array" ref="K218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188">
        <f t="shared" si="34"/>
        <v>0.65184363487248165</v>
      </c>
    </row>
    <row r="2189" spans="1:12" x14ac:dyDescent="0.3">
      <c r="A2189">
        <v>131.36000000000001</v>
      </c>
      <c r="B2189">
        <v>32</v>
      </c>
      <c r="C2189">
        <v>9115</v>
      </c>
      <c r="D2189">
        <v>32</v>
      </c>
      <c r="E2189">
        <v>0</v>
      </c>
      <c r="F2189">
        <v>57</v>
      </c>
      <c r="G2189">
        <v>0</v>
      </c>
      <c r="H2189">
        <v>82</v>
      </c>
      <c r="I2189">
        <v>2</v>
      </c>
      <c r="J2189" t="s">
        <v>37</v>
      </c>
      <c r="K2189" cm="1">
        <f t="array" ref="K2189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189">
        <f t="shared" si="34"/>
        <v>0.65184363487294483</v>
      </c>
    </row>
    <row r="2190" spans="1:12" x14ac:dyDescent="0.3">
      <c r="A2190">
        <v>131.4</v>
      </c>
      <c r="B2190">
        <v>33</v>
      </c>
      <c r="C2190">
        <v>8933</v>
      </c>
      <c r="D2190">
        <v>32</v>
      </c>
      <c r="E2190">
        <v>0</v>
      </c>
      <c r="F2190">
        <v>56</v>
      </c>
      <c r="G2190">
        <v>0</v>
      </c>
      <c r="H2190">
        <v>82</v>
      </c>
      <c r="I2190">
        <v>2</v>
      </c>
      <c r="J2190" t="s">
        <v>37</v>
      </c>
      <c r="K2190" cm="1">
        <f t="array" ref="K219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190">
        <f t="shared" si="34"/>
        <v>0.71533489800941152</v>
      </c>
    </row>
    <row r="2191" spans="1:12" x14ac:dyDescent="0.3">
      <c r="A2191">
        <v>131.44</v>
      </c>
      <c r="B2191">
        <v>34</v>
      </c>
      <c r="C2191">
        <v>8733</v>
      </c>
      <c r="D2191">
        <v>32</v>
      </c>
      <c r="E2191">
        <v>0</v>
      </c>
      <c r="F2191">
        <v>55</v>
      </c>
      <c r="G2191">
        <v>0</v>
      </c>
      <c r="H2191">
        <v>82</v>
      </c>
      <c r="I2191">
        <v>2</v>
      </c>
      <c r="J2191" t="s">
        <v>37</v>
      </c>
      <c r="K2191" cm="1">
        <f t="array" ref="K219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191">
        <f t="shared" si="34"/>
        <v>0.68826879279444875</v>
      </c>
    </row>
    <row r="2192" spans="1:12" x14ac:dyDescent="0.3">
      <c r="A2192">
        <v>131.47999999999999</v>
      </c>
      <c r="B2192">
        <v>34</v>
      </c>
      <c r="C2192">
        <v>8635</v>
      </c>
      <c r="D2192">
        <v>32</v>
      </c>
      <c r="E2192">
        <v>0</v>
      </c>
      <c r="F2192">
        <v>54</v>
      </c>
      <c r="G2192">
        <v>0</v>
      </c>
      <c r="H2192">
        <v>82</v>
      </c>
      <c r="I2192">
        <v>2</v>
      </c>
      <c r="J2192" t="s">
        <v>37</v>
      </c>
      <c r="K2192" cm="1">
        <f t="array" ref="K219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192">
        <f t="shared" si="34"/>
        <v>0.68826879279444875</v>
      </c>
    </row>
    <row r="2193" spans="1:12" x14ac:dyDescent="0.3">
      <c r="A2193">
        <v>131.52000000000001</v>
      </c>
      <c r="B2193">
        <v>34</v>
      </c>
      <c r="C2193">
        <v>8532</v>
      </c>
      <c r="D2193">
        <v>32</v>
      </c>
      <c r="E2193">
        <v>0</v>
      </c>
      <c r="F2193">
        <v>53</v>
      </c>
      <c r="G2193">
        <v>0</v>
      </c>
      <c r="H2193">
        <v>82</v>
      </c>
      <c r="I2193">
        <v>2</v>
      </c>
      <c r="J2193" t="s">
        <v>37</v>
      </c>
      <c r="K2193" cm="1">
        <f t="array" ref="K219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193">
        <f t="shared" si="34"/>
        <v>0.6882687927949378</v>
      </c>
    </row>
    <row r="2194" spans="1:12" x14ac:dyDescent="0.3">
      <c r="A2194">
        <v>131.56</v>
      </c>
      <c r="B2194">
        <v>34</v>
      </c>
      <c r="C2194">
        <v>8422</v>
      </c>
      <c r="D2194">
        <v>32</v>
      </c>
      <c r="E2194">
        <v>0</v>
      </c>
      <c r="F2194">
        <v>52</v>
      </c>
      <c r="G2194">
        <v>0</v>
      </c>
      <c r="H2194">
        <v>82</v>
      </c>
      <c r="I2194">
        <v>2</v>
      </c>
      <c r="J2194" t="s">
        <v>37</v>
      </c>
      <c r="K2194" cm="1">
        <f t="array" ref="K219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194">
        <f t="shared" si="34"/>
        <v>0.68826879279444875</v>
      </c>
    </row>
    <row r="2195" spans="1:12" x14ac:dyDescent="0.3">
      <c r="A2195">
        <v>131.6</v>
      </c>
      <c r="B2195">
        <v>35</v>
      </c>
      <c r="C2195">
        <v>8317</v>
      </c>
      <c r="D2195">
        <v>32</v>
      </c>
      <c r="E2195">
        <v>0</v>
      </c>
      <c r="F2195">
        <v>52</v>
      </c>
      <c r="G2195">
        <v>0</v>
      </c>
      <c r="H2195">
        <v>82</v>
      </c>
      <c r="I2195">
        <v>2</v>
      </c>
      <c r="J2195" t="s">
        <v>37</v>
      </c>
      <c r="K2195" cm="1">
        <f t="array" ref="K219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195">
        <f t="shared" si="34"/>
        <v>0.68826879279444875</v>
      </c>
    </row>
    <row r="2196" spans="1:12" x14ac:dyDescent="0.3">
      <c r="A2196">
        <v>131.63999999999999</v>
      </c>
      <c r="B2196">
        <v>35</v>
      </c>
      <c r="C2196">
        <v>8143</v>
      </c>
      <c r="D2196">
        <v>32</v>
      </c>
      <c r="E2196">
        <v>0</v>
      </c>
      <c r="F2196">
        <v>51</v>
      </c>
      <c r="G2196">
        <v>0</v>
      </c>
      <c r="H2196">
        <v>82</v>
      </c>
      <c r="I2196">
        <v>2</v>
      </c>
      <c r="J2196" t="s">
        <v>37</v>
      </c>
      <c r="K2196" cm="1">
        <f t="array" ref="K219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196">
        <f t="shared" si="34"/>
        <v>0.68826879279444875</v>
      </c>
    </row>
    <row r="2197" spans="1:12" x14ac:dyDescent="0.3">
      <c r="A2197">
        <v>131.68</v>
      </c>
      <c r="B2197">
        <v>35</v>
      </c>
      <c r="C2197">
        <v>7972</v>
      </c>
      <c r="D2197">
        <v>32</v>
      </c>
      <c r="E2197">
        <v>0</v>
      </c>
      <c r="F2197">
        <v>50</v>
      </c>
      <c r="G2197">
        <v>0</v>
      </c>
      <c r="H2197">
        <v>82</v>
      </c>
      <c r="I2197">
        <v>2</v>
      </c>
      <c r="J2197" t="s">
        <v>37</v>
      </c>
      <c r="K2197" cm="1">
        <f t="array" ref="K219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197">
        <f t="shared" si="34"/>
        <v>0.66305501871053008</v>
      </c>
    </row>
    <row r="2198" spans="1:12" x14ac:dyDescent="0.3">
      <c r="A2198">
        <v>131.72</v>
      </c>
      <c r="B2198">
        <v>36</v>
      </c>
      <c r="C2198">
        <v>7863</v>
      </c>
      <c r="D2198">
        <v>32</v>
      </c>
      <c r="E2198">
        <v>0</v>
      </c>
      <c r="F2198">
        <v>49</v>
      </c>
      <c r="G2198">
        <v>0</v>
      </c>
      <c r="H2198">
        <v>82</v>
      </c>
      <c r="I2198">
        <v>2</v>
      </c>
      <c r="J2198" t="s">
        <v>37</v>
      </c>
      <c r="K2198" cm="1">
        <f t="array" ref="K219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198">
        <f t="shared" si="34"/>
        <v>0.66305501871005901</v>
      </c>
    </row>
    <row r="2199" spans="1:12" x14ac:dyDescent="0.3">
      <c r="A2199">
        <v>131.76</v>
      </c>
      <c r="B2199">
        <v>36</v>
      </c>
      <c r="C2199">
        <v>7786</v>
      </c>
      <c r="D2199">
        <v>32</v>
      </c>
      <c r="E2199">
        <v>0</v>
      </c>
      <c r="F2199">
        <v>48</v>
      </c>
      <c r="G2199">
        <v>0</v>
      </c>
      <c r="H2199">
        <v>82</v>
      </c>
      <c r="I2199">
        <v>1</v>
      </c>
      <c r="J2199" t="s">
        <v>37</v>
      </c>
      <c r="K2199" cm="1">
        <f t="array" ref="K219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199">
        <f t="shared" si="34"/>
        <v>0.66305501871005901</v>
      </c>
    </row>
    <row r="2200" spans="1:12" x14ac:dyDescent="0.3">
      <c r="A2200">
        <v>131.80000000000001</v>
      </c>
      <c r="B2200">
        <v>36</v>
      </c>
      <c r="C2200">
        <v>7647</v>
      </c>
      <c r="D2200">
        <v>32</v>
      </c>
      <c r="E2200">
        <v>0</v>
      </c>
      <c r="F2200">
        <v>47</v>
      </c>
      <c r="G2200">
        <v>0</v>
      </c>
      <c r="H2200">
        <v>82</v>
      </c>
      <c r="I2200">
        <v>1</v>
      </c>
      <c r="J2200" t="s">
        <v>37</v>
      </c>
      <c r="K2200" cm="1">
        <f t="array" ref="K220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200">
        <f t="shared" si="34"/>
        <v>0.66305501871053008</v>
      </c>
    </row>
    <row r="2201" spans="1:12" x14ac:dyDescent="0.3">
      <c r="A2201">
        <v>131.84</v>
      </c>
      <c r="B2201">
        <v>36</v>
      </c>
      <c r="C2201">
        <v>7554</v>
      </c>
      <c r="D2201">
        <v>32</v>
      </c>
      <c r="E2201">
        <v>0</v>
      </c>
      <c r="F2201">
        <v>45</v>
      </c>
      <c r="G2201">
        <v>0</v>
      </c>
      <c r="H2201">
        <v>82</v>
      </c>
      <c r="I2201">
        <v>1</v>
      </c>
      <c r="J2201" t="s">
        <v>37</v>
      </c>
      <c r="K2201" cm="1">
        <f t="array" ref="K220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201">
        <f t="shared" si="34"/>
        <v>0.66305501871005901</v>
      </c>
    </row>
    <row r="2202" spans="1:12" x14ac:dyDescent="0.3">
      <c r="A2202">
        <v>131.88</v>
      </c>
      <c r="B2202">
        <v>36</v>
      </c>
      <c r="C2202">
        <v>7444</v>
      </c>
      <c r="D2202">
        <v>32</v>
      </c>
      <c r="E2202">
        <v>0</v>
      </c>
      <c r="F2202">
        <v>45</v>
      </c>
      <c r="G2202">
        <v>0</v>
      </c>
      <c r="H2202">
        <v>82</v>
      </c>
      <c r="I2202">
        <v>1</v>
      </c>
      <c r="J2202" t="s">
        <v>37</v>
      </c>
      <c r="K2202" cm="1">
        <f t="array" ref="K220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202">
        <f t="shared" si="34"/>
        <v>0.58501026777456511</v>
      </c>
    </row>
    <row r="2203" spans="1:12" x14ac:dyDescent="0.3">
      <c r="A2203">
        <v>131.91999999999999</v>
      </c>
      <c r="B2203">
        <v>37</v>
      </c>
      <c r="C2203">
        <v>7331</v>
      </c>
      <c r="D2203">
        <v>32</v>
      </c>
      <c r="E2203">
        <v>0</v>
      </c>
      <c r="F2203">
        <v>44</v>
      </c>
      <c r="G2203">
        <v>0</v>
      </c>
      <c r="H2203">
        <v>82</v>
      </c>
      <c r="I2203">
        <v>1</v>
      </c>
      <c r="J2203" t="s">
        <v>37</v>
      </c>
      <c r="K2203" cm="1">
        <f t="array" ref="K220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203">
        <f t="shared" si="34"/>
        <v>0.58501026777456511</v>
      </c>
    </row>
    <row r="2204" spans="1:12" x14ac:dyDescent="0.3">
      <c r="A2204">
        <v>131.96</v>
      </c>
      <c r="B2204">
        <v>37</v>
      </c>
      <c r="C2204">
        <v>7239</v>
      </c>
      <c r="D2204">
        <v>32</v>
      </c>
      <c r="E2204">
        <v>0</v>
      </c>
      <c r="F2204">
        <v>43</v>
      </c>
      <c r="G2204">
        <v>0</v>
      </c>
      <c r="H2204">
        <v>82</v>
      </c>
      <c r="I2204">
        <v>1</v>
      </c>
      <c r="J2204" t="s">
        <v>37</v>
      </c>
      <c r="K2204" cm="1">
        <f t="array" ref="K220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204">
        <f t="shared" si="34"/>
        <v>0.58501026777498077</v>
      </c>
    </row>
    <row r="2205" spans="1:12" x14ac:dyDescent="0.3">
      <c r="A2205">
        <v>132</v>
      </c>
      <c r="B2205">
        <v>37</v>
      </c>
      <c r="C2205">
        <v>7141</v>
      </c>
      <c r="D2205">
        <v>32</v>
      </c>
      <c r="E2205">
        <v>0</v>
      </c>
      <c r="F2205">
        <v>42</v>
      </c>
      <c r="G2205">
        <v>0</v>
      </c>
      <c r="H2205">
        <v>82</v>
      </c>
      <c r="I2205">
        <v>1</v>
      </c>
      <c r="J2205" t="s">
        <v>37</v>
      </c>
      <c r="K2205" cm="1">
        <f t="array" ref="K220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205">
        <f t="shared" si="34"/>
        <v>0.58501026777456511</v>
      </c>
    </row>
    <row r="2206" spans="1:12" x14ac:dyDescent="0.3">
      <c r="A2206">
        <v>132.04</v>
      </c>
      <c r="B2206">
        <v>38</v>
      </c>
      <c r="C2206">
        <v>7057</v>
      </c>
      <c r="D2206">
        <v>32</v>
      </c>
      <c r="E2206">
        <v>0</v>
      </c>
      <c r="F2206">
        <v>42</v>
      </c>
      <c r="G2206">
        <v>0</v>
      </c>
      <c r="H2206">
        <v>82</v>
      </c>
      <c r="I2206">
        <v>1</v>
      </c>
      <c r="J2206" t="s">
        <v>37</v>
      </c>
      <c r="K2206" cm="1">
        <f t="array" ref="K220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206">
        <f t="shared" si="34"/>
        <v>0.58501026777456511</v>
      </c>
    </row>
    <row r="2207" spans="1:12" x14ac:dyDescent="0.3">
      <c r="A2207">
        <v>132.08000000000001</v>
      </c>
      <c r="B2207">
        <v>38</v>
      </c>
      <c r="C2207">
        <v>6854</v>
      </c>
      <c r="D2207">
        <v>32</v>
      </c>
      <c r="E2207">
        <v>0</v>
      </c>
      <c r="F2207">
        <v>41</v>
      </c>
      <c r="G2207">
        <v>0</v>
      </c>
      <c r="H2207">
        <v>82</v>
      </c>
      <c r="I2207">
        <v>1</v>
      </c>
      <c r="J2207" t="s">
        <v>37</v>
      </c>
      <c r="K2207" cm="1">
        <f t="array" ref="K220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207">
        <f t="shared" si="34"/>
        <v>0.58501026777498077</v>
      </c>
    </row>
    <row r="2208" spans="1:12" x14ac:dyDescent="0.3">
      <c r="A2208">
        <v>132.12</v>
      </c>
      <c r="B2208">
        <v>39</v>
      </c>
      <c r="C2208">
        <v>6688</v>
      </c>
      <c r="D2208">
        <v>30</v>
      </c>
      <c r="E2208">
        <v>0</v>
      </c>
      <c r="F2208">
        <v>40</v>
      </c>
      <c r="G2208">
        <v>0</v>
      </c>
      <c r="H2208">
        <v>82</v>
      </c>
      <c r="I2208">
        <v>1</v>
      </c>
      <c r="J2208" t="s">
        <v>37</v>
      </c>
      <c r="K2208" cm="1">
        <f t="array" ref="K220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208">
        <f t="shared" si="34"/>
        <v>0.57478357708985373</v>
      </c>
    </row>
    <row r="2209" spans="1:12" x14ac:dyDescent="0.3">
      <c r="A2209">
        <v>132.16</v>
      </c>
      <c r="B2209">
        <v>41</v>
      </c>
      <c r="C2209">
        <v>6500</v>
      </c>
      <c r="D2209">
        <v>26</v>
      </c>
      <c r="E2209">
        <v>0</v>
      </c>
      <c r="F2209">
        <v>40</v>
      </c>
      <c r="G2209">
        <v>0</v>
      </c>
      <c r="H2209">
        <v>82</v>
      </c>
      <c r="I2209">
        <v>1</v>
      </c>
      <c r="J2209" t="s">
        <v>37</v>
      </c>
      <c r="K2209" cm="1">
        <f t="array" ref="K220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209">
        <f t="shared" si="34"/>
        <v>0.57478357708985373</v>
      </c>
    </row>
    <row r="2210" spans="1:12" x14ac:dyDescent="0.3">
      <c r="A2210">
        <v>132.19999999999999</v>
      </c>
      <c r="B2210">
        <v>43</v>
      </c>
      <c r="C2210">
        <v>6341</v>
      </c>
      <c r="D2210">
        <v>21</v>
      </c>
      <c r="E2210">
        <v>0</v>
      </c>
      <c r="F2210">
        <v>40</v>
      </c>
      <c r="G2210">
        <v>0</v>
      </c>
      <c r="H2210">
        <v>82</v>
      </c>
      <c r="I2210">
        <v>1</v>
      </c>
      <c r="J2210" t="s">
        <v>37</v>
      </c>
      <c r="K2210" cm="1">
        <f t="array" ref="K221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210">
        <f t="shared" si="34"/>
        <v>0.57478357708985373</v>
      </c>
    </row>
    <row r="2211" spans="1:12" x14ac:dyDescent="0.3">
      <c r="A2211">
        <v>132.24</v>
      </c>
      <c r="B2211">
        <v>45</v>
      </c>
      <c r="C2211">
        <v>6207</v>
      </c>
      <c r="D2211">
        <v>21</v>
      </c>
      <c r="E2211">
        <v>0</v>
      </c>
      <c r="F2211">
        <v>39</v>
      </c>
      <c r="G2211">
        <v>0</v>
      </c>
      <c r="H2211">
        <v>82</v>
      </c>
      <c r="I2211">
        <v>1</v>
      </c>
      <c r="J2211" t="s">
        <v>37</v>
      </c>
      <c r="K2211" cm="1">
        <f t="array" ref="K221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2211">
        <f t="shared" si="34"/>
        <v>0.61573121978534684</v>
      </c>
    </row>
    <row r="2212" spans="1:12" x14ac:dyDescent="0.3">
      <c r="A2212">
        <v>132.28</v>
      </c>
      <c r="B2212">
        <v>47</v>
      </c>
      <c r="C2212">
        <v>6063</v>
      </c>
      <c r="D2212">
        <v>20</v>
      </c>
      <c r="E2212">
        <v>0</v>
      </c>
      <c r="F2212">
        <v>38</v>
      </c>
      <c r="G2212">
        <v>0</v>
      </c>
      <c r="H2212">
        <v>82</v>
      </c>
      <c r="I2212">
        <v>1</v>
      </c>
      <c r="J2212" t="s">
        <v>37</v>
      </c>
      <c r="K2212" cm="1">
        <f t="array" ref="K221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2">
        <f t="shared" si="34"/>
        <v>0.54940784689479505</v>
      </c>
    </row>
    <row r="2213" spans="1:12" x14ac:dyDescent="0.3">
      <c r="A2213">
        <v>132.32</v>
      </c>
      <c r="B2213">
        <v>48</v>
      </c>
      <c r="C2213">
        <v>5972</v>
      </c>
      <c r="D2213">
        <v>20</v>
      </c>
      <c r="E2213">
        <v>0</v>
      </c>
      <c r="F2213">
        <v>38</v>
      </c>
      <c r="G2213">
        <v>0</v>
      </c>
      <c r="H2213">
        <v>82</v>
      </c>
      <c r="I2213">
        <v>2</v>
      </c>
      <c r="J2213" t="s">
        <v>37</v>
      </c>
      <c r="K2213" cm="1">
        <f t="array" ref="K221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3">
        <f t="shared" si="34"/>
        <v>0.54940784689479505</v>
      </c>
    </row>
    <row r="2214" spans="1:12" x14ac:dyDescent="0.3">
      <c r="A2214">
        <v>132.36000000000001</v>
      </c>
      <c r="B2214">
        <v>48</v>
      </c>
      <c r="C2214">
        <v>5976</v>
      </c>
      <c r="D2214">
        <v>20</v>
      </c>
      <c r="E2214">
        <v>0</v>
      </c>
      <c r="F2214">
        <v>37</v>
      </c>
      <c r="G2214">
        <v>0</v>
      </c>
      <c r="H2214">
        <v>82</v>
      </c>
      <c r="I2214">
        <v>2</v>
      </c>
      <c r="J2214" t="s">
        <v>37</v>
      </c>
      <c r="K2214" cm="1">
        <f t="array" ref="K221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4">
        <f t="shared" si="34"/>
        <v>0.5494078468951854</v>
      </c>
    </row>
    <row r="2215" spans="1:12" x14ac:dyDescent="0.3">
      <c r="A2215">
        <v>132.4</v>
      </c>
      <c r="B2215">
        <v>49</v>
      </c>
      <c r="C2215">
        <v>6085</v>
      </c>
      <c r="D2215">
        <v>20</v>
      </c>
      <c r="E2215">
        <v>0</v>
      </c>
      <c r="F2215">
        <v>36</v>
      </c>
      <c r="G2215">
        <v>0</v>
      </c>
      <c r="H2215">
        <v>82</v>
      </c>
      <c r="I2215">
        <v>2</v>
      </c>
      <c r="J2215" t="s">
        <v>37</v>
      </c>
      <c r="K2215" cm="1">
        <f t="array" ref="K221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5">
        <f t="shared" si="34"/>
        <v>0.54940784689479505</v>
      </c>
    </row>
    <row r="2216" spans="1:12" x14ac:dyDescent="0.3">
      <c r="A2216">
        <v>132.44</v>
      </c>
      <c r="B2216">
        <v>49</v>
      </c>
      <c r="C2216">
        <v>6036</v>
      </c>
      <c r="D2216">
        <v>20</v>
      </c>
      <c r="E2216">
        <v>0</v>
      </c>
      <c r="F2216">
        <v>36</v>
      </c>
      <c r="G2216">
        <v>0</v>
      </c>
      <c r="H2216">
        <v>82</v>
      </c>
      <c r="I2216">
        <v>2</v>
      </c>
      <c r="J2216" t="s">
        <v>37</v>
      </c>
      <c r="K2216" cm="1">
        <f t="array" ref="K221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6">
        <f t="shared" si="34"/>
        <v>0.54940784689479505</v>
      </c>
    </row>
    <row r="2217" spans="1:12" x14ac:dyDescent="0.3">
      <c r="A2217">
        <v>132.47999999999999</v>
      </c>
      <c r="B2217">
        <v>50</v>
      </c>
      <c r="C2217">
        <v>5973</v>
      </c>
      <c r="D2217">
        <v>20</v>
      </c>
      <c r="E2217">
        <v>0</v>
      </c>
      <c r="F2217">
        <v>35</v>
      </c>
      <c r="G2217">
        <v>0</v>
      </c>
      <c r="H2217">
        <v>82</v>
      </c>
      <c r="I2217">
        <v>1</v>
      </c>
      <c r="J2217" t="s">
        <v>37</v>
      </c>
      <c r="K2217" cm="1">
        <f t="array" ref="K221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17">
        <f t="shared" si="34"/>
        <v>0.52480749554129669</v>
      </c>
    </row>
    <row r="2218" spans="1:12" x14ac:dyDescent="0.3">
      <c r="A2218">
        <v>132.52000000000001</v>
      </c>
      <c r="B2218">
        <v>49</v>
      </c>
      <c r="C2218">
        <v>5903</v>
      </c>
      <c r="D2218">
        <v>20</v>
      </c>
      <c r="E2218">
        <v>0</v>
      </c>
      <c r="F2218">
        <v>34</v>
      </c>
      <c r="G2218">
        <v>0</v>
      </c>
      <c r="H2218">
        <v>82</v>
      </c>
      <c r="I2218">
        <v>1</v>
      </c>
      <c r="J2218" t="s">
        <v>37</v>
      </c>
      <c r="K2218" cm="1">
        <f t="array" ref="K221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8">
        <f t="shared" si="34"/>
        <v>0.5494078468951854</v>
      </c>
    </row>
    <row r="2219" spans="1:12" x14ac:dyDescent="0.3">
      <c r="A2219">
        <v>132.56</v>
      </c>
      <c r="B2219">
        <v>49</v>
      </c>
      <c r="C2219">
        <v>5834</v>
      </c>
      <c r="D2219">
        <v>20</v>
      </c>
      <c r="E2219">
        <v>0</v>
      </c>
      <c r="F2219">
        <v>34</v>
      </c>
      <c r="G2219">
        <v>0</v>
      </c>
      <c r="H2219">
        <v>82</v>
      </c>
      <c r="I2219">
        <v>1</v>
      </c>
      <c r="J2219" t="s">
        <v>37</v>
      </c>
      <c r="K2219" cm="1">
        <f t="array" ref="K221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219">
        <f t="shared" si="34"/>
        <v>0.54940784689479505</v>
      </c>
    </row>
    <row r="2220" spans="1:12" x14ac:dyDescent="0.3">
      <c r="A2220">
        <v>132.6</v>
      </c>
      <c r="B2220">
        <v>51</v>
      </c>
      <c r="C2220">
        <v>5629</v>
      </c>
      <c r="D2220">
        <v>20</v>
      </c>
      <c r="E2220">
        <v>0</v>
      </c>
      <c r="F2220">
        <v>34</v>
      </c>
      <c r="G2220">
        <v>0</v>
      </c>
      <c r="H2220">
        <v>82</v>
      </c>
      <c r="I2220">
        <v>1</v>
      </c>
      <c r="J2220" t="s">
        <v>37</v>
      </c>
      <c r="K2220" cm="1">
        <f t="array" ref="K222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20">
        <f t="shared" si="34"/>
        <v>0.52480749554129669</v>
      </c>
    </row>
    <row r="2221" spans="1:12" x14ac:dyDescent="0.3">
      <c r="A2221">
        <v>132.63999999999999</v>
      </c>
      <c r="B2221">
        <v>53</v>
      </c>
      <c r="C2221">
        <v>5521</v>
      </c>
      <c r="D2221">
        <v>20</v>
      </c>
      <c r="E2221">
        <v>0</v>
      </c>
      <c r="F2221">
        <v>34</v>
      </c>
      <c r="G2221">
        <v>0</v>
      </c>
      <c r="H2221">
        <v>82</v>
      </c>
      <c r="I2221">
        <v>1</v>
      </c>
      <c r="J2221" t="s">
        <v>37</v>
      </c>
      <c r="K2221" cm="1">
        <f t="array" ref="K222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21">
        <f t="shared" si="34"/>
        <v>0.52480749554129669</v>
      </c>
    </row>
    <row r="2222" spans="1:12" x14ac:dyDescent="0.3">
      <c r="A2222">
        <v>132.68</v>
      </c>
      <c r="B2222">
        <v>56</v>
      </c>
      <c r="C2222">
        <v>5332</v>
      </c>
      <c r="D2222">
        <v>20</v>
      </c>
      <c r="E2222">
        <v>0</v>
      </c>
      <c r="F2222">
        <v>34</v>
      </c>
      <c r="G2222">
        <v>0</v>
      </c>
      <c r="H2222">
        <v>82</v>
      </c>
      <c r="I2222">
        <v>1</v>
      </c>
      <c r="J2222" t="s">
        <v>37</v>
      </c>
      <c r="K2222" cm="1">
        <f t="array" ref="K222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22">
        <f t="shared" si="34"/>
        <v>0.46846531021122684</v>
      </c>
    </row>
    <row r="2223" spans="1:12" x14ac:dyDescent="0.3">
      <c r="A2223">
        <v>132.72</v>
      </c>
      <c r="B2223">
        <v>59</v>
      </c>
      <c r="C2223">
        <v>5173</v>
      </c>
      <c r="D2223">
        <v>19</v>
      </c>
      <c r="E2223">
        <v>0</v>
      </c>
      <c r="F2223">
        <v>33</v>
      </c>
      <c r="G2223">
        <v>0</v>
      </c>
      <c r="H2223">
        <v>82</v>
      </c>
      <c r="I2223">
        <v>1</v>
      </c>
      <c r="J2223" t="s">
        <v>37</v>
      </c>
      <c r="K2223" cm="1">
        <f t="array" ref="K222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23">
        <f t="shared" si="34"/>
        <v>0.46846531021089399</v>
      </c>
    </row>
    <row r="2224" spans="1:12" x14ac:dyDescent="0.3">
      <c r="A2224">
        <v>132.76</v>
      </c>
      <c r="B2224">
        <v>60</v>
      </c>
      <c r="C2224">
        <v>5338</v>
      </c>
      <c r="D2224">
        <v>18</v>
      </c>
      <c r="E2224">
        <v>0</v>
      </c>
      <c r="F2224">
        <v>33</v>
      </c>
      <c r="G2224">
        <v>0</v>
      </c>
      <c r="H2224">
        <v>82</v>
      </c>
      <c r="I2224">
        <v>1</v>
      </c>
      <c r="J2224" t="s">
        <v>37</v>
      </c>
      <c r="K2224" cm="1">
        <f t="array" ref="K222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24">
        <f t="shared" si="34"/>
        <v>0.46846531021089399</v>
      </c>
    </row>
    <row r="2225" spans="1:12" x14ac:dyDescent="0.3">
      <c r="A2225">
        <v>132.80000000000001</v>
      </c>
      <c r="B2225">
        <v>60</v>
      </c>
      <c r="C2225">
        <v>5567</v>
      </c>
      <c r="D2225">
        <v>18</v>
      </c>
      <c r="E2225">
        <v>0</v>
      </c>
      <c r="F2225">
        <v>33</v>
      </c>
      <c r="G2225">
        <v>0</v>
      </c>
      <c r="H2225">
        <v>82</v>
      </c>
      <c r="I2225">
        <v>1</v>
      </c>
      <c r="J2225" t="s">
        <v>37</v>
      </c>
      <c r="K2225" cm="1">
        <f t="array" ref="K222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25">
        <f t="shared" si="34"/>
        <v>0.54120772977734677</v>
      </c>
    </row>
    <row r="2226" spans="1:12" x14ac:dyDescent="0.3">
      <c r="A2226">
        <v>132.84</v>
      </c>
      <c r="B2226">
        <v>58</v>
      </c>
      <c r="C2226">
        <v>5672</v>
      </c>
      <c r="D2226">
        <v>19</v>
      </c>
      <c r="E2226">
        <v>0</v>
      </c>
      <c r="F2226">
        <v>33</v>
      </c>
      <c r="G2226">
        <v>0</v>
      </c>
      <c r="H2226">
        <v>82</v>
      </c>
      <c r="I2226">
        <v>1</v>
      </c>
      <c r="J2226" t="s">
        <v>37</v>
      </c>
      <c r="K2226" cm="1">
        <f t="array" ref="K2226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26">
        <f t="shared" si="34"/>
        <v>0.54120772977696219</v>
      </c>
    </row>
    <row r="2227" spans="1:12" x14ac:dyDescent="0.3">
      <c r="A2227">
        <v>132.88</v>
      </c>
      <c r="B2227">
        <v>58</v>
      </c>
      <c r="C2227">
        <v>5656</v>
      </c>
      <c r="D2227">
        <v>20</v>
      </c>
      <c r="E2227">
        <v>0</v>
      </c>
      <c r="F2227">
        <v>33</v>
      </c>
      <c r="G2227">
        <v>0</v>
      </c>
      <c r="H2227">
        <v>82</v>
      </c>
      <c r="I2227">
        <v>1</v>
      </c>
      <c r="J2227" t="s">
        <v>37</v>
      </c>
      <c r="K2227" cm="1">
        <f t="array" ref="K2227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27">
        <f t="shared" si="34"/>
        <v>0.54120772977696219</v>
      </c>
    </row>
    <row r="2228" spans="1:12" x14ac:dyDescent="0.3">
      <c r="A2228">
        <v>132.91999999999999</v>
      </c>
      <c r="B2228">
        <v>56</v>
      </c>
      <c r="C2228">
        <v>5695</v>
      </c>
      <c r="D2228">
        <v>20</v>
      </c>
      <c r="E2228">
        <v>0</v>
      </c>
      <c r="F2228">
        <v>32</v>
      </c>
      <c r="G2228">
        <v>0</v>
      </c>
      <c r="H2228">
        <v>82</v>
      </c>
      <c r="I2228">
        <v>1</v>
      </c>
      <c r="J2228" t="s">
        <v>37</v>
      </c>
      <c r="K2228" cm="1">
        <f t="array" ref="K2228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28">
        <f t="shared" si="34"/>
        <v>0.54120772977696219</v>
      </c>
    </row>
    <row r="2229" spans="1:12" x14ac:dyDescent="0.3">
      <c r="A2229">
        <v>132.96</v>
      </c>
      <c r="B2229">
        <v>55</v>
      </c>
      <c r="C2229">
        <v>5718</v>
      </c>
      <c r="D2229">
        <v>20</v>
      </c>
      <c r="E2229">
        <v>0</v>
      </c>
      <c r="F2229">
        <v>32</v>
      </c>
      <c r="G2229">
        <v>0</v>
      </c>
      <c r="H2229">
        <v>82</v>
      </c>
      <c r="I2229">
        <v>1</v>
      </c>
      <c r="J2229" t="s">
        <v>37</v>
      </c>
      <c r="K2229" cm="1">
        <f t="array" ref="K22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29">
        <f t="shared" si="34"/>
        <v>0.52480749554166961</v>
      </c>
    </row>
    <row r="2230" spans="1:12" x14ac:dyDescent="0.3">
      <c r="A2230">
        <v>133</v>
      </c>
      <c r="B2230">
        <v>55</v>
      </c>
      <c r="C2230">
        <v>5538</v>
      </c>
      <c r="D2230">
        <v>20</v>
      </c>
      <c r="E2230">
        <v>0</v>
      </c>
      <c r="F2230">
        <v>32</v>
      </c>
      <c r="G2230">
        <v>0</v>
      </c>
      <c r="H2230">
        <v>82</v>
      </c>
      <c r="I2230">
        <v>1</v>
      </c>
      <c r="J2230" t="s">
        <v>37</v>
      </c>
      <c r="K2230" cm="1">
        <f t="array" ref="K223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30">
        <f t="shared" si="34"/>
        <v>0.52480749554129669</v>
      </c>
    </row>
    <row r="2231" spans="1:12" x14ac:dyDescent="0.3">
      <c r="A2231">
        <v>133.04</v>
      </c>
      <c r="B2231">
        <v>57</v>
      </c>
      <c r="C2231">
        <v>5246</v>
      </c>
      <c r="D2231">
        <v>19</v>
      </c>
      <c r="E2231">
        <v>0</v>
      </c>
      <c r="F2231">
        <v>32</v>
      </c>
      <c r="G2231">
        <v>0</v>
      </c>
      <c r="H2231">
        <v>82</v>
      </c>
      <c r="I2231">
        <v>1</v>
      </c>
      <c r="J2231" t="s">
        <v>37</v>
      </c>
      <c r="K2231" cm="1">
        <f t="array" ref="K223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31">
        <f t="shared" si="34"/>
        <v>0.46846531021089399</v>
      </c>
    </row>
    <row r="2232" spans="1:12" x14ac:dyDescent="0.3">
      <c r="A2232">
        <v>133.08000000000001</v>
      </c>
      <c r="B2232">
        <v>60</v>
      </c>
      <c r="C2232">
        <v>5095</v>
      </c>
      <c r="D2232">
        <v>19</v>
      </c>
      <c r="E2232">
        <v>0</v>
      </c>
      <c r="F2232">
        <v>32</v>
      </c>
      <c r="G2232">
        <v>0</v>
      </c>
      <c r="H2232">
        <v>82</v>
      </c>
      <c r="I2232">
        <v>1</v>
      </c>
      <c r="J2232" t="s">
        <v>37</v>
      </c>
      <c r="K2232" cm="1">
        <f t="array" ref="K223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32">
        <f t="shared" si="34"/>
        <v>0.46846531021122684</v>
      </c>
    </row>
    <row r="2233" spans="1:12" x14ac:dyDescent="0.3">
      <c r="A2233">
        <v>133.12</v>
      </c>
      <c r="B2233">
        <v>63</v>
      </c>
      <c r="C2233">
        <v>4967</v>
      </c>
      <c r="D2233">
        <v>19</v>
      </c>
      <c r="E2233">
        <v>0</v>
      </c>
      <c r="F2233">
        <v>32</v>
      </c>
      <c r="G2233">
        <v>0</v>
      </c>
      <c r="H2233">
        <v>82</v>
      </c>
      <c r="I2233">
        <v>1</v>
      </c>
      <c r="J2233" t="s">
        <v>37</v>
      </c>
      <c r="K2233" cm="1">
        <f t="array" ref="K223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33">
        <f t="shared" si="34"/>
        <v>0.47089889623796355</v>
      </c>
    </row>
    <row r="2234" spans="1:12" x14ac:dyDescent="0.3">
      <c r="A2234">
        <v>133.16</v>
      </c>
      <c r="B2234">
        <v>65</v>
      </c>
      <c r="C2234">
        <v>5083</v>
      </c>
      <c r="D2234">
        <v>20</v>
      </c>
      <c r="E2234">
        <v>0</v>
      </c>
      <c r="F2234">
        <v>32</v>
      </c>
      <c r="G2234">
        <v>0</v>
      </c>
      <c r="H2234">
        <v>82</v>
      </c>
      <c r="I2234">
        <v>1</v>
      </c>
      <c r="J2234" t="s">
        <v>37</v>
      </c>
      <c r="K2234" cm="1">
        <f t="array" ref="K22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34">
        <f t="shared" si="34"/>
        <v>0.47089889623796355</v>
      </c>
    </row>
    <row r="2235" spans="1:12" x14ac:dyDescent="0.3">
      <c r="A2235">
        <v>133.19999999999999</v>
      </c>
      <c r="B2235">
        <v>64</v>
      </c>
      <c r="C2235">
        <v>5507</v>
      </c>
      <c r="D2235">
        <v>22</v>
      </c>
      <c r="E2235">
        <v>0</v>
      </c>
      <c r="F2235">
        <v>32</v>
      </c>
      <c r="G2235">
        <v>0</v>
      </c>
      <c r="H2235">
        <v>82</v>
      </c>
      <c r="I2235">
        <v>1</v>
      </c>
      <c r="J2235" t="s">
        <v>37</v>
      </c>
      <c r="K2235" cm="1">
        <f t="array" ref="K223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35">
        <f t="shared" si="34"/>
        <v>0.53847435740435134</v>
      </c>
    </row>
    <row r="2236" spans="1:12" x14ac:dyDescent="0.3">
      <c r="A2236">
        <v>133.24</v>
      </c>
      <c r="B2236">
        <v>62</v>
      </c>
      <c r="C2236">
        <v>5560</v>
      </c>
      <c r="D2236">
        <v>20</v>
      </c>
      <c r="E2236">
        <v>0</v>
      </c>
      <c r="F2236">
        <v>32</v>
      </c>
      <c r="G2236">
        <v>0</v>
      </c>
      <c r="H2236">
        <v>82</v>
      </c>
      <c r="I2236">
        <v>1</v>
      </c>
      <c r="J2236" t="s">
        <v>37</v>
      </c>
      <c r="K2236" cm="1">
        <f t="array" ref="K223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36">
        <f t="shared" si="34"/>
        <v>0.53847435740473404</v>
      </c>
    </row>
    <row r="2237" spans="1:12" x14ac:dyDescent="0.3">
      <c r="A2237">
        <v>133.28</v>
      </c>
      <c r="B2237">
        <v>61</v>
      </c>
      <c r="C2237">
        <v>5568</v>
      </c>
      <c r="D2237">
        <v>18</v>
      </c>
      <c r="E2237">
        <v>0</v>
      </c>
      <c r="F2237">
        <v>31</v>
      </c>
      <c r="G2237">
        <v>0</v>
      </c>
      <c r="H2237">
        <v>82</v>
      </c>
      <c r="I2237">
        <v>1</v>
      </c>
      <c r="J2237" t="s">
        <v>37</v>
      </c>
      <c r="K2237" cm="1">
        <f t="array" ref="K2237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37">
        <f t="shared" si="34"/>
        <v>0.54120772977696219</v>
      </c>
    </row>
    <row r="2238" spans="1:12" x14ac:dyDescent="0.3">
      <c r="A2238">
        <v>133.32</v>
      </c>
      <c r="B2238">
        <v>61</v>
      </c>
      <c r="C2238">
        <v>5537</v>
      </c>
      <c r="D2238">
        <v>20</v>
      </c>
      <c r="E2238">
        <v>0</v>
      </c>
      <c r="F2238">
        <v>31</v>
      </c>
      <c r="G2238">
        <v>0</v>
      </c>
      <c r="H2238">
        <v>82</v>
      </c>
      <c r="I2238">
        <v>1</v>
      </c>
      <c r="J2238" t="s">
        <v>37</v>
      </c>
      <c r="K2238" cm="1">
        <f t="array" ref="K2238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38">
        <f t="shared" si="34"/>
        <v>0.54120772977696219</v>
      </c>
    </row>
    <row r="2239" spans="1:12" x14ac:dyDescent="0.3">
      <c r="A2239">
        <v>133.36000000000001</v>
      </c>
      <c r="B2239">
        <v>62</v>
      </c>
      <c r="C2239">
        <v>5211</v>
      </c>
      <c r="D2239">
        <v>19</v>
      </c>
      <c r="E2239">
        <v>0</v>
      </c>
      <c r="F2239">
        <v>30</v>
      </c>
      <c r="G2239">
        <v>0</v>
      </c>
      <c r="H2239">
        <v>82</v>
      </c>
      <c r="I2239">
        <v>1</v>
      </c>
      <c r="J2239" t="s">
        <v>37</v>
      </c>
      <c r="K2239" cm="1">
        <f t="array" ref="K223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39">
        <f t="shared" si="34"/>
        <v>0.47089889623829817</v>
      </c>
    </row>
    <row r="2240" spans="1:12" x14ac:dyDescent="0.3">
      <c r="A2240">
        <v>133.4</v>
      </c>
      <c r="B2240">
        <v>65</v>
      </c>
      <c r="C2240">
        <v>5086</v>
      </c>
      <c r="D2240">
        <v>20</v>
      </c>
      <c r="E2240">
        <v>0</v>
      </c>
      <c r="F2240">
        <v>31</v>
      </c>
      <c r="G2240">
        <v>0</v>
      </c>
      <c r="H2240">
        <v>82</v>
      </c>
      <c r="I2240">
        <v>1</v>
      </c>
      <c r="J2240" t="s">
        <v>37</v>
      </c>
      <c r="K2240" cm="1">
        <f t="array" ref="K224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40">
        <f t="shared" si="34"/>
        <v>0.47089889623796355</v>
      </c>
    </row>
    <row r="2241" spans="1:12" x14ac:dyDescent="0.3">
      <c r="A2241">
        <v>133.44</v>
      </c>
      <c r="B2241">
        <v>68</v>
      </c>
      <c r="C2241">
        <v>4975</v>
      </c>
      <c r="D2241">
        <v>20</v>
      </c>
      <c r="E2241">
        <v>0</v>
      </c>
      <c r="F2241">
        <v>31</v>
      </c>
      <c r="G2241">
        <v>0</v>
      </c>
      <c r="H2241">
        <v>82</v>
      </c>
      <c r="I2241">
        <v>1</v>
      </c>
      <c r="J2241" t="s">
        <v>37</v>
      </c>
      <c r="K2241" cm="1">
        <f t="array" ref="K224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41">
        <f t="shared" si="34"/>
        <v>0.54147289102298135</v>
      </c>
    </row>
    <row r="2242" spans="1:12" x14ac:dyDescent="0.3">
      <c r="A2242">
        <v>133.47999999999999</v>
      </c>
      <c r="B2242">
        <v>69</v>
      </c>
      <c r="C2242">
        <v>4844</v>
      </c>
      <c r="D2242">
        <v>20</v>
      </c>
      <c r="E2242">
        <v>0</v>
      </c>
      <c r="F2242">
        <v>30</v>
      </c>
      <c r="G2242">
        <v>0</v>
      </c>
      <c r="H2242">
        <v>82</v>
      </c>
      <c r="I2242">
        <v>1</v>
      </c>
      <c r="J2242" t="s">
        <v>37</v>
      </c>
      <c r="K2242" cm="1">
        <f t="array" ref="K22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42">
        <f t="shared" si="34"/>
        <v>0.54147289102298135</v>
      </c>
    </row>
    <row r="2243" spans="1:12" x14ac:dyDescent="0.3">
      <c r="A2243">
        <v>133.52000000000001</v>
      </c>
      <c r="B2243">
        <v>71</v>
      </c>
      <c r="C2243">
        <v>4868</v>
      </c>
      <c r="D2243">
        <v>18</v>
      </c>
      <c r="E2243">
        <v>0</v>
      </c>
      <c r="F2243">
        <v>31</v>
      </c>
      <c r="G2243">
        <v>0</v>
      </c>
      <c r="H2243">
        <v>82</v>
      </c>
      <c r="I2243">
        <v>1</v>
      </c>
      <c r="J2243" t="s">
        <v>37</v>
      </c>
      <c r="K2243" cm="1">
        <f t="array" ref="K224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43">
        <f t="shared" ref="L2243:L2306" si="35">K2243*(A2243-A2242)</f>
        <v>0.54147289102336604</v>
      </c>
    </row>
    <row r="2244" spans="1:12" x14ac:dyDescent="0.3">
      <c r="A2244">
        <v>133.56</v>
      </c>
      <c r="B2244">
        <v>71</v>
      </c>
      <c r="C2244">
        <v>5203</v>
      </c>
      <c r="D2244">
        <v>22</v>
      </c>
      <c r="E2244">
        <v>0</v>
      </c>
      <c r="F2244">
        <v>30</v>
      </c>
      <c r="G2244">
        <v>0</v>
      </c>
      <c r="H2244">
        <v>82</v>
      </c>
      <c r="I2244">
        <v>1</v>
      </c>
      <c r="J2244" t="s">
        <v>37</v>
      </c>
      <c r="K2244" cm="1">
        <f t="array" ref="K224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44">
        <f t="shared" si="35"/>
        <v>0.54147289102298135</v>
      </c>
    </row>
    <row r="2245" spans="1:12" x14ac:dyDescent="0.3">
      <c r="A2245">
        <v>133.6</v>
      </c>
      <c r="B2245">
        <v>70</v>
      </c>
      <c r="C2245">
        <v>5489</v>
      </c>
      <c r="D2245">
        <v>24</v>
      </c>
      <c r="E2245">
        <v>0</v>
      </c>
      <c r="F2245">
        <v>30</v>
      </c>
      <c r="G2245">
        <v>0</v>
      </c>
      <c r="H2245">
        <v>82</v>
      </c>
      <c r="I2245">
        <v>1</v>
      </c>
      <c r="J2245" t="s">
        <v>37</v>
      </c>
      <c r="K2245" cm="1">
        <f t="array" ref="K224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45">
        <f t="shared" si="35"/>
        <v>0.62867564570051182</v>
      </c>
    </row>
    <row r="2246" spans="1:12" x14ac:dyDescent="0.3">
      <c r="A2246">
        <v>133.63999999999999</v>
      </c>
      <c r="B2246">
        <v>69</v>
      </c>
      <c r="C2246">
        <v>5767</v>
      </c>
      <c r="D2246">
        <v>24</v>
      </c>
      <c r="E2246">
        <v>0</v>
      </c>
      <c r="F2246">
        <v>30</v>
      </c>
      <c r="G2246">
        <v>0</v>
      </c>
      <c r="H2246">
        <v>82</v>
      </c>
      <c r="I2246">
        <v>1</v>
      </c>
      <c r="J2246" t="s">
        <v>37</v>
      </c>
      <c r="K2246" cm="1">
        <f t="array" ref="K224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46">
        <f t="shared" si="35"/>
        <v>0.62867564570051182</v>
      </c>
    </row>
    <row r="2247" spans="1:12" x14ac:dyDescent="0.3">
      <c r="A2247">
        <v>133.68</v>
      </c>
      <c r="B2247">
        <v>68</v>
      </c>
      <c r="C2247">
        <v>5587</v>
      </c>
      <c r="D2247">
        <v>24</v>
      </c>
      <c r="E2247">
        <v>0</v>
      </c>
      <c r="F2247">
        <v>30</v>
      </c>
      <c r="G2247">
        <v>0</v>
      </c>
      <c r="H2247">
        <v>82</v>
      </c>
      <c r="I2247">
        <v>1</v>
      </c>
      <c r="J2247" t="s">
        <v>37</v>
      </c>
      <c r="K2247" cm="1">
        <f t="array" ref="K224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47">
        <f t="shared" si="35"/>
        <v>0.62867564570095857</v>
      </c>
    </row>
    <row r="2248" spans="1:12" x14ac:dyDescent="0.3">
      <c r="A2248">
        <v>133.72</v>
      </c>
      <c r="B2248">
        <v>71</v>
      </c>
      <c r="C2248">
        <v>5173</v>
      </c>
      <c r="D2248">
        <v>22</v>
      </c>
      <c r="E2248">
        <v>0</v>
      </c>
      <c r="F2248">
        <v>30</v>
      </c>
      <c r="G2248">
        <v>0</v>
      </c>
      <c r="H2248">
        <v>82</v>
      </c>
      <c r="I2248">
        <v>1</v>
      </c>
      <c r="J2248" t="s">
        <v>37</v>
      </c>
      <c r="K2248" cm="1">
        <f t="array" ref="K224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48">
        <f t="shared" si="35"/>
        <v>0.54147289102298135</v>
      </c>
    </row>
    <row r="2249" spans="1:12" x14ac:dyDescent="0.3">
      <c r="A2249">
        <v>133.76</v>
      </c>
      <c r="B2249">
        <v>73</v>
      </c>
      <c r="C2249">
        <v>5126</v>
      </c>
      <c r="D2249">
        <v>21</v>
      </c>
      <c r="E2249">
        <v>0</v>
      </c>
      <c r="F2249">
        <v>30</v>
      </c>
      <c r="G2249">
        <v>0</v>
      </c>
      <c r="H2249">
        <v>82</v>
      </c>
      <c r="I2249">
        <v>1</v>
      </c>
      <c r="J2249" t="s">
        <v>37</v>
      </c>
      <c r="K2249" cm="1">
        <f t="array" ref="K22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49">
        <f t="shared" si="35"/>
        <v>0.54147289102298135</v>
      </c>
    </row>
    <row r="2250" spans="1:12" x14ac:dyDescent="0.3">
      <c r="A2250">
        <v>133.80000000000001</v>
      </c>
      <c r="B2250">
        <v>73</v>
      </c>
      <c r="C2250">
        <v>5380</v>
      </c>
      <c r="D2250">
        <v>22</v>
      </c>
      <c r="E2250">
        <v>0</v>
      </c>
      <c r="F2250">
        <v>30</v>
      </c>
      <c r="G2250">
        <v>0</v>
      </c>
      <c r="H2250">
        <v>82</v>
      </c>
      <c r="I2250">
        <v>1</v>
      </c>
      <c r="J2250" t="s">
        <v>37</v>
      </c>
      <c r="K2250" cm="1">
        <f t="array" ref="K225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50">
        <f t="shared" si="35"/>
        <v>0.54147289102336604</v>
      </c>
    </row>
    <row r="2251" spans="1:12" x14ac:dyDescent="0.3">
      <c r="A2251">
        <v>133.84</v>
      </c>
      <c r="B2251">
        <v>72</v>
      </c>
      <c r="C2251">
        <v>5541</v>
      </c>
      <c r="D2251">
        <v>24</v>
      </c>
      <c r="E2251">
        <v>0</v>
      </c>
      <c r="F2251">
        <v>30</v>
      </c>
      <c r="G2251">
        <v>0</v>
      </c>
      <c r="H2251">
        <v>82</v>
      </c>
      <c r="I2251">
        <v>1</v>
      </c>
      <c r="J2251" t="s">
        <v>37</v>
      </c>
      <c r="K2251" cm="1">
        <f t="array" ref="K225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51">
        <f t="shared" si="35"/>
        <v>0.62867564570051182</v>
      </c>
    </row>
    <row r="2252" spans="1:12" x14ac:dyDescent="0.3">
      <c r="A2252">
        <v>133.88</v>
      </c>
      <c r="B2252">
        <v>72</v>
      </c>
      <c r="C2252">
        <v>5546</v>
      </c>
      <c r="D2252">
        <v>24</v>
      </c>
      <c r="E2252">
        <v>0</v>
      </c>
      <c r="F2252">
        <v>31</v>
      </c>
      <c r="G2252">
        <v>0</v>
      </c>
      <c r="H2252">
        <v>82</v>
      </c>
      <c r="I2252">
        <v>1</v>
      </c>
      <c r="J2252" t="s">
        <v>37</v>
      </c>
      <c r="K2252" cm="1">
        <f t="array" ref="K225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52">
        <f t="shared" si="35"/>
        <v>0.62867564570051182</v>
      </c>
    </row>
    <row r="2253" spans="1:12" x14ac:dyDescent="0.3">
      <c r="A2253">
        <v>133.91999999999999</v>
      </c>
      <c r="B2253">
        <v>71</v>
      </c>
      <c r="C2253">
        <v>5430</v>
      </c>
      <c r="D2253">
        <v>24</v>
      </c>
      <c r="E2253">
        <v>0</v>
      </c>
      <c r="F2253">
        <v>31</v>
      </c>
      <c r="G2253">
        <v>0</v>
      </c>
      <c r="H2253">
        <v>82</v>
      </c>
      <c r="I2253">
        <v>1</v>
      </c>
      <c r="J2253" t="s">
        <v>37</v>
      </c>
      <c r="K2253" cm="1">
        <f t="array" ref="K225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53">
        <f t="shared" si="35"/>
        <v>0.54147289102298135</v>
      </c>
    </row>
    <row r="2254" spans="1:12" x14ac:dyDescent="0.3">
      <c r="A2254">
        <v>133.96</v>
      </c>
      <c r="B2254">
        <v>72</v>
      </c>
      <c r="C2254">
        <v>5450</v>
      </c>
      <c r="D2254">
        <v>24</v>
      </c>
      <c r="E2254">
        <v>0</v>
      </c>
      <c r="F2254">
        <v>31</v>
      </c>
      <c r="G2254">
        <v>0</v>
      </c>
      <c r="H2254">
        <v>82</v>
      </c>
      <c r="I2254">
        <v>1</v>
      </c>
      <c r="J2254" t="s">
        <v>37</v>
      </c>
      <c r="K2254" cm="1">
        <f t="array" ref="K225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54">
        <f t="shared" si="35"/>
        <v>0.62867564570095857</v>
      </c>
    </row>
    <row r="2255" spans="1:12" x14ac:dyDescent="0.3">
      <c r="A2255">
        <v>134</v>
      </c>
      <c r="B2255">
        <v>72</v>
      </c>
      <c r="C2255">
        <v>5514</v>
      </c>
      <c r="D2255">
        <v>24</v>
      </c>
      <c r="E2255">
        <v>0</v>
      </c>
      <c r="F2255">
        <v>31</v>
      </c>
      <c r="G2255">
        <v>0</v>
      </c>
      <c r="H2255">
        <v>82</v>
      </c>
      <c r="I2255">
        <v>1</v>
      </c>
      <c r="J2255" t="s">
        <v>37</v>
      </c>
      <c r="K2255" cm="1">
        <f t="array" ref="K225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55">
        <f t="shared" si="35"/>
        <v>0.62867564570051182</v>
      </c>
    </row>
    <row r="2256" spans="1:12" x14ac:dyDescent="0.3">
      <c r="A2256">
        <v>134.04</v>
      </c>
      <c r="B2256">
        <v>71</v>
      </c>
      <c r="C2256">
        <v>5649</v>
      </c>
      <c r="D2256">
        <v>24</v>
      </c>
      <c r="E2256">
        <v>0</v>
      </c>
      <c r="F2256">
        <v>32</v>
      </c>
      <c r="G2256">
        <v>0</v>
      </c>
      <c r="H2256">
        <v>82</v>
      </c>
      <c r="I2256">
        <v>1</v>
      </c>
      <c r="J2256" t="s">
        <v>37</v>
      </c>
      <c r="K2256" cm="1">
        <f t="array" ref="K225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56">
        <f t="shared" si="35"/>
        <v>0.62867564570051182</v>
      </c>
    </row>
    <row r="2257" spans="1:12" x14ac:dyDescent="0.3">
      <c r="A2257">
        <v>134.08000000000001</v>
      </c>
      <c r="B2257">
        <v>69</v>
      </c>
      <c r="C2257">
        <v>5715</v>
      </c>
      <c r="D2257">
        <v>24</v>
      </c>
      <c r="E2257">
        <v>0</v>
      </c>
      <c r="F2257">
        <v>32</v>
      </c>
      <c r="G2257">
        <v>0</v>
      </c>
      <c r="H2257">
        <v>82</v>
      </c>
      <c r="I2257">
        <v>1</v>
      </c>
      <c r="J2257" t="s">
        <v>37</v>
      </c>
      <c r="K2257" cm="1">
        <f t="array" ref="K225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57">
        <f t="shared" si="35"/>
        <v>0.62867564570095857</v>
      </c>
    </row>
    <row r="2258" spans="1:12" x14ac:dyDescent="0.3">
      <c r="A2258">
        <v>134.12</v>
      </c>
      <c r="B2258">
        <v>67</v>
      </c>
      <c r="C2258">
        <v>5733</v>
      </c>
      <c r="D2258">
        <v>24</v>
      </c>
      <c r="E2258">
        <v>0</v>
      </c>
      <c r="F2258">
        <v>32</v>
      </c>
      <c r="G2258">
        <v>0</v>
      </c>
      <c r="H2258">
        <v>82</v>
      </c>
      <c r="I2258">
        <v>1</v>
      </c>
      <c r="J2258" t="s">
        <v>37</v>
      </c>
      <c r="K2258" cm="1">
        <f t="array" ref="K225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58">
        <f t="shared" si="35"/>
        <v>0.53847435740435134</v>
      </c>
    </row>
    <row r="2259" spans="1:12" x14ac:dyDescent="0.3">
      <c r="A2259">
        <v>134.16</v>
      </c>
      <c r="B2259">
        <v>64</v>
      </c>
      <c r="C2259">
        <v>5723</v>
      </c>
      <c r="D2259">
        <v>22</v>
      </c>
      <c r="E2259">
        <v>0</v>
      </c>
      <c r="F2259">
        <v>32</v>
      </c>
      <c r="G2259">
        <v>0</v>
      </c>
      <c r="H2259">
        <v>82</v>
      </c>
      <c r="I2259">
        <v>1</v>
      </c>
      <c r="J2259" t="s">
        <v>37</v>
      </c>
      <c r="K2259" cm="1">
        <f t="array" ref="K225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59">
        <f t="shared" si="35"/>
        <v>0.53847435740435134</v>
      </c>
    </row>
    <row r="2260" spans="1:12" x14ac:dyDescent="0.3">
      <c r="A2260">
        <v>134.19999999999999</v>
      </c>
      <c r="B2260">
        <v>60</v>
      </c>
      <c r="C2260">
        <v>5694</v>
      </c>
      <c r="D2260">
        <v>19</v>
      </c>
      <c r="E2260">
        <v>0</v>
      </c>
      <c r="F2260">
        <v>33</v>
      </c>
      <c r="G2260">
        <v>0</v>
      </c>
      <c r="H2260">
        <v>82</v>
      </c>
      <c r="I2260">
        <v>1</v>
      </c>
      <c r="J2260" t="s">
        <v>37</v>
      </c>
      <c r="K2260" cm="1">
        <f t="array" ref="K2260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60">
        <f t="shared" si="35"/>
        <v>0.54120772977696219</v>
      </c>
    </row>
    <row r="2261" spans="1:12" x14ac:dyDescent="0.3">
      <c r="A2261">
        <v>134.24</v>
      </c>
      <c r="B2261">
        <v>58</v>
      </c>
      <c r="C2261">
        <v>5661</v>
      </c>
      <c r="D2261">
        <v>20</v>
      </c>
      <c r="E2261">
        <v>0</v>
      </c>
      <c r="F2261">
        <v>33</v>
      </c>
      <c r="G2261">
        <v>0</v>
      </c>
      <c r="H2261">
        <v>82</v>
      </c>
      <c r="I2261">
        <v>1</v>
      </c>
      <c r="J2261" t="s">
        <v>37</v>
      </c>
      <c r="K2261" cm="1">
        <f t="array" ref="K2261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61">
        <f t="shared" si="35"/>
        <v>0.54120772977734677</v>
      </c>
    </row>
    <row r="2262" spans="1:12" x14ac:dyDescent="0.3">
      <c r="A2262">
        <v>134.28</v>
      </c>
      <c r="B2262">
        <v>56</v>
      </c>
      <c r="C2262">
        <v>5663</v>
      </c>
      <c r="D2262">
        <v>20</v>
      </c>
      <c r="E2262">
        <v>0</v>
      </c>
      <c r="F2262">
        <v>33</v>
      </c>
      <c r="G2262">
        <v>0</v>
      </c>
      <c r="H2262">
        <v>82</v>
      </c>
      <c r="I2262">
        <v>1</v>
      </c>
      <c r="J2262" t="s">
        <v>37</v>
      </c>
      <c r="K2262" cm="1">
        <f t="array" ref="K2262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62">
        <f t="shared" si="35"/>
        <v>0.54120772977696219</v>
      </c>
    </row>
    <row r="2263" spans="1:12" x14ac:dyDescent="0.3">
      <c r="A2263">
        <v>134.32</v>
      </c>
      <c r="B2263">
        <v>55</v>
      </c>
      <c r="C2263">
        <v>5668</v>
      </c>
      <c r="D2263">
        <v>20</v>
      </c>
      <c r="E2263">
        <v>0</v>
      </c>
      <c r="F2263">
        <v>34</v>
      </c>
      <c r="G2263">
        <v>0</v>
      </c>
      <c r="H2263">
        <v>82</v>
      </c>
      <c r="I2263">
        <v>1</v>
      </c>
      <c r="J2263" t="s">
        <v>37</v>
      </c>
      <c r="K2263" cm="1">
        <f t="array" ref="K226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63">
        <f t="shared" si="35"/>
        <v>0.52480749554129669</v>
      </c>
    </row>
    <row r="2264" spans="1:12" x14ac:dyDescent="0.3">
      <c r="A2264">
        <v>134.36000000000001</v>
      </c>
      <c r="B2264">
        <v>55</v>
      </c>
      <c r="C2264">
        <v>5634</v>
      </c>
      <c r="D2264">
        <v>20</v>
      </c>
      <c r="E2264">
        <v>0</v>
      </c>
      <c r="F2264">
        <v>34</v>
      </c>
      <c r="G2264">
        <v>0</v>
      </c>
      <c r="H2264">
        <v>82</v>
      </c>
      <c r="I2264">
        <v>1</v>
      </c>
      <c r="J2264" t="s">
        <v>37</v>
      </c>
      <c r="K2264" cm="1">
        <f t="array" ref="K226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264">
        <f t="shared" si="35"/>
        <v>0.52480749554166961</v>
      </c>
    </row>
    <row r="2265" spans="1:12" x14ac:dyDescent="0.3">
      <c r="A2265">
        <v>134.4</v>
      </c>
      <c r="B2265">
        <v>56</v>
      </c>
      <c r="C2265">
        <v>5600</v>
      </c>
      <c r="D2265">
        <v>20</v>
      </c>
      <c r="E2265">
        <v>0</v>
      </c>
      <c r="F2265">
        <v>33</v>
      </c>
      <c r="G2265">
        <v>0</v>
      </c>
      <c r="H2265">
        <v>82</v>
      </c>
      <c r="I2265">
        <v>1</v>
      </c>
      <c r="J2265" t="s">
        <v>37</v>
      </c>
      <c r="K2265" cm="1">
        <f t="array" ref="K226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65">
        <f t="shared" si="35"/>
        <v>0.54120772977696219</v>
      </c>
    </row>
    <row r="2266" spans="1:12" x14ac:dyDescent="0.3">
      <c r="A2266">
        <v>134.44</v>
      </c>
      <c r="B2266">
        <v>56</v>
      </c>
      <c r="C2266">
        <v>5509</v>
      </c>
      <c r="D2266">
        <v>19</v>
      </c>
      <c r="E2266">
        <v>0</v>
      </c>
      <c r="F2266">
        <v>33</v>
      </c>
      <c r="G2266">
        <v>0</v>
      </c>
      <c r="H2266">
        <v>82</v>
      </c>
      <c r="I2266">
        <v>1</v>
      </c>
      <c r="J2266" t="s">
        <v>37</v>
      </c>
      <c r="K2266" cm="1">
        <f t="array" ref="K2266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2266">
        <f t="shared" si="35"/>
        <v>0.54120772977696219</v>
      </c>
    </row>
    <row r="2267" spans="1:12" x14ac:dyDescent="0.3">
      <c r="A2267">
        <v>134.47999999999999</v>
      </c>
      <c r="B2267">
        <v>58</v>
      </c>
      <c r="C2267">
        <v>5368</v>
      </c>
      <c r="D2267">
        <v>19</v>
      </c>
      <c r="E2267">
        <v>0</v>
      </c>
      <c r="F2267">
        <v>33</v>
      </c>
      <c r="G2267">
        <v>0</v>
      </c>
      <c r="H2267">
        <v>82</v>
      </c>
      <c r="I2267">
        <v>1</v>
      </c>
      <c r="J2267" t="s">
        <v>37</v>
      </c>
      <c r="K2267" cm="1">
        <f t="array" ref="K226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67">
        <f t="shared" si="35"/>
        <v>0.46846531021089399</v>
      </c>
    </row>
    <row r="2268" spans="1:12" x14ac:dyDescent="0.3">
      <c r="A2268">
        <v>134.52000000000001</v>
      </c>
      <c r="B2268">
        <v>60</v>
      </c>
      <c r="C2268">
        <v>5246</v>
      </c>
      <c r="D2268">
        <v>18</v>
      </c>
      <c r="E2268">
        <v>0</v>
      </c>
      <c r="F2268">
        <v>33</v>
      </c>
      <c r="G2268">
        <v>0</v>
      </c>
      <c r="H2268">
        <v>82</v>
      </c>
      <c r="I2268">
        <v>1</v>
      </c>
      <c r="J2268" t="s">
        <v>37</v>
      </c>
      <c r="K2268" cm="1">
        <f t="array" ref="K226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268">
        <f t="shared" si="35"/>
        <v>0.46846531021122684</v>
      </c>
    </row>
    <row r="2269" spans="1:12" x14ac:dyDescent="0.3">
      <c r="A2269">
        <v>134.56</v>
      </c>
      <c r="B2269">
        <v>62</v>
      </c>
      <c r="C2269">
        <v>5163</v>
      </c>
      <c r="D2269">
        <v>19</v>
      </c>
      <c r="E2269">
        <v>0</v>
      </c>
      <c r="F2269">
        <v>33</v>
      </c>
      <c r="G2269">
        <v>0</v>
      </c>
      <c r="H2269">
        <v>82</v>
      </c>
      <c r="I2269">
        <v>1</v>
      </c>
      <c r="J2269" t="s">
        <v>37</v>
      </c>
      <c r="K2269" cm="1">
        <f t="array" ref="K226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69">
        <f t="shared" si="35"/>
        <v>0.47089889623796355</v>
      </c>
    </row>
    <row r="2270" spans="1:12" x14ac:dyDescent="0.3">
      <c r="A2270">
        <v>134.6</v>
      </c>
      <c r="B2270">
        <v>63</v>
      </c>
      <c r="C2270">
        <v>5299</v>
      </c>
      <c r="D2270">
        <v>19</v>
      </c>
      <c r="E2270">
        <v>0</v>
      </c>
      <c r="F2270">
        <v>33</v>
      </c>
      <c r="G2270">
        <v>0</v>
      </c>
      <c r="H2270">
        <v>82</v>
      </c>
      <c r="I2270">
        <v>1</v>
      </c>
      <c r="J2270" t="s">
        <v>37</v>
      </c>
      <c r="K2270" cm="1">
        <f t="array" ref="K227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70">
        <f t="shared" si="35"/>
        <v>0.47089889623796355</v>
      </c>
    </row>
    <row r="2271" spans="1:12" x14ac:dyDescent="0.3">
      <c r="A2271">
        <v>134.63999999999999</v>
      </c>
      <c r="B2271">
        <v>63</v>
      </c>
      <c r="C2271">
        <v>5453</v>
      </c>
      <c r="D2271">
        <v>20</v>
      </c>
      <c r="E2271">
        <v>0</v>
      </c>
      <c r="F2271">
        <v>32</v>
      </c>
      <c r="G2271">
        <v>0</v>
      </c>
      <c r="H2271">
        <v>82</v>
      </c>
      <c r="I2271">
        <v>1</v>
      </c>
      <c r="J2271" t="s">
        <v>37</v>
      </c>
      <c r="K2271" cm="1">
        <f t="array" ref="K227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71">
        <f t="shared" si="35"/>
        <v>0.53847435740435134</v>
      </c>
    </row>
    <row r="2272" spans="1:12" x14ac:dyDescent="0.3">
      <c r="A2272">
        <v>134.68</v>
      </c>
      <c r="B2272">
        <v>63</v>
      </c>
      <c r="C2272">
        <v>5488</v>
      </c>
      <c r="D2272">
        <v>20</v>
      </c>
      <c r="E2272">
        <v>0</v>
      </c>
      <c r="F2272">
        <v>32</v>
      </c>
      <c r="G2272">
        <v>0</v>
      </c>
      <c r="H2272">
        <v>82</v>
      </c>
      <c r="I2272">
        <v>1</v>
      </c>
      <c r="J2272" t="s">
        <v>37</v>
      </c>
      <c r="K2272" cm="1">
        <f t="array" ref="K227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72">
        <f t="shared" si="35"/>
        <v>0.53847435740473404</v>
      </c>
    </row>
    <row r="2273" spans="1:12" x14ac:dyDescent="0.3">
      <c r="A2273">
        <v>134.72</v>
      </c>
      <c r="B2273">
        <v>63</v>
      </c>
      <c r="C2273">
        <v>5452</v>
      </c>
      <c r="D2273">
        <v>22</v>
      </c>
      <c r="E2273">
        <v>0</v>
      </c>
      <c r="F2273">
        <v>32</v>
      </c>
      <c r="G2273">
        <v>0</v>
      </c>
      <c r="H2273">
        <v>82</v>
      </c>
      <c r="I2273">
        <v>1</v>
      </c>
      <c r="J2273" t="s">
        <v>37</v>
      </c>
      <c r="K2273" cm="1">
        <f t="array" ref="K227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73">
        <f t="shared" si="35"/>
        <v>0.53847435740435134</v>
      </c>
    </row>
    <row r="2274" spans="1:12" x14ac:dyDescent="0.3">
      <c r="A2274">
        <v>134.76</v>
      </c>
      <c r="B2274">
        <v>64</v>
      </c>
      <c r="C2274">
        <v>5471</v>
      </c>
      <c r="D2274">
        <v>22</v>
      </c>
      <c r="E2274">
        <v>0</v>
      </c>
      <c r="F2274">
        <v>32</v>
      </c>
      <c r="G2274">
        <v>0</v>
      </c>
      <c r="H2274">
        <v>82</v>
      </c>
      <c r="I2274">
        <v>1</v>
      </c>
      <c r="J2274" t="s">
        <v>37</v>
      </c>
      <c r="K2274" cm="1">
        <f t="array" ref="K227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74">
        <f t="shared" si="35"/>
        <v>0.53847435740435134</v>
      </c>
    </row>
    <row r="2275" spans="1:12" x14ac:dyDescent="0.3">
      <c r="A2275">
        <v>134.80000000000001</v>
      </c>
      <c r="B2275">
        <v>64</v>
      </c>
      <c r="C2275">
        <v>5488</v>
      </c>
      <c r="D2275">
        <v>22</v>
      </c>
      <c r="E2275">
        <v>0</v>
      </c>
      <c r="F2275">
        <v>32</v>
      </c>
      <c r="G2275">
        <v>0</v>
      </c>
      <c r="H2275">
        <v>82</v>
      </c>
      <c r="I2275">
        <v>1</v>
      </c>
      <c r="J2275" t="s">
        <v>37</v>
      </c>
      <c r="K2275" cm="1">
        <f t="array" ref="K227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75">
        <f t="shared" si="35"/>
        <v>0.53847435740473404</v>
      </c>
    </row>
    <row r="2276" spans="1:12" x14ac:dyDescent="0.3">
      <c r="A2276">
        <v>134.84</v>
      </c>
      <c r="B2276">
        <v>64</v>
      </c>
      <c r="C2276">
        <v>5477</v>
      </c>
      <c r="D2276">
        <v>22</v>
      </c>
      <c r="E2276">
        <v>0</v>
      </c>
      <c r="F2276">
        <v>31</v>
      </c>
      <c r="G2276">
        <v>0</v>
      </c>
      <c r="H2276">
        <v>82</v>
      </c>
      <c r="I2276">
        <v>1</v>
      </c>
      <c r="J2276" t="s">
        <v>37</v>
      </c>
      <c r="K2276" cm="1">
        <f t="array" ref="K227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76">
        <f t="shared" si="35"/>
        <v>0.53847435740435134</v>
      </c>
    </row>
    <row r="2277" spans="1:12" x14ac:dyDescent="0.3">
      <c r="A2277">
        <v>134.88</v>
      </c>
      <c r="B2277">
        <v>65</v>
      </c>
      <c r="C2277">
        <v>5402</v>
      </c>
      <c r="D2277">
        <v>21</v>
      </c>
      <c r="E2277">
        <v>0</v>
      </c>
      <c r="F2277">
        <v>31</v>
      </c>
      <c r="G2277">
        <v>0</v>
      </c>
      <c r="H2277">
        <v>82</v>
      </c>
      <c r="I2277">
        <v>1</v>
      </c>
      <c r="J2277" t="s">
        <v>37</v>
      </c>
      <c r="K2277" cm="1">
        <f t="array" ref="K227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77">
        <f t="shared" si="35"/>
        <v>0.47089889623796355</v>
      </c>
    </row>
    <row r="2278" spans="1:12" x14ac:dyDescent="0.3">
      <c r="A2278">
        <v>134.91999999999999</v>
      </c>
      <c r="B2278">
        <v>66</v>
      </c>
      <c r="C2278">
        <v>5239</v>
      </c>
      <c r="D2278">
        <v>22</v>
      </c>
      <c r="E2278">
        <v>0</v>
      </c>
      <c r="F2278">
        <v>31</v>
      </c>
      <c r="G2278">
        <v>0</v>
      </c>
      <c r="H2278">
        <v>82</v>
      </c>
      <c r="I2278">
        <v>1</v>
      </c>
      <c r="J2278" t="s">
        <v>37</v>
      </c>
      <c r="K2278" cm="1">
        <f t="array" ref="K227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78">
        <f t="shared" si="35"/>
        <v>0.47089889623796355</v>
      </c>
    </row>
    <row r="2279" spans="1:12" x14ac:dyDescent="0.3">
      <c r="A2279">
        <v>134.96</v>
      </c>
      <c r="B2279">
        <v>67</v>
      </c>
      <c r="C2279">
        <v>5261</v>
      </c>
      <c r="D2279">
        <v>22</v>
      </c>
      <c r="E2279">
        <v>0</v>
      </c>
      <c r="F2279">
        <v>31</v>
      </c>
      <c r="G2279">
        <v>0</v>
      </c>
      <c r="H2279">
        <v>82</v>
      </c>
      <c r="I2279">
        <v>1</v>
      </c>
      <c r="J2279" t="s">
        <v>37</v>
      </c>
      <c r="K2279" cm="1">
        <f t="array" ref="K227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279">
        <f t="shared" si="35"/>
        <v>0.47089889623829817</v>
      </c>
    </row>
    <row r="2280" spans="1:12" x14ac:dyDescent="0.3">
      <c r="A2280">
        <v>135</v>
      </c>
      <c r="B2280">
        <v>68</v>
      </c>
      <c r="C2280">
        <v>5319</v>
      </c>
      <c r="D2280">
        <v>23</v>
      </c>
      <c r="E2280">
        <v>0</v>
      </c>
      <c r="F2280">
        <v>31</v>
      </c>
      <c r="G2280">
        <v>0</v>
      </c>
      <c r="H2280">
        <v>82</v>
      </c>
      <c r="I2280">
        <v>1</v>
      </c>
      <c r="J2280" t="s">
        <v>37</v>
      </c>
      <c r="K2280" cm="1">
        <f t="array" ref="K228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80">
        <f t="shared" si="35"/>
        <v>0.54147289102298135</v>
      </c>
    </row>
    <row r="2281" spans="1:12" x14ac:dyDescent="0.3">
      <c r="A2281">
        <v>135.04</v>
      </c>
      <c r="B2281">
        <v>68</v>
      </c>
      <c r="C2281">
        <v>5365</v>
      </c>
      <c r="D2281">
        <v>24</v>
      </c>
      <c r="E2281">
        <v>0</v>
      </c>
      <c r="F2281">
        <v>31</v>
      </c>
      <c r="G2281">
        <v>0</v>
      </c>
      <c r="H2281">
        <v>82</v>
      </c>
      <c r="I2281">
        <v>1</v>
      </c>
      <c r="J2281" t="s">
        <v>37</v>
      </c>
      <c r="K2281" cm="1">
        <f t="array" ref="K228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81">
        <f t="shared" si="35"/>
        <v>0.54147289102298135</v>
      </c>
    </row>
    <row r="2282" spans="1:12" x14ac:dyDescent="0.3">
      <c r="A2282">
        <v>135.08000000000001</v>
      </c>
      <c r="B2282">
        <v>68</v>
      </c>
      <c r="C2282">
        <v>5324</v>
      </c>
      <c r="D2282">
        <v>23</v>
      </c>
      <c r="E2282">
        <v>0</v>
      </c>
      <c r="F2282">
        <v>31</v>
      </c>
      <c r="G2282">
        <v>0</v>
      </c>
      <c r="H2282">
        <v>82</v>
      </c>
      <c r="I2282">
        <v>1</v>
      </c>
      <c r="J2282" t="s">
        <v>37</v>
      </c>
      <c r="K2282" cm="1">
        <f t="array" ref="K228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82">
        <f t="shared" si="35"/>
        <v>0.54147289102336604</v>
      </c>
    </row>
    <row r="2283" spans="1:12" x14ac:dyDescent="0.3">
      <c r="A2283">
        <v>135.12</v>
      </c>
      <c r="B2283">
        <v>70</v>
      </c>
      <c r="C2283">
        <v>5290</v>
      </c>
      <c r="D2283">
        <v>22</v>
      </c>
      <c r="E2283">
        <v>0</v>
      </c>
      <c r="F2283">
        <v>31</v>
      </c>
      <c r="G2283">
        <v>0</v>
      </c>
      <c r="H2283">
        <v>82</v>
      </c>
      <c r="I2283">
        <v>1</v>
      </c>
      <c r="J2283" t="s">
        <v>37</v>
      </c>
      <c r="K2283" cm="1">
        <f t="array" ref="K228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283">
        <f t="shared" si="35"/>
        <v>0.54147289102298135</v>
      </c>
    </row>
    <row r="2284" spans="1:12" x14ac:dyDescent="0.3">
      <c r="A2284">
        <v>135.16</v>
      </c>
      <c r="B2284">
        <v>71</v>
      </c>
      <c r="C2284">
        <v>5453</v>
      </c>
      <c r="D2284">
        <v>24</v>
      </c>
      <c r="E2284">
        <v>0</v>
      </c>
      <c r="F2284">
        <v>30</v>
      </c>
      <c r="G2284">
        <v>0</v>
      </c>
      <c r="H2284">
        <v>82</v>
      </c>
      <c r="I2284">
        <v>1</v>
      </c>
      <c r="J2284" t="s">
        <v>37</v>
      </c>
      <c r="K2284" cm="1">
        <f t="array" ref="K228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84">
        <f t="shared" si="35"/>
        <v>0.62867564570051182</v>
      </c>
    </row>
    <row r="2285" spans="1:12" x14ac:dyDescent="0.3">
      <c r="A2285">
        <v>135.19999999999999</v>
      </c>
      <c r="B2285">
        <v>71</v>
      </c>
      <c r="C2285">
        <v>5496</v>
      </c>
      <c r="D2285">
        <v>24</v>
      </c>
      <c r="E2285">
        <v>0</v>
      </c>
      <c r="F2285">
        <v>31</v>
      </c>
      <c r="G2285">
        <v>0</v>
      </c>
      <c r="H2285">
        <v>82</v>
      </c>
      <c r="I2285">
        <v>1</v>
      </c>
      <c r="J2285" t="s">
        <v>37</v>
      </c>
      <c r="K2285" cm="1">
        <f t="array" ref="K228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85">
        <f t="shared" si="35"/>
        <v>0.62867564570051182</v>
      </c>
    </row>
    <row r="2286" spans="1:12" x14ac:dyDescent="0.3">
      <c r="A2286">
        <v>135.24</v>
      </c>
      <c r="B2286">
        <v>71</v>
      </c>
      <c r="C2286">
        <v>5476</v>
      </c>
      <c r="D2286">
        <v>24</v>
      </c>
      <c r="E2286">
        <v>0</v>
      </c>
      <c r="F2286">
        <v>31</v>
      </c>
      <c r="G2286">
        <v>0</v>
      </c>
      <c r="H2286">
        <v>82</v>
      </c>
      <c r="I2286">
        <v>1</v>
      </c>
      <c r="J2286" t="s">
        <v>37</v>
      </c>
      <c r="K2286" cm="1">
        <f t="array" ref="K228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86">
        <f t="shared" si="35"/>
        <v>0.62867564570095857</v>
      </c>
    </row>
    <row r="2287" spans="1:12" x14ac:dyDescent="0.3">
      <c r="A2287">
        <v>135.28</v>
      </c>
      <c r="B2287">
        <v>72</v>
      </c>
      <c r="C2287">
        <v>5463</v>
      </c>
      <c r="D2287">
        <v>24</v>
      </c>
      <c r="E2287">
        <v>0</v>
      </c>
      <c r="F2287">
        <v>31</v>
      </c>
      <c r="G2287">
        <v>0</v>
      </c>
      <c r="H2287">
        <v>83</v>
      </c>
      <c r="I2287">
        <v>1</v>
      </c>
      <c r="J2287" t="s">
        <v>37</v>
      </c>
      <c r="K2287" cm="1">
        <f t="array" ref="K228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87">
        <f t="shared" si="35"/>
        <v>0.62867564570051182</v>
      </c>
    </row>
    <row r="2288" spans="1:12" x14ac:dyDescent="0.3">
      <c r="A2288">
        <v>135.32</v>
      </c>
      <c r="B2288">
        <v>73</v>
      </c>
      <c r="C2288">
        <v>5476</v>
      </c>
      <c r="D2288">
        <v>24</v>
      </c>
      <c r="E2288">
        <v>0</v>
      </c>
      <c r="F2288">
        <v>32</v>
      </c>
      <c r="G2288">
        <v>0</v>
      </c>
      <c r="H2288">
        <v>83</v>
      </c>
      <c r="I2288">
        <v>1</v>
      </c>
      <c r="J2288" t="s">
        <v>37</v>
      </c>
      <c r="K2288" cm="1">
        <f t="array" ref="K228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88">
        <f t="shared" si="35"/>
        <v>0.62867564570051182</v>
      </c>
    </row>
    <row r="2289" spans="1:12" x14ac:dyDescent="0.3">
      <c r="A2289">
        <v>135.36000000000001</v>
      </c>
      <c r="B2289">
        <v>71</v>
      </c>
      <c r="C2289">
        <v>5587</v>
      </c>
      <c r="D2289">
        <v>24</v>
      </c>
      <c r="E2289">
        <v>0</v>
      </c>
      <c r="F2289">
        <v>32</v>
      </c>
      <c r="G2289">
        <v>0</v>
      </c>
      <c r="H2289">
        <v>83</v>
      </c>
      <c r="I2289">
        <v>1</v>
      </c>
      <c r="J2289" t="s">
        <v>37</v>
      </c>
      <c r="K2289" cm="1">
        <f t="array" ref="K228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89">
        <f t="shared" si="35"/>
        <v>0.62867564570095857</v>
      </c>
    </row>
    <row r="2290" spans="1:12" x14ac:dyDescent="0.3">
      <c r="A2290">
        <v>135.4</v>
      </c>
      <c r="B2290">
        <v>71</v>
      </c>
      <c r="C2290">
        <v>5668</v>
      </c>
      <c r="D2290">
        <v>24</v>
      </c>
      <c r="E2290">
        <v>0</v>
      </c>
      <c r="F2290">
        <v>32</v>
      </c>
      <c r="G2290">
        <v>0</v>
      </c>
      <c r="H2290">
        <v>83</v>
      </c>
      <c r="I2290">
        <v>1</v>
      </c>
      <c r="J2290" t="s">
        <v>37</v>
      </c>
      <c r="K2290" cm="1">
        <f t="array" ref="K229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90">
        <f t="shared" si="35"/>
        <v>0.62867564570051182</v>
      </c>
    </row>
    <row r="2291" spans="1:12" x14ac:dyDescent="0.3">
      <c r="A2291">
        <v>135.44</v>
      </c>
      <c r="B2291">
        <v>69</v>
      </c>
      <c r="C2291">
        <v>5749</v>
      </c>
      <c r="D2291">
        <v>24</v>
      </c>
      <c r="E2291">
        <v>0</v>
      </c>
      <c r="F2291">
        <v>32</v>
      </c>
      <c r="G2291">
        <v>0</v>
      </c>
      <c r="H2291">
        <v>82</v>
      </c>
      <c r="I2291">
        <v>1</v>
      </c>
      <c r="J2291" t="s">
        <v>37</v>
      </c>
      <c r="K2291" cm="1">
        <f t="array" ref="K229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91">
        <f t="shared" si="35"/>
        <v>0.62867564570051182</v>
      </c>
    </row>
    <row r="2292" spans="1:12" x14ac:dyDescent="0.3">
      <c r="A2292">
        <v>135.47999999999999</v>
      </c>
      <c r="B2292">
        <v>68</v>
      </c>
      <c r="C2292">
        <v>5828</v>
      </c>
      <c r="D2292">
        <v>25</v>
      </c>
      <c r="E2292">
        <v>0</v>
      </c>
      <c r="F2292">
        <v>32</v>
      </c>
      <c r="G2292">
        <v>0</v>
      </c>
      <c r="H2292">
        <v>83</v>
      </c>
      <c r="I2292">
        <v>1</v>
      </c>
      <c r="J2292" t="s">
        <v>37</v>
      </c>
      <c r="K2292" cm="1">
        <f t="array" ref="K229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292">
        <f t="shared" si="35"/>
        <v>0.62867564570051182</v>
      </c>
    </row>
    <row r="2293" spans="1:12" x14ac:dyDescent="0.3">
      <c r="A2293">
        <v>135.52000000000001</v>
      </c>
      <c r="B2293">
        <v>67</v>
      </c>
      <c r="C2293">
        <v>6001</v>
      </c>
      <c r="D2293">
        <v>24</v>
      </c>
      <c r="E2293">
        <v>0</v>
      </c>
      <c r="F2293">
        <v>32</v>
      </c>
      <c r="G2293">
        <v>0</v>
      </c>
      <c r="H2293">
        <v>83</v>
      </c>
      <c r="I2293">
        <v>1</v>
      </c>
      <c r="J2293" t="s">
        <v>37</v>
      </c>
      <c r="K2293" cm="1">
        <f t="array" ref="K229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3">
        <f t="shared" si="35"/>
        <v>0.53847435740473404</v>
      </c>
    </row>
    <row r="2294" spans="1:12" x14ac:dyDescent="0.3">
      <c r="A2294">
        <v>135.56</v>
      </c>
      <c r="B2294">
        <v>67</v>
      </c>
      <c r="C2294">
        <v>5954</v>
      </c>
      <c r="D2294">
        <v>26</v>
      </c>
      <c r="E2294">
        <v>0</v>
      </c>
      <c r="F2294">
        <v>33</v>
      </c>
      <c r="G2294">
        <v>0</v>
      </c>
      <c r="H2294">
        <v>83</v>
      </c>
      <c r="I2294">
        <v>1</v>
      </c>
      <c r="J2294" t="s">
        <v>37</v>
      </c>
      <c r="K2294" cm="1">
        <f t="array" ref="K229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4">
        <f t="shared" si="35"/>
        <v>0.53847435740435134</v>
      </c>
    </row>
    <row r="2295" spans="1:12" x14ac:dyDescent="0.3">
      <c r="A2295">
        <v>135.6</v>
      </c>
      <c r="B2295">
        <v>67</v>
      </c>
      <c r="C2295">
        <v>5784</v>
      </c>
      <c r="D2295">
        <v>25</v>
      </c>
      <c r="E2295">
        <v>0</v>
      </c>
      <c r="F2295">
        <v>33</v>
      </c>
      <c r="G2295">
        <v>0</v>
      </c>
      <c r="H2295">
        <v>83</v>
      </c>
      <c r="I2295">
        <v>1</v>
      </c>
      <c r="J2295" t="s">
        <v>37</v>
      </c>
      <c r="K2295" cm="1">
        <f t="array" ref="K229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5">
        <f t="shared" si="35"/>
        <v>0.53847435740435134</v>
      </c>
    </row>
    <row r="2296" spans="1:12" x14ac:dyDescent="0.3">
      <c r="A2296">
        <v>135.63999999999999</v>
      </c>
      <c r="B2296">
        <v>67</v>
      </c>
      <c r="C2296">
        <v>5785</v>
      </c>
      <c r="D2296">
        <v>25</v>
      </c>
      <c r="E2296">
        <v>0</v>
      </c>
      <c r="F2296">
        <v>33</v>
      </c>
      <c r="G2296">
        <v>0</v>
      </c>
      <c r="H2296">
        <v>83</v>
      </c>
      <c r="I2296">
        <v>1</v>
      </c>
      <c r="J2296" t="s">
        <v>37</v>
      </c>
      <c r="K2296" cm="1">
        <f t="array" ref="K229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6">
        <f t="shared" si="35"/>
        <v>0.53847435740435134</v>
      </c>
    </row>
    <row r="2297" spans="1:12" x14ac:dyDescent="0.3">
      <c r="A2297">
        <v>135.68</v>
      </c>
      <c r="B2297">
        <v>66</v>
      </c>
      <c r="C2297">
        <v>5952</v>
      </c>
      <c r="D2297">
        <v>26</v>
      </c>
      <c r="E2297">
        <v>0</v>
      </c>
      <c r="F2297">
        <v>34</v>
      </c>
      <c r="G2297">
        <v>0</v>
      </c>
      <c r="H2297">
        <v>83</v>
      </c>
      <c r="I2297">
        <v>1</v>
      </c>
      <c r="J2297" t="s">
        <v>37</v>
      </c>
      <c r="K2297" cm="1">
        <f t="array" ref="K229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7">
        <f t="shared" si="35"/>
        <v>0.53847435740473404</v>
      </c>
    </row>
    <row r="2298" spans="1:12" x14ac:dyDescent="0.3">
      <c r="A2298">
        <v>135.72</v>
      </c>
      <c r="B2298">
        <v>66</v>
      </c>
      <c r="C2298">
        <v>6018</v>
      </c>
      <c r="D2298">
        <v>24</v>
      </c>
      <c r="E2298">
        <v>0</v>
      </c>
      <c r="F2298">
        <v>34</v>
      </c>
      <c r="G2298">
        <v>0</v>
      </c>
      <c r="H2298">
        <v>83</v>
      </c>
      <c r="I2298">
        <v>1</v>
      </c>
      <c r="J2298" t="s">
        <v>37</v>
      </c>
      <c r="K2298" cm="1">
        <f t="array" ref="K229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8">
        <f t="shared" si="35"/>
        <v>0.53847435740435134</v>
      </c>
    </row>
    <row r="2299" spans="1:12" x14ac:dyDescent="0.3">
      <c r="A2299">
        <v>135.76</v>
      </c>
      <c r="B2299">
        <v>67</v>
      </c>
      <c r="C2299">
        <v>6007</v>
      </c>
      <c r="D2299">
        <v>26</v>
      </c>
      <c r="E2299">
        <v>0</v>
      </c>
      <c r="F2299">
        <v>34</v>
      </c>
      <c r="G2299">
        <v>0</v>
      </c>
      <c r="H2299">
        <v>83</v>
      </c>
      <c r="I2299">
        <v>1</v>
      </c>
      <c r="J2299" t="s">
        <v>37</v>
      </c>
      <c r="K2299" cm="1">
        <f t="array" ref="K229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299">
        <f t="shared" si="35"/>
        <v>0.53847435740435134</v>
      </c>
    </row>
    <row r="2300" spans="1:12" x14ac:dyDescent="0.3">
      <c r="A2300">
        <v>135.80000000000001</v>
      </c>
      <c r="B2300">
        <v>67</v>
      </c>
      <c r="C2300">
        <v>6033</v>
      </c>
      <c r="D2300">
        <v>26</v>
      </c>
      <c r="E2300">
        <v>0</v>
      </c>
      <c r="F2300">
        <v>34</v>
      </c>
      <c r="G2300">
        <v>0</v>
      </c>
      <c r="H2300">
        <v>83</v>
      </c>
      <c r="I2300">
        <v>1</v>
      </c>
      <c r="J2300" t="s">
        <v>37</v>
      </c>
      <c r="K2300" cm="1">
        <f t="array" ref="K230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300">
        <f t="shared" si="35"/>
        <v>0.53847435740473404</v>
      </c>
    </row>
    <row r="2301" spans="1:12" x14ac:dyDescent="0.3">
      <c r="A2301">
        <v>135.84</v>
      </c>
      <c r="B2301">
        <v>67</v>
      </c>
      <c r="C2301">
        <v>6113</v>
      </c>
      <c r="D2301">
        <v>26</v>
      </c>
      <c r="E2301">
        <v>0</v>
      </c>
      <c r="F2301">
        <v>34</v>
      </c>
      <c r="G2301">
        <v>0</v>
      </c>
      <c r="H2301">
        <v>83</v>
      </c>
      <c r="I2301">
        <v>1</v>
      </c>
      <c r="J2301" t="s">
        <v>37</v>
      </c>
      <c r="K2301" cm="1">
        <f t="array" ref="K230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301">
        <f t="shared" si="35"/>
        <v>0.53847435740435134</v>
      </c>
    </row>
    <row r="2302" spans="1:12" x14ac:dyDescent="0.3">
      <c r="A2302">
        <v>135.88</v>
      </c>
      <c r="B2302">
        <v>67</v>
      </c>
      <c r="C2302">
        <v>6133</v>
      </c>
      <c r="D2302">
        <v>26</v>
      </c>
      <c r="E2302">
        <v>0</v>
      </c>
      <c r="F2302">
        <v>35</v>
      </c>
      <c r="G2302">
        <v>0</v>
      </c>
      <c r="H2302">
        <v>83</v>
      </c>
      <c r="I2302">
        <v>1</v>
      </c>
      <c r="J2302" t="s">
        <v>37</v>
      </c>
      <c r="K2302" cm="1">
        <f t="array" ref="K2302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02">
        <f t="shared" si="35"/>
        <v>0.63999648953012733</v>
      </c>
    </row>
    <row r="2303" spans="1:12" x14ac:dyDescent="0.3">
      <c r="A2303">
        <v>135.91999999999999</v>
      </c>
      <c r="B2303">
        <v>67</v>
      </c>
      <c r="C2303">
        <v>6091</v>
      </c>
      <c r="D2303">
        <v>26</v>
      </c>
      <c r="E2303">
        <v>0</v>
      </c>
      <c r="F2303">
        <v>35</v>
      </c>
      <c r="G2303">
        <v>0</v>
      </c>
      <c r="H2303">
        <v>83</v>
      </c>
      <c r="I2303">
        <v>2</v>
      </c>
      <c r="J2303" t="s">
        <v>37</v>
      </c>
      <c r="K2303" cm="1">
        <f t="array" ref="K230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2303">
        <f t="shared" si="35"/>
        <v>0.53847435740435134</v>
      </c>
    </row>
    <row r="2304" spans="1:12" x14ac:dyDescent="0.3">
      <c r="A2304">
        <v>135.96</v>
      </c>
      <c r="B2304">
        <v>68</v>
      </c>
      <c r="C2304">
        <v>6097</v>
      </c>
      <c r="D2304">
        <v>26</v>
      </c>
      <c r="E2304">
        <v>0</v>
      </c>
      <c r="F2304">
        <v>35</v>
      </c>
      <c r="G2304">
        <v>0</v>
      </c>
      <c r="H2304">
        <v>83</v>
      </c>
      <c r="I2304">
        <v>2</v>
      </c>
      <c r="J2304" t="s">
        <v>37</v>
      </c>
      <c r="K2304" cm="1">
        <f t="array" ref="K230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304">
        <f t="shared" si="35"/>
        <v>0.62867564570095857</v>
      </c>
    </row>
    <row r="2305" spans="1:12" x14ac:dyDescent="0.3">
      <c r="A2305">
        <v>136</v>
      </c>
      <c r="B2305">
        <v>68</v>
      </c>
      <c r="C2305">
        <v>6169</v>
      </c>
      <c r="D2305">
        <v>26</v>
      </c>
      <c r="E2305">
        <v>0</v>
      </c>
      <c r="F2305">
        <v>34</v>
      </c>
      <c r="G2305">
        <v>0</v>
      </c>
      <c r="H2305">
        <v>83</v>
      </c>
      <c r="I2305">
        <v>2</v>
      </c>
      <c r="J2305" t="s">
        <v>37</v>
      </c>
      <c r="K2305" cm="1">
        <f t="array" ref="K230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05">
        <f t="shared" si="35"/>
        <v>0.71582545748393389</v>
      </c>
    </row>
    <row r="2306" spans="1:12" x14ac:dyDescent="0.3">
      <c r="A2306">
        <v>136.04</v>
      </c>
      <c r="B2306">
        <v>68</v>
      </c>
      <c r="C2306">
        <v>6207</v>
      </c>
      <c r="D2306">
        <v>26</v>
      </c>
      <c r="E2306">
        <v>0</v>
      </c>
      <c r="F2306">
        <v>35</v>
      </c>
      <c r="G2306">
        <v>0</v>
      </c>
      <c r="H2306">
        <v>83</v>
      </c>
      <c r="I2306">
        <v>2</v>
      </c>
      <c r="J2306" t="s">
        <v>37</v>
      </c>
      <c r="K2306" cm="1">
        <f t="array" ref="K230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06">
        <f t="shared" si="35"/>
        <v>0.71582545748393389</v>
      </c>
    </row>
    <row r="2307" spans="1:12" x14ac:dyDescent="0.3">
      <c r="A2307">
        <v>136.08000000000001</v>
      </c>
      <c r="B2307">
        <v>68</v>
      </c>
      <c r="C2307">
        <v>6278</v>
      </c>
      <c r="D2307">
        <v>26</v>
      </c>
      <c r="E2307">
        <v>0</v>
      </c>
      <c r="F2307">
        <v>35</v>
      </c>
      <c r="G2307">
        <v>0</v>
      </c>
      <c r="H2307">
        <v>83</v>
      </c>
      <c r="I2307">
        <v>2</v>
      </c>
      <c r="J2307" t="s">
        <v>37</v>
      </c>
      <c r="K2307" cm="1">
        <f t="array" ref="K230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07">
        <f t="shared" ref="L2307:L2370" si="36">K2307*(A2307-A2306)</f>
        <v>0.71582545748444248</v>
      </c>
    </row>
    <row r="2308" spans="1:12" x14ac:dyDescent="0.3">
      <c r="A2308">
        <v>136.12</v>
      </c>
      <c r="B2308">
        <v>68</v>
      </c>
      <c r="C2308">
        <v>6311</v>
      </c>
      <c r="D2308">
        <v>26</v>
      </c>
      <c r="E2308">
        <v>0</v>
      </c>
      <c r="F2308">
        <v>36</v>
      </c>
      <c r="G2308">
        <v>0</v>
      </c>
      <c r="H2308">
        <v>83</v>
      </c>
      <c r="I2308">
        <v>2</v>
      </c>
      <c r="J2308" t="s">
        <v>37</v>
      </c>
      <c r="K2308" cm="1">
        <f t="array" ref="K230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08">
        <f t="shared" si="36"/>
        <v>0.71582545748393389</v>
      </c>
    </row>
    <row r="2309" spans="1:12" x14ac:dyDescent="0.3">
      <c r="A2309">
        <v>136.16</v>
      </c>
      <c r="B2309">
        <v>68</v>
      </c>
      <c r="C2309">
        <v>6323</v>
      </c>
      <c r="D2309">
        <v>26</v>
      </c>
      <c r="E2309">
        <v>0</v>
      </c>
      <c r="F2309">
        <v>36</v>
      </c>
      <c r="G2309">
        <v>0</v>
      </c>
      <c r="H2309">
        <v>83</v>
      </c>
      <c r="I2309">
        <v>1</v>
      </c>
      <c r="J2309" t="s">
        <v>37</v>
      </c>
      <c r="K2309" cm="1">
        <f t="array" ref="K230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09">
        <f t="shared" si="36"/>
        <v>0.71582545748393389</v>
      </c>
    </row>
    <row r="2310" spans="1:12" x14ac:dyDescent="0.3">
      <c r="A2310">
        <v>136.19999999999999</v>
      </c>
      <c r="B2310">
        <v>69</v>
      </c>
      <c r="C2310">
        <v>6327</v>
      </c>
      <c r="D2310">
        <v>26</v>
      </c>
      <c r="E2310">
        <v>0</v>
      </c>
      <c r="F2310">
        <v>36</v>
      </c>
      <c r="G2310">
        <v>0</v>
      </c>
      <c r="H2310">
        <v>83</v>
      </c>
      <c r="I2310">
        <v>1</v>
      </c>
      <c r="J2310" t="s">
        <v>37</v>
      </c>
      <c r="K2310" cm="1">
        <f t="array" ref="K231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10">
        <f t="shared" si="36"/>
        <v>0.71582545748393389</v>
      </c>
    </row>
    <row r="2311" spans="1:12" x14ac:dyDescent="0.3">
      <c r="A2311">
        <v>136.24</v>
      </c>
      <c r="B2311">
        <v>68</v>
      </c>
      <c r="C2311">
        <v>6359</v>
      </c>
      <c r="D2311">
        <v>26</v>
      </c>
      <c r="E2311">
        <v>0</v>
      </c>
      <c r="F2311">
        <v>36</v>
      </c>
      <c r="G2311">
        <v>0</v>
      </c>
      <c r="H2311">
        <v>83</v>
      </c>
      <c r="I2311">
        <v>1</v>
      </c>
      <c r="J2311" t="s">
        <v>37</v>
      </c>
      <c r="K2311" cm="1">
        <f t="array" ref="K2311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11">
        <f t="shared" si="36"/>
        <v>0.71582545748444248</v>
      </c>
    </row>
    <row r="2312" spans="1:12" x14ac:dyDescent="0.3">
      <c r="A2312">
        <v>136.28</v>
      </c>
      <c r="B2312">
        <v>68</v>
      </c>
      <c r="C2312">
        <v>6422</v>
      </c>
      <c r="D2312">
        <v>26</v>
      </c>
      <c r="E2312">
        <v>0</v>
      </c>
      <c r="F2312">
        <v>36</v>
      </c>
      <c r="G2312">
        <v>0</v>
      </c>
      <c r="H2312">
        <v>83</v>
      </c>
      <c r="I2312">
        <v>1</v>
      </c>
      <c r="J2312" t="s">
        <v>37</v>
      </c>
      <c r="K2312" cm="1">
        <f t="array" ref="K231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12">
        <f t="shared" si="36"/>
        <v>0.71582545748393389</v>
      </c>
    </row>
    <row r="2313" spans="1:12" x14ac:dyDescent="0.3">
      <c r="A2313">
        <v>136.32</v>
      </c>
      <c r="B2313">
        <v>67</v>
      </c>
      <c r="C2313">
        <v>6382</v>
      </c>
      <c r="D2313">
        <v>26</v>
      </c>
      <c r="E2313">
        <v>0</v>
      </c>
      <c r="F2313">
        <v>36</v>
      </c>
      <c r="G2313">
        <v>0</v>
      </c>
      <c r="H2313">
        <v>83</v>
      </c>
      <c r="I2313">
        <v>1</v>
      </c>
      <c r="J2313" t="s">
        <v>37</v>
      </c>
      <c r="K2313" cm="1">
        <f t="array" ref="K2313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13">
        <f t="shared" si="36"/>
        <v>0.63999648953012733</v>
      </c>
    </row>
    <row r="2314" spans="1:12" x14ac:dyDescent="0.3">
      <c r="A2314">
        <v>136.36000000000001</v>
      </c>
      <c r="B2314">
        <v>68</v>
      </c>
      <c r="C2314">
        <v>6430</v>
      </c>
      <c r="D2314">
        <v>26</v>
      </c>
      <c r="E2314">
        <v>0</v>
      </c>
      <c r="F2314">
        <v>36</v>
      </c>
      <c r="G2314">
        <v>0</v>
      </c>
      <c r="H2314">
        <v>83</v>
      </c>
      <c r="I2314">
        <v>1</v>
      </c>
      <c r="J2314" t="s">
        <v>37</v>
      </c>
      <c r="K2314" cm="1">
        <f t="array" ref="K231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314">
        <f t="shared" si="36"/>
        <v>0.71582545748444248</v>
      </c>
    </row>
    <row r="2315" spans="1:12" x14ac:dyDescent="0.3">
      <c r="A2315">
        <v>136.4</v>
      </c>
      <c r="B2315">
        <v>66</v>
      </c>
      <c r="C2315">
        <v>6555</v>
      </c>
      <c r="D2315">
        <v>26</v>
      </c>
      <c r="E2315">
        <v>0</v>
      </c>
      <c r="F2315">
        <v>37</v>
      </c>
      <c r="G2315">
        <v>0</v>
      </c>
      <c r="H2315">
        <v>83</v>
      </c>
      <c r="I2315">
        <v>1</v>
      </c>
      <c r="J2315" t="s">
        <v>37</v>
      </c>
      <c r="K2315" cm="1">
        <f t="array" ref="K2315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15">
        <f t="shared" si="36"/>
        <v>0.63999648953012733</v>
      </c>
    </row>
    <row r="2316" spans="1:12" x14ac:dyDescent="0.3">
      <c r="A2316">
        <v>136.44</v>
      </c>
      <c r="B2316">
        <v>65</v>
      </c>
      <c r="C2316">
        <v>6648</v>
      </c>
      <c r="D2316">
        <v>26</v>
      </c>
      <c r="E2316">
        <v>0</v>
      </c>
      <c r="F2316">
        <v>37</v>
      </c>
      <c r="G2316">
        <v>0</v>
      </c>
      <c r="H2316">
        <v>83</v>
      </c>
      <c r="I2316">
        <v>1</v>
      </c>
      <c r="J2316" t="s">
        <v>37</v>
      </c>
      <c r="K2316" cm="1">
        <f t="array" ref="K2316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16">
        <f t="shared" si="36"/>
        <v>0.63999648953012733</v>
      </c>
    </row>
    <row r="2317" spans="1:12" x14ac:dyDescent="0.3">
      <c r="A2317">
        <v>136.47999999999999</v>
      </c>
      <c r="B2317">
        <v>63</v>
      </c>
      <c r="C2317">
        <v>6651</v>
      </c>
      <c r="D2317">
        <v>24</v>
      </c>
      <c r="E2317">
        <v>0</v>
      </c>
      <c r="F2317">
        <v>37</v>
      </c>
      <c r="G2317">
        <v>0</v>
      </c>
      <c r="H2317">
        <v>83</v>
      </c>
      <c r="I2317">
        <v>1</v>
      </c>
      <c r="J2317" t="s">
        <v>37</v>
      </c>
      <c r="K2317" cm="1">
        <f t="array" ref="K2317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17">
        <f t="shared" si="36"/>
        <v>0.63999648953012733</v>
      </c>
    </row>
    <row r="2318" spans="1:12" x14ac:dyDescent="0.3">
      <c r="A2318">
        <v>136.52000000000001</v>
      </c>
      <c r="B2318">
        <v>62</v>
      </c>
      <c r="C2318">
        <v>6578</v>
      </c>
      <c r="D2318">
        <v>23</v>
      </c>
      <c r="E2318">
        <v>0</v>
      </c>
      <c r="F2318">
        <v>37</v>
      </c>
      <c r="G2318">
        <v>0</v>
      </c>
      <c r="H2318">
        <v>83</v>
      </c>
      <c r="I2318">
        <v>1</v>
      </c>
      <c r="J2318" t="s">
        <v>37</v>
      </c>
      <c r="K2318" cm="1">
        <f t="array" ref="K2318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18">
        <f t="shared" si="36"/>
        <v>0.63999648953058208</v>
      </c>
    </row>
    <row r="2319" spans="1:12" x14ac:dyDescent="0.3">
      <c r="A2319">
        <v>136.56</v>
      </c>
      <c r="B2319">
        <v>63</v>
      </c>
      <c r="C2319">
        <v>6545</v>
      </c>
      <c r="D2319">
        <v>22</v>
      </c>
      <c r="E2319">
        <v>0</v>
      </c>
      <c r="F2319">
        <v>37</v>
      </c>
      <c r="G2319">
        <v>0</v>
      </c>
      <c r="H2319">
        <v>83</v>
      </c>
      <c r="I2319">
        <v>1</v>
      </c>
      <c r="J2319" t="s">
        <v>37</v>
      </c>
      <c r="K2319" cm="1">
        <f t="array" ref="K2319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19">
        <f t="shared" si="36"/>
        <v>0.63999648953012733</v>
      </c>
    </row>
    <row r="2320" spans="1:12" x14ac:dyDescent="0.3">
      <c r="A2320">
        <v>136.6</v>
      </c>
      <c r="B2320">
        <v>64</v>
      </c>
      <c r="C2320">
        <v>6650</v>
      </c>
      <c r="D2320">
        <v>24</v>
      </c>
      <c r="E2320">
        <v>0</v>
      </c>
      <c r="F2320">
        <v>38</v>
      </c>
      <c r="G2320">
        <v>0</v>
      </c>
      <c r="H2320">
        <v>83</v>
      </c>
      <c r="I2320">
        <v>1</v>
      </c>
      <c r="J2320" t="s">
        <v>37</v>
      </c>
      <c r="K2320" cm="1">
        <f t="array" ref="K2320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20">
        <f t="shared" si="36"/>
        <v>0.63999648953012733</v>
      </c>
    </row>
    <row r="2321" spans="1:12" x14ac:dyDescent="0.3">
      <c r="A2321">
        <v>136.63999999999999</v>
      </c>
      <c r="B2321">
        <v>62</v>
      </c>
      <c r="C2321">
        <v>6775</v>
      </c>
      <c r="D2321">
        <v>22</v>
      </c>
      <c r="E2321">
        <v>0</v>
      </c>
      <c r="F2321">
        <v>38</v>
      </c>
      <c r="G2321">
        <v>0</v>
      </c>
      <c r="H2321">
        <v>83</v>
      </c>
      <c r="I2321">
        <v>1</v>
      </c>
      <c r="J2321" t="s">
        <v>37</v>
      </c>
      <c r="K2321" cm="1">
        <f t="array" ref="K2321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321">
        <f t="shared" si="36"/>
        <v>0.63999648953012733</v>
      </c>
    </row>
    <row r="2322" spans="1:12" x14ac:dyDescent="0.3">
      <c r="A2322">
        <v>136.68</v>
      </c>
      <c r="B2322">
        <v>60</v>
      </c>
      <c r="C2322">
        <v>6775</v>
      </c>
      <c r="D2322">
        <v>22</v>
      </c>
      <c r="E2322">
        <v>0</v>
      </c>
      <c r="F2322">
        <v>38</v>
      </c>
      <c r="G2322">
        <v>0</v>
      </c>
      <c r="H2322">
        <v>83</v>
      </c>
      <c r="I2322">
        <v>1</v>
      </c>
      <c r="J2322" t="s">
        <v>37</v>
      </c>
      <c r="K2322" cm="1">
        <f t="array" ref="K2322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2322">
        <f t="shared" si="36"/>
        <v>0.67639439414843505</v>
      </c>
    </row>
    <row r="2323" spans="1:12" x14ac:dyDescent="0.3">
      <c r="A2323">
        <v>136.72</v>
      </c>
      <c r="B2323">
        <v>59</v>
      </c>
      <c r="C2323">
        <v>6738</v>
      </c>
      <c r="D2323">
        <v>22</v>
      </c>
      <c r="E2323">
        <v>0</v>
      </c>
      <c r="F2323">
        <v>38</v>
      </c>
      <c r="G2323">
        <v>0</v>
      </c>
      <c r="H2323">
        <v>83</v>
      </c>
      <c r="I2323">
        <v>1</v>
      </c>
      <c r="J2323" t="s">
        <v>37</v>
      </c>
      <c r="K2323" cm="1">
        <f t="array" ref="K2323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2323">
        <f t="shared" si="36"/>
        <v>0.67639439414795444</v>
      </c>
    </row>
    <row r="2324" spans="1:12" x14ac:dyDescent="0.3">
      <c r="A2324">
        <v>136.76</v>
      </c>
      <c r="B2324">
        <v>60</v>
      </c>
      <c r="C2324">
        <v>6756</v>
      </c>
      <c r="D2324">
        <v>22</v>
      </c>
      <c r="E2324">
        <v>0</v>
      </c>
      <c r="F2324">
        <v>38</v>
      </c>
      <c r="G2324">
        <v>0</v>
      </c>
      <c r="H2324">
        <v>83</v>
      </c>
      <c r="I2324">
        <v>1</v>
      </c>
      <c r="J2324" t="s">
        <v>37</v>
      </c>
      <c r="K2324" cm="1">
        <f t="array" ref="K2324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2324">
        <f t="shared" si="36"/>
        <v>0.67639439414795444</v>
      </c>
    </row>
    <row r="2325" spans="1:12" x14ac:dyDescent="0.3">
      <c r="A2325">
        <v>136.80000000000001</v>
      </c>
      <c r="B2325">
        <v>59</v>
      </c>
      <c r="C2325">
        <v>6852</v>
      </c>
      <c r="D2325">
        <v>22</v>
      </c>
      <c r="E2325">
        <v>0</v>
      </c>
      <c r="F2325">
        <v>38</v>
      </c>
      <c r="G2325">
        <v>0</v>
      </c>
      <c r="H2325">
        <v>83</v>
      </c>
      <c r="I2325">
        <v>1</v>
      </c>
      <c r="J2325" t="s">
        <v>37</v>
      </c>
      <c r="K2325" cm="1">
        <f t="array" ref="K2325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25">
        <f t="shared" si="36"/>
        <v>0.6566781923172148</v>
      </c>
    </row>
    <row r="2326" spans="1:12" x14ac:dyDescent="0.3">
      <c r="A2326">
        <v>136.84</v>
      </c>
      <c r="B2326">
        <v>58</v>
      </c>
      <c r="C2326">
        <v>6925</v>
      </c>
      <c r="D2326">
        <v>22</v>
      </c>
      <c r="E2326">
        <v>0</v>
      </c>
      <c r="F2326">
        <v>38</v>
      </c>
      <c r="G2326">
        <v>0</v>
      </c>
      <c r="H2326">
        <v>83</v>
      </c>
      <c r="I2326">
        <v>1</v>
      </c>
      <c r="J2326" t="s">
        <v>37</v>
      </c>
      <c r="K2326" cm="1">
        <f t="array" ref="K2326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26">
        <f t="shared" si="36"/>
        <v>0.65667819231674818</v>
      </c>
    </row>
    <row r="2327" spans="1:12" x14ac:dyDescent="0.3">
      <c r="A2327">
        <v>136.88</v>
      </c>
      <c r="B2327">
        <v>57</v>
      </c>
      <c r="C2327">
        <v>6955</v>
      </c>
      <c r="D2327">
        <v>22</v>
      </c>
      <c r="E2327">
        <v>0</v>
      </c>
      <c r="F2327">
        <v>39</v>
      </c>
      <c r="G2327">
        <v>0</v>
      </c>
      <c r="H2327">
        <v>83</v>
      </c>
      <c r="I2327">
        <v>1</v>
      </c>
      <c r="J2327" t="s">
        <v>37</v>
      </c>
      <c r="K2327" cm="1">
        <f t="array" ref="K2327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27">
        <f t="shared" si="36"/>
        <v>0.65667819231674818</v>
      </c>
    </row>
    <row r="2328" spans="1:12" x14ac:dyDescent="0.3">
      <c r="A2328">
        <v>136.91999999999999</v>
      </c>
      <c r="B2328">
        <v>56</v>
      </c>
      <c r="C2328">
        <v>6835</v>
      </c>
      <c r="D2328">
        <v>22</v>
      </c>
      <c r="E2328">
        <v>0</v>
      </c>
      <c r="F2328">
        <v>39</v>
      </c>
      <c r="G2328">
        <v>0</v>
      </c>
      <c r="H2328">
        <v>83</v>
      </c>
      <c r="I2328">
        <v>1</v>
      </c>
      <c r="J2328" t="s">
        <v>37</v>
      </c>
      <c r="K2328" cm="1">
        <f t="array" ref="K2328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28">
        <f t="shared" si="36"/>
        <v>0.65667819231674818</v>
      </c>
    </row>
    <row r="2329" spans="1:12" x14ac:dyDescent="0.3">
      <c r="A2329">
        <v>136.96</v>
      </c>
      <c r="B2329">
        <v>57</v>
      </c>
      <c r="C2329">
        <v>6785</v>
      </c>
      <c r="D2329">
        <v>22</v>
      </c>
      <c r="E2329">
        <v>0</v>
      </c>
      <c r="F2329">
        <v>39</v>
      </c>
      <c r="G2329">
        <v>0</v>
      </c>
      <c r="H2329">
        <v>83</v>
      </c>
      <c r="I2329">
        <v>1</v>
      </c>
      <c r="J2329" t="s">
        <v>37</v>
      </c>
      <c r="K2329" cm="1">
        <f t="array" ref="K2329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2329">
        <f t="shared" si="36"/>
        <v>0.67639439414843505</v>
      </c>
    </row>
    <row r="2330" spans="1:12" x14ac:dyDescent="0.3">
      <c r="A2330">
        <v>137</v>
      </c>
      <c r="B2330">
        <v>58</v>
      </c>
      <c r="C2330">
        <v>6869</v>
      </c>
      <c r="D2330">
        <v>22</v>
      </c>
      <c r="E2330">
        <v>0</v>
      </c>
      <c r="F2330">
        <v>39</v>
      </c>
      <c r="G2330">
        <v>0</v>
      </c>
      <c r="H2330">
        <v>83</v>
      </c>
      <c r="I2330">
        <v>1</v>
      </c>
      <c r="J2330" t="s">
        <v>37</v>
      </c>
      <c r="K2330" cm="1">
        <f t="array" ref="K2330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30">
        <f t="shared" si="36"/>
        <v>0.65667819231674818</v>
      </c>
    </row>
    <row r="2331" spans="1:12" x14ac:dyDescent="0.3">
      <c r="A2331">
        <v>137.04</v>
      </c>
      <c r="B2331">
        <v>59</v>
      </c>
      <c r="C2331">
        <v>7040</v>
      </c>
      <c r="D2331">
        <v>22</v>
      </c>
      <c r="E2331">
        <v>0</v>
      </c>
      <c r="F2331">
        <v>39</v>
      </c>
      <c r="G2331">
        <v>0</v>
      </c>
      <c r="H2331">
        <v>83</v>
      </c>
      <c r="I2331">
        <v>1</v>
      </c>
      <c r="J2331" t="s">
        <v>37</v>
      </c>
      <c r="K2331" cm="1">
        <f t="array" ref="K2331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31">
        <f t="shared" si="36"/>
        <v>0.65667819231674818</v>
      </c>
    </row>
    <row r="2332" spans="1:12" x14ac:dyDescent="0.3">
      <c r="A2332">
        <v>137.08000000000001</v>
      </c>
      <c r="B2332">
        <v>60</v>
      </c>
      <c r="C2332">
        <v>6954</v>
      </c>
      <c r="D2332">
        <v>22</v>
      </c>
      <c r="E2332">
        <v>0</v>
      </c>
      <c r="F2332">
        <v>39</v>
      </c>
      <c r="G2332">
        <v>0</v>
      </c>
      <c r="H2332">
        <v>83</v>
      </c>
      <c r="I2332">
        <v>2</v>
      </c>
      <c r="J2332" t="s">
        <v>37</v>
      </c>
      <c r="K2332" cm="1">
        <f t="array" ref="K2332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32">
        <f t="shared" si="36"/>
        <v>0.6566781923172148</v>
      </c>
    </row>
    <row r="2333" spans="1:12" x14ac:dyDescent="0.3">
      <c r="A2333">
        <v>137.12</v>
      </c>
      <c r="B2333">
        <v>61</v>
      </c>
      <c r="C2333">
        <v>6819</v>
      </c>
      <c r="D2333">
        <v>22</v>
      </c>
      <c r="E2333">
        <v>0</v>
      </c>
      <c r="F2333">
        <v>39</v>
      </c>
      <c r="G2333">
        <v>0</v>
      </c>
      <c r="H2333">
        <v>83</v>
      </c>
      <c r="I2333">
        <v>2</v>
      </c>
      <c r="J2333" t="s">
        <v>37</v>
      </c>
      <c r="K2333" cm="1">
        <f t="array" ref="K2333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333">
        <f t="shared" si="36"/>
        <v>0.65667819231674818</v>
      </c>
    </row>
    <row r="2334" spans="1:12" x14ac:dyDescent="0.3">
      <c r="A2334">
        <v>137.16</v>
      </c>
      <c r="B2334">
        <v>63</v>
      </c>
      <c r="C2334">
        <v>6869</v>
      </c>
      <c r="D2334">
        <v>24</v>
      </c>
      <c r="E2334">
        <v>0</v>
      </c>
      <c r="F2334">
        <v>39</v>
      </c>
      <c r="G2334">
        <v>0</v>
      </c>
      <c r="H2334">
        <v>83</v>
      </c>
      <c r="I2334">
        <v>2</v>
      </c>
      <c r="J2334" t="s">
        <v>37</v>
      </c>
      <c r="K2334" cm="1">
        <f t="array" ref="K233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34">
        <f t="shared" si="36"/>
        <v>0.67667854335177613</v>
      </c>
    </row>
    <row r="2335" spans="1:12" x14ac:dyDescent="0.3">
      <c r="A2335">
        <v>137.19999999999999</v>
      </c>
      <c r="B2335">
        <v>63</v>
      </c>
      <c r="C2335">
        <v>7085</v>
      </c>
      <c r="D2335">
        <v>25</v>
      </c>
      <c r="E2335">
        <v>0</v>
      </c>
      <c r="F2335">
        <v>39</v>
      </c>
      <c r="G2335">
        <v>0</v>
      </c>
      <c r="H2335">
        <v>83</v>
      </c>
      <c r="I2335">
        <v>2</v>
      </c>
      <c r="J2335" t="s">
        <v>37</v>
      </c>
      <c r="K2335" cm="1">
        <f t="array" ref="K2335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35">
        <f t="shared" si="36"/>
        <v>0.67667854335177613</v>
      </c>
    </row>
    <row r="2336" spans="1:12" x14ac:dyDescent="0.3">
      <c r="A2336">
        <v>137.24</v>
      </c>
      <c r="B2336">
        <v>63</v>
      </c>
      <c r="C2336">
        <v>7095</v>
      </c>
      <c r="D2336">
        <v>25</v>
      </c>
      <c r="E2336">
        <v>0</v>
      </c>
      <c r="F2336">
        <v>39</v>
      </c>
      <c r="G2336">
        <v>0</v>
      </c>
      <c r="H2336">
        <v>83</v>
      </c>
      <c r="I2336">
        <v>2</v>
      </c>
      <c r="J2336" t="s">
        <v>37</v>
      </c>
      <c r="K2336" cm="1">
        <f t="array" ref="K2336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36">
        <f t="shared" si="36"/>
        <v>0.67667854335225697</v>
      </c>
    </row>
    <row r="2337" spans="1:12" x14ac:dyDescent="0.3">
      <c r="A2337">
        <v>137.28</v>
      </c>
      <c r="B2337">
        <v>63</v>
      </c>
      <c r="C2337">
        <v>7053</v>
      </c>
      <c r="D2337">
        <v>25</v>
      </c>
      <c r="E2337">
        <v>0</v>
      </c>
      <c r="F2337">
        <v>40</v>
      </c>
      <c r="G2337">
        <v>0</v>
      </c>
      <c r="H2337">
        <v>83</v>
      </c>
      <c r="I2337">
        <v>2</v>
      </c>
      <c r="J2337" t="s">
        <v>37</v>
      </c>
      <c r="K2337" cm="1">
        <f t="array" ref="K233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37">
        <f t="shared" si="36"/>
        <v>0.67667854335177613</v>
      </c>
    </row>
    <row r="2338" spans="1:12" x14ac:dyDescent="0.3">
      <c r="A2338">
        <v>137.32</v>
      </c>
      <c r="B2338">
        <v>64</v>
      </c>
      <c r="C2338">
        <v>7050</v>
      </c>
      <c r="D2338">
        <v>26</v>
      </c>
      <c r="E2338">
        <v>0</v>
      </c>
      <c r="F2338">
        <v>40</v>
      </c>
      <c r="G2338">
        <v>0</v>
      </c>
      <c r="H2338">
        <v>83</v>
      </c>
      <c r="I2338">
        <v>2</v>
      </c>
      <c r="J2338" t="s">
        <v>37</v>
      </c>
      <c r="K2338" cm="1">
        <f t="array" ref="K233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38">
        <f t="shared" si="36"/>
        <v>0.67667854335177613</v>
      </c>
    </row>
    <row r="2339" spans="1:12" x14ac:dyDescent="0.3">
      <c r="A2339">
        <v>137.36000000000001</v>
      </c>
      <c r="B2339">
        <v>64</v>
      </c>
      <c r="C2339">
        <v>7154</v>
      </c>
      <c r="D2339">
        <v>26</v>
      </c>
      <c r="E2339">
        <v>0</v>
      </c>
      <c r="F2339">
        <v>40</v>
      </c>
      <c r="G2339">
        <v>0</v>
      </c>
      <c r="H2339">
        <v>83</v>
      </c>
      <c r="I2339">
        <v>2</v>
      </c>
      <c r="J2339" t="s">
        <v>37</v>
      </c>
      <c r="K2339" cm="1">
        <f t="array" ref="K233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39">
        <f t="shared" si="36"/>
        <v>0.67667854335225697</v>
      </c>
    </row>
    <row r="2340" spans="1:12" x14ac:dyDescent="0.3">
      <c r="A2340">
        <v>137.4</v>
      </c>
      <c r="B2340">
        <v>64</v>
      </c>
      <c r="C2340">
        <v>7185</v>
      </c>
      <c r="D2340">
        <v>26</v>
      </c>
      <c r="E2340">
        <v>0</v>
      </c>
      <c r="F2340">
        <v>41</v>
      </c>
      <c r="G2340">
        <v>0</v>
      </c>
      <c r="H2340">
        <v>83</v>
      </c>
      <c r="I2340">
        <v>2</v>
      </c>
      <c r="J2340" t="s">
        <v>37</v>
      </c>
      <c r="K2340" cm="1">
        <f t="array" ref="K234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40">
        <f t="shared" si="36"/>
        <v>0.67667854335177613</v>
      </c>
    </row>
    <row r="2341" spans="1:12" x14ac:dyDescent="0.3">
      <c r="A2341">
        <v>137.44</v>
      </c>
      <c r="B2341">
        <v>65</v>
      </c>
      <c r="C2341">
        <v>7197</v>
      </c>
      <c r="D2341">
        <v>26</v>
      </c>
      <c r="E2341">
        <v>0</v>
      </c>
      <c r="F2341">
        <v>41</v>
      </c>
      <c r="G2341">
        <v>0</v>
      </c>
      <c r="H2341">
        <v>83</v>
      </c>
      <c r="I2341">
        <v>2</v>
      </c>
      <c r="J2341" t="s">
        <v>37</v>
      </c>
      <c r="K2341" cm="1">
        <f t="array" ref="K2341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41">
        <f t="shared" si="36"/>
        <v>0.67667854335177613</v>
      </c>
    </row>
    <row r="2342" spans="1:12" x14ac:dyDescent="0.3">
      <c r="A2342">
        <v>137.47999999999999</v>
      </c>
      <c r="B2342">
        <v>65</v>
      </c>
      <c r="C2342">
        <v>7308</v>
      </c>
      <c r="D2342">
        <v>28</v>
      </c>
      <c r="E2342">
        <v>0</v>
      </c>
      <c r="F2342">
        <v>41</v>
      </c>
      <c r="G2342">
        <v>0</v>
      </c>
      <c r="H2342">
        <v>83</v>
      </c>
      <c r="I2342">
        <v>2</v>
      </c>
      <c r="J2342" t="s">
        <v>37</v>
      </c>
      <c r="K2342" cm="1">
        <f t="array" ref="K234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42">
        <f t="shared" si="36"/>
        <v>0.67667854335177613</v>
      </c>
    </row>
    <row r="2343" spans="1:12" x14ac:dyDescent="0.3">
      <c r="A2343">
        <v>137.52000000000001</v>
      </c>
      <c r="B2343">
        <v>66</v>
      </c>
      <c r="C2343">
        <v>7400</v>
      </c>
      <c r="D2343">
        <v>28</v>
      </c>
      <c r="E2343">
        <v>0</v>
      </c>
      <c r="F2343">
        <v>41</v>
      </c>
      <c r="G2343">
        <v>0</v>
      </c>
      <c r="H2343">
        <v>83</v>
      </c>
      <c r="I2343">
        <v>2</v>
      </c>
      <c r="J2343" t="s">
        <v>37</v>
      </c>
      <c r="K2343" cm="1">
        <f t="array" ref="K2343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343">
        <f t="shared" si="36"/>
        <v>0.67667854335225697</v>
      </c>
    </row>
    <row r="2344" spans="1:12" x14ac:dyDescent="0.3">
      <c r="A2344">
        <v>137.56</v>
      </c>
      <c r="B2344">
        <v>66</v>
      </c>
      <c r="C2344">
        <v>7479</v>
      </c>
      <c r="D2344">
        <v>30</v>
      </c>
      <c r="E2344">
        <v>0</v>
      </c>
      <c r="F2344">
        <v>41</v>
      </c>
      <c r="G2344">
        <v>0</v>
      </c>
      <c r="H2344">
        <v>83</v>
      </c>
      <c r="I2344">
        <v>2</v>
      </c>
      <c r="J2344" t="s">
        <v>37</v>
      </c>
      <c r="K2344" cm="1">
        <f t="array" ref="K2344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344">
        <f t="shared" si="36"/>
        <v>0.7629674187896569</v>
      </c>
    </row>
    <row r="2345" spans="1:12" x14ac:dyDescent="0.3">
      <c r="A2345">
        <v>137.6</v>
      </c>
      <c r="B2345">
        <v>67</v>
      </c>
      <c r="C2345">
        <v>7464</v>
      </c>
      <c r="D2345">
        <v>31</v>
      </c>
      <c r="E2345">
        <v>0</v>
      </c>
      <c r="F2345">
        <v>41</v>
      </c>
      <c r="G2345">
        <v>0</v>
      </c>
      <c r="H2345">
        <v>83</v>
      </c>
      <c r="I2345">
        <v>2</v>
      </c>
      <c r="J2345" t="s">
        <v>37</v>
      </c>
      <c r="K2345" cm="1">
        <f t="array" ref="K2345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345">
        <f t="shared" si="36"/>
        <v>0.7629674187896569</v>
      </c>
    </row>
    <row r="2346" spans="1:12" x14ac:dyDescent="0.3">
      <c r="A2346">
        <v>137.63999999999999</v>
      </c>
      <c r="B2346">
        <v>68</v>
      </c>
      <c r="C2346">
        <v>7520</v>
      </c>
      <c r="D2346">
        <v>32</v>
      </c>
      <c r="E2346">
        <v>0</v>
      </c>
      <c r="F2346">
        <v>42</v>
      </c>
      <c r="G2346">
        <v>0</v>
      </c>
      <c r="H2346">
        <v>83</v>
      </c>
      <c r="I2346">
        <v>2</v>
      </c>
      <c r="J2346" t="s">
        <v>37</v>
      </c>
      <c r="K2346" cm="1">
        <f t="array" ref="K234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46">
        <f t="shared" si="36"/>
        <v>0.86106322977689875</v>
      </c>
    </row>
    <row r="2347" spans="1:12" x14ac:dyDescent="0.3">
      <c r="A2347">
        <v>137.68</v>
      </c>
      <c r="B2347">
        <v>69</v>
      </c>
      <c r="C2347">
        <v>7564</v>
      </c>
      <c r="D2347">
        <v>32</v>
      </c>
      <c r="E2347">
        <v>0</v>
      </c>
      <c r="F2347">
        <v>42</v>
      </c>
      <c r="G2347">
        <v>0</v>
      </c>
      <c r="H2347">
        <v>83</v>
      </c>
      <c r="I2347">
        <v>2</v>
      </c>
      <c r="J2347" t="s">
        <v>37</v>
      </c>
      <c r="K2347" cm="1">
        <f t="array" ref="K234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47">
        <f t="shared" si="36"/>
        <v>0.8610632297775106</v>
      </c>
    </row>
    <row r="2348" spans="1:12" x14ac:dyDescent="0.3">
      <c r="A2348">
        <v>137.72</v>
      </c>
      <c r="B2348">
        <v>69</v>
      </c>
      <c r="C2348">
        <v>7600</v>
      </c>
      <c r="D2348">
        <v>32</v>
      </c>
      <c r="E2348">
        <v>0</v>
      </c>
      <c r="F2348">
        <v>42</v>
      </c>
      <c r="G2348">
        <v>0</v>
      </c>
      <c r="H2348">
        <v>83</v>
      </c>
      <c r="I2348">
        <v>2</v>
      </c>
      <c r="J2348" t="s">
        <v>37</v>
      </c>
      <c r="K2348" cm="1">
        <f t="array" ref="K234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48">
        <f t="shared" si="36"/>
        <v>0.86106322977689875</v>
      </c>
    </row>
    <row r="2349" spans="1:12" x14ac:dyDescent="0.3">
      <c r="A2349">
        <v>137.76</v>
      </c>
      <c r="B2349">
        <v>70</v>
      </c>
      <c r="C2349">
        <v>7735</v>
      </c>
      <c r="D2349">
        <v>32</v>
      </c>
      <c r="E2349">
        <v>0</v>
      </c>
      <c r="F2349">
        <v>43</v>
      </c>
      <c r="G2349">
        <v>0</v>
      </c>
      <c r="H2349">
        <v>83</v>
      </c>
      <c r="I2349">
        <v>2</v>
      </c>
      <c r="J2349" t="s">
        <v>37</v>
      </c>
      <c r="K2349" cm="1">
        <f t="array" ref="K234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49">
        <f t="shared" si="36"/>
        <v>0.86106322977689875</v>
      </c>
    </row>
    <row r="2350" spans="1:12" x14ac:dyDescent="0.3">
      <c r="A2350">
        <v>137.80000000000001</v>
      </c>
      <c r="B2350">
        <v>72</v>
      </c>
      <c r="C2350">
        <v>7853</v>
      </c>
      <c r="D2350">
        <v>33</v>
      </c>
      <c r="E2350">
        <v>0</v>
      </c>
      <c r="F2350">
        <v>43</v>
      </c>
      <c r="G2350">
        <v>0</v>
      </c>
      <c r="H2350">
        <v>83</v>
      </c>
      <c r="I2350">
        <v>2</v>
      </c>
      <c r="J2350" t="s">
        <v>37</v>
      </c>
      <c r="K2350" cm="1">
        <f t="array" ref="K2350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50">
        <f t="shared" si="36"/>
        <v>0.8610632297775106</v>
      </c>
    </row>
    <row r="2351" spans="1:12" x14ac:dyDescent="0.3">
      <c r="A2351">
        <v>137.84</v>
      </c>
      <c r="B2351">
        <v>72</v>
      </c>
      <c r="C2351">
        <v>7886</v>
      </c>
      <c r="D2351">
        <v>34</v>
      </c>
      <c r="E2351">
        <v>0</v>
      </c>
      <c r="F2351">
        <v>43</v>
      </c>
      <c r="G2351">
        <v>0</v>
      </c>
      <c r="H2351">
        <v>83</v>
      </c>
      <c r="I2351">
        <v>2</v>
      </c>
      <c r="J2351" t="s">
        <v>37</v>
      </c>
      <c r="K2351" cm="1">
        <f t="array" ref="K235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51">
        <f t="shared" si="36"/>
        <v>0.86106322977689875</v>
      </c>
    </row>
    <row r="2352" spans="1:12" x14ac:dyDescent="0.3">
      <c r="A2352">
        <v>137.88</v>
      </c>
      <c r="B2352">
        <v>71</v>
      </c>
      <c r="C2352">
        <v>7957</v>
      </c>
      <c r="D2352">
        <v>34</v>
      </c>
      <c r="E2352">
        <v>0</v>
      </c>
      <c r="F2352">
        <v>44</v>
      </c>
      <c r="G2352">
        <v>0</v>
      </c>
      <c r="H2352">
        <v>83</v>
      </c>
      <c r="I2352">
        <v>2</v>
      </c>
      <c r="J2352" t="s">
        <v>37</v>
      </c>
      <c r="K2352" cm="1">
        <f t="array" ref="K235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52">
        <f t="shared" si="36"/>
        <v>0.86106322977689875</v>
      </c>
    </row>
    <row r="2353" spans="1:12" x14ac:dyDescent="0.3">
      <c r="A2353">
        <v>137.91999999999999</v>
      </c>
      <c r="B2353">
        <v>72</v>
      </c>
      <c r="C2353">
        <v>8064</v>
      </c>
      <c r="D2353">
        <v>34</v>
      </c>
      <c r="E2353">
        <v>0</v>
      </c>
      <c r="F2353">
        <v>44</v>
      </c>
      <c r="G2353">
        <v>0</v>
      </c>
      <c r="H2353">
        <v>83</v>
      </c>
      <c r="I2353">
        <v>2</v>
      </c>
      <c r="J2353" t="s">
        <v>37</v>
      </c>
      <c r="K2353" cm="1">
        <f t="array" ref="K235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53">
        <f t="shared" si="36"/>
        <v>0.86106322977689875</v>
      </c>
    </row>
    <row r="2354" spans="1:12" x14ac:dyDescent="0.3">
      <c r="A2354">
        <v>137.96</v>
      </c>
      <c r="B2354">
        <v>72</v>
      </c>
      <c r="C2354">
        <v>8099</v>
      </c>
      <c r="D2354">
        <v>34</v>
      </c>
      <c r="E2354">
        <v>0</v>
      </c>
      <c r="F2354">
        <v>45</v>
      </c>
      <c r="G2354">
        <v>0</v>
      </c>
      <c r="H2354">
        <v>83</v>
      </c>
      <c r="I2354">
        <v>2</v>
      </c>
      <c r="J2354" t="s">
        <v>37</v>
      </c>
      <c r="K2354" cm="1">
        <f t="array" ref="K235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54">
        <f t="shared" si="36"/>
        <v>0.8610632297775106</v>
      </c>
    </row>
    <row r="2355" spans="1:12" x14ac:dyDescent="0.3">
      <c r="A2355">
        <v>138</v>
      </c>
      <c r="B2355">
        <v>72</v>
      </c>
      <c r="C2355">
        <v>8116</v>
      </c>
      <c r="D2355">
        <v>34</v>
      </c>
      <c r="E2355">
        <v>0</v>
      </c>
      <c r="F2355">
        <v>45</v>
      </c>
      <c r="G2355">
        <v>0</v>
      </c>
      <c r="H2355">
        <v>83</v>
      </c>
      <c r="I2355">
        <v>2</v>
      </c>
      <c r="J2355" t="s">
        <v>37</v>
      </c>
      <c r="K2355" cm="1">
        <f t="array" ref="K235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355">
        <f t="shared" si="36"/>
        <v>0.86106322977689875</v>
      </c>
    </row>
    <row r="2356" spans="1:12" x14ac:dyDescent="0.3">
      <c r="A2356">
        <v>138.04</v>
      </c>
      <c r="B2356">
        <v>73</v>
      </c>
      <c r="C2356">
        <v>8192</v>
      </c>
      <c r="D2356">
        <v>35</v>
      </c>
      <c r="E2356">
        <v>0</v>
      </c>
      <c r="F2356">
        <v>46</v>
      </c>
      <c r="G2356">
        <v>0</v>
      </c>
      <c r="H2356">
        <v>83</v>
      </c>
      <c r="I2356">
        <v>2</v>
      </c>
      <c r="J2356" t="s">
        <v>37</v>
      </c>
      <c r="K2356" cm="1">
        <f t="array" ref="K235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56">
        <f t="shared" si="36"/>
        <v>0.91638073554918054</v>
      </c>
    </row>
    <row r="2357" spans="1:12" x14ac:dyDescent="0.3">
      <c r="A2357">
        <v>138.08000000000001</v>
      </c>
      <c r="B2357">
        <v>73</v>
      </c>
      <c r="C2357">
        <v>8417</v>
      </c>
      <c r="D2357">
        <v>35</v>
      </c>
      <c r="E2357">
        <v>0</v>
      </c>
      <c r="F2357">
        <v>46</v>
      </c>
      <c r="G2357">
        <v>0</v>
      </c>
      <c r="H2357">
        <v>83</v>
      </c>
      <c r="I2357">
        <v>2</v>
      </c>
      <c r="J2357" t="s">
        <v>37</v>
      </c>
      <c r="K2357" cm="1">
        <f t="array" ref="K2357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57">
        <f t="shared" si="36"/>
        <v>0.91638073554983168</v>
      </c>
    </row>
    <row r="2358" spans="1:12" x14ac:dyDescent="0.3">
      <c r="A2358">
        <v>138.12</v>
      </c>
      <c r="B2358">
        <v>72</v>
      </c>
      <c r="C2358">
        <v>8465</v>
      </c>
      <c r="D2358">
        <v>35</v>
      </c>
      <c r="E2358">
        <v>0</v>
      </c>
      <c r="F2358">
        <v>46</v>
      </c>
      <c r="G2358">
        <v>0</v>
      </c>
      <c r="H2358">
        <v>83</v>
      </c>
      <c r="I2358">
        <v>2</v>
      </c>
      <c r="J2358" t="s">
        <v>37</v>
      </c>
      <c r="K2358" cm="1">
        <f t="array" ref="K235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58">
        <f t="shared" si="36"/>
        <v>0.91638073554918054</v>
      </c>
    </row>
    <row r="2359" spans="1:12" x14ac:dyDescent="0.3">
      <c r="A2359">
        <v>138.16</v>
      </c>
      <c r="B2359">
        <v>72</v>
      </c>
      <c r="C2359">
        <v>8455</v>
      </c>
      <c r="D2359">
        <v>35</v>
      </c>
      <c r="E2359">
        <v>0</v>
      </c>
      <c r="F2359">
        <v>48</v>
      </c>
      <c r="G2359">
        <v>0</v>
      </c>
      <c r="H2359">
        <v>83</v>
      </c>
      <c r="I2359">
        <v>1</v>
      </c>
      <c r="J2359" t="s">
        <v>37</v>
      </c>
      <c r="K2359" cm="1">
        <f t="array" ref="K235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59">
        <f t="shared" si="36"/>
        <v>0.91638073554918054</v>
      </c>
    </row>
    <row r="2360" spans="1:12" x14ac:dyDescent="0.3">
      <c r="A2360">
        <v>138.19999999999999</v>
      </c>
      <c r="B2360">
        <v>73</v>
      </c>
      <c r="C2360">
        <v>8467</v>
      </c>
      <c r="D2360">
        <v>35</v>
      </c>
      <c r="E2360">
        <v>0</v>
      </c>
      <c r="F2360">
        <v>48</v>
      </c>
      <c r="G2360">
        <v>0</v>
      </c>
      <c r="H2360">
        <v>83</v>
      </c>
      <c r="I2360">
        <v>1</v>
      </c>
      <c r="J2360" t="s">
        <v>37</v>
      </c>
      <c r="K2360" cm="1">
        <f t="array" ref="K236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60">
        <f t="shared" si="36"/>
        <v>0.91638073554918054</v>
      </c>
    </row>
    <row r="2361" spans="1:12" x14ac:dyDescent="0.3">
      <c r="A2361">
        <v>138.24</v>
      </c>
      <c r="B2361">
        <v>73</v>
      </c>
      <c r="C2361">
        <v>8571</v>
      </c>
      <c r="D2361">
        <v>35</v>
      </c>
      <c r="E2361">
        <v>0</v>
      </c>
      <c r="F2361">
        <v>49</v>
      </c>
      <c r="G2361">
        <v>0</v>
      </c>
      <c r="H2361">
        <v>83</v>
      </c>
      <c r="I2361">
        <v>1</v>
      </c>
      <c r="J2361" t="s">
        <v>37</v>
      </c>
      <c r="K2361" cm="1">
        <f t="array" ref="K236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61">
        <f t="shared" si="36"/>
        <v>0.91638073554983168</v>
      </c>
    </row>
    <row r="2362" spans="1:12" x14ac:dyDescent="0.3">
      <c r="A2362">
        <v>138.28</v>
      </c>
      <c r="B2362">
        <v>71</v>
      </c>
      <c r="C2362">
        <v>8738</v>
      </c>
      <c r="D2362">
        <v>35</v>
      </c>
      <c r="E2362">
        <v>0</v>
      </c>
      <c r="F2362">
        <v>49</v>
      </c>
      <c r="G2362">
        <v>0</v>
      </c>
      <c r="H2362">
        <v>83</v>
      </c>
      <c r="I2362">
        <v>1</v>
      </c>
      <c r="J2362" t="s">
        <v>37</v>
      </c>
      <c r="K2362" cm="1">
        <f t="array" ref="K236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62">
        <f t="shared" si="36"/>
        <v>0.91638073554918054</v>
      </c>
    </row>
    <row r="2363" spans="1:12" x14ac:dyDescent="0.3">
      <c r="A2363">
        <v>138.32</v>
      </c>
      <c r="B2363">
        <v>70</v>
      </c>
      <c r="C2363">
        <v>8743</v>
      </c>
      <c r="D2363">
        <v>35</v>
      </c>
      <c r="E2363">
        <v>0</v>
      </c>
      <c r="F2363">
        <v>50</v>
      </c>
      <c r="G2363">
        <v>0</v>
      </c>
      <c r="H2363">
        <v>83</v>
      </c>
      <c r="I2363">
        <v>1</v>
      </c>
      <c r="J2363" t="s">
        <v>37</v>
      </c>
      <c r="K2363" cm="1">
        <f t="array" ref="K236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63">
        <f t="shared" si="36"/>
        <v>0.91638073554918054</v>
      </c>
    </row>
    <row r="2364" spans="1:12" x14ac:dyDescent="0.3">
      <c r="A2364">
        <v>138.36000000000001</v>
      </c>
      <c r="B2364">
        <v>71</v>
      </c>
      <c r="C2364">
        <v>8771</v>
      </c>
      <c r="D2364">
        <v>35</v>
      </c>
      <c r="E2364">
        <v>0</v>
      </c>
      <c r="F2364">
        <v>50</v>
      </c>
      <c r="G2364">
        <v>0</v>
      </c>
      <c r="H2364">
        <v>83</v>
      </c>
      <c r="I2364">
        <v>1</v>
      </c>
      <c r="J2364" t="s">
        <v>37</v>
      </c>
      <c r="K2364" cm="1">
        <f t="array" ref="K236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2364">
        <f t="shared" si="36"/>
        <v>0.91638073554983168</v>
      </c>
    </row>
    <row r="2365" spans="1:12" x14ac:dyDescent="0.3">
      <c r="A2365">
        <v>138.4</v>
      </c>
      <c r="B2365">
        <v>71</v>
      </c>
      <c r="C2365">
        <v>8836</v>
      </c>
      <c r="D2365">
        <v>35</v>
      </c>
      <c r="E2365">
        <v>0</v>
      </c>
      <c r="F2365">
        <v>50</v>
      </c>
      <c r="G2365">
        <v>0</v>
      </c>
      <c r="H2365">
        <v>83</v>
      </c>
      <c r="I2365">
        <v>1</v>
      </c>
      <c r="J2365" t="s">
        <v>37</v>
      </c>
      <c r="K2365" cm="1">
        <f t="array" ref="K236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365">
        <f t="shared" si="36"/>
        <v>0.97988182774662025</v>
      </c>
    </row>
    <row r="2366" spans="1:12" x14ac:dyDescent="0.3">
      <c r="A2366">
        <v>138.44</v>
      </c>
      <c r="B2366">
        <v>69</v>
      </c>
      <c r="C2366">
        <v>8936</v>
      </c>
      <c r="D2366">
        <v>35</v>
      </c>
      <c r="E2366">
        <v>0</v>
      </c>
      <c r="F2366">
        <v>50</v>
      </c>
      <c r="G2366">
        <v>0</v>
      </c>
      <c r="H2366">
        <v>83</v>
      </c>
      <c r="I2366">
        <v>1</v>
      </c>
      <c r="J2366" t="s">
        <v>37</v>
      </c>
      <c r="K2366" cm="1">
        <f t="array" ref="K2366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366">
        <f t="shared" si="36"/>
        <v>0.97988182774662025</v>
      </c>
    </row>
    <row r="2367" spans="1:12" x14ac:dyDescent="0.3">
      <c r="A2367">
        <v>138.47999999999999</v>
      </c>
      <c r="B2367">
        <v>68</v>
      </c>
      <c r="C2367">
        <v>8998</v>
      </c>
      <c r="D2367">
        <v>35</v>
      </c>
      <c r="E2367">
        <v>0</v>
      </c>
      <c r="F2367">
        <v>51</v>
      </c>
      <c r="G2367">
        <v>0</v>
      </c>
      <c r="H2367">
        <v>83</v>
      </c>
      <c r="I2367">
        <v>1</v>
      </c>
      <c r="J2367" t="s">
        <v>37</v>
      </c>
      <c r="K2367" cm="1">
        <f t="array" ref="K2367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367">
        <f t="shared" si="36"/>
        <v>0.97988182774662025</v>
      </c>
    </row>
    <row r="2368" spans="1:12" x14ac:dyDescent="0.3">
      <c r="A2368">
        <v>138.52000000000001</v>
      </c>
      <c r="B2368">
        <v>68</v>
      </c>
      <c r="C2368">
        <v>9113</v>
      </c>
      <c r="D2368">
        <v>35</v>
      </c>
      <c r="E2368">
        <v>0</v>
      </c>
      <c r="F2368">
        <v>51</v>
      </c>
      <c r="G2368">
        <v>0</v>
      </c>
      <c r="H2368">
        <v>83</v>
      </c>
      <c r="I2368">
        <v>1</v>
      </c>
      <c r="J2368" t="s">
        <v>37</v>
      </c>
      <c r="K2368" cm="1">
        <f t="array" ref="K236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368">
        <f t="shared" si="36"/>
        <v>0.97988182774731647</v>
      </c>
    </row>
    <row r="2369" spans="1:12" x14ac:dyDescent="0.3">
      <c r="A2369">
        <v>138.56</v>
      </c>
      <c r="B2369">
        <v>67</v>
      </c>
      <c r="C2369">
        <v>9177</v>
      </c>
      <c r="D2369">
        <v>35</v>
      </c>
      <c r="E2369">
        <v>0</v>
      </c>
      <c r="F2369">
        <v>52</v>
      </c>
      <c r="G2369">
        <v>0</v>
      </c>
      <c r="H2369">
        <v>83</v>
      </c>
      <c r="I2369">
        <v>1</v>
      </c>
      <c r="J2369" t="s">
        <v>37</v>
      </c>
      <c r="K2369" cm="1">
        <f t="array" ref="K236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369">
        <f t="shared" si="36"/>
        <v>0.91427418917179248</v>
      </c>
    </row>
    <row r="2370" spans="1:12" x14ac:dyDescent="0.3">
      <c r="A2370">
        <v>138.6</v>
      </c>
      <c r="B2370">
        <v>66</v>
      </c>
      <c r="C2370">
        <v>9227</v>
      </c>
      <c r="D2370">
        <v>34</v>
      </c>
      <c r="E2370">
        <v>0</v>
      </c>
      <c r="F2370">
        <v>52</v>
      </c>
      <c r="G2370">
        <v>0</v>
      </c>
      <c r="H2370">
        <v>83</v>
      </c>
      <c r="I2370">
        <v>1</v>
      </c>
      <c r="J2370" t="s">
        <v>37</v>
      </c>
      <c r="K2370" cm="1">
        <f t="array" ref="K237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370">
        <f t="shared" si="36"/>
        <v>0.91427418917179248</v>
      </c>
    </row>
    <row r="2371" spans="1:12" x14ac:dyDescent="0.3">
      <c r="A2371">
        <v>138.63999999999999</v>
      </c>
      <c r="B2371">
        <v>66</v>
      </c>
      <c r="C2371">
        <v>9267</v>
      </c>
      <c r="D2371">
        <v>34</v>
      </c>
      <c r="E2371">
        <v>0</v>
      </c>
      <c r="F2371">
        <v>52</v>
      </c>
      <c r="G2371">
        <v>0</v>
      </c>
      <c r="H2371">
        <v>83</v>
      </c>
      <c r="I2371">
        <v>1</v>
      </c>
      <c r="J2371" t="s">
        <v>37</v>
      </c>
      <c r="K2371" cm="1">
        <f t="array" ref="K237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371">
        <f t="shared" ref="L2371:L2434" si="37">K2371*(A2371-A2370)</f>
        <v>0.91427418917179248</v>
      </c>
    </row>
    <row r="2372" spans="1:12" x14ac:dyDescent="0.3">
      <c r="A2372">
        <v>138.68</v>
      </c>
      <c r="B2372">
        <v>66</v>
      </c>
      <c r="C2372">
        <v>9305</v>
      </c>
      <c r="D2372">
        <v>34</v>
      </c>
      <c r="E2372">
        <v>0</v>
      </c>
      <c r="F2372">
        <v>53</v>
      </c>
      <c r="G2372">
        <v>0</v>
      </c>
      <c r="H2372">
        <v>83</v>
      </c>
      <c r="I2372">
        <v>1</v>
      </c>
      <c r="J2372" t="s">
        <v>37</v>
      </c>
      <c r="K2372" cm="1">
        <f t="array" ref="K237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372">
        <f t="shared" si="37"/>
        <v>0.91427418917244219</v>
      </c>
    </row>
    <row r="2373" spans="1:12" x14ac:dyDescent="0.3">
      <c r="A2373">
        <v>138.72</v>
      </c>
      <c r="B2373">
        <v>66</v>
      </c>
      <c r="C2373">
        <v>9351</v>
      </c>
      <c r="D2373">
        <v>34</v>
      </c>
      <c r="E2373">
        <v>0</v>
      </c>
      <c r="F2373">
        <v>53</v>
      </c>
      <c r="G2373">
        <v>0</v>
      </c>
      <c r="H2373">
        <v>83</v>
      </c>
      <c r="I2373">
        <v>1</v>
      </c>
      <c r="J2373" t="s">
        <v>37</v>
      </c>
      <c r="K2373" cm="1">
        <f t="array" ref="K2373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373">
        <f t="shared" si="37"/>
        <v>0.91427418917179248</v>
      </c>
    </row>
    <row r="2374" spans="1:12" x14ac:dyDescent="0.3">
      <c r="A2374">
        <v>138.76</v>
      </c>
      <c r="B2374">
        <v>64</v>
      </c>
      <c r="C2374">
        <v>9445</v>
      </c>
      <c r="D2374">
        <v>34</v>
      </c>
      <c r="E2374">
        <v>0</v>
      </c>
      <c r="F2374">
        <v>54</v>
      </c>
      <c r="G2374">
        <v>0</v>
      </c>
      <c r="H2374">
        <v>83</v>
      </c>
      <c r="I2374">
        <v>1</v>
      </c>
      <c r="J2374" t="s">
        <v>37</v>
      </c>
      <c r="K2374" cm="1">
        <f t="array" ref="K2374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374">
        <f t="shared" si="37"/>
        <v>0.91427418917179248</v>
      </c>
    </row>
    <row r="2375" spans="1:12" x14ac:dyDescent="0.3">
      <c r="A2375">
        <v>138.80000000000001</v>
      </c>
      <c r="B2375">
        <v>63</v>
      </c>
      <c r="C2375">
        <v>9557</v>
      </c>
      <c r="D2375">
        <v>34</v>
      </c>
      <c r="E2375">
        <v>0</v>
      </c>
      <c r="F2375">
        <v>54</v>
      </c>
      <c r="G2375">
        <v>0</v>
      </c>
      <c r="H2375">
        <v>83</v>
      </c>
      <c r="I2375">
        <v>1</v>
      </c>
      <c r="J2375" t="s">
        <v>37</v>
      </c>
      <c r="K2375" cm="1">
        <f t="array" ref="K2375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375">
        <f t="shared" si="37"/>
        <v>1.0084895317481271</v>
      </c>
    </row>
    <row r="2376" spans="1:12" x14ac:dyDescent="0.3">
      <c r="A2376">
        <v>138.84</v>
      </c>
      <c r="B2376">
        <v>62</v>
      </c>
      <c r="C2376">
        <v>9572</v>
      </c>
      <c r="D2376">
        <v>34</v>
      </c>
      <c r="E2376">
        <v>0</v>
      </c>
      <c r="F2376">
        <v>54</v>
      </c>
      <c r="G2376">
        <v>0</v>
      </c>
      <c r="H2376">
        <v>83</v>
      </c>
      <c r="I2376">
        <v>1</v>
      </c>
      <c r="J2376" t="s">
        <v>37</v>
      </c>
      <c r="K2376" cm="1">
        <f t="array" ref="K2376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376">
        <f t="shared" si="37"/>
        <v>1.0084895317474105</v>
      </c>
    </row>
    <row r="2377" spans="1:12" x14ac:dyDescent="0.3">
      <c r="A2377">
        <v>138.88</v>
      </c>
      <c r="B2377">
        <v>62</v>
      </c>
      <c r="C2377">
        <v>9590</v>
      </c>
      <c r="D2377">
        <v>34</v>
      </c>
      <c r="E2377">
        <v>0</v>
      </c>
      <c r="F2377">
        <v>54</v>
      </c>
      <c r="G2377">
        <v>0</v>
      </c>
      <c r="H2377">
        <v>83</v>
      </c>
      <c r="I2377">
        <v>1</v>
      </c>
      <c r="J2377" t="s">
        <v>37</v>
      </c>
      <c r="K2377" cm="1">
        <f t="array" ref="K2377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377">
        <f t="shared" si="37"/>
        <v>1.0084895317474105</v>
      </c>
    </row>
    <row r="2378" spans="1:12" x14ac:dyDescent="0.3">
      <c r="A2378">
        <v>138.91999999999999</v>
      </c>
      <c r="B2378">
        <v>62</v>
      </c>
      <c r="C2378">
        <v>9609</v>
      </c>
      <c r="D2378">
        <v>34</v>
      </c>
      <c r="E2378">
        <v>0</v>
      </c>
      <c r="F2378">
        <v>55</v>
      </c>
      <c r="G2378">
        <v>0</v>
      </c>
      <c r="H2378">
        <v>83</v>
      </c>
      <c r="I2378">
        <v>1</v>
      </c>
      <c r="J2378" t="s">
        <v>37</v>
      </c>
      <c r="K2378" cm="1">
        <f t="array" ref="K2378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378">
        <f t="shared" si="37"/>
        <v>1.0084895317474105</v>
      </c>
    </row>
    <row r="2379" spans="1:12" x14ac:dyDescent="0.3">
      <c r="A2379">
        <v>138.96</v>
      </c>
      <c r="B2379">
        <v>61</v>
      </c>
      <c r="C2379">
        <v>9674</v>
      </c>
      <c r="D2379">
        <v>34</v>
      </c>
      <c r="E2379">
        <v>0</v>
      </c>
      <c r="F2379">
        <v>55</v>
      </c>
      <c r="G2379">
        <v>0</v>
      </c>
      <c r="H2379">
        <v>83</v>
      </c>
      <c r="I2379">
        <v>1</v>
      </c>
      <c r="J2379" t="s">
        <v>37</v>
      </c>
      <c r="K2379" cm="1">
        <f t="array" ref="K2379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2379">
        <f t="shared" si="37"/>
        <v>0.97449550258807793</v>
      </c>
    </row>
    <row r="2380" spans="1:12" x14ac:dyDescent="0.3">
      <c r="A2380">
        <v>139</v>
      </c>
      <c r="B2380">
        <v>61</v>
      </c>
      <c r="C2380">
        <v>9730</v>
      </c>
      <c r="D2380">
        <v>34</v>
      </c>
      <c r="E2380">
        <v>0</v>
      </c>
      <c r="F2380">
        <v>56</v>
      </c>
      <c r="G2380">
        <v>0</v>
      </c>
      <c r="H2380">
        <v>83</v>
      </c>
      <c r="I2380">
        <v>1</v>
      </c>
      <c r="J2380" t="s">
        <v>37</v>
      </c>
      <c r="K2380" cm="1">
        <f t="array" ref="K2380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2380">
        <f t="shared" si="37"/>
        <v>0.97449550258738549</v>
      </c>
    </row>
    <row r="2381" spans="1:12" x14ac:dyDescent="0.3">
      <c r="A2381">
        <v>139.04</v>
      </c>
      <c r="B2381">
        <v>61</v>
      </c>
      <c r="C2381">
        <v>9794</v>
      </c>
      <c r="D2381">
        <v>34</v>
      </c>
      <c r="E2381">
        <v>0</v>
      </c>
      <c r="F2381">
        <v>56</v>
      </c>
      <c r="G2381">
        <v>0</v>
      </c>
      <c r="H2381">
        <v>83</v>
      </c>
      <c r="I2381">
        <v>1</v>
      </c>
      <c r="J2381" t="s">
        <v>37</v>
      </c>
      <c r="K2381" cm="1">
        <f t="array" ref="K2381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2381">
        <f t="shared" si="37"/>
        <v>0.97449550258738549</v>
      </c>
    </row>
    <row r="2382" spans="1:12" x14ac:dyDescent="0.3">
      <c r="A2382">
        <v>139.08000000000001</v>
      </c>
      <c r="B2382">
        <v>60</v>
      </c>
      <c r="C2382">
        <v>9852</v>
      </c>
      <c r="D2382">
        <v>34</v>
      </c>
      <c r="E2382">
        <v>0</v>
      </c>
      <c r="F2382">
        <v>56</v>
      </c>
      <c r="G2382">
        <v>0</v>
      </c>
      <c r="H2382">
        <v>83</v>
      </c>
      <c r="I2382">
        <v>1</v>
      </c>
      <c r="J2382" t="s">
        <v>37</v>
      </c>
      <c r="K2382" cm="1">
        <f t="array" ref="K2382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2382">
        <f t="shared" si="37"/>
        <v>0.97449550258807793</v>
      </c>
    </row>
    <row r="2383" spans="1:12" x14ac:dyDescent="0.3">
      <c r="A2383">
        <v>139.12</v>
      </c>
      <c r="B2383">
        <v>59</v>
      </c>
      <c r="C2383">
        <v>9891</v>
      </c>
      <c r="D2383">
        <v>34</v>
      </c>
      <c r="E2383">
        <v>0</v>
      </c>
      <c r="F2383">
        <v>56</v>
      </c>
      <c r="G2383">
        <v>0</v>
      </c>
      <c r="H2383">
        <v>83</v>
      </c>
      <c r="I2383">
        <v>1</v>
      </c>
      <c r="J2383" t="s">
        <v>37</v>
      </c>
      <c r="K2383" cm="1">
        <f t="array" ref="K2383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2383">
        <f t="shared" si="37"/>
        <v>0.97449550258738549</v>
      </c>
    </row>
    <row r="2384" spans="1:12" x14ac:dyDescent="0.3">
      <c r="A2384">
        <v>139.16</v>
      </c>
      <c r="B2384">
        <v>51</v>
      </c>
      <c r="C2384">
        <v>9874</v>
      </c>
      <c r="D2384">
        <v>33</v>
      </c>
      <c r="E2384">
        <v>0</v>
      </c>
      <c r="F2384">
        <v>57</v>
      </c>
      <c r="G2384">
        <v>0</v>
      </c>
      <c r="H2384">
        <v>84</v>
      </c>
      <c r="I2384">
        <v>1</v>
      </c>
      <c r="J2384" t="s">
        <v>37</v>
      </c>
      <c r="K2384" cm="1">
        <f t="array" ref="K2384">SUMPRODUCT(($R$5:$AG$5=_xlfn.XLOOKUP(_20240219_0005[[#This Row],[MAP]],$R$5:$AG$5,$R$5:$AG$5,"ERR",1,-1)) * ($Q$6:$Q$26=_xlfn.XLOOKUP(_20240219_0005[[#This Row],[RPM]],$Q$6:$Q$26,$Q$6:$Q$26,"ERR",1,-1)),$R$6:$AG$26)</f>
        <v>22.832656252488054</v>
      </c>
      <c r="L2384">
        <f t="shared" si="37"/>
        <v>0.91330625009934041</v>
      </c>
    </row>
    <row r="2385" spans="1:12" x14ac:dyDescent="0.3">
      <c r="A2385">
        <v>139.19999999999999</v>
      </c>
      <c r="B2385">
        <v>42</v>
      </c>
      <c r="C2385">
        <v>9711</v>
      </c>
      <c r="D2385">
        <v>32</v>
      </c>
      <c r="E2385">
        <v>0</v>
      </c>
      <c r="F2385">
        <v>57</v>
      </c>
      <c r="G2385">
        <v>0</v>
      </c>
      <c r="H2385">
        <v>84</v>
      </c>
      <c r="I2385">
        <v>2</v>
      </c>
      <c r="J2385" t="s">
        <v>37</v>
      </c>
      <c r="K2385" cm="1">
        <f t="array" ref="K2385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2385">
        <f t="shared" si="37"/>
        <v>0.8475844603899586</v>
      </c>
    </row>
    <row r="2386" spans="1:12" x14ac:dyDescent="0.3">
      <c r="A2386">
        <v>139.24</v>
      </c>
      <c r="B2386">
        <v>37</v>
      </c>
      <c r="C2386">
        <v>9538</v>
      </c>
      <c r="D2386">
        <v>32</v>
      </c>
      <c r="E2386">
        <v>0</v>
      </c>
      <c r="F2386">
        <v>58</v>
      </c>
      <c r="G2386">
        <v>0</v>
      </c>
      <c r="H2386">
        <v>83</v>
      </c>
      <c r="I2386">
        <v>2</v>
      </c>
      <c r="J2386" t="s">
        <v>37</v>
      </c>
      <c r="K2386" cm="1">
        <f t="array" ref="K2386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2386">
        <f t="shared" si="37"/>
        <v>0.78186267068113224</v>
      </c>
    </row>
    <row r="2387" spans="1:12" x14ac:dyDescent="0.3">
      <c r="A2387">
        <v>139.28</v>
      </c>
      <c r="B2387">
        <v>34</v>
      </c>
      <c r="C2387">
        <v>9372</v>
      </c>
      <c r="D2387">
        <v>32</v>
      </c>
      <c r="E2387">
        <v>0</v>
      </c>
      <c r="F2387">
        <v>58</v>
      </c>
      <c r="G2387">
        <v>0</v>
      </c>
      <c r="H2387">
        <v>84</v>
      </c>
      <c r="I2387">
        <v>2</v>
      </c>
      <c r="J2387" t="s">
        <v>37</v>
      </c>
      <c r="K2387" cm="1">
        <f t="array" ref="K238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87">
        <f t="shared" si="37"/>
        <v>0.71533489800941152</v>
      </c>
    </row>
    <row r="2388" spans="1:12" x14ac:dyDescent="0.3">
      <c r="A2388">
        <v>139.32</v>
      </c>
      <c r="B2388">
        <v>34</v>
      </c>
      <c r="C2388">
        <v>9262</v>
      </c>
      <c r="D2388">
        <v>32</v>
      </c>
      <c r="E2388">
        <v>0</v>
      </c>
      <c r="F2388">
        <v>58</v>
      </c>
      <c r="G2388">
        <v>0</v>
      </c>
      <c r="H2388">
        <v>83</v>
      </c>
      <c r="I2388">
        <v>2</v>
      </c>
      <c r="J2388" t="s">
        <v>37</v>
      </c>
      <c r="K2388" cm="1">
        <f t="array" ref="K238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88">
        <f t="shared" si="37"/>
        <v>0.71533489800941152</v>
      </c>
    </row>
    <row r="2389" spans="1:12" x14ac:dyDescent="0.3">
      <c r="A2389">
        <v>139.36000000000001</v>
      </c>
      <c r="B2389">
        <v>33</v>
      </c>
      <c r="C2389">
        <v>9454</v>
      </c>
      <c r="D2389">
        <v>32</v>
      </c>
      <c r="E2389">
        <v>0</v>
      </c>
      <c r="F2389">
        <v>58</v>
      </c>
      <c r="G2389">
        <v>0</v>
      </c>
      <c r="H2389">
        <v>84</v>
      </c>
      <c r="I2389">
        <v>1</v>
      </c>
      <c r="J2389" t="s">
        <v>37</v>
      </c>
      <c r="K2389" cm="1">
        <f t="array" ref="K238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89">
        <f t="shared" si="37"/>
        <v>0.71533489800991978</v>
      </c>
    </row>
    <row r="2390" spans="1:12" x14ac:dyDescent="0.3">
      <c r="A2390">
        <v>139.4</v>
      </c>
      <c r="B2390">
        <v>32</v>
      </c>
      <c r="C2390">
        <v>9499</v>
      </c>
      <c r="D2390">
        <v>32</v>
      </c>
      <c r="E2390">
        <v>0</v>
      </c>
      <c r="F2390">
        <v>57</v>
      </c>
      <c r="G2390">
        <v>0</v>
      </c>
      <c r="H2390">
        <v>84</v>
      </c>
      <c r="I2390">
        <v>1</v>
      </c>
      <c r="J2390" t="s">
        <v>37</v>
      </c>
      <c r="K2390" cm="1">
        <f t="array" ref="K2390">SUMPRODUCT(($R$5:$AG$5=_xlfn.XLOOKUP(_20240219_0005[[#This Row],[MAP]],$R$5:$AG$5,$R$5:$AG$5,"ERR",1,-1)) * ($Q$6:$Q$26=_xlfn.XLOOKUP(_20240219_0005[[#This Row],[RPM]],$Q$6:$Q$26,$Q$6:$Q$26,"ERR",1,-1)),$R$6:$AG$26)</f>
        <v>17.5069250174164</v>
      </c>
      <c r="L2390">
        <f t="shared" si="37"/>
        <v>0.70027700069651666</v>
      </c>
    </row>
    <row r="2391" spans="1:12" x14ac:dyDescent="0.3">
      <c r="A2391">
        <v>139.44</v>
      </c>
      <c r="B2391">
        <v>32</v>
      </c>
      <c r="C2391">
        <v>9413</v>
      </c>
      <c r="D2391">
        <v>32</v>
      </c>
      <c r="E2391">
        <v>0</v>
      </c>
      <c r="F2391">
        <v>57</v>
      </c>
      <c r="G2391">
        <v>0</v>
      </c>
      <c r="H2391">
        <v>83</v>
      </c>
      <c r="I2391">
        <v>1</v>
      </c>
      <c r="J2391" t="s">
        <v>37</v>
      </c>
      <c r="K2391" cm="1">
        <f t="array" ref="K239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391">
        <f t="shared" si="37"/>
        <v>0.65184363487248165</v>
      </c>
    </row>
    <row r="2392" spans="1:12" x14ac:dyDescent="0.3">
      <c r="A2392">
        <v>139.47999999999999</v>
      </c>
      <c r="B2392">
        <v>32</v>
      </c>
      <c r="C2392">
        <v>9369</v>
      </c>
      <c r="D2392">
        <v>32</v>
      </c>
      <c r="E2392">
        <v>0</v>
      </c>
      <c r="F2392">
        <v>57</v>
      </c>
      <c r="G2392">
        <v>0</v>
      </c>
      <c r="H2392">
        <v>84</v>
      </c>
      <c r="I2392">
        <v>1</v>
      </c>
      <c r="J2392" t="s">
        <v>37</v>
      </c>
      <c r="K2392" cm="1">
        <f t="array" ref="K239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392">
        <f t="shared" si="37"/>
        <v>0.65184363487248165</v>
      </c>
    </row>
    <row r="2393" spans="1:12" x14ac:dyDescent="0.3">
      <c r="A2393">
        <v>139.52000000000001</v>
      </c>
      <c r="B2393">
        <v>32</v>
      </c>
      <c r="C2393">
        <v>9259</v>
      </c>
      <c r="D2393">
        <v>32</v>
      </c>
      <c r="E2393">
        <v>0</v>
      </c>
      <c r="F2393">
        <v>56</v>
      </c>
      <c r="G2393">
        <v>0</v>
      </c>
      <c r="H2393">
        <v>84</v>
      </c>
      <c r="I2393">
        <v>1</v>
      </c>
      <c r="J2393" t="s">
        <v>37</v>
      </c>
      <c r="K2393" cm="1">
        <f t="array" ref="K239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393">
        <f t="shared" si="37"/>
        <v>0.65184363487294483</v>
      </c>
    </row>
    <row r="2394" spans="1:12" x14ac:dyDescent="0.3">
      <c r="A2394">
        <v>139.56</v>
      </c>
      <c r="B2394">
        <v>33</v>
      </c>
      <c r="C2394">
        <v>9090</v>
      </c>
      <c r="D2394">
        <v>32</v>
      </c>
      <c r="E2394">
        <v>0</v>
      </c>
      <c r="F2394">
        <v>56</v>
      </c>
      <c r="G2394">
        <v>0</v>
      </c>
      <c r="H2394">
        <v>84</v>
      </c>
      <c r="I2394">
        <v>1</v>
      </c>
      <c r="J2394" t="s">
        <v>37</v>
      </c>
      <c r="K2394" cm="1">
        <f t="array" ref="K2394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94">
        <f t="shared" si="37"/>
        <v>0.71533489800941152</v>
      </c>
    </row>
    <row r="2395" spans="1:12" x14ac:dyDescent="0.3">
      <c r="A2395">
        <v>139.6</v>
      </c>
      <c r="B2395">
        <v>33</v>
      </c>
      <c r="C2395">
        <v>9027</v>
      </c>
      <c r="D2395">
        <v>32</v>
      </c>
      <c r="E2395">
        <v>0</v>
      </c>
      <c r="F2395">
        <v>55</v>
      </c>
      <c r="G2395">
        <v>0</v>
      </c>
      <c r="H2395">
        <v>84</v>
      </c>
      <c r="I2395">
        <v>1</v>
      </c>
      <c r="J2395" t="s">
        <v>37</v>
      </c>
      <c r="K2395" cm="1">
        <f t="array" ref="K239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95">
        <f t="shared" si="37"/>
        <v>0.71533489800941152</v>
      </c>
    </row>
    <row r="2396" spans="1:12" x14ac:dyDescent="0.3">
      <c r="A2396">
        <v>139.63999999999999</v>
      </c>
      <c r="B2396">
        <v>33</v>
      </c>
      <c r="C2396">
        <v>8939</v>
      </c>
      <c r="D2396">
        <v>32</v>
      </c>
      <c r="E2396">
        <v>0</v>
      </c>
      <c r="F2396">
        <v>54</v>
      </c>
      <c r="G2396">
        <v>0</v>
      </c>
      <c r="H2396">
        <v>84</v>
      </c>
      <c r="I2396">
        <v>1</v>
      </c>
      <c r="J2396" t="s">
        <v>37</v>
      </c>
      <c r="K2396" cm="1">
        <f t="array" ref="K239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96">
        <f t="shared" si="37"/>
        <v>0.71533489800941152</v>
      </c>
    </row>
    <row r="2397" spans="1:12" x14ac:dyDescent="0.3">
      <c r="A2397">
        <v>139.68</v>
      </c>
      <c r="B2397">
        <v>34</v>
      </c>
      <c r="C2397">
        <v>8852</v>
      </c>
      <c r="D2397">
        <v>32</v>
      </c>
      <c r="E2397">
        <v>0</v>
      </c>
      <c r="F2397">
        <v>54</v>
      </c>
      <c r="G2397">
        <v>0</v>
      </c>
      <c r="H2397">
        <v>83</v>
      </c>
      <c r="I2397">
        <v>1</v>
      </c>
      <c r="J2397" t="s">
        <v>37</v>
      </c>
      <c r="K2397" cm="1">
        <f t="array" ref="K239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397">
        <f t="shared" si="37"/>
        <v>0.71533489800991978</v>
      </c>
    </row>
    <row r="2398" spans="1:12" x14ac:dyDescent="0.3">
      <c r="A2398">
        <v>139.72</v>
      </c>
      <c r="B2398">
        <v>34</v>
      </c>
      <c r="C2398">
        <v>8756</v>
      </c>
      <c r="D2398">
        <v>32</v>
      </c>
      <c r="E2398">
        <v>0</v>
      </c>
      <c r="F2398">
        <v>54</v>
      </c>
      <c r="G2398">
        <v>0</v>
      </c>
      <c r="H2398">
        <v>83</v>
      </c>
      <c r="I2398">
        <v>2</v>
      </c>
      <c r="J2398" t="s">
        <v>37</v>
      </c>
      <c r="K2398" cm="1">
        <f t="array" ref="K239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398">
        <f t="shared" si="37"/>
        <v>0.68826879279444875</v>
      </c>
    </row>
    <row r="2399" spans="1:12" x14ac:dyDescent="0.3">
      <c r="A2399">
        <v>139.76</v>
      </c>
      <c r="B2399">
        <v>34</v>
      </c>
      <c r="C2399">
        <v>8658</v>
      </c>
      <c r="D2399">
        <v>32</v>
      </c>
      <c r="E2399">
        <v>0</v>
      </c>
      <c r="F2399">
        <v>52</v>
      </c>
      <c r="G2399">
        <v>0</v>
      </c>
      <c r="H2399">
        <v>84</v>
      </c>
      <c r="I2399">
        <v>2</v>
      </c>
      <c r="J2399" t="s">
        <v>37</v>
      </c>
      <c r="K2399" cm="1">
        <f t="array" ref="K239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399">
        <f t="shared" si="37"/>
        <v>0.68826879279444875</v>
      </c>
    </row>
    <row r="2400" spans="1:12" x14ac:dyDescent="0.3">
      <c r="A2400">
        <v>139.80000000000001</v>
      </c>
      <c r="B2400">
        <v>34</v>
      </c>
      <c r="C2400">
        <v>8529</v>
      </c>
      <c r="D2400">
        <v>32</v>
      </c>
      <c r="E2400">
        <v>0</v>
      </c>
      <c r="F2400">
        <v>52</v>
      </c>
      <c r="G2400">
        <v>0</v>
      </c>
      <c r="H2400">
        <v>84</v>
      </c>
      <c r="I2400">
        <v>2</v>
      </c>
      <c r="J2400" t="s">
        <v>37</v>
      </c>
      <c r="K2400" cm="1">
        <f t="array" ref="K240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400">
        <f t="shared" si="37"/>
        <v>0.6882687927949378</v>
      </c>
    </row>
    <row r="2401" spans="1:12" x14ac:dyDescent="0.3">
      <c r="A2401">
        <v>139.84</v>
      </c>
      <c r="B2401">
        <v>35</v>
      </c>
      <c r="C2401">
        <v>8361</v>
      </c>
      <c r="D2401">
        <v>32</v>
      </c>
      <c r="E2401">
        <v>0</v>
      </c>
      <c r="F2401">
        <v>52</v>
      </c>
      <c r="G2401">
        <v>0</v>
      </c>
      <c r="H2401">
        <v>84</v>
      </c>
      <c r="I2401">
        <v>2</v>
      </c>
      <c r="J2401" t="s">
        <v>37</v>
      </c>
      <c r="K2401" cm="1">
        <f t="array" ref="K240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401">
        <f t="shared" si="37"/>
        <v>0.68826879279444875</v>
      </c>
    </row>
    <row r="2402" spans="1:12" x14ac:dyDescent="0.3">
      <c r="A2402">
        <v>139.88</v>
      </c>
      <c r="B2402">
        <v>36</v>
      </c>
      <c r="C2402">
        <v>8275</v>
      </c>
      <c r="D2402">
        <v>32</v>
      </c>
      <c r="E2402">
        <v>0</v>
      </c>
      <c r="F2402">
        <v>51</v>
      </c>
      <c r="G2402">
        <v>0</v>
      </c>
      <c r="H2402">
        <v>83</v>
      </c>
      <c r="I2402">
        <v>2</v>
      </c>
      <c r="J2402" t="s">
        <v>37</v>
      </c>
      <c r="K2402" cm="1">
        <f t="array" ref="K240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402">
        <f t="shared" si="37"/>
        <v>0.68826879279444875</v>
      </c>
    </row>
    <row r="2403" spans="1:12" x14ac:dyDescent="0.3">
      <c r="A2403">
        <v>139.91999999999999</v>
      </c>
      <c r="B2403">
        <v>35</v>
      </c>
      <c r="C2403">
        <v>8248</v>
      </c>
      <c r="D2403">
        <v>32</v>
      </c>
      <c r="E2403">
        <v>0</v>
      </c>
      <c r="F2403">
        <v>50</v>
      </c>
      <c r="G2403">
        <v>0</v>
      </c>
      <c r="H2403">
        <v>83</v>
      </c>
      <c r="I2403">
        <v>2</v>
      </c>
      <c r="J2403" t="s">
        <v>37</v>
      </c>
      <c r="K2403" cm="1">
        <f t="array" ref="K240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403">
        <f t="shared" si="37"/>
        <v>0.68826879279444875</v>
      </c>
    </row>
    <row r="2404" spans="1:12" x14ac:dyDescent="0.3">
      <c r="A2404">
        <v>139.96</v>
      </c>
      <c r="B2404">
        <v>36</v>
      </c>
      <c r="C2404">
        <v>8152</v>
      </c>
      <c r="D2404">
        <v>32</v>
      </c>
      <c r="E2404">
        <v>0</v>
      </c>
      <c r="F2404">
        <v>50</v>
      </c>
      <c r="G2404">
        <v>0</v>
      </c>
      <c r="H2404">
        <v>83</v>
      </c>
      <c r="I2404">
        <v>2</v>
      </c>
      <c r="J2404" t="s">
        <v>37</v>
      </c>
      <c r="K2404" cm="1">
        <f t="array" ref="K240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404">
        <f t="shared" si="37"/>
        <v>0.6882687927949378</v>
      </c>
    </row>
    <row r="2405" spans="1:12" x14ac:dyDescent="0.3">
      <c r="A2405">
        <v>140</v>
      </c>
      <c r="B2405">
        <v>36</v>
      </c>
      <c r="C2405">
        <v>7982</v>
      </c>
      <c r="D2405">
        <v>32</v>
      </c>
      <c r="E2405">
        <v>0</v>
      </c>
      <c r="F2405">
        <v>49</v>
      </c>
      <c r="G2405">
        <v>0</v>
      </c>
      <c r="H2405">
        <v>83</v>
      </c>
      <c r="I2405">
        <v>1</v>
      </c>
      <c r="J2405" t="s">
        <v>37</v>
      </c>
      <c r="K2405" cm="1">
        <f t="array" ref="K240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405">
        <f t="shared" si="37"/>
        <v>0.66305501871005901</v>
      </c>
    </row>
    <row r="2406" spans="1:12" x14ac:dyDescent="0.3">
      <c r="A2406">
        <v>140.04</v>
      </c>
      <c r="B2406">
        <v>36</v>
      </c>
      <c r="C2406">
        <v>7836</v>
      </c>
      <c r="D2406">
        <v>32</v>
      </c>
      <c r="E2406">
        <v>0</v>
      </c>
      <c r="F2406">
        <v>48</v>
      </c>
      <c r="G2406">
        <v>0</v>
      </c>
      <c r="H2406">
        <v>83</v>
      </c>
      <c r="I2406">
        <v>1</v>
      </c>
      <c r="J2406" t="s">
        <v>37</v>
      </c>
      <c r="K2406" cm="1">
        <f t="array" ref="K240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406">
        <f t="shared" si="37"/>
        <v>0.66305501871005901</v>
      </c>
    </row>
    <row r="2407" spans="1:12" x14ac:dyDescent="0.3">
      <c r="A2407">
        <v>140.08000000000001</v>
      </c>
      <c r="B2407">
        <v>36</v>
      </c>
      <c r="C2407">
        <v>7706</v>
      </c>
      <c r="D2407">
        <v>32</v>
      </c>
      <c r="E2407">
        <v>0</v>
      </c>
      <c r="F2407">
        <v>46</v>
      </c>
      <c r="G2407">
        <v>0</v>
      </c>
      <c r="H2407">
        <v>83</v>
      </c>
      <c r="I2407">
        <v>1</v>
      </c>
      <c r="J2407" t="s">
        <v>37</v>
      </c>
      <c r="K2407" cm="1">
        <f t="array" ref="K240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407">
        <f t="shared" si="37"/>
        <v>0.66305501871053008</v>
      </c>
    </row>
    <row r="2408" spans="1:12" x14ac:dyDescent="0.3">
      <c r="A2408">
        <v>140.12</v>
      </c>
      <c r="B2408">
        <v>36</v>
      </c>
      <c r="C2408">
        <v>7587</v>
      </c>
      <c r="D2408">
        <v>32</v>
      </c>
      <c r="E2408">
        <v>0</v>
      </c>
      <c r="F2408">
        <v>46</v>
      </c>
      <c r="G2408">
        <v>0</v>
      </c>
      <c r="H2408">
        <v>83</v>
      </c>
      <c r="I2408">
        <v>1</v>
      </c>
      <c r="J2408" t="s">
        <v>37</v>
      </c>
      <c r="K2408" cm="1">
        <f t="array" ref="K240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408">
        <f t="shared" si="37"/>
        <v>0.66305501871005901</v>
      </c>
    </row>
    <row r="2409" spans="1:12" x14ac:dyDescent="0.3">
      <c r="A2409">
        <v>140.16</v>
      </c>
      <c r="B2409">
        <v>37</v>
      </c>
      <c r="C2409">
        <v>7498</v>
      </c>
      <c r="D2409">
        <v>32</v>
      </c>
      <c r="E2409">
        <v>0</v>
      </c>
      <c r="F2409">
        <v>45</v>
      </c>
      <c r="G2409">
        <v>0</v>
      </c>
      <c r="H2409">
        <v>83</v>
      </c>
      <c r="I2409">
        <v>1</v>
      </c>
      <c r="J2409" t="s">
        <v>37</v>
      </c>
      <c r="K2409" cm="1">
        <f t="array" ref="K240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409">
        <f t="shared" si="37"/>
        <v>0.66305501871005901</v>
      </c>
    </row>
    <row r="2410" spans="1:12" x14ac:dyDescent="0.3">
      <c r="A2410">
        <v>140.19999999999999</v>
      </c>
      <c r="B2410">
        <v>37</v>
      </c>
      <c r="C2410">
        <v>7412</v>
      </c>
      <c r="D2410">
        <v>32</v>
      </c>
      <c r="E2410">
        <v>0</v>
      </c>
      <c r="F2410">
        <v>44</v>
      </c>
      <c r="G2410">
        <v>0</v>
      </c>
      <c r="H2410">
        <v>83</v>
      </c>
      <c r="I2410">
        <v>1</v>
      </c>
      <c r="J2410" t="s">
        <v>37</v>
      </c>
      <c r="K2410" cm="1">
        <f t="array" ref="K241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0">
        <f t="shared" si="37"/>
        <v>0.58501026777456511</v>
      </c>
    </row>
    <row r="2411" spans="1:12" x14ac:dyDescent="0.3">
      <c r="A2411">
        <v>140.24</v>
      </c>
      <c r="B2411">
        <v>37</v>
      </c>
      <c r="C2411">
        <v>7318</v>
      </c>
      <c r="D2411">
        <v>32</v>
      </c>
      <c r="E2411">
        <v>0</v>
      </c>
      <c r="F2411">
        <v>44</v>
      </c>
      <c r="G2411">
        <v>0</v>
      </c>
      <c r="H2411">
        <v>83</v>
      </c>
      <c r="I2411">
        <v>1</v>
      </c>
      <c r="J2411" t="s">
        <v>37</v>
      </c>
      <c r="K2411" cm="1">
        <f t="array" ref="K241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1">
        <f t="shared" si="37"/>
        <v>0.58501026777498077</v>
      </c>
    </row>
    <row r="2412" spans="1:12" x14ac:dyDescent="0.3">
      <c r="A2412">
        <v>140.28</v>
      </c>
      <c r="B2412">
        <v>37</v>
      </c>
      <c r="C2412">
        <v>7256</v>
      </c>
      <c r="D2412">
        <v>32</v>
      </c>
      <c r="E2412">
        <v>0</v>
      </c>
      <c r="F2412">
        <v>44</v>
      </c>
      <c r="G2412">
        <v>0</v>
      </c>
      <c r="H2412">
        <v>83</v>
      </c>
      <c r="I2412">
        <v>1</v>
      </c>
      <c r="J2412" t="s">
        <v>37</v>
      </c>
      <c r="K2412" cm="1">
        <f t="array" ref="K241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2">
        <f t="shared" si="37"/>
        <v>0.58501026777456511</v>
      </c>
    </row>
    <row r="2413" spans="1:12" x14ac:dyDescent="0.3">
      <c r="A2413">
        <v>140.32</v>
      </c>
      <c r="B2413">
        <v>37</v>
      </c>
      <c r="C2413">
        <v>7189</v>
      </c>
      <c r="D2413">
        <v>32</v>
      </c>
      <c r="E2413">
        <v>0</v>
      </c>
      <c r="F2413">
        <v>42</v>
      </c>
      <c r="G2413">
        <v>0</v>
      </c>
      <c r="H2413">
        <v>83</v>
      </c>
      <c r="I2413">
        <v>1</v>
      </c>
      <c r="J2413" t="s">
        <v>37</v>
      </c>
      <c r="K2413" cm="1">
        <f t="array" ref="K241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3">
        <f t="shared" si="37"/>
        <v>0.58501026777456511</v>
      </c>
    </row>
    <row r="2414" spans="1:12" x14ac:dyDescent="0.3">
      <c r="A2414">
        <v>140.36000000000001</v>
      </c>
      <c r="B2414">
        <v>37</v>
      </c>
      <c r="C2414">
        <v>7082</v>
      </c>
      <c r="D2414">
        <v>32</v>
      </c>
      <c r="E2414">
        <v>0</v>
      </c>
      <c r="F2414">
        <v>42</v>
      </c>
      <c r="G2414">
        <v>0</v>
      </c>
      <c r="H2414">
        <v>83</v>
      </c>
      <c r="I2414">
        <v>1</v>
      </c>
      <c r="J2414" t="s">
        <v>37</v>
      </c>
      <c r="K2414" cm="1">
        <f t="array" ref="K241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4">
        <f t="shared" si="37"/>
        <v>0.58501026777498077</v>
      </c>
    </row>
    <row r="2415" spans="1:12" x14ac:dyDescent="0.3">
      <c r="A2415">
        <v>140.4</v>
      </c>
      <c r="B2415">
        <v>38</v>
      </c>
      <c r="C2415">
        <v>6997</v>
      </c>
      <c r="D2415">
        <v>32</v>
      </c>
      <c r="E2415">
        <v>0</v>
      </c>
      <c r="F2415">
        <v>41</v>
      </c>
      <c r="G2415">
        <v>0</v>
      </c>
      <c r="H2415">
        <v>83</v>
      </c>
      <c r="I2415">
        <v>1</v>
      </c>
      <c r="J2415" t="s">
        <v>37</v>
      </c>
      <c r="K2415" cm="1">
        <f t="array" ref="K241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5">
        <f t="shared" si="37"/>
        <v>0.58501026777456511</v>
      </c>
    </row>
    <row r="2416" spans="1:12" x14ac:dyDescent="0.3">
      <c r="A2416">
        <v>140.44</v>
      </c>
      <c r="B2416">
        <v>38</v>
      </c>
      <c r="C2416">
        <v>6917</v>
      </c>
      <c r="D2416">
        <v>32</v>
      </c>
      <c r="E2416">
        <v>0</v>
      </c>
      <c r="F2416">
        <v>41</v>
      </c>
      <c r="G2416">
        <v>0</v>
      </c>
      <c r="H2416">
        <v>83</v>
      </c>
      <c r="I2416">
        <v>1</v>
      </c>
      <c r="J2416" t="s">
        <v>37</v>
      </c>
      <c r="K2416" cm="1">
        <f t="array" ref="K241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416">
        <f t="shared" si="37"/>
        <v>0.58501026777456511</v>
      </c>
    </row>
    <row r="2417" spans="1:12" x14ac:dyDescent="0.3">
      <c r="A2417">
        <v>140.47999999999999</v>
      </c>
      <c r="B2417">
        <v>39</v>
      </c>
      <c r="C2417">
        <v>6693</v>
      </c>
      <c r="D2417">
        <v>30</v>
      </c>
      <c r="E2417">
        <v>0</v>
      </c>
      <c r="F2417">
        <v>40</v>
      </c>
      <c r="G2417">
        <v>0</v>
      </c>
      <c r="H2417">
        <v>83</v>
      </c>
      <c r="I2417">
        <v>1</v>
      </c>
      <c r="J2417" t="s">
        <v>37</v>
      </c>
      <c r="K2417" cm="1">
        <f t="array" ref="K241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417">
        <f t="shared" si="37"/>
        <v>0.57478357708985373</v>
      </c>
    </row>
    <row r="2418" spans="1:12" x14ac:dyDescent="0.3">
      <c r="A2418">
        <v>140.52000000000001</v>
      </c>
      <c r="B2418">
        <v>41</v>
      </c>
      <c r="C2418">
        <v>6458</v>
      </c>
      <c r="D2418">
        <v>28</v>
      </c>
      <c r="E2418">
        <v>0</v>
      </c>
      <c r="F2418">
        <v>40</v>
      </c>
      <c r="G2418">
        <v>0</v>
      </c>
      <c r="H2418">
        <v>83</v>
      </c>
      <c r="I2418">
        <v>1</v>
      </c>
      <c r="J2418" t="s">
        <v>37</v>
      </c>
      <c r="K2418" cm="1">
        <f t="array" ref="K241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418">
        <f t="shared" si="37"/>
        <v>0.57478357709026207</v>
      </c>
    </row>
    <row r="2419" spans="1:12" x14ac:dyDescent="0.3">
      <c r="A2419">
        <v>140.56</v>
      </c>
      <c r="B2419">
        <v>43</v>
      </c>
      <c r="C2419">
        <v>6263</v>
      </c>
      <c r="D2419">
        <v>21</v>
      </c>
      <c r="E2419">
        <v>0</v>
      </c>
      <c r="F2419">
        <v>39</v>
      </c>
      <c r="G2419">
        <v>0</v>
      </c>
      <c r="H2419">
        <v>83</v>
      </c>
      <c r="I2419">
        <v>1</v>
      </c>
      <c r="J2419" t="s">
        <v>37</v>
      </c>
      <c r="K2419" cm="1">
        <f t="array" ref="K241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419">
        <f t="shared" si="37"/>
        <v>0.57478357708985373</v>
      </c>
    </row>
    <row r="2420" spans="1:12" x14ac:dyDescent="0.3">
      <c r="A2420">
        <v>140.6</v>
      </c>
      <c r="B2420">
        <v>45</v>
      </c>
      <c r="C2420">
        <v>6100</v>
      </c>
      <c r="D2420">
        <v>20</v>
      </c>
      <c r="E2420">
        <v>0</v>
      </c>
      <c r="F2420">
        <v>38</v>
      </c>
      <c r="G2420">
        <v>0</v>
      </c>
      <c r="H2420">
        <v>83</v>
      </c>
      <c r="I2420">
        <v>1</v>
      </c>
      <c r="J2420" t="s">
        <v>37</v>
      </c>
      <c r="K2420" cm="1">
        <f t="array" ref="K242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420">
        <f t="shared" si="37"/>
        <v>0.54940784689479505</v>
      </c>
    </row>
    <row r="2421" spans="1:12" x14ac:dyDescent="0.3">
      <c r="A2421">
        <v>140.63999999999999</v>
      </c>
      <c r="B2421">
        <v>47</v>
      </c>
      <c r="C2421">
        <v>6000</v>
      </c>
      <c r="D2421">
        <v>20</v>
      </c>
      <c r="E2421">
        <v>0</v>
      </c>
      <c r="F2421">
        <v>38</v>
      </c>
      <c r="G2421">
        <v>0</v>
      </c>
      <c r="H2421">
        <v>83</v>
      </c>
      <c r="I2421">
        <v>1</v>
      </c>
      <c r="J2421" t="s">
        <v>37</v>
      </c>
      <c r="K2421" cm="1">
        <f t="array" ref="K242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421">
        <f t="shared" si="37"/>
        <v>0.54940784689479505</v>
      </c>
    </row>
    <row r="2422" spans="1:12" x14ac:dyDescent="0.3">
      <c r="A2422">
        <v>140.68</v>
      </c>
      <c r="B2422">
        <v>47</v>
      </c>
      <c r="C2422">
        <v>6000</v>
      </c>
      <c r="D2422">
        <v>20</v>
      </c>
      <c r="E2422">
        <v>0</v>
      </c>
      <c r="F2422">
        <v>37</v>
      </c>
      <c r="G2422">
        <v>0</v>
      </c>
      <c r="H2422">
        <v>83</v>
      </c>
      <c r="I2422">
        <v>2</v>
      </c>
      <c r="J2422" t="s">
        <v>37</v>
      </c>
      <c r="K2422" cm="1">
        <f t="array" ref="K242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422">
        <f t="shared" si="37"/>
        <v>0.5494078468951854</v>
      </c>
    </row>
    <row r="2423" spans="1:12" x14ac:dyDescent="0.3">
      <c r="A2423">
        <v>140.72</v>
      </c>
      <c r="B2423">
        <v>48</v>
      </c>
      <c r="C2423">
        <v>6047</v>
      </c>
      <c r="D2423">
        <v>20</v>
      </c>
      <c r="E2423">
        <v>0</v>
      </c>
      <c r="F2423">
        <v>37</v>
      </c>
      <c r="G2423">
        <v>0</v>
      </c>
      <c r="H2423">
        <v>83</v>
      </c>
      <c r="I2423">
        <v>2</v>
      </c>
      <c r="J2423" t="s">
        <v>37</v>
      </c>
      <c r="K2423" cm="1">
        <f t="array" ref="K242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423">
        <f t="shared" si="37"/>
        <v>0.54940784689479505</v>
      </c>
    </row>
    <row r="2424" spans="1:12" x14ac:dyDescent="0.3">
      <c r="A2424">
        <v>140.76</v>
      </c>
      <c r="B2424">
        <v>49</v>
      </c>
      <c r="C2424">
        <v>5984</v>
      </c>
      <c r="D2424">
        <v>20</v>
      </c>
      <c r="E2424">
        <v>0</v>
      </c>
      <c r="F2424">
        <v>36</v>
      </c>
      <c r="G2424">
        <v>0</v>
      </c>
      <c r="H2424">
        <v>83</v>
      </c>
      <c r="I2424">
        <v>2</v>
      </c>
      <c r="J2424" t="s">
        <v>37</v>
      </c>
      <c r="K2424" cm="1">
        <f t="array" ref="K242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424">
        <f t="shared" si="37"/>
        <v>0.54940784689479505</v>
      </c>
    </row>
    <row r="2425" spans="1:12" x14ac:dyDescent="0.3">
      <c r="A2425">
        <v>140.80000000000001</v>
      </c>
      <c r="B2425">
        <v>49</v>
      </c>
      <c r="C2425">
        <v>5928</v>
      </c>
      <c r="D2425">
        <v>20</v>
      </c>
      <c r="E2425">
        <v>0</v>
      </c>
      <c r="F2425">
        <v>36</v>
      </c>
      <c r="G2425">
        <v>0</v>
      </c>
      <c r="H2425">
        <v>83</v>
      </c>
      <c r="I2425">
        <v>2</v>
      </c>
      <c r="J2425" t="s">
        <v>37</v>
      </c>
      <c r="K2425" cm="1">
        <f t="array" ref="K242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425">
        <f t="shared" si="37"/>
        <v>0.5494078468951854</v>
      </c>
    </row>
    <row r="2426" spans="1:12" x14ac:dyDescent="0.3">
      <c r="A2426">
        <v>140.84</v>
      </c>
      <c r="B2426">
        <v>50</v>
      </c>
      <c r="C2426">
        <v>5865</v>
      </c>
      <c r="D2426">
        <v>20</v>
      </c>
      <c r="E2426">
        <v>0</v>
      </c>
      <c r="F2426">
        <v>35</v>
      </c>
      <c r="G2426">
        <v>0</v>
      </c>
      <c r="H2426">
        <v>83</v>
      </c>
      <c r="I2426">
        <v>2</v>
      </c>
      <c r="J2426" t="s">
        <v>37</v>
      </c>
      <c r="K2426" cm="1">
        <f t="array" ref="K242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426">
        <f t="shared" si="37"/>
        <v>0.52480749554129669</v>
      </c>
    </row>
    <row r="2427" spans="1:12" x14ac:dyDescent="0.3">
      <c r="A2427">
        <v>140.88</v>
      </c>
      <c r="B2427">
        <v>50</v>
      </c>
      <c r="C2427">
        <v>5802</v>
      </c>
      <c r="D2427">
        <v>20</v>
      </c>
      <c r="E2427">
        <v>0</v>
      </c>
      <c r="F2427">
        <v>34</v>
      </c>
      <c r="G2427">
        <v>0</v>
      </c>
      <c r="H2427">
        <v>83</v>
      </c>
      <c r="I2427">
        <v>1</v>
      </c>
      <c r="J2427" t="s">
        <v>37</v>
      </c>
      <c r="K2427" cm="1">
        <f t="array" ref="K242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427">
        <f t="shared" si="37"/>
        <v>0.52480749554129669</v>
      </c>
    </row>
    <row r="2428" spans="1:12" x14ac:dyDescent="0.3">
      <c r="A2428">
        <v>140.91999999999999</v>
      </c>
      <c r="B2428">
        <v>51</v>
      </c>
      <c r="C2428">
        <v>5783</v>
      </c>
      <c r="D2428">
        <v>20</v>
      </c>
      <c r="E2428">
        <v>0</v>
      </c>
      <c r="F2428">
        <v>34</v>
      </c>
      <c r="G2428">
        <v>0</v>
      </c>
      <c r="H2428">
        <v>83</v>
      </c>
      <c r="I2428">
        <v>1</v>
      </c>
      <c r="J2428" t="s">
        <v>37</v>
      </c>
      <c r="K2428" cm="1">
        <f t="array" ref="K242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428">
        <f t="shared" si="37"/>
        <v>0.52480749554129669</v>
      </c>
    </row>
    <row r="2429" spans="1:12" x14ac:dyDescent="0.3">
      <c r="A2429">
        <v>140.96</v>
      </c>
      <c r="B2429">
        <v>52</v>
      </c>
      <c r="C2429">
        <v>5535</v>
      </c>
      <c r="D2429">
        <v>20</v>
      </c>
      <c r="E2429">
        <v>0</v>
      </c>
      <c r="F2429">
        <v>33</v>
      </c>
      <c r="G2429">
        <v>0</v>
      </c>
      <c r="H2429">
        <v>83</v>
      </c>
      <c r="I2429">
        <v>1</v>
      </c>
      <c r="J2429" t="s">
        <v>37</v>
      </c>
      <c r="K2429" cm="1">
        <f t="array" ref="K24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429">
        <f t="shared" si="37"/>
        <v>0.52480749554166961</v>
      </c>
    </row>
    <row r="2430" spans="1:12" x14ac:dyDescent="0.3">
      <c r="A2430">
        <v>141</v>
      </c>
      <c r="B2430">
        <v>56</v>
      </c>
      <c r="C2430">
        <v>5136</v>
      </c>
      <c r="D2430">
        <v>20</v>
      </c>
      <c r="E2430">
        <v>0</v>
      </c>
      <c r="F2430">
        <v>32</v>
      </c>
      <c r="G2430">
        <v>0</v>
      </c>
      <c r="H2430">
        <v>84</v>
      </c>
      <c r="I2430">
        <v>1</v>
      </c>
      <c r="J2430" t="s">
        <v>37</v>
      </c>
      <c r="K2430" cm="1">
        <f t="array" ref="K243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430">
        <f t="shared" si="37"/>
        <v>0.46846531021089399</v>
      </c>
    </row>
    <row r="2431" spans="1:12" x14ac:dyDescent="0.3">
      <c r="A2431">
        <v>141.04</v>
      </c>
      <c r="B2431">
        <v>60</v>
      </c>
      <c r="C2431">
        <v>4986</v>
      </c>
      <c r="D2431">
        <v>19</v>
      </c>
      <c r="E2431">
        <v>0</v>
      </c>
      <c r="F2431">
        <v>32</v>
      </c>
      <c r="G2431">
        <v>0</v>
      </c>
      <c r="H2431">
        <v>83</v>
      </c>
      <c r="I2431">
        <v>1</v>
      </c>
      <c r="J2431" t="s">
        <v>37</v>
      </c>
      <c r="K2431" cm="1">
        <f t="array" ref="K243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431">
        <f t="shared" si="37"/>
        <v>0.46846531021089399</v>
      </c>
    </row>
    <row r="2432" spans="1:12" x14ac:dyDescent="0.3">
      <c r="A2432">
        <v>141.08000000000001</v>
      </c>
      <c r="B2432">
        <v>64</v>
      </c>
      <c r="C2432">
        <v>4763</v>
      </c>
      <c r="D2432">
        <v>19</v>
      </c>
      <c r="E2432">
        <v>0</v>
      </c>
      <c r="F2432">
        <v>31</v>
      </c>
      <c r="G2432">
        <v>0</v>
      </c>
      <c r="H2432">
        <v>83</v>
      </c>
      <c r="I2432">
        <v>1</v>
      </c>
      <c r="J2432" t="s">
        <v>37</v>
      </c>
      <c r="K2432" cm="1">
        <f t="array" ref="K2432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432">
        <f t="shared" si="37"/>
        <v>0.41395713821677216</v>
      </c>
    </row>
    <row r="2433" spans="1:12" x14ac:dyDescent="0.3">
      <c r="A2433">
        <v>141.12</v>
      </c>
      <c r="B2433">
        <v>67</v>
      </c>
      <c r="C2433">
        <v>4722</v>
      </c>
      <c r="D2433">
        <v>18</v>
      </c>
      <c r="E2433">
        <v>0</v>
      </c>
      <c r="F2433">
        <v>31</v>
      </c>
      <c r="G2433">
        <v>0</v>
      </c>
      <c r="H2433">
        <v>83</v>
      </c>
      <c r="I2433">
        <v>1</v>
      </c>
      <c r="J2433" t="s">
        <v>37</v>
      </c>
      <c r="K2433" cm="1">
        <f t="array" ref="K2433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433">
        <f t="shared" si="37"/>
        <v>0.413957138216478</v>
      </c>
    </row>
    <row r="2434" spans="1:12" x14ac:dyDescent="0.3">
      <c r="A2434">
        <v>141.16</v>
      </c>
      <c r="B2434">
        <v>67</v>
      </c>
      <c r="C2434">
        <v>5025</v>
      </c>
      <c r="D2434">
        <v>20</v>
      </c>
      <c r="E2434">
        <v>0</v>
      </c>
      <c r="F2434">
        <v>30</v>
      </c>
      <c r="G2434">
        <v>0</v>
      </c>
      <c r="H2434">
        <v>83</v>
      </c>
      <c r="I2434">
        <v>1</v>
      </c>
      <c r="J2434" t="s">
        <v>37</v>
      </c>
      <c r="K2434" cm="1">
        <f t="array" ref="K24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434">
        <f t="shared" si="37"/>
        <v>0.47089889623796355</v>
      </c>
    </row>
    <row r="2435" spans="1:12" x14ac:dyDescent="0.3">
      <c r="A2435">
        <v>141.19999999999999</v>
      </c>
      <c r="B2435">
        <v>68</v>
      </c>
      <c r="C2435">
        <v>4990</v>
      </c>
      <c r="D2435">
        <v>20</v>
      </c>
      <c r="E2435">
        <v>0</v>
      </c>
      <c r="F2435">
        <v>30</v>
      </c>
      <c r="G2435">
        <v>0</v>
      </c>
      <c r="H2435">
        <v>83</v>
      </c>
      <c r="I2435">
        <v>1</v>
      </c>
      <c r="J2435" t="s">
        <v>37</v>
      </c>
      <c r="K2435" cm="1">
        <f t="array" ref="K243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35">
        <f t="shared" ref="L2435:L2498" si="38">K2435*(A2435-A2434)</f>
        <v>0.54147289102298135</v>
      </c>
    </row>
    <row r="2436" spans="1:12" x14ac:dyDescent="0.3">
      <c r="A2436">
        <v>141.24</v>
      </c>
      <c r="B2436">
        <v>68</v>
      </c>
      <c r="C2436">
        <v>4947</v>
      </c>
      <c r="D2436">
        <v>20</v>
      </c>
      <c r="E2436">
        <v>0</v>
      </c>
      <c r="F2436">
        <v>30</v>
      </c>
      <c r="G2436">
        <v>0</v>
      </c>
      <c r="H2436">
        <v>83</v>
      </c>
      <c r="I2436">
        <v>1</v>
      </c>
      <c r="J2436" t="s">
        <v>37</v>
      </c>
      <c r="K2436" cm="1">
        <f t="array" ref="K24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436">
        <f t="shared" si="38"/>
        <v>0.54147289102336604</v>
      </c>
    </row>
    <row r="2437" spans="1:12" x14ac:dyDescent="0.3">
      <c r="A2437">
        <v>141.28</v>
      </c>
      <c r="B2437">
        <v>70</v>
      </c>
      <c r="C2437">
        <v>4750</v>
      </c>
      <c r="D2437">
        <v>18</v>
      </c>
      <c r="E2437">
        <v>0</v>
      </c>
      <c r="F2437">
        <v>28</v>
      </c>
      <c r="G2437">
        <v>0</v>
      </c>
      <c r="H2437">
        <v>83</v>
      </c>
      <c r="I2437">
        <v>1</v>
      </c>
      <c r="J2437" t="s">
        <v>37</v>
      </c>
      <c r="K2437" cm="1">
        <f t="array" ref="K243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37">
        <f t="shared" si="38"/>
        <v>0.47370352929926873</v>
      </c>
    </row>
    <row r="2438" spans="1:12" x14ac:dyDescent="0.3">
      <c r="A2438">
        <v>141.32</v>
      </c>
      <c r="B2438">
        <v>70</v>
      </c>
      <c r="C2438">
        <v>4708</v>
      </c>
      <c r="D2438">
        <v>18</v>
      </c>
      <c r="E2438">
        <v>0</v>
      </c>
      <c r="F2438">
        <v>28</v>
      </c>
      <c r="G2438">
        <v>0</v>
      </c>
      <c r="H2438">
        <v>83</v>
      </c>
      <c r="I2438">
        <v>1</v>
      </c>
      <c r="J2438" t="s">
        <v>37</v>
      </c>
      <c r="K2438" cm="1">
        <f t="array" ref="K24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38">
        <f t="shared" si="38"/>
        <v>0.47370352929926873</v>
      </c>
    </row>
    <row r="2439" spans="1:12" x14ac:dyDescent="0.3">
      <c r="A2439">
        <v>141.36000000000001</v>
      </c>
      <c r="B2439">
        <v>71</v>
      </c>
      <c r="C2439">
        <v>4575</v>
      </c>
      <c r="D2439">
        <v>18</v>
      </c>
      <c r="E2439">
        <v>0</v>
      </c>
      <c r="F2439">
        <v>28</v>
      </c>
      <c r="G2439">
        <v>0</v>
      </c>
      <c r="H2439">
        <v>84</v>
      </c>
      <c r="I2439">
        <v>1</v>
      </c>
      <c r="J2439" t="s">
        <v>37</v>
      </c>
      <c r="K2439" cm="1">
        <f t="array" ref="K24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39">
        <f t="shared" si="38"/>
        <v>0.4737035292996053</v>
      </c>
    </row>
    <row r="2440" spans="1:12" x14ac:dyDescent="0.3">
      <c r="A2440">
        <v>141.4</v>
      </c>
      <c r="B2440">
        <v>73</v>
      </c>
      <c r="C2440">
        <v>4377</v>
      </c>
      <c r="D2440">
        <v>18</v>
      </c>
      <c r="E2440">
        <v>0</v>
      </c>
      <c r="F2440">
        <v>27</v>
      </c>
      <c r="G2440">
        <v>0</v>
      </c>
      <c r="H2440">
        <v>84</v>
      </c>
      <c r="I2440">
        <v>1</v>
      </c>
      <c r="J2440" t="s">
        <v>37</v>
      </c>
      <c r="K2440" cm="1">
        <f t="array" ref="K24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40">
        <f t="shared" si="38"/>
        <v>0.47370352929926873</v>
      </c>
    </row>
    <row r="2441" spans="1:12" x14ac:dyDescent="0.3">
      <c r="A2441">
        <v>141.44</v>
      </c>
      <c r="B2441">
        <v>73</v>
      </c>
      <c r="C2441">
        <v>4376</v>
      </c>
      <c r="D2441">
        <v>19</v>
      </c>
      <c r="E2441">
        <v>0</v>
      </c>
      <c r="F2441">
        <v>27</v>
      </c>
      <c r="G2441">
        <v>0</v>
      </c>
      <c r="H2441">
        <v>84</v>
      </c>
      <c r="I2441">
        <v>1</v>
      </c>
      <c r="J2441" t="s">
        <v>37</v>
      </c>
      <c r="K2441" cm="1">
        <f t="array" ref="K24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41">
        <f t="shared" si="38"/>
        <v>0.47370352929926873</v>
      </c>
    </row>
    <row r="2442" spans="1:12" x14ac:dyDescent="0.3">
      <c r="A2442">
        <v>141.47999999999999</v>
      </c>
      <c r="B2442">
        <v>73</v>
      </c>
      <c r="C2442">
        <v>4217</v>
      </c>
      <c r="D2442">
        <v>19</v>
      </c>
      <c r="E2442">
        <v>0</v>
      </c>
      <c r="F2442">
        <v>27</v>
      </c>
      <c r="G2442">
        <v>0</v>
      </c>
      <c r="H2442">
        <v>84</v>
      </c>
      <c r="I2442">
        <v>2</v>
      </c>
      <c r="J2442" t="s">
        <v>37</v>
      </c>
      <c r="K2442" cm="1">
        <f t="array" ref="K24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42">
        <f t="shared" si="38"/>
        <v>0.47370352929926873</v>
      </c>
    </row>
    <row r="2443" spans="1:12" x14ac:dyDescent="0.3">
      <c r="A2443">
        <v>141.52000000000001</v>
      </c>
      <c r="B2443">
        <v>73</v>
      </c>
      <c r="C2443">
        <v>4038</v>
      </c>
      <c r="D2443">
        <v>19</v>
      </c>
      <c r="E2443">
        <v>0</v>
      </c>
      <c r="F2443">
        <v>26</v>
      </c>
      <c r="G2443">
        <v>0</v>
      </c>
      <c r="H2443">
        <v>84</v>
      </c>
      <c r="I2443">
        <v>2</v>
      </c>
      <c r="J2443" t="s">
        <v>37</v>
      </c>
      <c r="K2443" cm="1">
        <f t="array" ref="K244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2443">
        <f t="shared" si="38"/>
        <v>0.40623395392138606</v>
      </c>
    </row>
    <row r="2444" spans="1:12" x14ac:dyDescent="0.3">
      <c r="A2444">
        <v>141.56</v>
      </c>
      <c r="B2444">
        <v>73</v>
      </c>
      <c r="C2444">
        <v>4107</v>
      </c>
      <c r="D2444">
        <v>19</v>
      </c>
      <c r="E2444">
        <v>0</v>
      </c>
      <c r="F2444">
        <v>26</v>
      </c>
      <c r="G2444">
        <v>0</v>
      </c>
      <c r="H2444">
        <v>84</v>
      </c>
      <c r="I2444">
        <v>2</v>
      </c>
      <c r="J2444" t="s">
        <v>37</v>
      </c>
      <c r="K2444" cm="1">
        <f t="array" ref="K24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44">
        <f t="shared" si="38"/>
        <v>0.47370352929926873</v>
      </c>
    </row>
    <row r="2445" spans="1:12" x14ac:dyDescent="0.3">
      <c r="A2445">
        <v>141.6</v>
      </c>
      <c r="B2445">
        <v>74</v>
      </c>
      <c r="C2445">
        <v>4430</v>
      </c>
      <c r="D2445">
        <v>18</v>
      </c>
      <c r="E2445">
        <v>0</v>
      </c>
      <c r="F2445">
        <v>26</v>
      </c>
      <c r="G2445">
        <v>0</v>
      </c>
      <c r="H2445">
        <v>84</v>
      </c>
      <c r="I2445">
        <v>2</v>
      </c>
      <c r="J2445" t="s">
        <v>37</v>
      </c>
      <c r="K2445" cm="1">
        <f t="array" ref="K244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45">
        <f t="shared" si="38"/>
        <v>0.46836903009544817</v>
      </c>
    </row>
    <row r="2446" spans="1:12" x14ac:dyDescent="0.3">
      <c r="A2446">
        <v>141.63999999999999</v>
      </c>
      <c r="B2446">
        <v>74</v>
      </c>
      <c r="C2446">
        <v>4503</v>
      </c>
      <c r="D2446">
        <v>18</v>
      </c>
      <c r="E2446">
        <v>0</v>
      </c>
      <c r="F2446">
        <v>26</v>
      </c>
      <c r="G2446">
        <v>0</v>
      </c>
      <c r="H2446">
        <v>84</v>
      </c>
      <c r="I2446">
        <v>2</v>
      </c>
      <c r="J2446" t="s">
        <v>37</v>
      </c>
      <c r="K2446" cm="1">
        <f t="array" ref="K244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46">
        <f t="shared" si="38"/>
        <v>0.46836903009544817</v>
      </c>
    </row>
    <row r="2447" spans="1:12" x14ac:dyDescent="0.3">
      <c r="A2447">
        <v>141.68</v>
      </c>
      <c r="B2447">
        <v>74</v>
      </c>
      <c r="C2447">
        <v>4453</v>
      </c>
      <c r="D2447">
        <v>18</v>
      </c>
      <c r="E2447">
        <v>0</v>
      </c>
      <c r="F2447">
        <v>26</v>
      </c>
      <c r="G2447">
        <v>0</v>
      </c>
      <c r="H2447">
        <v>84</v>
      </c>
      <c r="I2447">
        <v>2</v>
      </c>
      <c r="J2447" t="s">
        <v>37</v>
      </c>
      <c r="K2447" cm="1">
        <f t="array" ref="K244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47">
        <f t="shared" si="38"/>
        <v>0.46836903009578096</v>
      </c>
    </row>
    <row r="2448" spans="1:12" x14ac:dyDescent="0.3">
      <c r="A2448">
        <v>141.72</v>
      </c>
      <c r="B2448">
        <v>75</v>
      </c>
      <c r="C2448">
        <v>4326</v>
      </c>
      <c r="D2448">
        <v>18</v>
      </c>
      <c r="E2448">
        <v>0</v>
      </c>
      <c r="F2448">
        <v>26</v>
      </c>
      <c r="G2448">
        <v>0</v>
      </c>
      <c r="H2448">
        <v>84</v>
      </c>
      <c r="I2448">
        <v>2</v>
      </c>
      <c r="J2448" t="s">
        <v>37</v>
      </c>
      <c r="K2448" cm="1">
        <f t="array" ref="K244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48">
        <f t="shared" si="38"/>
        <v>0.46836903009544817</v>
      </c>
    </row>
    <row r="2449" spans="1:12" x14ac:dyDescent="0.3">
      <c r="A2449">
        <v>141.76</v>
      </c>
      <c r="B2449">
        <v>74</v>
      </c>
      <c r="C2449">
        <v>4330</v>
      </c>
      <c r="D2449">
        <v>18</v>
      </c>
      <c r="E2449">
        <v>0</v>
      </c>
      <c r="F2449">
        <v>25</v>
      </c>
      <c r="G2449">
        <v>0</v>
      </c>
      <c r="H2449">
        <v>84</v>
      </c>
      <c r="I2449">
        <v>2</v>
      </c>
      <c r="J2449" t="s">
        <v>37</v>
      </c>
      <c r="K2449" cm="1">
        <f t="array" ref="K244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49">
        <f t="shared" si="38"/>
        <v>0.46836903009544817</v>
      </c>
    </row>
    <row r="2450" spans="1:12" x14ac:dyDescent="0.3">
      <c r="A2450">
        <v>141.80000000000001</v>
      </c>
      <c r="B2450">
        <v>75</v>
      </c>
      <c r="C2450">
        <v>4056</v>
      </c>
      <c r="D2450">
        <v>19</v>
      </c>
      <c r="E2450">
        <v>0</v>
      </c>
      <c r="F2450">
        <v>25</v>
      </c>
      <c r="G2450">
        <v>0</v>
      </c>
      <c r="H2450">
        <v>84</v>
      </c>
      <c r="I2450">
        <v>2</v>
      </c>
      <c r="J2450" t="s">
        <v>37</v>
      </c>
      <c r="K2450" cm="1">
        <f t="array" ref="K245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50">
        <f t="shared" si="38"/>
        <v>0.40715096058938011</v>
      </c>
    </row>
    <row r="2451" spans="1:12" x14ac:dyDescent="0.3">
      <c r="A2451">
        <v>141.84</v>
      </c>
      <c r="B2451">
        <v>74</v>
      </c>
      <c r="C2451">
        <v>4002</v>
      </c>
      <c r="D2451">
        <v>18</v>
      </c>
      <c r="E2451">
        <v>0</v>
      </c>
      <c r="F2451">
        <v>24</v>
      </c>
      <c r="G2451">
        <v>0</v>
      </c>
      <c r="H2451">
        <v>84</v>
      </c>
      <c r="I2451">
        <v>2</v>
      </c>
      <c r="J2451" t="s">
        <v>37</v>
      </c>
      <c r="K2451" cm="1">
        <f t="array" ref="K245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51">
        <f t="shared" si="38"/>
        <v>0.40715096058909084</v>
      </c>
    </row>
    <row r="2452" spans="1:12" x14ac:dyDescent="0.3">
      <c r="A2452">
        <v>141.88</v>
      </c>
      <c r="B2452">
        <v>74</v>
      </c>
      <c r="C2452">
        <v>4205</v>
      </c>
      <c r="D2452">
        <v>18</v>
      </c>
      <c r="E2452">
        <v>0</v>
      </c>
      <c r="F2452">
        <v>25</v>
      </c>
      <c r="G2452">
        <v>0</v>
      </c>
      <c r="H2452">
        <v>84</v>
      </c>
      <c r="I2452">
        <v>2</v>
      </c>
      <c r="J2452" t="s">
        <v>37</v>
      </c>
      <c r="K2452" cm="1">
        <f t="array" ref="K24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52">
        <f t="shared" si="38"/>
        <v>0.46836903009544817</v>
      </c>
    </row>
    <row r="2453" spans="1:12" x14ac:dyDescent="0.3">
      <c r="A2453">
        <v>141.91999999999999</v>
      </c>
      <c r="B2453">
        <v>75</v>
      </c>
      <c r="C2453">
        <v>4220</v>
      </c>
      <c r="D2453">
        <v>18</v>
      </c>
      <c r="E2453">
        <v>0</v>
      </c>
      <c r="F2453">
        <v>24</v>
      </c>
      <c r="G2453">
        <v>0</v>
      </c>
      <c r="H2453">
        <v>84</v>
      </c>
      <c r="I2453">
        <v>2</v>
      </c>
      <c r="J2453" t="s">
        <v>37</v>
      </c>
      <c r="K2453" cm="1">
        <f t="array" ref="K24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53">
        <f t="shared" si="38"/>
        <v>0.46836903009544817</v>
      </c>
    </row>
    <row r="2454" spans="1:12" x14ac:dyDescent="0.3">
      <c r="A2454">
        <v>141.96</v>
      </c>
      <c r="B2454">
        <v>75</v>
      </c>
      <c r="C2454">
        <v>4106</v>
      </c>
      <c r="D2454">
        <v>19</v>
      </c>
      <c r="E2454">
        <v>0</v>
      </c>
      <c r="F2454">
        <v>24</v>
      </c>
      <c r="G2454">
        <v>0</v>
      </c>
      <c r="H2454">
        <v>84</v>
      </c>
      <c r="I2454">
        <v>2</v>
      </c>
      <c r="J2454" t="s">
        <v>37</v>
      </c>
      <c r="K2454" cm="1">
        <f t="array" ref="K24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54">
        <f t="shared" si="38"/>
        <v>0.46836903009578096</v>
      </c>
    </row>
    <row r="2455" spans="1:12" x14ac:dyDescent="0.3">
      <c r="A2455">
        <v>142</v>
      </c>
      <c r="B2455">
        <v>75</v>
      </c>
      <c r="C2455">
        <v>4159</v>
      </c>
      <c r="D2455">
        <v>18</v>
      </c>
      <c r="E2455">
        <v>0</v>
      </c>
      <c r="F2455">
        <v>24</v>
      </c>
      <c r="G2455">
        <v>0</v>
      </c>
      <c r="H2455">
        <v>84</v>
      </c>
      <c r="I2455">
        <v>2</v>
      </c>
      <c r="J2455" t="s">
        <v>37</v>
      </c>
      <c r="K2455" cm="1">
        <f t="array" ref="K245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55">
        <f t="shared" si="38"/>
        <v>0.46836903009544817</v>
      </c>
    </row>
    <row r="2456" spans="1:12" x14ac:dyDescent="0.3">
      <c r="A2456">
        <v>142.04</v>
      </c>
      <c r="B2456">
        <v>75</v>
      </c>
      <c r="C2456">
        <v>4120</v>
      </c>
      <c r="D2456">
        <v>18</v>
      </c>
      <c r="E2456">
        <v>0</v>
      </c>
      <c r="F2456">
        <v>24</v>
      </c>
      <c r="G2456">
        <v>0</v>
      </c>
      <c r="H2456">
        <v>84</v>
      </c>
      <c r="I2456">
        <v>2</v>
      </c>
      <c r="J2456" t="s">
        <v>37</v>
      </c>
      <c r="K2456" cm="1">
        <f t="array" ref="K24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56">
        <f t="shared" si="38"/>
        <v>0.46836903009544817</v>
      </c>
    </row>
    <row r="2457" spans="1:12" x14ac:dyDescent="0.3">
      <c r="A2457">
        <v>142.08000000000001</v>
      </c>
      <c r="B2457">
        <v>74</v>
      </c>
      <c r="C2457">
        <v>4045</v>
      </c>
      <c r="D2457">
        <v>18</v>
      </c>
      <c r="E2457">
        <v>0</v>
      </c>
      <c r="F2457">
        <v>24</v>
      </c>
      <c r="G2457">
        <v>0</v>
      </c>
      <c r="H2457">
        <v>84</v>
      </c>
      <c r="I2457">
        <v>2</v>
      </c>
      <c r="J2457" t="s">
        <v>37</v>
      </c>
      <c r="K2457" cm="1">
        <f t="array" ref="K245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57">
        <f t="shared" si="38"/>
        <v>0.40715096058938011</v>
      </c>
    </row>
    <row r="2458" spans="1:12" x14ac:dyDescent="0.3">
      <c r="A2458">
        <v>142.12</v>
      </c>
      <c r="B2458">
        <v>74</v>
      </c>
      <c r="C2458">
        <v>3997</v>
      </c>
      <c r="D2458">
        <v>18</v>
      </c>
      <c r="E2458">
        <v>0</v>
      </c>
      <c r="F2458">
        <v>24</v>
      </c>
      <c r="G2458">
        <v>0</v>
      </c>
      <c r="H2458">
        <v>84</v>
      </c>
      <c r="I2458">
        <v>2</v>
      </c>
      <c r="J2458" t="s">
        <v>37</v>
      </c>
      <c r="K2458" cm="1">
        <f t="array" ref="K245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58">
        <f t="shared" si="38"/>
        <v>0.40715096058909084</v>
      </c>
    </row>
    <row r="2459" spans="1:12" x14ac:dyDescent="0.3">
      <c r="A2459">
        <v>142.16</v>
      </c>
      <c r="B2459">
        <v>74</v>
      </c>
      <c r="C2459">
        <v>3925</v>
      </c>
      <c r="D2459">
        <v>17</v>
      </c>
      <c r="E2459">
        <v>0</v>
      </c>
      <c r="F2459">
        <v>24</v>
      </c>
      <c r="G2459">
        <v>0</v>
      </c>
      <c r="H2459">
        <v>84</v>
      </c>
      <c r="I2459">
        <v>2</v>
      </c>
      <c r="J2459" t="s">
        <v>37</v>
      </c>
      <c r="K2459" cm="1">
        <f t="array" ref="K245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59">
        <f t="shared" si="38"/>
        <v>0.40715096058909084</v>
      </c>
    </row>
    <row r="2460" spans="1:12" x14ac:dyDescent="0.3">
      <c r="A2460">
        <v>142.19999999999999</v>
      </c>
      <c r="B2460">
        <v>74</v>
      </c>
      <c r="C2460">
        <v>3907</v>
      </c>
      <c r="D2460">
        <v>17</v>
      </c>
      <c r="E2460">
        <v>0</v>
      </c>
      <c r="F2460">
        <v>24</v>
      </c>
      <c r="G2460">
        <v>0</v>
      </c>
      <c r="H2460">
        <v>84</v>
      </c>
      <c r="I2460">
        <v>2</v>
      </c>
      <c r="J2460" t="s">
        <v>37</v>
      </c>
      <c r="K2460" cm="1">
        <f t="array" ref="K246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0">
        <f t="shared" si="38"/>
        <v>0.40715096058909084</v>
      </c>
    </row>
    <row r="2461" spans="1:12" x14ac:dyDescent="0.3">
      <c r="A2461">
        <v>142.24</v>
      </c>
      <c r="B2461">
        <v>74</v>
      </c>
      <c r="C2461">
        <v>4156</v>
      </c>
      <c r="D2461">
        <v>18</v>
      </c>
      <c r="E2461">
        <v>0</v>
      </c>
      <c r="F2461">
        <v>24</v>
      </c>
      <c r="G2461">
        <v>0</v>
      </c>
      <c r="H2461">
        <v>84</v>
      </c>
      <c r="I2461">
        <v>2</v>
      </c>
      <c r="J2461" t="s">
        <v>37</v>
      </c>
      <c r="K2461" cm="1">
        <f t="array" ref="K24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61">
        <f t="shared" si="38"/>
        <v>0.46836903009578096</v>
      </c>
    </row>
    <row r="2462" spans="1:12" x14ac:dyDescent="0.3">
      <c r="A2462">
        <v>142.28</v>
      </c>
      <c r="B2462">
        <v>74</v>
      </c>
      <c r="C2462">
        <v>4118</v>
      </c>
      <c r="D2462">
        <v>18</v>
      </c>
      <c r="E2462">
        <v>0</v>
      </c>
      <c r="F2462">
        <v>24</v>
      </c>
      <c r="G2462">
        <v>0</v>
      </c>
      <c r="H2462">
        <v>84</v>
      </c>
      <c r="I2462">
        <v>2</v>
      </c>
      <c r="J2462" t="s">
        <v>37</v>
      </c>
      <c r="K2462" cm="1">
        <f t="array" ref="K24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462">
        <f t="shared" si="38"/>
        <v>0.46836903009544817</v>
      </c>
    </row>
    <row r="2463" spans="1:12" x14ac:dyDescent="0.3">
      <c r="A2463">
        <v>142.32</v>
      </c>
      <c r="B2463">
        <v>73</v>
      </c>
      <c r="C2463">
        <v>4119</v>
      </c>
      <c r="D2463">
        <v>18</v>
      </c>
      <c r="E2463">
        <v>0</v>
      </c>
      <c r="F2463">
        <v>24</v>
      </c>
      <c r="G2463">
        <v>0</v>
      </c>
      <c r="H2463">
        <v>84</v>
      </c>
      <c r="I2463">
        <v>2</v>
      </c>
      <c r="J2463" t="s">
        <v>37</v>
      </c>
      <c r="K2463" cm="1">
        <f t="array" ref="K246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463">
        <f t="shared" si="38"/>
        <v>0.47370352929926873</v>
      </c>
    </row>
    <row r="2464" spans="1:12" x14ac:dyDescent="0.3">
      <c r="A2464">
        <v>142.36000000000001</v>
      </c>
      <c r="B2464">
        <v>74</v>
      </c>
      <c r="C2464">
        <v>4088</v>
      </c>
      <c r="D2464">
        <v>18</v>
      </c>
      <c r="E2464">
        <v>0</v>
      </c>
      <c r="F2464">
        <v>24</v>
      </c>
      <c r="G2464">
        <v>0</v>
      </c>
      <c r="H2464">
        <v>84</v>
      </c>
      <c r="I2464">
        <v>2</v>
      </c>
      <c r="J2464" t="s">
        <v>37</v>
      </c>
      <c r="K2464" cm="1">
        <f t="array" ref="K246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4">
        <f t="shared" si="38"/>
        <v>0.40715096058938011</v>
      </c>
    </row>
    <row r="2465" spans="1:12" x14ac:dyDescent="0.3">
      <c r="A2465">
        <v>142.4</v>
      </c>
      <c r="B2465">
        <v>74</v>
      </c>
      <c r="C2465">
        <v>3960</v>
      </c>
      <c r="D2465">
        <v>17</v>
      </c>
      <c r="E2465">
        <v>0</v>
      </c>
      <c r="F2465">
        <v>24</v>
      </c>
      <c r="G2465">
        <v>0</v>
      </c>
      <c r="H2465">
        <v>84</v>
      </c>
      <c r="I2465">
        <v>2</v>
      </c>
      <c r="J2465" t="s">
        <v>37</v>
      </c>
      <c r="K2465" cm="1">
        <f t="array" ref="K24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5">
        <f t="shared" si="38"/>
        <v>0.40715096058909084</v>
      </c>
    </row>
    <row r="2466" spans="1:12" x14ac:dyDescent="0.3">
      <c r="A2466">
        <v>142.44</v>
      </c>
      <c r="B2466">
        <v>74</v>
      </c>
      <c r="C2466">
        <v>3878</v>
      </c>
      <c r="D2466">
        <v>16</v>
      </c>
      <c r="E2466">
        <v>0</v>
      </c>
      <c r="F2466">
        <v>24</v>
      </c>
      <c r="G2466">
        <v>0</v>
      </c>
      <c r="H2466">
        <v>84</v>
      </c>
      <c r="I2466">
        <v>2</v>
      </c>
      <c r="J2466" t="s">
        <v>37</v>
      </c>
      <c r="K2466" cm="1">
        <f t="array" ref="K246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6">
        <f t="shared" si="38"/>
        <v>0.40715096058909084</v>
      </c>
    </row>
    <row r="2467" spans="1:12" x14ac:dyDescent="0.3">
      <c r="A2467">
        <v>142.47999999999999</v>
      </c>
      <c r="B2467">
        <v>76</v>
      </c>
      <c r="C2467">
        <v>3760</v>
      </c>
      <c r="D2467">
        <v>16</v>
      </c>
      <c r="E2467">
        <v>0</v>
      </c>
      <c r="F2467">
        <v>24</v>
      </c>
      <c r="G2467">
        <v>0</v>
      </c>
      <c r="H2467">
        <v>84</v>
      </c>
      <c r="I2467">
        <v>2</v>
      </c>
      <c r="J2467" t="s">
        <v>37</v>
      </c>
      <c r="K2467" cm="1">
        <f t="array" ref="K24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7">
        <f t="shared" si="38"/>
        <v>0.40715096058909084</v>
      </c>
    </row>
    <row r="2468" spans="1:12" x14ac:dyDescent="0.3">
      <c r="A2468">
        <v>142.52000000000001</v>
      </c>
      <c r="B2468">
        <v>77</v>
      </c>
      <c r="C2468">
        <v>3643</v>
      </c>
      <c r="D2468">
        <v>16</v>
      </c>
      <c r="E2468">
        <v>0</v>
      </c>
      <c r="F2468">
        <v>24</v>
      </c>
      <c r="G2468">
        <v>0</v>
      </c>
      <c r="H2468">
        <v>84</v>
      </c>
      <c r="I2468">
        <v>2</v>
      </c>
      <c r="J2468" t="s">
        <v>37</v>
      </c>
      <c r="K2468" cm="1">
        <f t="array" ref="K246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8">
        <f t="shared" si="38"/>
        <v>0.40715096058938011</v>
      </c>
    </row>
    <row r="2469" spans="1:12" x14ac:dyDescent="0.3">
      <c r="A2469">
        <v>142.56</v>
      </c>
      <c r="B2469">
        <v>78</v>
      </c>
      <c r="C2469">
        <v>3681</v>
      </c>
      <c r="D2469">
        <v>16</v>
      </c>
      <c r="E2469">
        <v>0</v>
      </c>
      <c r="F2469">
        <v>24</v>
      </c>
      <c r="G2469">
        <v>0</v>
      </c>
      <c r="H2469">
        <v>84</v>
      </c>
      <c r="I2469">
        <v>2</v>
      </c>
      <c r="J2469" t="s">
        <v>37</v>
      </c>
      <c r="K2469" cm="1">
        <f t="array" ref="K246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69">
        <f t="shared" si="38"/>
        <v>0.40715096058909084</v>
      </c>
    </row>
    <row r="2470" spans="1:12" x14ac:dyDescent="0.3">
      <c r="A2470">
        <v>142.6</v>
      </c>
      <c r="B2470">
        <v>78</v>
      </c>
      <c r="C2470">
        <v>4034</v>
      </c>
      <c r="D2470">
        <v>20</v>
      </c>
      <c r="E2470">
        <v>0</v>
      </c>
      <c r="F2470">
        <v>23</v>
      </c>
      <c r="G2470">
        <v>0</v>
      </c>
      <c r="H2470">
        <v>84</v>
      </c>
      <c r="I2470">
        <v>2</v>
      </c>
      <c r="J2470" t="s">
        <v>37</v>
      </c>
      <c r="K2470" cm="1">
        <f t="array" ref="K247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470">
        <f t="shared" si="38"/>
        <v>0.40715096058909084</v>
      </c>
    </row>
    <row r="2471" spans="1:12" x14ac:dyDescent="0.3">
      <c r="A2471">
        <v>142.63999999999999</v>
      </c>
      <c r="B2471">
        <v>80</v>
      </c>
      <c r="C2471">
        <v>4032</v>
      </c>
      <c r="D2471">
        <v>21</v>
      </c>
      <c r="E2471">
        <v>0</v>
      </c>
      <c r="F2471">
        <v>23</v>
      </c>
      <c r="G2471">
        <v>0</v>
      </c>
      <c r="H2471">
        <v>84</v>
      </c>
      <c r="I2471">
        <v>2</v>
      </c>
      <c r="J2471" t="s">
        <v>37</v>
      </c>
      <c r="K2471" cm="1">
        <f t="array" ref="K247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471">
        <f t="shared" si="38"/>
        <v>0.4218230672769861</v>
      </c>
    </row>
    <row r="2472" spans="1:12" x14ac:dyDescent="0.3">
      <c r="A2472">
        <v>142.68</v>
      </c>
      <c r="B2472">
        <v>82</v>
      </c>
      <c r="C2472">
        <v>4253</v>
      </c>
      <c r="D2472">
        <v>21</v>
      </c>
      <c r="E2472">
        <v>0</v>
      </c>
      <c r="F2472">
        <v>23</v>
      </c>
      <c r="G2472">
        <v>0</v>
      </c>
      <c r="H2472">
        <v>84</v>
      </c>
      <c r="I2472">
        <v>2</v>
      </c>
      <c r="J2472" t="s">
        <v>37</v>
      </c>
      <c r="K2472" cm="1">
        <f t="array" ref="K247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2">
        <f t="shared" si="38"/>
        <v>0.49717532579643264</v>
      </c>
    </row>
    <row r="2473" spans="1:12" x14ac:dyDescent="0.3">
      <c r="A2473">
        <v>142.72</v>
      </c>
      <c r="B2473">
        <v>82</v>
      </c>
      <c r="C2473">
        <v>4583</v>
      </c>
      <c r="D2473">
        <v>20</v>
      </c>
      <c r="E2473">
        <v>0</v>
      </c>
      <c r="F2473">
        <v>23</v>
      </c>
      <c r="G2473">
        <v>0</v>
      </c>
      <c r="H2473">
        <v>84</v>
      </c>
      <c r="I2473">
        <v>2</v>
      </c>
      <c r="J2473" t="s">
        <v>37</v>
      </c>
      <c r="K2473" cm="1">
        <f t="array" ref="K247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3">
        <f t="shared" si="38"/>
        <v>0.49717532579607943</v>
      </c>
    </row>
    <row r="2474" spans="1:12" x14ac:dyDescent="0.3">
      <c r="A2474">
        <v>142.76</v>
      </c>
      <c r="B2474">
        <v>81</v>
      </c>
      <c r="C2474">
        <v>4596</v>
      </c>
      <c r="D2474">
        <v>20</v>
      </c>
      <c r="E2474">
        <v>0</v>
      </c>
      <c r="F2474">
        <v>23</v>
      </c>
      <c r="G2474">
        <v>0</v>
      </c>
      <c r="H2474">
        <v>84</v>
      </c>
      <c r="I2474">
        <v>2</v>
      </c>
      <c r="J2474" t="s">
        <v>37</v>
      </c>
      <c r="K2474" cm="1">
        <f t="array" ref="K247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4">
        <f t="shared" si="38"/>
        <v>0.49717532579607943</v>
      </c>
    </row>
    <row r="2475" spans="1:12" x14ac:dyDescent="0.3">
      <c r="A2475">
        <v>142.80000000000001</v>
      </c>
      <c r="B2475">
        <v>81</v>
      </c>
      <c r="C2475">
        <v>4416</v>
      </c>
      <c r="D2475">
        <v>20</v>
      </c>
      <c r="E2475">
        <v>0</v>
      </c>
      <c r="F2475">
        <v>23</v>
      </c>
      <c r="G2475">
        <v>0</v>
      </c>
      <c r="H2475">
        <v>84</v>
      </c>
      <c r="I2475">
        <v>2</v>
      </c>
      <c r="J2475" t="s">
        <v>37</v>
      </c>
      <c r="K2475" cm="1">
        <f t="array" ref="K247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5">
        <f t="shared" si="38"/>
        <v>0.49717532579643264</v>
      </c>
    </row>
    <row r="2476" spans="1:12" x14ac:dyDescent="0.3">
      <c r="A2476">
        <v>142.84</v>
      </c>
      <c r="B2476">
        <v>83</v>
      </c>
      <c r="C2476">
        <v>4225</v>
      </c>
      <c r="D2476">
        <v>21</v>
      </c>
      <c r="E2476">
        <v>0</v>
      </c>
      <c r="F2476">
        <v>23</v>
      </c>
      <c r="G2476">
        <v>0</v>
      </c>
      <c r="H2476">
        <v>84</v>
      </c>
      <c r="I2476">
        <v>2</v>
      </c>
      <c r="J2476" t="s">
        <v>37</v>
      </c>
      <c r="K2476" cm="1">
        <f t="array" ref="K247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6">
        <f t="shared" si="38"/>
        <v>0.49717532579607943</v>
      </c>
    </row>
    <row r="2477" spans="1:12" x14ac:dyDescent="0.3">
      <c r="A2477">
        <v>142.88</v>
      </c>
      <c r="B2477">
        <v>84</v>
      </c>
      <c r="C2477">
        <v>4098</v>
      </c>
      <c r="D2477">
        <v>22</v>
      </c>
      <c r="E2477">
        <v>0</v>
      </c>
      <c r="F2477">
        <v>23</v>
      </c>
      <c r="G2477">
        <v>0</v>
      </c>
      <c r="H2477">
        <v>84</v>
      </c>
      <c r="I2477">
        <v>2</v>
      </c>
      <c r="J2477" t="s">
        <v>37</v>
      </c>
      <c r="K2477" cm="1">
        <f t="array" ref="K247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477">
        <f t="shared" si="38"/>
        <v>0.4218230672769861</v>
      </c>
    </row>
    <row r="2478" spans="1:12" x14ac:dyDescent="0.3">
      <c r="A2478">
        <v>142.91999999999999</v>
      </c>
      <c r="B2478">
        <v>84</v>
      </c>
      <c r="C2478">
        <v>4375</v>
      </c>
      <c r="D2478">
        <v>21</v>
      </c>
      <c r="E2478">
        <v>0</v>
      </c>
      <c r="F2478">
        <v>24</v>
      </c>
      <c r="G2478">
        <v>0</v>
      </c>
      <c r="H2478">
        <v>84</v>
      </c>
      <c r="I2478">
        <v>2</v>
      </c>
      <c r="J2478" t="s">
        <v>37</v>
      </c>
      <c r="K2478" cm="1">
        <f t="array" ref="K247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8">
        <f t="shared" si="38"/>
        <v>0.49717532579607943</v>
      </c>
    </row>
    <row r="2479" spans="1:12" x14ac:dyDescent="0.3">
      <c r="A2479">
        <v>142.96</v>
      </c>
      <c r="B2479">
        <v>83</v>
      </c>
      <c r="C2479">
        <v>4711</v>
      </c>
      <c r="D2479">
        <v>20</v>
      </c>
      <c r="E2479">
        <v>0</v>
      </c>
      <c r="F2479">
        <v>24</v>
      </c>
      <c r="G2479">
        <v>0</v>
      </c>
      <c r="H2479">
        <v>84</v>
      </c>
      <c r="I2479">
        <v>1</v>
      </c>
      <c r="J2479" t="s">
        <v>37</v>
      </c>
      <c r="K2479" cm="1">
        <f t="array" ref="K247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479">
        <f t="shared" si="38"/>
        <v>0.49717532579643264</v>
      </c>
    </row>
    <row r="2480" spans="1:12" x14ac:dyDescent="0.3">
      <c r="A2480">
        <v>143</v>
      </c>
      <c r="B2480">
        <v>81</v>
      </c>
      <c r="C2480">
        <v>5000</v>
      </c>
      <c r="D2480">
        <v>20</v>
      </c>
      <c r="E2480">
        <v>0</v>
      </c>
      <c r="F2480">
        <v>24</v>
      </c>
      <c r="G2480">
        <v>0</v>
      </c>
      <c r="H2480">
        <v>84</v>
      </c>
      <c r="I2480">
        <v>1</v>
      </c>
      <c r="J2480" t="s">
        <v>37</v>
      </c>
      <c r="K2480" cm="1">
        <f t="array" ref="K248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480">
        <f t="shared" si="38"/>
        <v>0.55607440718539891</v>
      </c>
    </row>
    <row r="2481" spans="1:12" x14ac:dyDescent="0.3">
      <c r="A2481">
        <v>143.04</v>
      </c>
      <c r="B2481">
        <v>80</v>
      </c>
      <c r="C2481">
        <v>4991</v>
      </c>
      <c r="D2481">
        <v>21</v>
      </c>
      <c r="E2481">
        <v>0</v>
      </c>
      <c r="F2481">
        <v>24</v>
      </c>
      <c r="G2481">
        <v>0</v>
      </c>
      <c r="H2481">
        <v>84</v>
      </c>
      <c r="I2481">
        <v>1</v>
      </c>
      <c r="J2481" t="s">
        <v>37</v>
      </c>
      <c r="K2481" cm="1">
        <f t="array" ref="K248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481">
        <f t="shared" si="38"/>
        <v>0.55607440718539891</v>
      </c>
    </row>
    <row r="2482" spans="1:12" x14ac:dyDescent="0.3">
      <c r="A2482">
        <v>143.08000000000001</v>
      </c>
      <c r="B2482">
        <v>80</v>
      </c>
      <c r="C2482">
        <v>4791</v>
      </c>
      <c r="D2482">
        <v>20</v>
      </c>
      <c r="E2482">
        <v>0</v>
      </c>
      <c r="F2482">
        <v>24</v>
      </c>
      <c r="G2482">
        <v>0</v>
      </c>
      <c r="H2482">
        <v>84</v>
      </c>
      <c r="I2482">
        <v>1</v>
      </c>
      <c r="J2482" t="s">
        <v>37</v>
      </c>
      <c r="K2482" cm="1">
        <f t="array" ref="K248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482">
        <f t="shared" si="38"/>
        <v>0.55607440718579404</v>
      </c>
    </row>
    <row r="2483" spans="1:12" x14ac:dyDescent="0.3">
      <c r="A2483">
        <v>143.12</v>
      </c>
      <c r="B2483">
        <v>80</v>
      </c>
      <c r="C2483">
        <v>4999</v>
      </c>
      <c r="D2483">
        <v>20</v>
      </c>
      <c r="E2483">
        <v>0</v>
      </c>
      <c r="F2483">
        <v>26</v>
      </c>
      <c r="G2483">
        <v>0</v>
      </c>
      <c r="H2483">
        <v>84</v>
      </c>
      <c r="I2483">
        <v>1</v>
      </c>
      <c r="J2483" t="s">
        <v>37</v>
      </c>
      <c r="K2483" cm="1">
        <f t="array" ref="K248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483">
        <f t="shared" si="38"/>
        <v>0.55607440718539891</v>
      </c>
    </row>
    <row r="2484" spans="1:12" x14ac:dyDescent="0.3">
      <c r="A2484">
        <v>143.16</v>
      </c>
      <c r="B2484">
        <v>79</v>
      </c>
      <c r="C2484">
        <v>5279</v>
      </c>
      <c r="D2484">
        <v>22</v>
      </c>
      <c r="E2484">
        <v>0</v>
      </c>
      <c r="F2484">
        <v>26</v>
      </c>
      <c r="G2484">
        <v>0</v>
      </c>
      <c r="H2484">
        <v>84</v>
      </c>
      <c r="I2484">
        <v>1</v>
      </c>
      <c r="J2484" t="s">
        <v>37</v>
      </c>
      <c r="K2484" cm="1">
        <f t="array" ref="K248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484">
        <f t="shared" si="38"/>
        <v>0.55485761417186408</v>
      </c>
    </row>
    <row r="2485" spans="1:12" x14ac:dyDescent="0.3">
      <c r="A2485">
        <v>143.19999999999999</v>
      </c>
      <c r="B2485">
        <v>79</v>
      </c>
      <c r="C2485">
        <v>5453</v>
      </c>
      <c r="D2485">
        <v>24</v>
      </c>
      <c r="E2485">
        <v>0</v>
      </c>
      <c r="F2485">
        <v>26</v>
      </c>
      <c r="G2485">
        <v>0</v>
      </c>
      <c r="H2485">
        <v>84</v>
      </c>
      <c r="I2485">
        <v>1</v>
      </c>
      <c r="J2485" t="s">
        <v>37</v>
      </c>
      <c r="K2485" cm="1">
        <f t="array" ref="K248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85">
        <f t="shared" si="38"/>
        <v>0.64507587993617721</v>
      </c>
    </row>
    <row r="2486" spans="1:12" x14ac:dyDescent="0.3">
      <c r="A2486">
        <v>143.24</v>
      </c>
      <c r="B2486">
        <v>78</v>
      </c>
      <c r="C2486">
        <v>5479</v>
      </c>
      <c r="D2486">
        <v>24</v>
      </c>
      <c r="E2486">
        <v>0</v>
      </c>
      <c r="F2486">
        <v>27</v>
      </c>
      <c r="G2486">
        <v>0</v>
      </c>
      <c r="H2486">
        <v>84</v>
      </c>
      <c r="I2486">
        <v>1</v>
      </c>
      <c r="J2486" t="s">
        <v>37</v>
      </c>
      <c r="K2486" cm="1">
        <f t="array" ref="K248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86">
        <f t="shared" si="38"/>
        <v>0.64507587993663551</v>
      </c>
    </row>
    <row r="2487" spans="1:12" x14ac:dyDescent="0.3">
      <c r="A2487">
        <v>143.28</v>
      </c>
      <c r="B2487">
        <v>79</v>
      </c>
      <c r="C2487">
        <v>5419</v>
      </c>
      <c r="D2487">
        <v>24</v>
      </c>
      <c r="E2487">
        <v>0</v>
      </c>
      <c r="F2487">
        <v>27</v>
      </c>
      <c r="G2487">
        <v>0</v>
      </c>
      <c r="H2487">
        <v>84</v>
      </c>
      <c r="I2487">
        <v>1</v>
      </c>
      <c r="J2487" t="s">
        <v>37</v>
      </c>
      <c r="K2487" cm="1">
        <f t="array" ref="K248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487">
        <f t="shared" si="38"/>
        <v>0.55485761417186408</v>
      </c>
    </row>
    <row r="2488" spans="1:12" x14ac:dyDescent="0.3">
      <c r="A2488">
        <v>143.32</v>
      </c>
      <c r="B2488">
        <v>79</v>
      </c>
      <c r="C2488">
        <v>5420</v>
      </c>
      <c r="D2488">
        <v>24</v>
      </c>
      <c r="E2488">
        <v>0</v>
      </c>
      <c r="F2488">
        <v>28</v>
      </c>
      <c r="G2488">
        <v>0</v>
      </c>
      <c r="H2488">
        <v>84</v>
      </c>
      <c r="I2488">
        <v>1</v>
      </c>
      <c r="J2488" t="s">
        <v>37</v>
      </c>
      <c r="K2488" cm="1">
        <f t="array" ref="K248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488">
        <f t="shared" si="38"/>
        <v>0.55485761417186408</v>
      </c>
    </row>
    <row r="2489" spans="1:12" x14ac:dyDescent="0.3">
      <c r="A2489">
        <v>143.36000000000001</v>
      </c>
      <c r="B2489">
        <v>79</v>
      </c>
      <c r="C2489">
        <v>5473</v>
      </c>
      <c r="D2489">
        <v>24</v>
      </c>
      <c r="E2489">
        <v>0</v>
      </c>
      <c r="F2489">
        <v>28</v>
      </c>
      <c r="G2489">
        <v>0</v>
      </c>
      <c r="H2489">
        <v>84</v>
      </c>
      <c r="I2489">
        <v>1</v>
      </c>
      <c r="J2489" t="s">
        <v>37</v>
      </c>
      <c r="K2489" cm="1">
        <f t="array" ref="K248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89">
        <f t="shared" si="38"/>
        <v>0.64507587993663551</v>
      </c>
    </row>
    <row r="2490" spans="1:12" x14ac:dyDescent="0.3">
      <c r="A2490">
        <v>143.4</v>
      </c>
      <c r="B2490">
        <v>79</v>
      </c>
      <c r="C2490">
        <v>5544</v>
      </c>
      <c r="D2490">
        <v>24</v>
      </c>
      <c r="E2490">
        <v>0</v>
      </c>
      <c r="F2490">
        <v>28</v>
      </c>
      <c r="G2490">
        <v>0</v>
      </c>
      <c r="H2490">
        <v>84</v>
      </c>
      <c r="I2490">
        <v>1</v>
      </c>
      <c r="J2490" t="s">
        <v>37</v>
      </c>
      <c r="K2490" cm="1">
        <f t="array" ref="K249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0">
        <f t="shared" si="38"/>
        <v>0.64507587993617721</v>
      </c>
    </row>
    <row r="2491" spans="1:12" x14ac:dyDescent="0.3">
      <c r="A2491">
        <v>143.44</v>
      </c>
      <c r="B2491">
        <v>78</v>
      </c>
      <c r="C2491">
        <v>5685</v>
      </c>
      <c r="D2491">
        <v>24</v>
      </c>
      <c r="E2491">
        <v>0</v>
      </c>
      <c r="F2491">
        <v>28</v>
      </c>
      <c r="G2491">
        <v>0</v>
      </c>
      <c r="H2491">
        <v>84</v>
      </c>
      <c r="I2491">
        <v>1</v>
      </c>
      <c r="J2491" t="s">
        <v>37</v>
      </c>
      <c r="K2491" cm="1">
        <f t="array" ref="K249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1">
        <f t="shared" si="38"/>
        <v>0.64507587993617721</v>
      </c>
    </row>
    <row r="2492" spans="1:12" x14ac:dyDescent="0.3">
      <c r="A2492">
        <v>143.47999999999999</v>
      </c>
      <c r="B2492">
        <v>76</v>
      </c>
      <c r="C2492">
        <v>5824</v>
      </c>
      <c r="D2492">
        <v>24</v>
      </c>
      <c r="E2492">
        <v>0</v>
      </c>
      <c r="F2492">
        <v>29</v>
      </c>
      <c r="G2492">
        <v>0</v>
      </c>
      <c r="H2492">
        <v>84</v>
      </c>
      <c r="I2492">
        <v>1</v>
      </c>
      <c r="J2492" t="s">
        <v>37</v>
      </c>
      <c r="K2492" cm="1">
        <f t="array" ref="K249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2">
        <f t="shared" si="38"/>
        <v>0.64507587993617721</v>
      </c>
    </row>
    <row r="2493" spans="1:12" x14ac:dyDescent="0.3">
      <c r="A2493">
        <v>143.52000000000001</v>
      </c>
      <c r="B2493">
        <v>75</v>
      </c>
      <c r="C2493">
        <v>5832</v>
      </c>
      <c r="D2493">
        <v>24</v>
      </c>
      <c r="E2493">
        <v>0</v>
      </c>
      <c r="F2493">
        <v>29</v>
      </c>
      <c r="G2493">
        <v>0</v>
      </c>
      <c r="H2493">
        <v>84</v>
      </c>
      <c r="I2493">
        <v>1</v>
      </c>
      <c r="J2493" t="s">
        <v>37</v>
      </c>
      <c r="K2493" cm="1">
        <f t="array" ref="K249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3">
        <f t="shared" si="38"/>
        <v>0.64507587993663551</v>
      </c>
    </row>
    <row r="2494" spans="1:12" x14ac:dyDescent="0.3">
      <c r="A2494">
        <v>143.56</v>
      </c>
      <c r="B2494">
        <v>74</v>
      </c>
      <c r="C2494">
        <v>5976</v>
      </c>
      <c r="D2494">
        <v>25</v>
      </c>
      <c r="E2494">
        <v>0</v>
      </c>
      <c r="F2494">
        <v>30</v>
      </c>
      <c r="G2494">
        <v>0</v>
      </c>
      <c r="H2494">
        <v>84</v>
      </c>
      <c r="I2494">
        <v>1</v>
      </c>
      <c r="J2494" t="s">
        <v>37</v>
      </c>
      <c r="K2494" cm="1">
        <f t="array" ref="K249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4">
        <f t="shared" si="38"/>
        <v>0.64507587993617721</v>
      </c>
    </row>
    <row r="2495" spans="1:12" x14ac:dyDescent="0.3">
      <c r="A2495">
        <v>143.6</v>
      </c>
      <c r="B2495">
        <v>75</v>
      </c>
      <c r="C2495">
        <v>5954</v>
      </c>
      <c r="D2495">
        <v>25</v>
      </c>
      <c r="E2495">
        <v>0</v>
      </c>
      <c r="F2495">
        <v>30</v>
      </c>
      <c r="G2495">
        <v>0</v>
      </c>
      <c r="H2495">
        <v>84</v>
      </c>
      <c r="I2495">
        <v>1</v>
      </c>
      <c r="J2495" t="s">
        <v>37</v>
      </c>
      <c r="K2495" cm="1">
        <f t="array" ref="K249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5">
        <f t="shared" si="38"/>
        <v>0.64507587993617721</v>
      </c>
    </row>
    <row r="2496" spans="1:12" x14ac:dyDescent="0.3">
      <c r="A2496">
        <v>143.63999999999999</v>
      </c>
      <c r="B2496">
        <v>75</v>
      </c>
      <c r="C2496">
        <v>5810</v>
      </c>
      <c r="D2496">
        <v>24</v>
      </c>
      <c r="E2496">
        <v>0</v>
      </c>
      <c r="F2496">
        <v>31</v>
      </c>
      <c r="G2496">
        <v>0</v>
      </c>
      <c r="H2496">
        <v>84</v>
      </c>
      <c r="I2496">
        <v>1</v>
      </c>
      <c r="J2496" t="s">
        <v>37</v>
      </c>
      <c r="K2496" cm="1">
        <f t="array" ref="K249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6">
        <f t="shared" si="38"/>
        <v>0.64507587993617721</v>
      </c>
    </row>
    <row r="2497" spans="1:12" x14ac:dyDescent="0.3">
      <c r="A2497">
        <v>143.68</v>
      </c>
      <c r="B2497">
        <v>75</v>
      </c>
      <c r="C2497">
        <v>5909</v>
      </c>
      <c r="D2497">
        <v>24</v>
      </c>
      <c r="E2497">
        <v>0</v>
      </c>
      <c r="F2497">
        <v>32</v>
      </c>
      <c r="G2497">
        <v>0</v>
      </c>
      <c r="H2497">
        <v>84</v>
      </c>
      <c r="I2497">
        <v>1</v>
      </c>
      <c r="J2497" t="s">
        <v>37</v>
      </c>
      <c r="K2497" cm="1">
        <f t="array" ref="K249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497">
        <f t="shared" si="38"/>
        <v>0.64507587993663551</v>
      </c>
    </row>
    <row r="2498" spans="1:12" x14ac:dyDescent="0.3">
      <c r="A2498">
        <v>143.72</v>
      </c>
      <c r="B2498">
        <v>75</v>
      </c>
      <c r="C2498">
        <v>6203</v>
      </c>
      <c r="D2498">
        <v>26</v>
      </c>
      <c r="E2498">
        <v>0</v>
      </c>
      <c r="F2498">
        <v>32</v>
      </c>
      <c r="G2498">
        <v>0</v>
      </c>
      <c r="H2498">
        <v>84</v>
      </c>
      <c r="I2498">
        <v>1</v>
      </c>
      <c r="J2498" t="s">
        <v>37</v>
      </c>
      <c r="K2498" cm="1">
        <f t="array" ref="K249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498">
        <f t="shared" si="38"/>
        <v>0.73099125107469531</v>
      </c>
    </row>
    <row r="2499" spans="1:12" x14ac:dyDescent="0.3">
      <c r="A2499">
        <v>143.76</v>
      </c>
      <c r="B2499">
        <v>76</v>
      </c>
      <c r="C2499">
        <v>6322</v>
      </c>
      <c r="D2499">
        <v>26</v>
      </c>
      <c r="E2499">
        <v>0</v>
      </c>
      <c r="F2499">
        <v>32</v>
      </c>
      <c r="G2499">
        <v>0</v>
      </c>
      <c r="H2499">
        <v>84</v>
      </c>
      <c r="I2499">
        <v>1</v>
      </c>
      <c r="J2499" t="s">
        <v>37</v>
      </c>
      <c r="K2499" cm="1">
        <f t="array" ref="K249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499">
        <f t="shared" ref="L2499:L2562" si="39">K2499*(A2499-A2498)</f>
        <v>0.73099125107469531</v>
      </c>
    </row>
    <row r="2500" spans="1:12" x14ac:dyDescent="0.3">
      <c r="A2500">
        <v>143.80000000000001</v>
      </c>
      <c r="B2500">
        <v>78</v>
      </c>
      <c r="C2500">
        <v>6132</v>
      </c>
      <c r="D2500">
        <v>26</v>
      </c>
      <c r="E2500">
        <v>0</v>
      </c>
      <c r="F2500">
        <v>33</v>
      </c>
      <c r="G2500">
        <v>0</v>
      </c>
      <c r="H2500">
        <v>84</v>
      </c>
      <c r="I2500">
        <v>1</v>
      </c>
      <c r="J2500" t="s">
        <v>37</v>
      </c>
      <c r="K2500" cm="1">
        <f t="array" ref="K250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500">
        <f t="shared" si="39"/>
        <v>0.73099125107521468</v>
      </c>
    </row>
    <row r="2501" spans="1:12" x14ac:dyDescent="0.3">
      <c r="A2501">
        <v>143.84</v>
      </c>
      <c r="B2501">
        <v>79</v>
      </c>
      <c r="C2501">
        <v>6088</v>
      </c>
      <c r="D2501">
        <v>26</v>
      </c>
      <c r="E2501">
        <v>0</v>
      </c>
      <c r="F2501">
        <v>33</v>
      </c>
      <c r="G2501">
        <v>0</v>
      </c>
      <c r="H2501">
        <v>84</v>
      </c>
      <c r="I2501">
        <v>1</v>
      </c>
      <c r="J2501" t="s">
        <v>37</v>
      </c>
      <c r="K2501" cm="1">
        <f t="array" ref="K250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501">
        <f t="shared" si="39"/>
        <v>0.64507587993617721</v>
      </c>
    </row>
    <row r="2502" spans="1:12" x14ac:dyDescent="0.3">
      <c r="A2502">
        <v>143.88</v>
      </c>
      <c r="B2502">
        <v>79</v>
      </c>
      <c r="C2502">
        <v>6194</v>
      </c>
      <c r="D2502">
        <v>26</v>
      </c>
      <c r="E2502">
        <v>0</v>
      </c>
      <c r="F2502">
        <v>34</v>
      </c>
      <c r="G2502">
        <v>0</v>
      </c>
      <c r="H2502">
        <v>84</v>
      </c>
      <c r="I2502">
        <v>1</v>
      </c>
      <c r="J2502" t="s">
        <v>37</v>
      </c>
      <c r="K2502" cm="1">
        <f t="array" ref="K250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502">
        <f t="shared" si="39"/>
        <v>0.73099125107469531</v>
      </c>
    </row>
    <row r="2503" spans="1:12" x14ac:dyDescent="0.3">
      <c r="A2503">
        <v>143.91999999999999</v>
      </c>
      <c r="B2503">
        <v>80</v>
      </c>
      <c r="C2503">
        <v>6524</v>
      </c>
      <c r="D2503">
        <v>27</v>
      </c>
      <c r="E2503">
        <v>0</v>
      </c>
      <c r="F2503">
        <v>34</v>
      </c>
      <c r="G2503">
        <v>0</v>
      </c>
      <c r="H2503">
        <v>84</v>
      </c>
      <c r="I2503">
        <v>1</v>
      </c>
      <c r="J2503" t="s">
        <v>37</v>
      </c>
      <c r="K2503" cm="1">
        <f t="array" ref="K2503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2503">
        <f t="shared" si="39"/>
        <v>0.76132283825621805</v>
      </c>
    </row>
    <row r="2504" spans="1:12" x14ac:dyDescent="0.3">
      <c r="A2504">
        <v>143.96</v>
      </c>
      <c r="B2504">
        <v>79</v>
      </c>
      <c r="C2504">
        <v>6737</v>
      </c>
      <c r="D2504">
        <v>27</v>
      </c>
      <c r="E2504">
        <v>0</v>
      </c>
      <c r="F2504">
        <v>35</v>
      </c>
      <c r="G2504">
        <v>0</v>
      </c>
      <c r="H2504">
        <v>84</v>
      </c>
      <c r="I2504">
        <v>1</v>
      </c>
      <c r="J2504" t="s">
        <v>37</v>
      </c>
      <c r="K2504" cm="1">
        <f t="array" ref="K250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504">
        <f t="shared" si="39"/>
        <v>0.73099125107521468</v>
      </c>
    </row>
    <row r="2505" spans="1:12" x14ac:dyDescent="0.3">
      <c r="A2505">
        <v>144</v>
      </c>
      <c r="B2505">
        <v>77</v>
      </c>
      <c r="C2505">
        <v>6756</v>
      </c>
      <c r="D2505">
        <v>28</v>
      </c>
      <c r="E2505">
        <v>0</v>
      </c>
      <c r="F2505">
        <v>35</v>
      </c>
      <c r="G2505">
        <v>0</v>
      </c>
      <c r="H2505">
        <v>84</v>
      </c>
      <c r="I2505">
        <v>1</v>
      </c>
      <c r="J2505" t="s">
        <v>37</v>
      </c>
      <c r="K2505" cm="1">
        <f t="array" ref="K250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505">
        <f t="shared" si="39"/>
        <v>0.73099125107469531</v>
      </c>
    </row>
    <row r="2506" spans="1:12" x14ac:dyDescent="0.3">
      <c r="A2506">
        <v>144.04</v>
      </c>
      <c r="B2506">
        <v>77</v>
      </c>
      <c r="C2506">
        <v>6635</v>
      </c>
      <c r="D2506">
        <v>28</v>
      </c>
      <c r="E2506">
        <v>0</v>
      </c>
      <c r="F2506">
        <v>36</v>
      </c>
      <c r="G2506">
        <v>0</v>
      </c>
      <c r="H2506">
        <v>84</v>
      </c>
      <c r="I2506">
        <v>1</v>
      </c>
      <c r="J2506" t="s">
        <v>37</v>
      </c>
      <c r="K2506" cm="1">
        <f t="array" ref="K250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506">
        <f t="shared" si="39"/>
        <v>0.73099125107469531</v>
      </c>
    </row>
    <row r="2507" spans="1:12" x14ac:dyDescent="0.3">
      <c r="A2507">
        <v>144.08000000000001</v>
      </c>
      <c r="B2507">
        <v>79</v>
      </c>
      <c r="C2507">
        <v>6672</v>
      </c>
      <c r="D2507">
        <v>28</v>
      </c>
      <c r="E2507">
        <v>0</v>
      </c>
      <c r="F2507">
        <v>36</v>
      </c>
      <c r="G2507">
        <v>0</v>
      </c>
      <c r="H2507">
        <v>84</v>
      </c>
      <c r="I2507">
        <v>1</v>
      </c>
      <c r="J2507" t="s">
        <v>37</v>
      </c>
      <c r="K2507" cm="1">
        <f t="array" ref="K250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507">
        <f t="shared" si="39"/>
        <v>0.73099125107521468</v>
      </c>
    </row>
    <row r="2508" spans="1:12" x14ac:dyDescent="0.3">
      <c r="A2508">
        <v>144.12</v>
      </c>
      <c r="B2508">
        <v>78</v>
      </c>
      <c r="C2508">
        <v>6850</v>
      </c>
      <c r="D2508">
        <v>28</v>
      </c>
      <c r="E2508">
        <v>0</v>
      </c>
      <c r="F2508">
        <v>37</v>
      </c>
      <c r="G2508">
        <v>0</v>
      </c>
      <c r="H2508">
        <v>84</v>
      </c>
      <c r="I2508">
        <v>1</v>
      </c>
      <c r="J2508" t="s">
        <v>37</v>
      </c>
      <c r="K2508" cm="1">
        <f t="array" ref="K2508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2508">
        <f t="shared" si="39"/>
        <v>0.79834734548152897</v>
      </c>
    </row>
    <row r="2509" spans="1:12" x14ac:dyDescent="0.3">
      <c r="A2509">
        <v>144.16</v>
      </c>
      <c r="B2509">
        <v>76</v>
      </c>
      <c r="C2509">
        <v>7001</v>
      </c>
      <c r="D2509">
        <v>28</v>
      </c>
      <c r="E2509">
        <v>0</v>
      </c>
      <c r="F2509">
        <v>37</v>
      </c>
      <c r="G2509">
        <v>0</v>
      </c>
      <c r="H2509">
        <v>84</v>
      </c>
      <c r="I2509">
        <v>1</v>
      </c>
      <c r="J2509" t="s">
        <v>37</v>
      </c>
      <c r="K2509" cm="1">
        <f t="array" ref="K2509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2509">
        <f t="shared" si="39"/>
        <v>0.79834734548152897</v>
      </c>
    </row>
    <row r="2510" spans="1:12" x14ac:dyDescent="0.3">
      <c r="A2510">
        <v>144.19999999999999</v>
      </c>
      <c r="B2510">
        <v>74</v>
      </c>
      <c r="C2510">
        <v>7141</v>
      </c>
      <c r="D2510">
        <v>30</v>
      </c>
      <c r="E2510">
        <v>0</v>
      </c>
      <c r="F2510">
        <v>38</v>
      </c>
      <c r="G2510">
        <v>0</v>
      </c>
      <c r="H2510">
        <v>84</v>
      </c>
      <c r="I2510">
        <v>1</v>
      </c>
      <c r="J2510" t="s">
        <v>37</v>
      </c>
      <c r="K2510" cm="1">
        <f t="array" ref="K2510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2510">
        <f t="shared" si="39"/>
        <v>0.79834734548152897</v>
      </c>
    </row>
    <row r="2511" spans="1:12" x14ac:dyDescent="0.3">
      <c r="A2511">
        <v>144.24</v>
      </c>
      <c r="B2511">
        <v>73</v>
      </c>
      <c r="C2511">
        <v>7178</v>
      </c>
      <c r="D2511">
        <v>30</v>
      </c>
      <c r="E2511">
        <v>0</v>
      </c>
      <c r="F2511">
        <v>38</v>
      </c>
      <c r="G2511">
        <v>0</v>
      </c>
      <c r="H2511">
        <v>84</v>
      </c>
      <c r="I2511">
        <v>1</v>
      </c>
      <c r="J2511" t="s">
        <v>37</v>
      </c>
      <c r="K2511" cm="1">
        <f t="array" ref="K2511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2511">
        <f t="shared" si="39"/>
        <v>0.7550132515728385</v>
      </c>
    </row>
    <row r="2512" spans="1:12" x14ac:dyDescent="0.3">
      <c r="A2512">
        <v>144.28</v>
      </c>
      <c r="B2512">
        <v>73</v>
      </c>
      <c r="C2512">
        <v>7244</v>
      </c>
      <c r="D2512">
        <v>30</v>
      </c>
      <c r="E2512">
        <v>0</v>
      </c>
      <c r="F2512">
        <v>39</v>
      </c>
      <c r="G2512">
        <v>0</v>
      </c>
      <c r="H2512">
        <v>84</v>
      </c>
      <c r="I2512">
        <v>1</v>
      </c>
      <c r="J2512" t="s">
        <v>37</v>
      </c>
      <c r="K2512" cm="1">
        <f t="array" ref="K251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2512">
        <f t="shared" si="39"/>
        <v>0.75501325157230192</v>
      </c>
    </row>
    <row r="2513" spans="1:12" x14ac:dyDescent="0.3">
      <c r="A2513">
        <v>144.32</v>
      </c>
      <c r="B2513">
        <v>73</v>
      </c>
      <c r="C2513">
        <v>7434</v>
      </c>
      <c r="D2513">
        <v>31</v>
      </c>
      <c r="E2513">
        <v>0</v>
      </c>
      <c r="F2513">
        <v>40</v>
      </c>
      <c r="G2513">
        <v>0</v>
      </c>
      <c r="H2513">
        <v>84</v>
      </c>
      <c r="I2513">
        <v>1</v>
      </c>
      <c r="J2513" t="s">
        <v>37</v>
      </c>
      <c r="K2513" cm="1">
        <f t="array" ref="K2513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2513">
        <f t="shared" si="39"/>
        <v>0.75501325157230192</v>
      </c>
    </row>
    <row r="2514" spans="1:12" x14ac:dyDescent="0.3">
      <c r="A2514">
        <v>144.36000000000001</v>
      </c>
      <c r="B2514">
        <v>74</v>
      </c>
      <c r="C2514">
        <v>7550</v>
      </c>
      <c r="D2514">
        <v>32</v>
      </c>
      <c r="E2514">
        <v>0</v>
      </c>
      <c r="F2514">
        <v>41</v>
      </c>
      <c r="G2514">
        <v>0</v>
      </c>
      <c r="H2514">
        <v>84</v>
      </c>
      <c r="I2514">
        <v>1</v>
      </c>
      <c r="J2514" t="s">
        <v>37</v>
      </c>
      <c r="K2514" cm="1">
        <f t="array" ref="K2514">SUMPRODUCT(($R$5:$AG$5=_xlfn.XLOOKUP(_20240219_0005[[#This Row],[MAP]],$R$5:$AG$5,$R$5:$AG$5,"ERR",1,-1)) * ($Q$6:$Q$26=_xlfn.XLOOKUP(_20240219_0005[[#This Row],[RPM]],$Q$6:$Q$26,$Q$6:$Q$26,"ERR",1,-1)),$R$6:$AG$26)</f>
        <v>22.29863110867834</v>
      </c>
      <c r="L2514">
        <f t="shared" si="39"/>
        <v>0.89194524434758993</v>
      </c>
    </row>
    <row r="2515" spans="1:12" x14ac:dyDescent="0.3">
      <c r="A2515">
        <v>144.4</v>
      </c>
      <c r="B2515">
        <v>73</v>
      </c>
      <c r="C2515">
        <v>7623</v>
      </c>
      <c r="D2515">
        <v>32</v>
      </c>
      <c r="E2515">
        <v>0</v>
      </c>
      <c r="F2515">
        <v>41</v>
      </c>
      <c r="G2515">
        <v>0</v>
      </c>
      <c r="H2515">
        <v>84</v>
      </c>
      <c r="I2515">
        <v>1</v>
      </c>
      <c r="J2515" t="s">
        <v>37</v>
      </c>
      <c r="K2515" cm="1">
        <f t="array" ref="K251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2515">
        <f t="shared" si="39"/>
        <v>0.86106322977689875</v>
      </c>
    </row>
    <row r="2516" spans="1:12" x14ac:dyDescent="0.3">
      <c r="A2516">
        <v>144.44</v>
      </c>
      <c r="B2516">
        <v>75</v>
      </c>
      <c r="C2516">
        <v>7653</v>
      </c>
      <c r="D2516">
        <v>32</v>
      </c>
      <c r="E2516">
        <v>0</v>
      </c>
      <c r="F2516">
        <v>42</v>
      </c>
      <c r="G2516">
        <v>0</v>
      </c>
      <c r="H2516">
        <v>84</v>
      </c>
      <c r="I2516">
        <v>1</v>
      </c>
      <c r="J2516" t="s">
        <v>37</v>
      </c>
      <c r="K2516" cm="1">
        <f t="array" ref="K2516">SUMPRODUCT(($R$5:$AG$5=_xlfn.XLOOKUP(_20240219_0005[[#This Row],[MAP]],$R$5:$AG$5,$R$5:$AG$5,"ERR",1,-1)) * ($Q$6:$Q$26=_xlfn.XLOOKUP(_20240219_0005[[#This Row],[RPM]],$Q$6:$Q$26,$Q$6:$Q$26,"ERR",1,-1)),$R$6:$AG$26)</f>
        <v>22.29863110867834</v>
      </c>
      <c r="L2516">
        <f t="shared" si="39"/>
        <v>0.8919452443469561</v>
      </c>
    </row>
    <row r="2517" spans="1:12" x14ac:dyDescent="0.3">
      <c r="A2517">
        <v>144.47999999999999</v>
      </c>
      <c r="B2517">
        <v>74</v>
      </c>
      <c r="C2517">
        <v>7816</v>
      </c>
      <c r="D2517">
        <v>32</v>
      </c>
      <c r="E2517">
        <v>0</v>
      </c>
      <c r="F2517">
        <v>43</v>
      </c>
      <c r="G2517">
        <v>0</v>
      </c>
      <c r="H2517">
        <v>84</v>
      </c>
      <c r="I2517">
        <v>1</v>
      </c>
      <c r="J2517" t="s">
        <v>37</v>
      </c>
      <c r="K2517" cm="1">
        <f t="array" ref="K2517">SUMPRODUCT(($R$5:$AG$5=_xlfn.XLOOKUP(_20240219_0005[[#This Row],[MAP]],$R$5:$AG$5,$R$5:$AG$5,"ERR",1,-1)) * ($Q$6:$Q$26=_xlfn.XLOOKUP(_20240219_0005[[#This Row],[RPM]],$Q$6:$Q$26,$Q$6:$Q$26,"ERR",1,-1)),$R$6:$AG$26)</f>
        <v>22.29863110867834</v>
      </c>
      <c r="L2517">
        <f t="shared" si="39"/>
        <v>0.8919452443469561</v>
      </c>
    </row>
    <row r="2518" spans="1:12" x14ac:dyDescent="0.3">
      <c r="A2518">
        <v>144.52000000000001</v>
      </c>
      <c r="B2518">
        <v>74</v>
      </c>
      <c r="C2518">
        <v>7944</v>
      </c>
      <c r="D2518">
        <v>34</v>
      </c>
      <c r="E2518">
        <v>0</v>
      </c>
      <c r="F2518">
        <v>43</v>
      </c>
      <c r="G2518">
        <v>0</v>
      </c>
      <c r="H2518">
        <v>84</v>
      </c>
      <c r="I2518">
        <v>2</v>
      </c>
      <c r="J2518" t="s">
        <v>37</v>
      </c>
      <c r="K2518" cm="1">
        <f t="array" ref="K2518">SUMPRODUCT(($R$5:$AG$5=_xlfn.XLOOKUP(_20240219_0005[[#This Row],[MAP]],$R$5:$AG$5,$R$5:$AG$5,"ERR",1,-1)) * ($Q$6:$Q$26=_xlfn.XLOOKUP(_20240219_0005[[#This Row],[RPM]],$Q$6:$Q$26,$Q$6:$Q$26,"ERR",1,-1)),$R$6:$AG$26)</f>
        <v>22.29863110867834</v>
      </c>
      <c r="L2518">
        <f t="shared" si="39"/>
        <v>0.89194524434758993</v>
      </c>
    </row>
    <row r="2519" spans="1:12" x14ac:dyDescent="0.3">
      <c r="A2519">
        <v>144.56</v>
      </c>
      <c r="B2519">
        <v>75</v>
      </c>
      <c r="C2519">
        <v>8002</v>
      </c>
      <c r="D2519">
        <v>34</v>
      </c>
      <c r="E2519">
        <v>0</v>
      </c>
      <c r="F2519">
        <v>44</v>
      </c>
      <c r="G2519">
        <v>0</v>
      </c>
      <c r="H2519">
        <v>84</v>
      </c>
      <c r="I2519">
        <v>2</v>
      </c>
      <c r="J2519" t="s">
        <v>37</v>
      </c>
      <c r="K2519" cm="1">
        <f t="array" ref="K2519">SUMPRODUCT(($R$5:$AG$5=_xlfn.XLOOKUP(_20240219_0005[[#This Row],[MAP]],$R$5:$AG$5,$R$5:$AG$5,"ERR",1,-1)) * ($Q$6:$Q$26=_xlfn.XLOOKUP(_20240219_0005[[#This Row],[RPM]],$Q$6:$Q$26,$Q$6:$Q$26,"ERR",1,-1)),$R$6:$AG$26)</f>
        <v>22.29863110867834</v>
      </c>
      <c r="L2519">
        <f t="shared" si="39"/>
        <v>0.8919452443469561</v>
      </c>
    </row>
    <row r="2520" spans="1:12" x14ac:dyDescent="0.3">
      <c r="A2520">
        <v>144.6</v>
      </c>
      <c r="B2520">
        <v>76</v>
      </c>
      <c r="C2520">
        <v>8073</v>
      </c>
      <c r="D2520">
        <v>34</v>
      </c>
      <c r="E2520">
        <v>0</v>
      </c>
      <c r="F2520">
        <v>44</v>
      </c>
      <c r="G2520">
        <v>0</v>
      </c>
      <c r="H2520">
        <v>84</v>
      </c>
      <c r="I2520">
        <v>2</v>
      </c>
      <c r="J2520" t="s">
        <v>37</v>
      </c>
      <c r="K2520" cm="1">
        <f t="array" ref="K2520">SUMPRODUCT(($R$5:$AG$5=_xlfn.XLOOKUP(_20240219_0005[[#This Row],[MAP]],$R$5:$AG$5,$R$5:$AG$5,"ERR",1,-1)) * ($Q$6:$Q$26=_xlfn.XLOOKUP(_20240219_0005[[#This Row],[RPM]],$Q$6:$Q$26,$Q$6:$Q$26,"ERR",1,-1)),$R$6:$AG$26)</f>
        <v>22.29863110867834</v>
      </c>
      <c r="L2520">
        <f t="shared" si="39"/>
        <v>0.8919452443469561</v>
      </c>
    </row>
    <row r="2521" spans="1:12" x14ac:dyDescent="0.3">
      <c r="A2521">
        <v>144.63999999999999</v>
      </c>
      <c r="B2521">
        <v>75</v>
      </c>
      <c r="C2521">
        <v>8212</v>
      </c>
      <c r="D2521">
        <v>34</v>
      </c>
      <c r="E2521">
        <v>0</v>
      </c>
      <c r="F2521">
        <v>45</v>
      </c>
      <c r="G2521">
        <v>0</v>
      </c>
      <c r="H2521">
        <v>84</v>
      </c>
      <c r="I2521">
        <v>2</v>
      </c>
      <c r="J2521" t="s">
        <v>37</v>
      </c>
      <c r="K2521" cm="1">
        <f t="array" ref="K2521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1">
        <f t="shared" si="39"/>
        <v>0.95767686311684774</v>
      </c>
    </row>
    <row r="2522" spans="1:12" x14ac:dyDescent="0.3">
      <c r="A2522">
        <v>144.68</v>
      </c>
      <c r="B2522">
        <v>75</v>
      </c>
      <c r="C2522">
        <v>8342</v>
      </c>
      <c r="D2522">
        <v>34</v>
      </c>
      <c r="E2522">
        <v>0</v>
      </c>
      <c r="F2522">
        <v>45</v>
      </c>
      <c r="G2522">
        <v>0</v>
      </c>
      <c r="H2522">
        <v>84</v>
      </c>
      <c r="I2522">
        <v>2</v>
      </c>
      <c r="J2522" t="s">
        <v>37</v>
      </c>
      <c r="K2522" cm="1">
        <f t="array" ref="K2522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2">
        <f t="shared" si="39"/>
        <v>0.9576768631175282</v>
      </c>
    </row>
    <row r="2523" spans="1:12" x14ac:dyDescent="0.3">
      <c r="A2523">
        <v>144.72</v>
      </c>
      <c r="B2523">
        <v>75</v>
      </c>
      <c r="C2523">
        <v>8426</v>
      </c>
      <c r="D2523">
        <v>34</v>
      </c>
      <c r="E2523">
        <v>0</v>
      </c>
      <c r="F2523">
        <v>47</v>
      </c>
      <c r="G2523">
        <v>0</v>
      </c>
      <c r="H2523">
        <v>84</v>
      </c>
      <c r="I2523">
        <v>1</v>
      </c>
      <c r="J2523" t="s">
        <v>37</v>
      </c>
      <c r="K2523" cm="1">
        <f t="array" ref="K2523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3">
        <f t="shared" si="39"/>
        <v>0.95767686311684774</v>
      </c>
    </row>
    <row r="2524" spans="1:12" x14ac:dyDescent="0.3">
      <c r="A2524">
        <v>144.76</v>
      </c>
      <c r="B2524">
        <v>75</v>
      </c>
      <c r="C2524">
        <v>8455</v>
      </c>
      <c r="D2524">
        <v>34</v>
      </c>
      <c r="E2524">
        <v>0</v>
      </c>
      <c r="F2524">
        <v>48</v>
      </c>
      <c r="G2524">
        <v>0</v>
      </c>
      <c r="H2524">
        <v>84</v>
      </c>
      <c r="I2524">
        <v>1</v>
      </c>
      <c r="J2524" t="s">
        <v>37</v>
      </c>
      <c r="K2524" cm="1">
        <f t="array" ref="K2524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4">
        <f t="shared" si="39"/>
        <v>0.95767686311684774</v>
      </c>
    </row>
    <row r="2525" spans="1:12" x14ac:dyDescent="0.3">
      <c r="A2525">
        <v>144.80000000000001</v>
      </c>
      <c r="B2525">
        <v>75</v>
      </c>
      <c r="C2525">
        <v>8566</v>
      </c>
      <c r="D2525">
        <v>34</v>
      </c>
      <c r="E2525">
        <v>0</v>
      </c>
      <c r="F2525">
        <v>48</v>
      </c>
      <c r="G2525">
        <v>0</v>
      </c>
      <c r="H2525">
        <v>84</v>
      </c>
      <c r="I2525">
        <v>1</v>
      </c>
      <c r="J2525" t="s">
        <v>37</v>
      </c>
      <c r="K2525" cm="1">
        <f t="array" ref="K2525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5">
        <f t="shared" si="39"/>
        <v>0.9576768631175282</v>
      </c>
    </row>
    <row r="2526" spans="1:12" x14ac:dyDescent="0.3">
      <c r="A2526">
        <v>144.84</v>
      </c>
      <c r="B2526">
        <v>74</v>
      </c>
      <c r="C2526">
        <v>8685</v>
      </c>
      <c r="D2526">
        <v>35</v>
      </c>
      <c r="E2526">
        <v>0</v>
      </c>
      <c r="F2526">
        <v>49</v>
      </c>
      <c r="G2526">
        <v>0</v>
      </c>
      <c r="H2526">
        <v>84</v>
      </c>
      <c r="I2526">
        <v>1</v>
      </c>
      <c r="J2526" t="s">
        <v>37</v>
      </c>
      <c r="K2526" cm="1">
        <f t="array" ref="K2526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6">
        <f t="shared" si="39"/>
        <v>0.95767686311684774</v>
      </c>
    </row>
    <row r="2527" spans="1:12" x14ac:dyDescent="0.3">
      <c r="A2527">
        <v>144.88</v>
      </c>
      <c r="B2527">
        <v>74</v>
      </c>
      <c r="C2527">
        <v>8756</v>
      </c>
      <c r="D2527">
        <v>35</v>
      </c>
      <c r="E2527">
        <v>0</v>
      </c>
      <c r="F2527">
        <v>49</v>
      </c>
      <c r="G2527">
        <v>0</v>
      </c>
      <c r="H2527">
        <v>84</v>
      </c>
      <c r="I2527">
        <v>1</v>
      </c>
      <c r="J2527" t="s">
        <v>37</v>
      </c>
      <c r="K2527" cm="1">
        <f t="array" ref="K2527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2527">
        <f t="shared" si="39"/>
        <v>0.95767686311684774</v>
      </c>
    </row>
    <row r="2528" spans="1:12" x14ac:dyDescent="0.3">
      <c r="A2528">
        <v>144.91999999999999</v>
      </c>
      <c r="B2528">
        <v>73</v>
      </c>
      <c r="C2528">
        <v>8818</v>
      </c>
      <c r="D2528">
        <v>35</v>
      </c>
      <c r="E2528">
        <v>0</v>
      </c>
      <c r="F2528">
        <v>50</v>
      </c>
      <c r="G2528">
        <v>0</v>
      </c>
      <c r="H2528">
        <v>84</v>
      </c>
      <c r="I2528">
        <v>1</v>
      </c>
      <c r="J2528" t="s">
        <v>37</v>
      </c>
      <c r="K2528" cm="1">
        <f t="array" ref="K252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28">
        <f t="shared" si="39"/>
        <v>0.97988182774662025</v>
      </c>
    </row>
    <row r="2529" spans="1:12" x14ac:dyDescent="0.3">
      <c r="A2529">
        <v>144.96</v>
      </c>
      <c r="B2529">
        <v>73</v>
      </c>
      <c r="C2529">
        <v>8896</v>
      </c>
      <c r="D2529">
        <v>35</v>
      </c>
      <c r="E2529">
        <v>0</v>
      </c>
      <c r="F2529">
        <v>50</v>
      </c>
      <c r="G2529">
        <v>0</v>
      </c>
      <c r="H2529">
        <v>84</v>
      </c>
      <c r="I2529">
        <v>1</v>
      </c>
      <c r="J2529" t="s">
        <v>37</v>
      </c>
      <c r="K2529" cm="1">
        <f t="array" ref="K2529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29">
        <f t="shared" si="39"/>
        <v>0.97988182774731647</v>
      </c>
    </row>
    <row r="2530" spans="1:12" x14ac:dyDescent="0.3">
      <c r="A2530">
        <v>145</v>
      </c>
      <c r="B2530">
        <v>73</v>
      </c>
      <c r="C2530">
        <v>8998</v>
      </c>
      <c r="D2530">
        <v>35</v>
      </c>
      <c r="E2530">
        <v>0</v>
      </c>
      <c r="F2530">
        <v>51</v>
      </c>
      <c r="G2530">
        <v>0</v>
      </c>
      <c r="H2530">
        <v>84</v>
      </c>
      <c r="I2530">
        <v>1</v>
      </c>
      <c r="J2530" t="s">
        <v>37</v>
      </c>
      <c r="K2530" cm="1">
        <f t="array" ref="K2530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30">
        <f t="shared" si="39"/>
        <v>0.97988182774662025</v>
      </c>
    </row>
    <row r="2531" spans="1:12" x14ac:dyDescent="0.3">
      <c r="A2531">
        <v>145.04</v>
      </c>
      <c r="B2531">
        <v>71</v>
      </c>
      <c r="C2531">
        <v>9110</v>
      </c>
      <c r="D2531">
        <v>35</v>
      </c>
      <c r="E2531">
        <v>0</v>
      </c>
      <c r="F2531">
        <v>51</v>
      </c>
      <c r="G2531">
        <v>0</v>
      </c>
      <c r="H2531">
        <v>84</v>
      </c>
      <c r="I2531">
        <v>1</v>
      </c>
      <c r="J2531" t="s">
        <v>37</v>
      </c>
      <c r="K2531" cm="1">
        <f t="array" ref="K2531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31">
        <f t="shared" si="39"/>
        <v>0.97988182774662025</v>
      </c>
    </row>
    <row r="2532" spans="1:12" x14ac:dyDescent="0.3">
      <c r="A2532">
        <v>145.08000000000001</v>
      </c>
      <c r="B2532">
        <v>70</v>
      </c>
      <c r="C2532">
        <v>9213</v>
      </c>
      <c r="D2532">
        <v>35</v>
      </c>
      <c r="E2532">
        <v>0</v>
      </c>
      <c r="F2532">
        <v>52</v>
      </c>
      <c r="G2532">
        <v>0</v>
      </c>
      <c r="H2532">
        <v>84</v>
      </c>
      <c r="I2532">
        <v>1</v>
      </c>
      <c r="J2532" t="s">
        <v>37</v>
      </c>
      <c r="K2532" cm="1">
        <f t="array" ref="K2532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32">
        <f t="shared" si="39"/>
        <v>0.97988182774731647</v>
      </c>
    </row>
    <row r="2533" spans="1:12" x14ac:dyDescent="0.3">
      <c r="A2533">
        <v>145.12</v>
      </c>
      <c r="B2533">
        <v>69</v>
      </c>
      <c r="C2533">
        <v>9267</v>
      </c>
      <c r="D2533">
        <v>35</v>
      </c>
      <c r="E2533">
        <v>0</v>
      </c>
      <c r="F2533">
        <v>52</v>
      </c>
      <c r="G2533">
        <v>0</v>
      </c>
      <c r="H2533">
        <v>84</v>
      </c>
      <c r="I2533">
        <v>1</v>
      </c>
      <c r="J2533" t="s">
        <v>37</v>
      </c>
      <c r="K2533" cm="1">
        <f t="array" ref="K2533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33">
        <f t="shared" si="39"/>
        <v>0.97988182774662025</v>
      </c>
    </row>
    <row r="2534" spans="1:12" x14ac:dyDescent="0.3">
      <c r="A2534">
        <v>145.16</v>
      </c>
      <c r="B2534">
        <v>69</v>
      </c>
      <c r="C2534">
        <v>9322</v>
      </c>
      <c r="D2534">
        <v>35</v>
      </c>
      <c r="E2534">
        <v>0</v>
      </c>
      <c r="F2534">
        <v>53</v>
      </c>
      <c r="G2534">
        <v>0</v>
      </c>
      <c r="H2534">
        <v>84</v>
      </c>
      <c r="I2534">
        <v>1</v>
      </c>
      <c r="J2534" t="s">
        <v>37</v>
      </c>
      <c r="K2534" cm="1">
        <f t="array" ref="K2534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34">
        <f t="shared" si="39"/>
        <v>0.97988182774662025</v>
      </c>
    </row>
    <row r="2535" spans="1:12" x14ac:dyDescent="0.3">
      <c r="A2535">
        <v>145.19999999999999</v>
      </c>
      <c r="B2535">
        <v>68</v>
      </c>
      <c r="C2535">
        <v>9413</v>
      </c>
      <c r="D2535">
        <v>35</v>
      </c>
      <c r="E2535">
        <v>0</v>
      </c>
      <c r="F2535">
        <v>53</v>
      </c>
      <c r="G2535">
        <v>0</v>
      </c>
      <c r="H2535">
        <v>84</v>
      </c>
      <c r="I2535">
        <v>1</v>
      </c>
      <c r="J2535" t="s">
        <v>37</v>
      </c>
      <c r="K2535" cm="1">
        <f t="array" ref="K253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2535">
        <f t="shared" si="39"/>
        <v>0.97988182774662025</v>
      </c>
    </row>
    <row r="2536" spans="1:12" x14ac:dyDescent="0.3">
      <c r="A2536">
        <v>145.24</v>
      </c>
      <c r="B2536">
        <v>67</v>
      </c>
      <c r="C2536">
        <v>9523</v>
      </c>
      <c r="D2536">
        <v>36</v>
      </c>
      <c r="E2536">
        <v>0</v>
      </c>
      <c r="F2536">
        <v>54</v>
      </c>
      <c r="G2536">
        <v>0</v>
      </c>
      <c r="H2536">
        <v>84</v>
      </c>
      <c r="I2536">
        <v>1</v>
      </c>
      <c r="J2536" t="s">
        <v>37</v>
      </c>
      <c r="K2536" cm="1">
        <f t="array" ref="K2536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36">
        <f t="shared" si="39"/>
        <v>1.0084895317481271</v>
      </c>
    </row>
    <row r="2537" spans="1:12" x14ac:dyDescent="0.3">
      <c r="A2537">
        <v>145.28</v>
      </c>
      <c r="B2537">
        <v>66</v>
      </c>
      <c r="C2537">
        <v>9621</v>
      </c>
      <c r="D2537">
        <v>35</v>
      </c>
      <c r="E2537">
        <v>0</v>
      </c>
      <c r="F2537">
        <v>54</v>
      </c>
      <c r="G2537">
        <v>0</v>
      </c>
      <c r="H2537">
        <v>84</v>
      </c>
      <c r="I2537">
        <v>1</v>
      </c>
      <c r="J2537" t="s">
        <v>37</v>
      </c>
      <c r="K2537" cm="1">
        <f t="array" ref="K2537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37">
        <f t="shared" si="39"/>
        <v>1.0084895317474105</v>
      </c>
    </row>
    <row r="2538" spans="1:12" x14ac:dyDescent="0.3">
      <c r="A2538">
        <v>145.32</v>
      </c>
      <c r="B2538">
        <v>65</v>
      </c>
      <c r="C2538">
        <v>9699</v>
      </c>
      <c r="D2538">
        <v>35</v>
      </c>
      <c r="E2538">
        <v>0</v>
      </c>
      <c r="F2538">
        <v>54</v>
      </c>
      <c r="G2538">
        <v>0</v>
      </c>
      <c r="H2538">
        <v>84</v>
      </c>
      <c r="I2538">
        <v>1</v>
      </c>
      <c r="J2538" t="s">
        <v>37</v>
      </c>
      <c r="K2538" cm="1">
        <f t="array" ref="K2538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38">
        <f t="shared" si="39"/>
        <v>1.0084895317474105</v>
      </c>
    </row>
    <row r="2539" spans="1:12" x14ac:dyDescent="0.3">
      <c r="A2539">
        <v>145.36000000000001</v>
      </c>
      <c r="B2539">
        <v>64</v>
      </c>
      <c r="C2539">
        <v>9715</v>
      </c>
      <c r="D2539">
        <v>35</v>
      </c>
      <c r="E2539">
        <v>0</v>
      </c>
      <c r="F2539">
        <v>55</v>
      </c>
      <c r="G2539">
        <v>0</v>
      </c>
      <c r="H2539">
        <v>84</v>
      </c>
      <c r="I2539">
        <v>1</v>
      </c>
      <c r="J2539" t="s">
        <v>37</v>
      </c>
      <c r="K2539" cm="1">
        <f t="array" ref="K2539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39">
        <f t="shared" si="39"/>
        <v>1.0084895317481271</v>
      </c>
    </row>
    <row r="2540" spans="1:12" x14ac:dyDescent="0.3">
      <c r="A2540">
        <v>145.4</v>
      </c>
      <c r="B2540">
        <v>63</v>
      </c>
      <c r="C2540">
        <v>9740</v>
      </c>
      <c r="D2540">
        <v>34</v>
      </c>
      <c r="E2540">
        <v>0</v>
      </c>
      <c r="F2540">
        <v>56</v>
      </c>
      <c r="G2540">
        <v>0</v>
      </c>
      <c r="H2540">
        <v>84</v>
      </c>
      <c r="I2540">
        <v>1</v>
      </c>
      <c r="J2540" t="s">
        <v>37</v>
      </c>
      <c r="K2540" cm="1">
        <f t="array" ref="K2540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40">
        <f t="shared" si="39"/>
        <v>1.0084895317474105</v>
      </c>
    </row>
    <row r="2541" spans="1:12" x14ac:dyDescent="0.3">
      <c r="A2541">
        <v>145.44</v>
      </c>
      <c r="B2541">
        <v>63</v>
      </c>
      <c r="C2541">
        <v>9852</v>
      </c>
      <c r="D2541">
        <v>35</v>
      </c>
      <c r="E2541">
        <v>0</v>
      </c>
      <c r="F2541">
        <v>56</v>
      </c>
      <c r="G2541">
        <v>0</v>
      </c>
      <c r="H2541">
        <v>84</v>
      </c>
      <c r="I2541">
        <v>1</v>
      </c>
      <c r="J2541" t="s">
        <v>37</v>
      </c>
      <c r="K2541" cm="1">
        <f t="array" ref="K2541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41">
        <f t="shared" si="39"/>
        <v>1.0084895317474105</v>
      </c>
    </row>
    <row r="2542" spans="1:12" x14ac:dyDescent="0.3">
      <c r="A2542">
        <v>145.47999999999999</v>
      </c>
      <c r="B2542">
        <v>63</v>
      </c>
      <c r="C2542">
        <v>9976</v>
      </c>
      <c r="D2542">
        <v>35</v>
      </c>
      <c r="E2542">
        <v>0</v>
      </c>
      <c r="F2542">
        <v>56</v>
      </c>
      <c r="G2542">
        <v>0</v>
      </c>
      <c r="H2542">
        <v>84</v>
      </c>
      <c r="I2542">
        <v>1</v>
      </c>
      <c r="J2542" t="s">
        <v>37</v>
      </c>
      <c r="K2542" cm="1">
        <f t="array" ref="K2542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42">
        <f t="shared" si="39"/>
        <v>1.0084895317474105</v>
      </c>
    </row>
    <row r="2543" spans="1:12" x14ac:dyDescent="0.3">
      <c r="A2543">
        <v>145.52000000000001</v>
      </c>
      <c r="B2543">
        <v>62</v>
      </c>
      <c r="C2543">
        <v>10010</v>
      </c>
      <c r="D2543">
        <v>34</v>
      </c>
      <c r="E2543">
        <v>0</v>
      </c>
      <c r="F2543">
        <v>57</v>
      </c>
      <c r="G2543">
        <v>0</v>
      </c>
      <c r="H2543">
        <v>84</v>
      </c>
      <c r="I2543">
        <v>1</v>
      </c>
      <c r="J2543" t="s">
        <v>37</v>
      </c>
      <c r="K2543" cm="1">
        <f t="array" ref="K2543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43">
        <f t="shared" si="39"/>
        <v>1.0084895317481271</v>
      </c>
    </row>
    <row r="2544" spans="1:12" x14ac:dyDescent="0.3">
      <c r="A2544">
        <v>145.56</v>
      </c>
      <c r="B2544">
        <v>62</v>
      </c>
      <c r="C2544">
        <v>10026</v>
      </c>
      <c r="D2544">
        <v>34</v>
      </c>
      <c r="E2544">
        <v>0</v>
      </c>
      <c r="F2544">
        <v>57</v>
      </c>
      <c r="G2544">
        <v>0</v>
      </c>
      <c r="H2544">
        <v>84</v>
      </c>
      <c r="I2544">
        <v>1</v>
      </c>
      <c r="J2544" t="s">
        <v>37</v>
      </c>
      <c r="K2544" cm="1">
        <f t="array" ref="K2544">SUMPRODUCT(($R$5:$AG$5=_xlfn.XLOOKUP(_20240219_0005[[#This Row],[MAP]],$R$5:$AG$5,$R$5:$AG$5,"ERR",1,-1)) * ($Q$6:$Q$26=_xlfn.XLOOKUP(_20240219_0005[[#This Row],[RPM]],$Q$6:$Q$26,$Q$6:$Q$26,"ERR",1,-1)),$R$6:$AG$26)</f>
        <v>25.21223829369028</v>
      </c>
      <c r="L2544">
        <f t="shared" si="39"/>
        <v>1.0084895317474105</v>
      </c>
    </row>
    <row r="2545" spans="1:12" x14ac:dyDescent="0.3">
      <c r="A2545">
        <v>145.6</v>
      </c>
      <c r="B2545">
        <v>61</v>
      </c>
      <c r="C2545">
        <v>10080</v>
      </c>
      <c r="D2545">
        <v>34</v>
      </c>
      <c r="E2545">
        <v>0</v>
      </c>
      <c r="F2545">
        <v>58</v>
      </c>
      <c r="G2545">
        <v>0</v>
      </c>
      <c r="H2545">
        <v>84</v>
      </c>
      <c r="I2545">
        <v>1</v>
      </c>
      <c r="J2545" t="s">
        <v>37</v>
      </c>
      <c r="K2545" cm="1">
        <f t="array" ref="K2545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2545">
        <f t="shared" si="39"/>
        <v>0.97449550258738549</v>
      </c>
    </row>
    <row r="2546" spans="1:12" x14ac:dyDescent="0.3">
      <c r="A2546">
        <v>145.63999999999999</v>
      </c>
      <c r="B2546">
        <v>60</v>
      </c>
      <c r="C2546">
        <v>10166</v>
      </c>
      <c r="D2546">
        <v>34</v>
      </c>
      <c r="E2546">
        <v>0</v>
      </c>
      <c r="F2546">
        <v>58</v>
      </c>
      <c r="G2546">
        <v>0</v>
      </c>
      <c r="H2546">
        <v>84</v>
      </c>
      <c r="I2546">
        <v>2</v>
      </c>
      <c r="J2546" t="s">
        <v>37</v>
      </c>
      <c r="K2546" cm="1">
        <f t="array" ref="K2546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2546">
        <f t="shared" si="39"/>
        <v>1.0582788611462859</v>
      </c>
    </row>
    <row r="2547" spans="1:12" x14ac:dyDescent="0.3">
      <c r="A2547">
        <v>145.68</v>
      </c>
      <c r="B2547">
        <v>61</v>
      </c>
      <c r="C2547">
        <v>10204</v>
      </c>
      <c r="D2547">
        <v>34</v>
      </c>
      <c r="E2547">
        <v>0</v>
      </c>
      <c r="F2547">
        <v>58</v>
      </c>
      <c r="G2547">
        <v>0</v>
      </c>
      <c r="H2547">
        <v>84</v>
      </c>
      <c r="I2547">
        <v>2</v>
      </c>
      <c r="J2547" t="s">
        <v>37</v>
      </c>
      <c r="K2547" cm="1">
        <f t="array" ref="K2547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2547">
        <f t="shared" si="39"/>
        <v>1.058278861147038</v>
      </c>
    </row>
    <row r="2548" spans="1:12" x14ac:dyDescent="0.3">
      <c r="A2548">
        <v>145.72</v>
      </c>
      <c r="B2548">
        <v>60</v>
      </c>
      <c r="C2548">
        <v>10235</v>
      </c>
      <c r="D2548">
        <v>34</v>
      </c>
      <c r="E2548">
        <v>0</v>
      </c>
      <c r="F2548">
        <v>59</v>
      </c>
      <c r="G2548">
        <v>0</v>
      </c>
      <c r="H2548">
        <v>84</v>
      </c>
      <c r="I2548">
        <v>2</v>
      </c>
      <c r="J2548" t="s">
        <v>37</v>
      </c>
      <c r="K2548" cm="1">
        <f t="array" ref="K2548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2548">
        <f t="shared" si="39"/>
        <v>1.0582788611462859</v>
      </c>
    </row>
    <row r="2549" spans="1:12" x14ac:dyDescent="0.3">
      <c r="A2549">
        <v>145.76</v>
      </c>
      <c r="B2549">
        <v>60</v>
      </c>
      <c r="C2549">
        <v>10266</v>
      </c>
      <c r="D2549">
        <v>34</v>
      </c>
      <c r="E2549">
        <v>0</v>
      </c>
      <c r="F2549">
        <v>59</v>
      </c>
      <c r="G2549">
        <v>0</v>
      </c>
      <c r="H2549">
        <v>84</v>
      </c>
      <c r="I2549">
        <v>2</v>
      </c>
      <c r="J2549" t="s">
        <v>37</v>
      </c>
      <c r="K2549" cm="1">
        <f t="array" ref="K2549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2549">
        <f t="shared" si="39"/>
        <v>1.0582788611462859</v>
      </c>
    </row>
    <row r="2550" spans="1:12" x14ac:dyDescent="0.3">
      <c r="A2550">
        <v>145.80000000000001</v>
      </c>
      <c r="B2550">
        <v>60</v>
      </c>
      <c r="C2550">
        <v>10330</v>
      </c>
      <c r="D2550">
        <v>34</v>
      </c>
      <c r="E2550">
        <v>0</v>
      </c>
      <c r="F2550">
        <v>59</v>
      </c>
      <c r="G2550">
        <v>0</v>
      </c>
      <c r="H2550">
        <v>84</v>
      </c>
      <c r="I2550">
        <v>2</v>
      </c>
      <c r="J2550" t="s">
        <v>37</v>
      </c>
      <c r="K2550" cm="1">
        <f t="array" ref="K2550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2550">
        <f t="shared" si="39"/>
        <v>1.058278861147038</v>
      </c>
    </row>
    <row r="2551" spans="1:12" x14ac:dyDescent="0.3">
      <c r="A2551">
        <v>145.84</v>
      </c>
      <c r="B2551">
        <v>58</v>
      </c>
      <c r="C2551">
        <v>10416</v>
      </c>
      <c r="D2551">
        <v>34</v>
      </c>
      <c r="E2551">
        <v>0</v>
      </c>
      <c r="F2551">
        <v>60</v>
      </c>
      <c r="G2551">
        <v>0</v>
      </c>
      <c r="H2551">
        <v>84</v>
      </c>
      <c r="I2551">
        <v>2</v>
      </c>
      <c r="J2551" t="s">
        <v>37</v>
      </c>
      <c r="K2551" cm="1">
        <f t="array" ref="K2551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2551">
        <f t="shared" si="39"/>
        <v>1.0582788611462859</v>
      </c>
    </row>
    <row r="2552" spans="1:12" x14ac:dyDescent="0.3">
      <c r="A2552">
        <v>145.88</v>
      </c>
      <c r="B2552">
        <v>45</v>
      </c>
      <c r="C2552">
        <v>10337</v>
      </c>
      <c r="D2552">
        <v>32</v>
      </c>
      <c r="E2552">
        <v>0</v>
      </c>
      <c r="F2552">
        <v>60</v>
      </c>
      <c r="G2552">
        <v>0</v>
      </c>
      <c r="H2552">
        <v>84</v>
      </c>
      <c r="I2552">
        <v>2</v>
      </c>
      <c r="J2552" t="s">
        <v>37</v>
      </c>
      <c r="K2552" cm="1">
        <f t="array" ref="K2552">SUMPRODUCT(($R$5:$AG$5=_xlfn.XLOOKUP(_20240219_0005[[#This Row],[MAP]],$R$5:$AG$5,$R$5:$AG$5,"ERR",1,-1)) * ($Q$6:$Q$26=_xlfn.XLOOKUP(_20240219_0005[[#This Row],[RPM]],$Q$6:$Q$26,$Q$6:$Q$26,"ERR",1,-1)),$R$6:$AG$26)</f>
        <v>23.195153121019107</v>
      </c>
      <c r="L2552">
        <f t="shared" si="39"/>
        <v>0.92780612484057967</v>
      </c>
    </row>
    <row r="2553" spans="1:12" x14ac:dyDescent="0.3">
      <c r="A2553">
        <v>145.91999999999999</v>
      </c>
      <c r="B2553">
        <v>39</v>
      </c>
      <c r="C2553">
        <v>10026</v>
      </c>
      <c r="D2553">
        <v>32</v>
      </c>
      <c r="E2553">
        <v>0</v>
      </c>
      <c r="F2553">
        <v>60</v>
      </c>
      <c r="G2553">
        <v>0</v>
      </c>
      <c r="H2553">
        <v>84</v>
      </c>
      <c r="I2553">
        <v>2</v>
      </c>
      <c r="J2553" t="s">
        <v>37</v>
      </c>
      <c r="K2553" cm="1">
        <f t="array" ref="K2553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2553">
        <f t="shared" si="39"/>
        <v>0.8475844603899586</v>
      </c>
    </row>
    <row r="2554" spans="1:12" x14ac:dyDescent="0.3">
      <c r="A2554">
        <v>145.96</v>
      </c>
      <c r="B2554">
        <v>35</v>
      </c>
      <c r="C2554">
        <v>9914</v>
      </c>
      <c r="D2554">
        <v>32</v>
      </c>
      <c r="E2554">
        <v>0</v>
      </c>
      <c r="F2554">
        <v>60</v>
      </c>
      <c r="G2554">
        <v>0</v>
      </c>
      <c r="H2554">
        <v>84</v>
      </c>
      <c r="I2554">
        <v>2</v>
      </c>
      <c r="J2554" t="s">
        <v>37</v>
      </c>
      <c r="K2554" cm="1">
        <f t="array" ref="K2554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2554">
        <f t="shared" si="39"/>
        <v>0.78186267068113224</v>
      </c>
    </row>
    <row r="2555" spans="1:12" x14ac:dyDescent="0.3">
      <c r="A2555">
        <v>146</v>
      </c>
      <c r="B2555">
        <v>33</v>
      </c>
      <c r="C2555">
        <v>9778</v>
      </c>
      <c r="D2555">
        <v>32</v>
      </c>
      <c r="E2555">
        <v>0</v>
      </c>
      <c r="F2555">
        <v>60</v>
      </c>
      <c r="G2555">
        <v>0</v>
      </c>
      <c r="H2555">
        <v>84</v>
      </c>
      <c r="I2555">
        <v>2</v>
      </c>
      <c r="J2555" t="s">
        <v>37</v>
      </c>
      <c r="K2555" cm="1">
        <f t="array" ref="K2555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2555">
        <f t="shared" si="39"/>
        <v>0.78186267068057669</v>
      </c>
    </row>
    <row r="2556" spans="1:12" x14ac:dyDescent="0.3">
      <c r="A2556">
        <v>146.04</v>
      </c>
      <c r="B2556">
        <v>32</v>
      </c>
      <c r="C2556">
        <v>9966</v>
      </c>
      <c r="D2556">
        <v>32</v>
      </c>
      <c r="E2556">
        <v>0</v>
      </c>
      <c r="F2556">
        <v>60</v>
      </c>
      <c r="G2556">
        <v>0</v>
      </c>
      <c r="H2556">
        <v>84</v>
      </c>
      <c r="I2556">
        <v>2</v>
      </c>
      <c r="J2556" t="s">
        <v>37</v>
      </c>
      <c r="K2556" cm="1">
        <f t="array" ref="K2556">SUMPRODUCT(($R$5:$AG$5=_xlfn.XLOOKUP(_20240219_0005[[#This Row],[MAP]],$R$5:$AG$5,$R$5:$AG$5,"ERR",1,-1)) * ($Q$6:$Q$26=_xlfn.XLOOKUP(_20240219_0005[[#This Row],[RPM]],$Q$6:$Q$26,$Q$6:$Q$26,"ERR",1,-1)),$R$6:$AG$26)</f>
        <v>17.5069250174164</v>
      </c>
      <c r="L2556">
        <f t="shared" si="39"/>
        <v>0.70027700069651666</v>
      </c>
    </row>
    <row r="2557" spans="1:12" x14ac:dyDescent="0.3">
      <c r="A2557">
        <v>146.08000000000001</v>
      </c>
      <c r="B2557">
        <v>31</v>
      </c>
      <c r="C2557">
        <v>10050</v>
      </c>
      <c r="D2557">
        <v>32</v>
      </c>
      <c r="E2557">
        <v>0</v>
      </c>
      <c r="F2557">
        <v>60</v>
      </c>
      <c r="G2557">
        <v>0</v>
      </c>
      <c r="H2557">
        <v>84</v>
      </c>
      <c r="I2557">
        <v>1</v>
      </c>
      <c r="J2557" t="s">
        <v>37</v>
      </c>
      <c r="K2557" cm="1">
        <f t="array" ref="K2557">SUMPRODUCT(($R$5:$AG$5=_xlfn.XLOOKUP(_20240219_0005[[#This Row],[MAP]],$R$5:$AG$5,$R$5:$AG$5,"ERR",1,-1)) * ($Q$6:$Q$26=_xlfn.XLOOKUP(_20240219_0005[[#This Row],[RPM]],$Q$6:$Q$26,$Q$6:$Q$26,"ERR",1,-1)),$R$6:$AG$26)</f>
        <v>17.5069250174164</v>
      </c>
      <c r="L2557">
        <f t="shared" si="39"/>
        <v>0.70027700069701426</v>
      </c>
    </row>
    <row r="2558" spans="1:12" x14ac:dyDescent="0.3">
      <c r="A2558">
        <v>146.12</v>
      </c>
      <c r="B2558">
        <v>30</v>
      </c>
      <c r="C2558">
        <v>9845</v>
      </c>
      <c r="D2558">
        <v>32</v>
      </c>
      <c r="E2558">
        <v>0</v>
      </c>
      <c r="F2558">
        <v>60</v>
      </c>
      <c r="G2558">
        <v>0</v>
      </c>
      <c r="H2558">
        <v>84</v>
      </c>
      <c r="I2558">
        <v>1</v>
      </c>
      <c r="J2558" t="s">
        <v>37</v>
      </c>
      <c r="K2558" cm="1">
        <f t="array" ref="K2558">SUMPRODUCT(($R$5:$AG$5=_xlfn.XLOOKUP(_20240219_0005[[#This Row],[MAP]],$R$5:$AG$5,$R$5:$AG$5,"ERR",1,-1)) * ($Q$6:$Q$26=_xlfn.XLOOKUP(_20240219_0005[[#This Row],[RPM]],$Q$6:$Q$26,$Q$6:$Q$26,"ERR",1,-1)),$R$6:$AG$26)</f>
        <v>17.5069250174164</v>
      </c>
      <c r="L2558">
        <f t="shared" si="39"/>
        <v>0.70027700069651666</v>
      </c>
    </row>
    <row r="2559" spans="1:12" x14ac:dyDescent="0.3">
      <c r="A2559">
        <v>146.16</v>
      </c>
      <c r="B2559">
        <v>30</v>
      </c>
      <c r="C2559">
        <v>9730</v>
      </c>
      <c r="D2559">
        <v>32</v>
      </c>
      <c r="E2559">
        <v>0</v>
      </c>
      <c r="F2559">
        <v>60</v>
      </c>
      <c r="G2559">
        <v>0</v>
      </c>
      <c r="H2559">
        <v>84</v>
      </c>
      <c r="I2559">
        <v>1</v>
      </c>
      <c r="J2559" t="s">
        <v>37</v>
      </c>
      <c r="K2559" cm="1">
        <f t="array" ref="K2559">SUMPRODUCT(($R$5:$AG$5=_xlfn.XLOOKUP(_20240219_0005[[#This Row],[MAP]],$R$5:$AG$5,$R$5:$AG$5,"ERR",1,-1)) * ($Q$6:$Q$26=_xlfn.XLOOKUP(_20240219_0005[[#This Row],[RPM]],$Q$6:$Q$26,$Q$6:$Q$26,"ERR",1,-1)),$R$6:$AG$26)</f>
        <v>17.5069250174164</v>
      </c>
      <c r="L2559">
        <f t="shared" si="39"/>
        <v>0.70027700069651666</v>
      </c>
    </row>
    <row r="2560" spans="1:12" x14ac:dyDescent="0.3">
      <c r="A2560">
        <v>146.19999999999999</v>
      </c>
      <c r="B2560">
        <v>30</v>
      </c>
      <c r="C2560">
        <v>9702</v>
      </c>
      <c r="D2560">
        <v>32</v>
      </c>
      <c r="E2560">
        <v>0</v>
      </c>
      <c r="F2560">
        <v>59</v>
      </c>
      <c r="G2560">
        <v>0</v>
      </c>
      <c r="H2560">
        <v>84</v>
      </c>
      <c r="I2560">
        <v>1</v>
      </c>
      <c r="J2560" t="s">
        <v>37</v>
      </c>
      <c r="K2560" cm="1">
        <f t="array" ref="K2560">SUMPRODUCT(($R$5:$AG$5=_xlfn.XLOOKUP(_20240219_0005[[#This Row],[MAP]],$R$5:$AG$5,$R$5:$AG$5,"ERR",1,-1)) * ($Q$6:$Q$26=_xlfn.XLOOKUP(_20240219_0005[[#This Row],[RPM]],$Q$6:$Q$26,$Q$6:$Q$26,"ERR",1,-1)),$R$6:$AG$26)</f>
        <v>17.5069250174164</v>
      </c>
      <c r="L2560">
        <f t="shared" si="39"/>
        <v>0.70027700069651666</v>
      </c>
    </row>
    <row r="2561" spans="1:12" x14ac:dyDescent="0.3">
      <c r="A2561">
        <v>146.24</v>
      </c>
      <c r="B2561">
        <v>30</v>
      </c>
      <c r="C2561">
        <v>9566</v>
      </c>
      <c r="D2561">
        <v>32</v>
      </c>
      <c r="E2561">
        <v>0</v>
      </c>
      <c r="F2561">
        <v>58</v>
      </c>
      <c r="G2561">
        <v>0</v>
      </c>
      <c r="H2561">
        <v>84</v>
      </c>
      <c r="I2561">
        <v>1</v>
      </c>
      <c r="J2561" t="s">
        <v>37</v>
      </c>
      <c r="K2561" cm="1">
        <f t="array" ref="K2561">SUMPRODUCT(($R$5:$AG$5=_xlfn.XLOOKUP(_20240219_0005[[#This Row],[MAP]],$R$5:$AG$5,$R$5:$AG$5,"ERR",1,-1)) * ($Q$6:$Q$26=_xlfn.XLOOKUP(_20240219_0005[[#This Row],[RPM]],$Q$6:$Q$26,$Q$6:$Q$26,"ERR",1,-1)),$R$6:$AG$26)</f>
        <v>17.5069250174164</v>
      </c>
      <c r="L2561">
        <f t="shared" si="39"/>
        <v>0.70027700069701426</v>
      </c>
    </row>
    <row r="2562" spans="1:12" x14ac:dyDescent="0.3">
      <c r="A2562">
        <v>146.28</v>
      </c>
      <c r="B2562">
        <v>31</v>
      </c>
      <c r="C2562">
        <v>9416</v>
      </c>
      <c r="D2562">
        <v>32</v>
      </c>
      <c r="E2562">
        <v>0</v>
      </c>
      <c r="F2562">
        <v>58</v>
      </c>
      <c r="G2562">
        <v>0</v>
      </c>
      <c r="H2562">
        <v>84</v>
      </c>
      <c r="I2562">
        <v>1</v>
      </c>
      <c r="J2562" t="s">
        <v>37</v>
      </c>
      <c r="K2562" cm="1">
        <f t="array" ref="K256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562">
        <f t="shared" si="39"/>
        <v>0.65184363487248165</v>
      </c>
    </row>
    <row r="2563" spans="1:12" x14ac:dyDescent="0.3">
      <c r="A2563">
        <v>146.32</v>
      </c>
      <c r="B2563">
        <v>31</v>
      </c>
      <c r="C2563">
        <v>9267</v>
      </c>
      <c r="D2563">
        <v>32</v>
      </c>
      <c r="E2563">
        <v>0</v>
      </c>
      <c r="F2563">
        <v>57</v>
      </c>
      <c r="G2563">
        <v>0</v>
      </c>
      <c r="H2563">
        <v>84</v>
      </c>
      <c r="I2563">
        <v>1</v>
      </c>
      <c r="J2563" t="s">
        <v>37</v>
      </c>
      <c r="K2563" cm="1">
        <f t="array" ref="K256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563">
        <f t="shared" ref="L2563:L2626" si="40">K2563*(A2563-A2562)</f>
        <v>0.65184363487248165</v>
      </c>
    </row>
    <row r="2564" spans="1:12" x14ac:dyDescent="0.3">
      <c r="A2564">
        <v>146.36000000000001</v>
      </c>
      <c r="B2564">
        <v>32</v>
      </c>
      <c r="C2564">
        <v>9193</v>
      </c>
      <c r="D2564">
        <v>32</v>
      </c>
      <c r="E2564">
        <v>0</v>
      </c>
      <c r="F2564">
        <v>56</v>
      </c>
      <c r="G2564">
        <v>0</v>
      </c>
      <c r="H2564">
        <v>84</v>
      </c>
      <c r="I2564">
        <v>2</v>
      </c>
      <c r="J2564" t="s">
        <v>37</v>
      </c>
      <c r="K2564" cm="1">
        <f t="array" ref="K256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564">
        <f t="shared" si="40"/>
        <v>0.65184363487294483</v>
      </c>
    </row>
    <row r="2565" spans="1:12" x14ac:dyDescent="0.3">
      <c r="A2565">
        <v>146.4</v>
      </c>
      <c r="B2565">
        <v>32</v>
      </c>
      <c r="C2565">
        <v>9057</v>
      </c>
      <c r="D2565">
        <v>32</v>
      </c>
      <c r="E2565">
        <v>0</v>
      </c>
      <c r="F2565">
        <v>55</v>
      </c>
      <c r="G2565">
        <v>0</v>
      </c>
      <c r="H2565">
        <v>84</v>
      </c>
      <c r="I2565">
        <v>2</v>
      </c>
      <c r="J2565" t="s">
        <v>37</v>
      </c>
      <c r="K2565" cm="1">
        <f t="array" ref="K256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2565">
        <f t="shared" si="40"/>
        <v>0.65184363487248165</v>
      </c>
    </row>
    <row r="2566" spans="1:12" x14ac:dyDescent="0.3">
      <c r="A2566">
        <v>146.44</v>
      </c>
      <c r="B2566">
        <v>33</v>
      </c>
      <c r="C2566">
        <v>8823</v>
      </c>
      <c r="D2566">
        <v>32</v>
      </c>
      <c r="E2566">
        <v>0</v>
      </c>
      <c r="F2566">
        <v>55</v>
      </c>
      <c r="G2566">
        <v>0</v>
      </c>
      <c r="H2566">
        <v>84</v>
      </c>
      <c r="I2566">
        <v>2</v>
      </c>
      <c r="J2566" t="s">
        <v>37</v>
      </c>
      <c r="K2566" cm="1">
        <f t="array" ref="K256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2566">
        <f t="shared" si="40"/>
        <v>0.71533489800941152</v>
      </c>
    </row>
    <row r="2567" spans="1:12" x14ac:dyDescent="0.3">
      <c r="A2567">
        <v>146.47999999999999</v>
      </c>
      <c r="B2567">
        <v>34</v>
      </c>
      <c r="C2567">
        <v>8688</v>
      </c>
      <c r="D2567">
        <v>32</v>
      </c>
      <c r="E2567">
        <v>0</v>
      </c>
      <c r="F2567">
        <v>54</v>
      </c>
      <c r="G2567">
        <v>0</v>
      </c>
      <c r="H2567">
        <v>84</v>
      </c>
      <c r="I2567">
        <v>2</v>
      </c>
      <c r="J2567" t="s">
        <v>37</v>
      </c>
      <c r="K2567" cm="1">
        <f t="array" ref="K256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567">
        <f t="shared" si="40"/>
        <v>0.68826879279444875</v>
      </c>
    </row>
    <row r="2568" spans="1:12" x14ac:dyDescent="0.3">
      <c r="A2568">
        <v>146.52000000000001</v>
      </c>
      <c r="B2568">
        <v>34</v>
      </c>
      <c r="C2568">
        <v>8583</v>
      </c>
      <c r="D2568">
        <v>32</v>
      </c>
      <c r="E2568">
        <v>0</v>
      </c>
      <c r="F2568">
        <v>53</v>
      </c>
      <c r="G2568">
        <v>0</v>
      </c>
      <c r="H2568">
        <v>84</v>
      </c>
      <c r="I2568">
        <v>2</v>
      </c>
      <c r="J2568" t="s">
        <v>37</v>
      </c>
      <c r="K2568" cm="1">
        <f t="array" ref="K256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568">
        <f t="shared" si="40"/>
        <v>0.6882687927949378</v>
      </c>
    </row>
    <row r="2569" spans="1:12" x14ac:dyDescent="0.3">
      <c r="A2569">
        <v>146.56</v>
      </c>
      <c r="B2569">
        <v>34</v>
      </c>
      <c r="C2569">
        <v>8571</v>
      </c>
      <c r="D2569">
        <v>32</v>
      </c>
      <c r="E2569">
        <v>0</v>
      </c>
      <c r="F2569">
        <v>53</v>
      </c>
      <c r="G2569">
        <v>0</v>
      </c>
      <c r="H2569">
        <v>84</v>
      </c>
      <c r="I2569">
        <v>2</v>
      </c>
      <c r="J2569" t="s">
        <v>37</v>
      </c>
      <c r="K2569" cm="1">
        <f t="array" ref="K256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569">
        <f t="shared" si="40"/>
        <v>0.68826879279444875</v>
      </c>
    </row>
    <row r="2570" spans="1:12" x14ac:dyDescent="0.3">
      <c r="A2570">
        <v>146.6</v>
      </c>
      <c r="B2570">
        <v>34</v>
      </c>
      <c r="C2570">
        <v>8481</v>
      </c>
      <c r="D2570">
        <v>32</v>
      </c>
      <c r="E2570">
        <v>0</v>
      </c>
      <c r="F2570">
        <v>52</v>
      </c>
      <c r="G2570">
        <v>0</v>
      </c>
      <c r="H2570">
        <v>84</v>
      </c>
      <c r="I2570">
        <v>2</v>
      </c>
      <c r="J2570" t="s">
        <v>37</v>
      </c>
      <c r="K2570" cm="1">
        <f t="array" ref="K257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570">
        <f t="shared" si="40"/>
        <v>0.68826879279444875</v>
      </c>
    </row>
    <row r="2571" spans="1:12" x14ac:dyDescent="0.3">
      <c r="A2571">
        <v>146.63999999999999</v>
      </c>
      <c r="B2571">
        <v>35</v>
      </c>
      <c r="C2571">
        <v>8347</v>
      </c>
      <c r="D2571">
        <v>32</v>
      </c>
      <c r="E2571">
        <v>0</v>
      </c>
      <c r="F2571">
        <v>51</v>
      </c>
      <c r="G2571">
        <v>0</v>
      </c>
      <c r="H2571">
        <v>84</v>
      </c>
      <c r="I2571">
        <v>2</v>
      </c>
      <c r="J2571" t="s">
        <v>37</v>
      </c>
      <c r="K2571" cm="1">
        <f t="array" ref="K257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571">
        <f t="shared" si="40"/>
        <v>0.68826879279444875</v>
      </c>
    </row>
    <row r="2572" spans="1:12" x14ac:dyDescent="0.3">
      <c r="A2572">
        <v>146.68</v>
      </c>
      <c r="B2572">
        <v>35</v>
      </c>
      <c r="C2572">
        <v>8194</v>
      </c>
      <c r="D2572">
        <v>32</v>
      </c>
      <c r="E2572">
        <v>0</v>
      </c>
      <c r="F2572">
        <v>50</v>
      </c>
      <c r="G2572">
        <v>0</v>
      </c>
      <c r="H2572">
        <v>84</v>
      </c>
      <c r="I2572">
        <v>2</v>
      </c>
      <c r="J2572" t="s">
        <v>37</v>
      </c>
      <c r="K2572" cm="1">
        <f t="array" ref="K257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572">
        <f t="shared" si="40"/>
        <v>0.6882687927949378</v>
      </c>
    </row>
    <row r="2573" spans="1:12" x14ac:dyDescent="0.3">
      <c r="A2573">
        <v>146.72</v>
      </c>
      <c r="B2573">
        <v>36</v>
      </c>
      <c r="C2573">
        <v>8034</v>
      </c>
      <c r="D2573">
        <v>32</v>
      </c>
      <c r="E2573">
        <v>0</v>
      </c>
      <c r="F2573">
        <v>50</v>
      </c>
      <c r="G2573">
        <v>0</v>
      </c>
      <c r="H2573">
        <v>84</v>
      </c>
      <c r="I2573">
        <v>2</v>
      </c>
      <c r="J2573" t="s">
        <v>37</v>
      </c>
      <c r="K2573" cm="1">
        <f t="array" ref="K257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573">
        <f t="shared" si="40"/>
        <v>0.66305501871005901</v>
      </c>
    </row>
    <row r="2574" spans="1:12" x14ac:dyDescent="0.3">
      <c r="A2574">
        <v>146.76</v>
      </c>
      <c r="B2574">
        <v>36</v>
      </c>
      <c r="C2574">
        <v>7869</v>
      </c>
      <c r="D2574">
        <v>32</v>
      </c>
      <c r="E2574">
        <v>0</v>
      </c>
      <c r="F2574">
        <v>49</v>
      </c>
      <c r="G2574">
        <v>0</v>
      </c>
      <c r="H2574">
        <v>84</v>
      </c>
      <c r="I2574">
        <v>2</v>
      </c>
      <c r="J2574" t="s">
        <v>37</v>
      </c>
      <c r="K2574" cm="1">
        <f t="array" ref="K257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574">
        <f t="shared" si="40"/>
        <v>0.66305501871005901</v>
      </c>
    </row>
    <row r="2575" spans="1:12" x14ac:dyDescent="0.3">
      <c r="A2575">
        <v>146.80000000000001</v>
      </c>
      <c r="B2575">
        <v>36</v>
      </c>
      <c r="C2575">
        <v>7824</v>
      </c>
      <c r="D2575">
        <v>32</v>
      </c>
      <c r="E2575">
        <v>0</v>
      </c>
      <c r="F2575">
        <v>48</v>
      </c>
      <c r="G2575">
        <v>0</v>
      </c>
      <c r="H2575">
        <v>84</v>
      </c>
      <c r="I2575">
        <v>1</v>
      </c>
      <c r="J2575" t="s">
        <v>37</v>
      </c>
      <c r="K2575" cm="1">
        <f t="array" ref="K257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575">
        <f t="shared" si="40"/>
        <v>0.66305501871053008</v>
      </c>
    </row>
    <row r="2576" spans="1:12" x14ac:dyDescent="0.3">
      <c r="A2576">
        <v>146.84</v>
      </c>
      <c r="B2576">
        <v>36</v>
      </c>
      <c r="C2576">
        <v>7741</v>
      </c>
      <c r="D2576">
        <v>32</v>
      </c>
      <c r="E2576">
        <v>0</v>
      </c>
      <c r="F2576">
        <v>47</v>
      </c>
      <c r="G2576">
        <v>0</v>
      </c>
      <c r="H2576">
        <v>84</v>
      </c>
      <c r="I2576">
        <v>1</v>
      </c>
      <c r="J2576" t="s">
        <v>37</v>
      </c>
      <c r="K2576" cm="1">
        <f t="array" ref="K257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576">
        <f t="shared" si="40"/>
        <v>0.66305501871005901</v>
      </c>
    </row>
    <row r="2577" spans="1:12" x14ac:dyDescent="0.3">
      <c r="A2577">
        <v>146.88</v>
      </c>
      <c r="B2577">
        <v>36</v>
      </c>
      <c r="C2577">
        <v>7594</v>
      </c>
      <c r="D2577">
        <v>32</v>
      </c>
      <c r="E2577">
        <v>0</v>
      </c>
      <c r="F2577">
        <v>46</v>
      </c>
      <c r="G2577">
        <v>0</v>
      </c>
      <c r="H2577">
        <v>84</v>
      </c>
      <c r="I2577">
        <v>1</v>
      </c>
      <c r="J2577" t="s">
        <v>37</v>
      </c>
      <c r="K2577" cm="1">
        <f t="array" ref="K257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577">
        <f t="shared" si="40"/>
        <v>0.66305501871005901</v>
      </c>
    </row>
    <row r="2578" spans="1:12" x14ac:dyDescent="0.3">
      <c r="A2578">
        <v>146.91999999999999</v>
      </c>
      <c r="B2578">
        <v>37</v>
      </c>
      <c r="C2578">
        <v>7509</v>
      </c>
      <c r="D2578">
        <v>32</v>
      </c>
      <c r="E2578">
        <v>0</v>
      </c>
      <c r="F2578">
        <v>45</v>
      </c>
      <c r="G2578">
        <v>0</v>
      </c>
      <c r="H2578">
        <v>84</v>
      </c>
      <c r="I2578">
        <v>1</v>
      </c>
      <c r="J2578" t="s">
        <v>37</v>
      </c>
      <c r="K2578" cm="1">
        <f t="array" ref="K257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578">
        <f t="shared" si="40"/>
        <v>0.66305501871005901</v>
      </c>
    </row>
    <row r="2579" spans="1:12" x14ac:dyDescent="0.3">
      <c r="A2579">
        <v>146.96</v>
      </c>
      <c r="B2579">
        <v>36</v>
      </c>
      <c r="C2579">
        <v>7418</v>
      </c>
      <c r="D2579">
        <v>32</v>
      </c>
      <c r="E2579">
        <v>0</v>
      </c>
      <c r="F2579">
        <v>44</v>
      </c>
      <c r="G2579">
        <v>0</v>
      </c>
      <c r="H2579">
        <v>84</v>
      </c>
      <c r="I2579">
        <v>1</v>
      </c>
      <c r="J2579" t="s">
        <v>37</v>
      </c>
      <c r="K2579" cm="1">
        <f t="array" ref="K257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79">
        <f t="shared" si="40"/>
        <v>0.58501026777498077</v>
      </c>
    </row>
    <row r="2580" spans="1:12" x14ac:dyDescent="0.3">
      <c r="A2580">
        <v>147</v>
      </c>
      <c r="B2580">
        <v>36</v>
      </c>
      <c r="C2580">
        <v>7327</v>
      </c>
      <c r="D2580">
        <v>32</v>
      </c>
      <c r="E2580">
        <v>0</v>
      </c>
      <c r="F2580">
        <v>44</v>
      </c>
      <c r="G2580">
        <v>0</v>
      </c>
      <c r="H2580">
        <v>84</v>
      </c>
      <c r="I2580">
        <v>1</v>
      </c>
      <c r="J2580" t="s">
        <v>37</v>
      </c>
      <c r="K2580" cm="1">
        <f t="array" ref="K258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80">
        <f t="shared" si="40"/>
        <v>0.58501026777456511</v>
      </c>
    </row>
    <row r="2581" spans="1:12" x14ac:dyDescent="0.3">
      <c r="A2581">
        <v>147.04</v>
      </c>
      <c r="B2581">
        <v>37</v>
      </c>
      <c r="C2581">
        <v>7190</v>
      </c>
      <c r="D2581">
        <v>32</v>
      </c>
      <c r="E2581">
        <v>0</v>
      </c>
      <c r="F2581">
        <v>44</v>
      </c>
      <c r="G2581">
        <v>0</v>
      </c>
      <c r="H2581">
        <v>84</v>
      </c>
      <c r="I2581">
        <v>1</v>
      </c>
      <c r="J2581" t="s">
        <v>37</v>
      </c>
      <c r="K2581" cm="1">
        <f t="array" ref="K258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81">
        <f t="shared" si="40"/>
        <v>0.58501026777456511</v>
      </c>
    </row>
    <row r="2582" spans="1:12" x14ac:dyDescent="0.3">
      <c r="A2582">
        <v>147.08000000000001</v>
      </c>
      <c r="B2582">
        <v>37</v>
      </c>
      <c r="C2582">
        <v>7117</v>
      </c>
      <c r="D2582">
        <v>32</v>
      </c>
      <c r="E2582">
        <v>0</v>
      </c>
      <c r="F2582">
        <v>43</v>
      </c>
      <c r="G2582">
        <v>0</v>
      </c>
      <c r="H2582">
        <v>84</v>
      </c>
      <c r="I2582">
        <v>1</v>
      </c>
      <c r="J2582" t="s">
        <v>37</v>
      </c>
      <c r="K2582" cm="1">
        <f t="array" ref="K258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82">
        <f t="shared" si="40"/>
        <v>0.58501026777498077</v>
      </c>
    </row>
    <row r="2583" spans="1:12" x14ac:dyDescent="0.3">
      <c r="A2583">
        <v>147.12</v>
      </c>
      <c r="B2583">
        <v>37</v>
      </c>
      <c r="C2583">
        <v>7035</v>
      </c>
      <c r="D2583">
        <v>32</v>
      </c>
      <c r="E2583">
        <v>0</v>
      </c>
      <c r="F2583">
        <v>42</v>
      </c>
      <c r="G2583">
        <v>0</v>
      </c>
      <c r="H2583">
        <v>84</v>
      </c>
      <c r="I2583">
        <v>1</v>
      </c>
      <c r="J2583" t="s">
        <v>37</v>
      </c>
      <c r="K2583" cm="1">
        <f t="array" ref="K258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83">
        <f t="shared" si="40"/>
        <v>0.58501026777456511</v>
      </c>
    </row>
    <row r="2584" spans="1:12" x14ac:dyDescent="0.3">
      <c r="A2584">
        <v>147.16</v>
      </c>
      <c r="B2584">
        <v>38</v>
      </c>
      <c r="C2584">
        <v>6979</v>
      </c>
      <c r="D2584">
        <v>32</v>
      </c>
      <c r="E2584">
        <v>0</v>
      </c>
      <c r="F2584">
        <v>42</v>
      </c>
      <c r="G2584">
        <v>0</v>
      </c>
      <c r="H2584">
        <v>84</v>
      </c>
      <c r="I2584">
        <v>1</v>
      </c>
      <c r="J2584" t="s">
        <v>37</v>
      </c>
      <c r="K2584" cm="1">
        <f t="array" ref="K258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84">
        <f t="shared" si="40"/>
        <v>0.58501026777456511</v>
      </c>
    </row>
    <row r="2585" spans="1:12" x14ac:dyDescent="0.3">
      <c r="A2585">
        <v>147.19999999999999</v>
      </c>
      <c r="B2585">
        <v>38</v>
      </c>
      <c r="C2585">
        <v>6906</v>
      </c>
      <c r="D2585">
        <v>32</v>
      </c>
      <c r="E2585">
        <v>0</v>
      </c>
      <c r="F2585">
        <v>42</v>
      </c>
      <c r="G2585">
        <v>0</v>
      </c>
      <c r="H2585">
        <v>84</v>
      </c>
      <c r="I2585">
        <v>1</v>
      </c>
      <c r="J2585" t="s">
        <v>37</v>
      </c>
      <c r="K2585" cm="1">
        <f t="array" ref="K258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585">
        <f t="shared" si="40"/>
        <v>0.58501026777456511</v>
      </c>
    </row>
    <row r="2586" spans="1:12" x14ac:dyDescent="0.3">
      <c r="A2586">
        <v>147.24</v>
      </c>
      <c r="B2586">
        <v>39</v>
      </c>
      <c r="C2586">
        <v>6824</v>
      </c>
      <c r="D2586">
        <v>30</v>
      </c>
      <c r="E2586">
        <v>0</v>
      </c>
      <c r="F2586">
        <v>40</v>
      </c>
      <c r="G2586">
        <v>0</v>
      </c>
      <c r="H2586">
        <v>84</v>
      </c>
      <c r="I2586">
        <v>1</v>
      </c>
      <c r="J2586" t="s">
        <v>37</v>
      </c>
      <c r="K2586" cm="1">
        <f t="array" ref="K2586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2586">
        <f t="shared" si="40"/>
        <v>0.66001158415638861</v>
      </c>
    </row>
    <row r="2587" spans="1:12" x14ac:dyDescent="0.3">
      <c r="A2587">
        <v>147.28</v>
      </c>
      <c r="B2587">
        <v>40</v>
      </c>
      <c r="C2587">
        <v>6727</v>
      </c>
      <c r="D2587">
        <v>30</v>
      </c>
      <c r="E2587">
        <v>0</v>
      </c>
      <c r="F2587">
        <v>40</v>
      </c>
      <c r="G2587">
        <v>0</v>
      </c>
      <c r="H2587">
        <v>84</v>
      </c>
      <c r="I2587">
        <v>1</v>
      </c>
      <c r="J2587" t="s">
        <v>37</v>
      </c>
      <c r="K2587" cm="1">
        <f t="array" ref="K258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587">
        <f t="shared" si="40"/>
        <v>0.57478357708985373</v>
      </c>
    </row>
    <row r="2588" spans="1:12" x14ac:dyDescent="0.3">
      <c r="A2588">
        <v>147.32</v>
      </c>
      <c r="B2588">
        <v>41</v>
      </c>
      <c r="C2588">
        <v>6643</v>
      </c>
      <c r="D2588">
        <v>28</v>
      </c>
      <c r="E2588">
        <v>0</v>
      </c>
      <c r="F2588">
        <v>40</v>
      </c>
      <c r="G2588">
        <v>0</v>
      </c>
      <c r="H2588">
        <v>84</v>
      </c>
      <c r="I2588">
        <v>1</v>
      </c>
      <c r="J2588" t="s">
        <v>37</v>
      </c>
      <c r="K2588" cm="1">
        <f t="array" ref="K258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588">
        <f t="shared" si="40"/>
        <v>0.57478357708985373</v>
      </c>
    </row>
    <row r="2589" spans="1:12" x14ac:dyDescent="0.3">
      <c r="A2589">
        <v>147.36000000000001</v>
      </c>
      <c r="B2589">
        <v>42</v>
      </c>
      <c r="C2589">
        <v>6510</v>
      </c>
      <c r="D2589">
        <v>23</v>
      </c>
      <c r="E2589">
        <v>0</v>
      </c>
      <c r="F2589">
        <v>40</v>
      </c>
      <c r="G2589">
        <v>0</v>
      </c>
      <c r="H2589">
        <v>84</v>
      </c>
      <c r="I2589">
        <v>2</v>
      </c>
      <c r="J2589" t="s">
        <v>37</v>
      </c>
      <c r="K2589" cm="1">
        <f t="array" ref="K258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589">
        <f t="shared" si="40"/>
        <v>0.57478357709026207</v>
      </c>
    </row>
    <row r="2590" spans="1:12" x14ac:dyDescent="0.3">
      <c r="A2590">
        <v>147.4</v>
      </c>
      <c r="B2590">
        <v>43</v>
      </c>
      <c r="C2590">
        <v>6357</v>
      </c>
      <c r="D2590">
        <v>21</v>
      </c>
      <c r="E2590">
        <v>0</v>
      </c>
      <c r="F2590">
        <v>39</v>
      </c>
      <c r="G2590">
        <v>0</v>
      </c>
      <c r="H2590">
        <v>84</v>
      </c>
      <c r="I2590">
        <v>2</v>
      </c>
      <c r="J2590" t="s">
        <v>37</v>
      </c>
      <c r="K2590" cm="1">
        <f t="array" ref="K259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590">
        <f t="shared" si="40"/>
        <v>0.57478357708985373</v>
      </c>
    </row>
    <row r="2591" spans="1:12" x14ac:dyDescent="0.3">
      <c r="A2591">
        <v>147.44</v>
      </c>
      <c r="B2591">
        <v>45</v>
      </c>
      <c r="C2591">
        <v>6183</v>
      </c>
      <c r="D2591">
        <v>21</v>
      </c>
      <c r="E2591">
        <v>0</v>
      </c>
      <c r="F2591">
        <v>38</v>
      </c>
      <c r="G2591">
        <v>0</v>
      </c>
      <c r="H2591">
        <v>84</v>
      </c>
      <c r="I2591">
        <v>2</v>
      </c>
      <c r="J2591" t="s">
        <v>37</v>
      </c>
      <c r="K2591" cm="1">
        <f t="array" ref="K259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2591">
        <f t="shared" si="40"/>
        <v>0.6157312197849093</v>
      </c>
    </row>
    <row r="2592" spans="1:12" x14ac:dyDescent="0.3">
      <c r="A2592">
        <v>147.47999999999999</v>
      </c>
      <c r="B2592">
        <v>46</v>
      </c>
      <c r="C2592">
        <v>6138</v>
      </c>
      <c r="D2592">
        <v>21</v>
      </c>
      <c r="E2592">
        <v>0</v>
      </c>
      <c r="F2592">
        <v>38</v>
      </c>
      <c r="G2592">
        <v>0</v>
      </c>
      <c r="H2592">
        <v>84</v>
      </c>
      <c r="I2592">
        <v>2</v>
      </c>
      <c r="J2592" t="s">
        <v>37</v>
      </c>
      <c r="K2592" cm="1">
        <f t="array" ref="K2592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2592">
        <f t="shared" si="40"/>
        <v>0.6157312197849093</v>
      </c>
    </row>
    <row r="2593" spans="1:12" x14ac:dyDescent="0.3">
      <c r="A2593">
        <v>147.52000000000001</v>
      </c>
      <c r="B2593">
        <v>47</v>
      </c>
      <c r="C2593">
        <v>6216</v>
      </c>
      <c r="D2593">
        <v>21</v>
      </c>
      <c r="E2593">
        <v>0</v>
      </c>
      <c r="F2593">
        <v>38</v>
      </c>
      <c r="G2593">
        <v>0</v>
      </c>
      <c r="H2593">
        <v>84</v>
      </c>
      <c r="I2593">
        <v>2</v>
      </c>
      <c r="J2593" t="s">
        <v>37</v>
      </c>
      <c r="K2593" cm="1">
        <f t="array" ref="K2593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2593">
        <f t="shared" si="40"/>
        <v>0.61573121978534684</v>
      </c>
    </row>
    <row r="2594" spans="1:12" x14ac:dyDescent="0.3">
      <c r="A2594">
        <v>147.56</v>
      </c>
      <c r="B2594">
        <v>48</v>
      </c>
      <c r="C2594">
        <v>6170</v>
      </c>
      <c r="D2594">
        <v>21</v>
      </c>
      <c r="E2594">
        <v>0</v>
      </c>
      <c r="F2594">
        <v>36</v>
      </c>
      <c r="G2594">
        <v>0</v>
      </c>
      <c r="H2594">
        <v>84</v>
      </c>
      <c r="I2594">
        <v>2</v>
      </c>
      <c r="J2594" t="s">
        <v>37</v>
      </c>
      <c r="K2594" cm="1">
        <f t="array" ref="K259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2594">
        <f t="shared" si="40"/>
        <v>0.6157312197849093</v>
      </c>
    </row>
    <row r="2595" spans="1:12" x14ac:dyDescent="0.3">
      <c r="A2595">
        <v>147.6</v>
      </c>
      <c r="B2595">
        <v>49</v>
      </c>
      <c r="C2595">
        <v>6064</v>
      </c>
      <c r="D2595">
        <v>20</v>
      </c>
      <c r="E2595">
        <v>0</v>
      </c>
      <c r="F2595">
        <v>36</v>
      </c>
      <c r="G2595">
        <v>0</v>
      </c>
      <c r="H2595">
        <v>84</v>
      </c>
      <c r="I2595">
        <v>2</v>
      </c>
      <c r="J2595" t="s">
        <v>37</v>
      </c>
      <c r="K2595" cm="1">
        <f t="array" ref="K259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595">
        <f t="shared" si="40"/>
        <v>0.54940784689479505</v>
      </c>
    </row>
    <row r="2596" spans="1:12" x14ac:dyDescent="0.3">
      <c r="A2596">
        <v>147.63999999999999</v>
      </c>
      <c r="B2596">
        <v>49</v>
      </c>
      <c r="C2596">
        <v>5980</v>
      </c>
      <c r="D2596">
        <v>20</v>
      </c>
      <c r="E2596">
        <v>0</v>
      </c>
      <c r="F2596">
        <v>36</v>
      </c>
      <c r="G2596">
        <v>0</v>
      </c>
      <c r="H2596">
        <v>84</v>
      </c>
      <c r="I2596">
        <v>1</v>
      </c>
      <c r="J2596" t="s">
        <v>37</v>
      </c>
      <c r="K2596" cm="1">
        <f t="array" ref="K259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596">
        <f t="shared" si="40"/>
        <v>0.54940784689479505</v>
      </c>
    </row>
    <row r="2597" spans="1:12" x14ac:dyDescent="0.3">
      <c r="A2597">
        <v>147.68</v>
      </c>
      <c r="B2597">
        <v>50</v>
      </c>
      <c r="C2597">
        <v>5892</v>
      </c>
      <c r="D2597">
        <v>20</v>
      </c>
      <c r="E2597">
        <v>0</v>
      </c>
      <c r="F2597">
        <v>35</v>
      </c>
      <c r="G2597">
        <v>0</v>
      </c>
      <c r="H2597">
        <v>84</v>
      </c>
      <c r="I2597">
        <v>1</v>
      </c>
      <c r="J2597" t="s">
        <v>37</v>
      </c>
      <c r="K2597" cm="1">
        <f t="array" ref="K259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597">
        <f t="shared" si="40"/>
        <v>0.52480749554166961</v>
      </c>
    </row>
    <row r="2598" spans="1:12" x14ac:dyDescent="0.3">
      <c r="A2598">
        <v>147.72</v>
      </c>
      <c r="B2598">
        <v>51</v>
      </c>
      <c r="C2598">
        <v>5850</v>
      </c>
      <c r="D2598">
        <v>20</v>
      </c>
      <c r="E2598">
        <v>0</v>
      </c>
      <c r="F2598">
        <v>35</v>
      </c>
      <c r="G2598">
        <v>0</v>
      </c>
      <c r="H2598">
        <v>84</v>
      </c>
      <c r="I2598">
        <v>1</v>
      </c>
      <c r="J2598" t="s">
        <v>37</v>
      </c>
      <c r="K2598" cm="1">
        <f t="array" ref="K259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598">
        <f t="shared" si="40"/>
        <v>0.52480749554129669</v>
      </c>
    </row>
    <row r="2599" spans="1:12" x14ac:dyDescent="0.3">
      <c r="A2599">
        <v>147.76</v>
      </c>
      <c r="B2599">
        <v>51</v>
      </c>
      <c r="C2599">
        <v>5803</v>
      </c>
      <c r="D2599">
        <v>20</v>
      </c>
      <c r="E2599">
        <v>0</v>
      </c>
      <c r="F2599">
        <v>34</v>
      </c>
      <c r="G2599">
        <v>0</v>
      </c>
      <c r="H2599">
        <v>84</v>
      </c>
      <c r="I2599">
        <v>1</v>
      </c>
      <c r="J2599" t="s">
        <v>37</v>
      </c>
      <c r="K2599" cm="1">
        <f t="array" ref="K259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599">
        <f t="shared" si="40"/>
        <v>0.52480749554129669</v>
      </c>
    </row>
    <row r="2600" spans="1:12" x14ac:dyDescent="0.3">
      <c r="A2600">
        <v>147.80000000000001</v>
      </c>
      <c r="B2600">
        <v>51</v>
      </c>
      <c r="C2600">
        <v>5744</v>
      </c>
      <c r="D2600">
        <v>20</v>
      </c>
      <c r="E2600">
        <v>0</v>
      </c>
      <c r="F2600">
        <v>34</v>
      </c>
      <c r="G2600">
        <v>0</v>
      </c>
      <c r="H2600">
        <v>84</v>
      </c>
      <c r="I2600">
        <v>1</v>
      </c>
      <c r="J2600" t="s">
        <v>37</v>
      </c>
      <c r="K2600" cm="1">
        <f t="array" ref="K260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600">
        <f t="shared" si="40"/>
        <v>0.52480749554166961</v>
      </c>
    </row>
    <row r="2601" spans="1:12" x14ac:dyDescent="0.3">
      <c r="A2601">
        <v>147.84</v>
      </c>
      <c r="B2601">
        <v>52</v>
      </c>
      <c r="C2601">
        <v>5629</v>
      </c>
      <c r="D2601">
        <v>20</v>
      </c>
      <c r="E2601">
        <v>0</v>
      </c>
      <c r="F2601">
        <v>34</v>
      </c>
      <c r="G2601">
        <v>0</v>
      </c>
      <c r="H2601">
        <v>85</v>
      </c>
      <c r="I2601">
        <v>1</v>
      </c>
      <c r="J2601" t="s">
        <v>37</v>
      </c>
      <c r="K2601" cm="1">
        <f t="array" ref="K260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601">
        <f t="shared" si="40"/>
        <v>0.52480749554129669</v>
      </c>
    </row>
    <row r="2602" spans="1:12" x14ac:dyDescent="0.3">
      <c r="A2602">
        <v>147.88</v>
      </c>
      <c r="B2602">
        <v>54</v>
      </c>
      <c r="C2602">
        <v>5509</v>
      </c>
      <c r="D2602">
        <v>20</v>
      </c>
      <c r="E2602">
        <v>0</v>
      </c>
      <c r="F2602">
        <v>34</v>
      </c>
      <c r="G2602">
        <v>0</v>
      </c>
      <c r="H2602">
        <v>84</v>
      </c>
      <c r="I2602">
        <v>1</v>
      </c>
      <c r="J2602" t="s">
        <v>37</v>
      </c>
      <c r="K2602" cm="1">
        <f t="array" ref="K260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602">
        <f t="shared" si="40"/>
        <v>0.52480749554129669</v>
      </c>
    </row>
    <row r="2603" spans="1:12" x14ac:dyDescent="0.3">
      <c r="A2603">
        <v>147.91999999999999</v>
      </c>
      <c r="B2603">
        <v>57</v>
      </c>
      <c r="C2603">
        <v>5319</v>
      </c>
      <c r="D2603">
        <v>20</v>
      </c>
      <c r="E2603">
        <v>0</v>
      </c>
      <c r="F2603">
        <v>33</v>
      </c>
      <c r="G2603">
        <v>0</v>
      </c>
      <c r="H2603">
        <v>84</v>
      </c>
      <c r="I2603">
        <v>1</v>
      </c>
      <c r="J2603" t="s">
        <v>37</v>
      </c>
      <c r="K2603" cm="1">
        <f t="array" ref="K260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603">
        <f t="shared" si="40"/>
        <v>0.46846531021089399</v>
      </c>
    </row>
    <row r="2604" spans="1:12" x14ac:dyDescent="0.3">
      <c r="A2604">
        <v>147.96</v>
      </c>
      <c r="B2604">
        <v>60</v>
      </c>
      <c r="C2604">
        <v>5144</v>
      </c>
      <c r="D2604">
        <v>19</v>
      </c>
      <c r="E2604">
        <v>0</v>
      </c>
      <c r="F2604">
        <v>32</v>
      </c>
      <c r="G2604">
        <v>0</v>
      </c>
      <c r="H2604">
        <v>85</v>
      </c>
      <c r="I2604">
        <v>1</v>
      </c>
      <c r="J2604" t="s">
        <v>37</v>
      </c>
      <c r="K2604" cm="1">
        <f t="array" ref="K260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604">
        <f t="shared" si="40"/>
        <v>0.46846531021122684</v>
      </c>
    </row>
    <row r="2605" spans="1:12" x14ac:dyDescent="0.3">
      <c r="A2605">
        <v>148</v>
      </c>
      <c r="B2605">
        <v>62</v>
      </c>
      <c r="C2605">
        <v>5009</v>
      </c>
      <c r="D2605">
        <v>19</v>
      </c>
      <c r="E2605">
        <v>0</v>
      </c>
      <c r="F2605">
        <v>32</v>
      </c>
      <c r="G2605">
        <v>0</v>
      </c>
      <c r="H2605">
        <v>84</v>
      </c>
      <c r="I2605">
        <v>1</v>
      </c>
      <c r="J2605" t="s">
        <v>37</v>
      </c>
      <c r="K2605" cm="1">
        <f t="array" ref="K260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05">
        <f t="shared" si="40"/>
        <v>0.47089889623796355</v>
      </c>
    </row>
    <row r="2606" spans="1:12" x14ac:dyDescent="0.3">
      <c r="A2606">
        <v>148.04</v>
      </c>
      <c r="B2606">
        <v>64</v>
      </c>
      <c r="C2606">
        <v>4979</v>
      </c>
      <c r="D2606">
        <v>20</v>
      </c>
      <c r="E2606">
        <v>0</v>
      </c>
      <c r="F2606">
        <v>32</v>
      </c>
      <c r="G2606">
        <v>0</v>
      </c>
      <c r="H2606">
        <v>84</v>
      </c>
      <c r="I2606">
        <v>1</v>
      </c>
      <c r="J2606" t="s">
        <v>37</v>
      </c>
      <c r="K2606" cm="1">
        <f t="array" ref="K260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06">
        <f t="shared" si="40"/>
        <v>0.47089889623796355</v>
      </c>
    </row>
    <row r="2607" spans="1:12" x14ac:dyDescent="0.3">
      <c r="A2607">
        <v>148.08000000000001</v>
      </c>
      <c r="B2607">
        <v>65</v>
      </c>
      <c r="C2607">
        <v>5158</v>
      </c>
      <c r="D2607">
        <v>21</v>
      </c>
      <c r="E2607">
        <v>0</v>
      </c>
      <c r="F2607">
        <v>32</v>
      </c>
      <c r="G2607">
        <v>0</v>
      </c>
      <c r="H2607">
        <v>85</v>
      </c>
      <c r="I2607">
        <v>1</v>
      </c>
      <c r="J2607" t="s">
        <v>37</v>
      </c>
      <c r="K2607" cm="1">
        <f t="array" ref="K260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07">
        <f t="shared" si="40"/>
        <v>0.47089889623829817</v>
      </c>
    </row>
    <row r="2608" spans="1:12" x14ac:dyDescent="0.3">
      <c r="A2608">
        <v>148.12</v>
      </c>
      <c r="B2608">
        <v>64</v>
      </c>
      <c r="C2608">
        <v>5222</v>
      </c>
      <c r="D2608">
        <v>22</v>
      </c>
      <c r="E2608">
        <v>0</v>
      </c>
      <c r="F2608">
        <v>31</v>
      </c>
      <c r="G2608">
        <v>0</v>
      </c>
      <c r="H2608">
        <v>84</v>
      </c>
      <c r="I2608">
        <v>1</v>
      </c>
      <c r="J2608" t="s">
        <v>37</v>
      </c>
      <c r="K2608" cm="1">
        <f t="array" ref="K260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08">
        <f t="shared" si="40"/>
        <v>0.47089889623796355</v>
      </c>
    </row>
    <row r="2609" spans="1:12" x14ac:dyDescent="0.3">
      <c r="A2609">
        <v>148.16</v>
      </c>
      <c r="B2609">
        <v>65</v>
      </c>
      <c r="C2609">
        <v>5176</v>
      </c>
      <c r="D2609">
        <v>20</v>
      </c>
      <c r="E2609">
        <v>0</v>
      </c>
      <c r="F2609">
        <v>31</v>
      </c>
      <c r="G2609">
        <v>0</v>
      </c>
      <c r="H2609">
        <v>84</v>
      </c>
      <c r="I2609">
        <v>1</v>
      </c>
      <c r="J2609" t="s">
        <v>37</v>
      </c>
      <c r="K2609" cm="1">
        <f t="array" ref="K260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09">
        <f t="shared" si="40"/>
        <v>0.47089889623796355</v>
      </c>
    </row>
    <row r="2610" spans="1:12" x14ac:dyDescent="0.3">
      <c r="A2610">
        <v>148.19999999999999</v>
      </c>
      <c r="B2610">
        <v>65</v>
      </c>
      <c r="C2610">
        <v>5085</v>
      </c>
      <c r="D2610">
        <v>20</v>
      </c>
      <c r="E2610">
        <v>0</v>
      </c>
      <c r="F2610">
        <v>31</v>
      </c>
      <c r="G2610">
        <v>0</v>
      </c>
      <c r="H2610">
        <v>84</v>
      </c>
      <c r="I2610">
        <v>1</v>
      </c>
      <c r="J2610" t="s">
        <v>37</v>
      </c>
      <c r="K2610" cm="1">
        <f t="array" ref="K261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0">
        <f t="shared" si="40"/>
        <v>0.47089889623796355</v>
      </c>
    </row>
    <row r="2611" spans="1:12" x14ac:dyDescent="0.3">
      <c r="A2611">
        <v>148.24</v>
      </c>
      <c r="B2611">
        <v>66</v>
      </c>
      <c r="C2611">
        <v>4980</v>
      </c>
      <c r="D2611">
        <v>20</v>
      </c>
      <c r="E2611">
        <v>0</v>
      </c>
      <c r="F2611">
        <v>30</v>
      </c>
      <c r="G2611">
        <v>0</v>
      </c>
      <c r="H2611">
        <v>84</v>
      </c>
      <c r="I2611">
        <v>1</v>
      </c>
      <c r="J2611" t="s">
        <v>37</v>
      </c>
      <c r="K2611" cm="1">
        <f t="array" ref="K261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1">
        <f t="shared" si="40"/>
        <v>0.47089889623829817</v>
      </c>
    </row>
    <row r="2612" spans="1:12" x14ac:dyDescent="0.3">
      <c r="A2612">
        <v>148.28</v>
      </c>
      <c r="B2612">
        <v>68</v>
      </c>
      <c r="C2612">
        <v>4885</v>
      </c>
      <c r="D2612">
        <v>20</v>
      </c>
      <c r="E2612">
        <v>0</v>
      </c>
      <c r="F2612">
        <v>30</v>
      </c>
      <c r="G2612">
        <v>0</v>
      </c>
      <c r="H2612">
        <v>84</v>
      </c>
      <c r="I2612">
        <v>1</v>
      </c>
      <c r="J2612" t="s">
        <v>37</v>
      </c>
      <c r="K2612" cm="1">
        <f t="array" ref="K261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12">
        <f t="shared" si="40"/>
        <v>0.54147289102298135</v>
      </c>
    </row>
    <row r="2613" spans="1:12" x14ac:dyDescent="0.3">
      <c r="A2613">
        <v>148.32</v>
      </c>
      <c r="B2613">
        <v>68</v>
      </c>
      <c r="C2613">
        <v>4992</v>
      </c>
      <c r="D2613">
        <v>20</v>
      </c>
      <c r="E2613">
        <v>0</v>
      </c>
      <c r="F2613">
        <v>30</v>
      </c>
      <c r="G2613">
        <v>0</v>
      </c>
      <c r="H2613">
        <v>84</v>
      </c>
      <c r="I2613">
        <v>1</v>
      </c>
      <c r="J2613" t="s">
        <v>37</v>
      </c>
      <c r="K2613" cm="1">
        <f t="array" ref="K261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13">
        <f t="shared" si="40"/>
        <v>0.54147289102298135</v>
      </c>
    </row>
    <row r="2614" spans="1:12" x14ac:dyDescent="0.3">
      <c r="A2614">
        <v>148.36000000000001</v>
      </c>
      <c r="B2614">
        <v>67</v>
      </c>
      <c r="C2614">
        <v>5155</v>
      </c>
      <c r="D2614">
        <v>22</v>
      </c>
      <c r="E2614">
        <v>0</v>
      </c>
      <c r="F2614">
        <v>30</v>
      </c>
      <c r="G2614">
        <v>0</v>
      </c>
      <c r="H2614">
        <v>84</v>
      </c>
      <c r="I2614">
        <v>1</v>
      </c>
      <c r="J2614" t="s">
        <v>37</v>
      </c>
      <c r="K2614" cm="1">
        <f t="array" ref="K261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4">
        <f t="shared" si="40"/>
        <v>0.47089889623829817</v>
      </c>
    </row>
    <row r="2615" spans="1:12" x14ac:dyDescent="0.3">
      <c r="A2615">
        <v>148.4</v>
      </c>
      <c r="B2615">
        <v>66</v>
      </c>
      <c r="C2615">
        <v>5233</v>
      </c>
      <c r="D2615">
        <v>22</v>
      </c>
      <c r="E2615">
        <v>0</v>
      </c>
      <c r="F2615">
        <v>30</v>
      </c>
      <c r="G2615">
        <v>0</v>
      </c>
      <c r="H2615">
        <v>84</v>
      </c>
      <c r="I2615">
        <v>1</v>
      </c>
      <c r="J2615" t="s">
        <v>37</v>
      </c>
      <c r="K2615" cm="1">
        <f t="array" ref="K261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5">
        <f t="shared" si="40"/>
        <v>0.47089889623796355</v>
      </c>
    </row>
    <row r="2616" spans="1:12" x14ac:dyDescent="0.3">
      <c r="A2616">
        <v>148.44</v>
      </c>
      <c r="B2616">
        <v>65</v>
      </c>
      <c r="C2616">
        <v>5203</v>
      </c>
      <c r="D2616">
        <v>21</v>
      </c>
      <c r="E2616">
        <v>0</v>
      </c>
      <c r="F2616">
        <v>30</v>
      </c>
      <c r="G2616">
        <v>0</v>
      </c>
      <c r="H2616">
        <v>85</v>
      </c>
      <c r="I2616">
        <v>1</v>
      </c>
      <c r="J2616" t="s">
        <v>37</v>
      </c>
      <c r="K2616" cm="1">
        <f t="array" ref="K261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6">
        <f t="shared" si="40"/>
        <v>0.47089889623796355</v>
      </c>
    </row>
    <row r="2617" spans="1:12" x14ac:dyDescent="0.3">
      <c r="A2617">
        <v>148.47999999999999</v>
      </c>
      <c r="B2617">
        <v>65</v>
      </c>
      <c r="C2617">
        <v>5105</v>
      </c>
      <c r="D2617">
        <v>21</v>
      </c>
      <c r="E2617">
        <v>0</v>
      </c>
      <c r="F2617">
        <v>30</v>
      </c>
      <c r="G2617">
        <v>0</v>
      </c>
      <c r="H2617">
        <v>85</v>
      </c>
      <c r="I2617">
        <v>1</v>
      </c>
      <c r="J2617" t="s">
        <v>37</v>
      </c>
      <c r="K2617" cm="1">
        <f t="array" ref="K261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7">
        <f t="shared" si="40"/>
        <v>0.47089889623796355</v>
      </c>
    </row>
    <row r="2618" spans="1:12" x14ac:dyDescent="0.3">
      <c r="A2618">
        <v>148.52000000000001</v>
      </c>
      <c r="B2618">
        <v>66</v>
      </c>
      <c r="C2618">
        <v>4923</v>
      </c>
      <c r="D2618">
        <v>20</v>
      </c>
      <c r="E2618">
        <v>0</v>
      </c>
      <c r="F2618">
        <v>29</v>
      </c>
      <c r="G2618">
        <v>0</v>
      </c>
      <c r="H2618">
        <v>85</v>
      </c>
      <c r="I2618">
        <v>1</v>
      </c>
      <c r="J2618" t="s">
        <v>37</v>
      </c>
      <c r="K2618" cm="1">
        <f t="array" ref="K261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618">
        <f t="shared" si="40"/>
        <v>0.47089889623829817</v>
      </c>
    </row>
    <row r="2619" spans="1:12" x14ac:dyDescent="0.3">
      <c r="A2619">
        <v>148.56</v>
      </c>
      <c r="B2619">
        <v>69</v>
      </c>
      <c r="C2619">
        <v>4673</v>
      </c>
      <c r="D2619">
        <v>18</v>
      </c>
      <c r="E2619">
        <v>0</v>
      </c>
      <c r="F2619">
        <v>29</v>
      </c>
      <c r="G2619">
        <v>0</v>
      </c>
      <c r="H2619">
        <v>85</v>
      </c>
      <c r="I2619">
        <v>1</v>
      </c>
      <c r="J2619" t="s">
        <v>37</v>
      </c>
      <c r="K2619" cm="1">
        <f t="array" ref="K261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19">
        <f t="shared" si="40"/>
        <v>0.47370352929926873</v>
      </c>
    </row>
    <row r="2620" spans="1:12" x14ac:dyDescent="0.3">
      <c r="A2620">
        <v>148.6</v>
      </c>
      <c r="B2620">
        <v>71</v>
      </c>
      <c r="C2620">
        <v>4551</v>
      </c>
      <c r="D2620">
        <v>18</v>
      </c>
      <c r="E2620">
        <v>0</v>
      </c>
      <c r="F2620">
        <v>29</v>
      </c>
      <c r="G2620">
        <v>0</v>
      </c>
      <c r="H2620">
        <v>85</v>
      </c>
      <c r="I2620">
        <v>1</v>
      </c>
      <c r="J2620" t="s">
        <v>37</v>
      </c>
      <c r="K2620" cm="1">
        <f t="array" ref="K262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0">
        <f t="shared" si="40"/>
        <v>0.47370352929926873</v>
      </c>
    </row>
    <row r="2621" spans="1:12" x14ac:dyDescent="0.3">
      <c r="A2621">
        <v>148.63999999999999</v>
      </c>
      <c r="B2621">
        <v>72</v>
      </c>
      <c r="C2621">
        <v>4501</v>
      </c>
      <c r="D2621">
        <v>18</v>
      </c>
      <c r="E2621">
        <v>0</v>
      </c>
      <c r="F2621">
        <v>29</v>
      </c>
      <c r="G2621">
        <v>0</v>
      </c>
      <c r="H2621">
        <v>85</v>
      </c>
      <c r="I2621">
        <v>1</v>
      </c>
      <c r="J2621" t="s">
        <v>37</v>
      </c>
      <c r="K2621" cm="1">
        <f t="array" ref="K262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1">
        <f t="shared" si="40"/>
        <v>0.47370352929926873</v>
      </c>
    </row>
    <row r="2622" spans="1:12" x14ac:dyDescent="0.3">
      <c r="A2622">
        <v>148.68</v>
      </c>
      <c r="B2622">
        <v>72</v>
      </c>
      <c r="C2622">
        <v>4767</v>
      </c>
      <c r="D2622">
        <v>18</v>
      </c>
      <c r="E2622">
        <v>0</v>
      </c>
      <c r="F2622">
        <v>29</v>
      </c>
      <c r="G2622">
        <v>0</v>
      </c>
      <c r="H2622">
        <v>85</v>
      </c>
      <c r="I2622">
        <v>1</v>
      </c>
      <c r="J2622" t="s">
        <v>37</v>
      </c>
      <c r="K2622" cm="1">
        <f t="array" ref="K262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2">
        <f t="shared" si="40"/>
        <v>0.4737035292996053</v>
      </c>
    </row>
    <row r="2623" spans="1:12" x14ac:dyDescent="0.3">
      <c r="A2623">
        <v>148.72</v>
      </c>
      <c r="B2623">
        <v>71</v>
      </c>
      <c r="C2623">
        <v>4980</v>
      </c>
      <c r="D2623">
        <v>20</v>
      </c>
      <c r="E2623">
        <v>0</v>
      </c>
      <c r="F2623">
        <v>29</v>
      </c>
      <c r="G2623">
        <v>0</v>
      </c>
      <c r="H2623">
        <v>85</v>
      </c>
      <c r="I2623">
        <v>1</v>
      </c>
      <c r="J2623" t="s">
        <v>37</v>
      </c>
      <c r="K2623" cm="1">
        <f t="array" ref="K262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23">
        <f t="shared" si="40"/>
        <v>0.54147289102298135</v>
      </c>
    </row>
    <row r="2624" spans="1:12" x14ac:dyDescent="0.3">
      <c r="A2624">
        <v>148.76</v>
      </c>
      <c r="B2624">
        <v>71</v>
      </c>
      <c r="C2624">
        <v>4761</v>
      </c>
      <c r="D2624">
        <v>19</v>
      </c>
      <c r="E2624">
        <v>0</v>
      </c>
      <c r="F2624">
        <v>28</v>
      </c>
      <c r="G2624">
        <v>0</v>
      </c>
      <c r="H2624">
        <v>85</v>
      </c>
      <c r="I2624">
        <v>1</v>
      </c>
      <c r="J2624" t="s">
        <v>37</v>
      </c>
      <c r="K2624" cm="1">
        <f t="array" ref="K262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4">
        <f t="shared" si="40"/>
        <v>0.47370352929926873</v>
      </c>
    </row>
    <row r="2625" spans="1:12" x14ac:dyDescent="0.3">
      <c r="A2625">
        <v>148.80000000000001</v>
      </c>
      <c r="B2625">
        <v>72</v>
      </c>
      <c r="C2625">
        <v>4758</v>
      </c>
      <c r="D2625">
        <v>18</v>
      </c>
      <c r="E2625">
        <v>0</v>
      </c>
      <c r="F2625">
        <v>28</v>
      </c>
      <c r="G2625">
        <v>0</v>
      </c>
      <c r="H2625">
        <v>85</v>
      </c>
      <c r="I2625">
        <v>1</v>
      </c>
      <c r="J2625" t="s">
        <v>37</v>
      </c>
      <c r="K2625" cm="1">
        <f t="array" ref="K262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5">
        <f t="shared" si="40"/>
        <v>0.4737035292996053</v>
      </c>
    </row>
    <row r="2626" spans="1:12" x14ac:dyDescent="0.3">
      <c r="A2626">
        <v>148.84</v>
      </c>
      <c r="B2626">
        <v>71</v>
      </c>
      <c r="C2626">
        <v>4805</v>
      </c>
      <c r="D2626">
        <v>18</v>
      </c>
      <c r="E2626">
        <v>0</v>
      </c>
      <c r="F2626">
        <v>28</v>
      </c>
      <c r="G2626">
        <v>0</v>
      </c>
      <c r="H2626">
        <v>85</v>
      </c>
      <c r="I2626">
        <v>1</v>
      </c>
      <c r="J2626" t="s">
        <v>37</v>
      </c>
      <c r="K2626" cm="1">
        <f t="array" ref="K262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26">
        <f t="shared" si="40"/>
        <v>0.54147289102298135</v>
      </c>
    </row>
    <row r="2627" spans="1:12" x14ac:dyDescent="0.3">
      <c r="A2627">
        <v>148.88</v>
      </c>
      <c r="B2627">
        <v>72</v>
      </c>
      <c r="C2627">
        <v>4708</v>
      </c>
      <c r="D2627">
        <v>18</v>
      </c>
      <c r="E2627">
        <v>0</v>
      </c>
      <c r="F2627">
        <v>28</v>
      </c>
      <c r="G2627">
        <v>0</v>
      </c>
      <c r="H2627">
        <v>85</v>
      </c>
      <c r="I2627">
        <v>1</v>
      </c>
      <c r="J2627" t="s">
        <v>37</v>
      </c>
      <c r="K2627" cm="1">
        <f t="array" ref="K262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7">
        <f t="shared" ref="L2627:L2690" si="41">K2627*(A2627-A2626)</f>
        <v>0.47370352929926873</v>
      </c>
    </row>
    <row r="2628" spans="1:12" x14ac:dyDescent="0.3">
      <c r="A2628">
        <v>148.91999999999999</v>
      </c>
      <c r="B2628">
        <v>72</v>
      </c>
      <c r="C2628">
        <v>4625</v>
      </c>
      <c r="D2628">
        <v>18</v>
      </c>
      <c r="E2628">
        <v>0</v>
      </c>
      <c r="F2628">
        <v>28</v>
      </c>
      <c r="G2628">
        <v>0</v>
      </c>
      <c r="H2628">
        <v>85</v>
      </c>
      <c r="I2628">
        <v>2</v>
      </c>
      <c r="J2628" t="s">
        <v>37</v>
      </c>
      <c r="K2628" cm="1">
        <f t="array" ref="K262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8">
        <f t="shared" si="41"/>
        <v>0.47370352929926873</v>
      </c>
    </row>
    <row r="2629" spans="1:12" x14ac:dyDescent="0.3">
      <c r="A2629">
        <v>148.96</v>
      </c>
      <c r="B2629">
        <v>72</v>
      </c>
      <c r="C2629">
        <v>4625</v>
      </c>
      <c r="D2629">
        <v>18</v>
      </c>
      <c r="E2629">
        <v>0</v>
      </c>
      <c r="F2629">
        <v>28</v>
      </c>
      <c r="G2629">
        <v>0</v>
      </c>
      <c r="H2629">
        <v>85</v>
      </c>
      <c r="I2629">
        <v>2</v>
      </c>
      <c r="J2629" t="s">
        <v>37</v>
      </c>
      <c r="K2629" cm="1">
        <f t="array" ref="K262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29">
        <f t="shared" si="41"/>
        <v>0.4737035292996053</v>
      </c>
    </row>
    <row r="2630" spans="1:12" x14ac:dyDescent="0.3">
      <c r="A2630">
        <v>149</v>
      </c>
      <c r="B2630">
        <v>72</v>
      </c>
      <c r="C2630">
        <v>4557</v>
      </c>
      <c r="D2630">
        <v>18</v>
      </c>
      <c r="E2630">
        <v>0</v>
      </c>
      <c r="F2630">
        <v>28</v>
      </c>
      <c r="G2630">
        <v>0</v>
      </c>
      <c r="H2630">
        <v>85</v>
      </c>
      <c r="I2630">
        <v>2</v>
      </c>
      <c r="J2630" t="s">
        <v>37</v>
      </c>
      <c r="K2630" cm="1">
        <f t="array" ref="K263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30">
        <f t="shared" si="41"/>
        <v>0.47370352929926873</v>
      </c>
    </row>
    <row r="2631" spans="1:12" x14ac:dyDescent="0.3">
      <c r="A2631">
        <v>149.04</v>
      </c>
      <c r="B2631">
        <v>74</v>
      </c>
      <c r="C2631">
        <v>4441</v>
      </c>
      <c r="D2631">
        <v>18</v>
      </c>
      <c r="E2631">
        <v>0</v>
      </c>
      <c r="F2631">
        <v>28</v>
      </c>
      <c r="G2631">
        <v>0</v>
      </c>
      <c r="H2631">
        <v>85</v>
      </c>
      <c r="I2631">
        <v>2</v>
      </c>
      <c r="J2631" t="s">
        <v>37</v>
      </c>
      <c r="K2631" cm="1">
        <f t="array" ref="K263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1">
        <f t="shared" si="41"/>
        <v>0.46836903009544817</v>
      </c>
    </row>
    <row r="2632" spans="1:12" x14ac:dyDescent="0.3">
      <c r="A2632">
        <v>149.08000000000001</v>
      </c>
      <c r="B2632">
        <v>74</v>
      </c>
      <c r="C2632">
        <v>4383</v>
      </c>
      <c r="D2632">
        <v>18</v>
      </c>
      <c r="E2632">
        <v>0</v>
      </c>
      <c r="F2632">
        <v>28</v>
      </c>
      <c r="G2632">
        <v>0</v>
      </c>
      <c r="H2632">
        <v>85</v>
      </c>
      <c r="I2632">
        <v>2</v>
      </c>
      <c r="J2632" t="s">
        <v>37</v>
      </c>
      <c r="K2632" cm="1">
        <f t="array" ref="K263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2">
        <f t="shared" si="41"/>
        <v>0.46836903009578096</v>
      </c>
    </row>
    <row r="2633" spans="1:12" x14ac:dyDescent="0.3">
      <c r="A2633">
        <v>149.12</v>
      </c>
      <c r="B2633">
        <v>74</v>
      </c>
      <c r="C2633">
        <v>4548</v>
      </c>
      <c r="D2633">
        <v>18</v>
      </c>
      <c r="E2633">
        <v>0</v>
      </c>
      <c r="F2633">
        <v>28</v>
      </c>
      <c r="G2633">
        <v>0</v>
      </c>
      <c r="H2633">
        <v>85</v>
      </c>
      <c r="I2633">
        <v>2</v>
      </c>
      <c r="J2633" t="s">
        <v>37</v>
      </c>
      <c r="K2633" cm="1">
        <f t="array" ref="K263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3">
        <f t="shared" si="41"/>
        <v>0.46836903009544817</v>
      </c>
    </row>
    <row r="2634" spans="1:12" x14ac:dyDescent="0.3">
      <c r="A2634">
        <v>149.16</v>
      </c>
      <c r="B2634">
        <v>74</v>
      </c>
      <c r="C2634">
        <v>4633</v>
      </c>
      <c r="D2634">
        <v>18</v>
      </c>
      <c r="E2634">
        <v>0</v>
      </c>
      <c r="F2634">
        <v>27</v>
      </c>
      <c r="G2634">
        <v>0</v>
      </c>
      <c r="H2634">
        <v>85</v>
      </c>
      <c r="I2634">
        <v>2</v>
      </c>
      <c r="J2634" t="s">
        <v>37</v>
      </c>
      <c r="K2634" cm="1">
        <f t="array" ref="K263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4">
        <f t="shared" si="41"/>
        <v>0.46836903009544817</v>
      </c>
    </row>
    <row r="2635" spans="1:12" x14ac:dyDescent="0.3">
      <c r="A2635">
        <v>149.19999999999999</v>
      </c>
      <c r="B2635">
        <v>74</v>
      </c>
      <c r="C2635">
        <v>4628</v>
      </c>
      <c r="D2635">
        <v>18</v>
      </c>
      <c r="E2635">
        <v>0</v>
      </c>
      <c r="F2635">
        <v>27</v>
      </c>
      <c r="G2635">
        <v>0</v>
      </c>
      <c r="H2635">
        <v>85</v>
      </c>
      <c r="I2635">
        <v>2</v>
      </c>
      <c r="J2635" t="s">
        <v>37</v>
      </c>
      <c r="K2635" cm="1">
        <f t="array" ref="K263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5">
        <f t="shared" si="41"/>
        <v>0.46836903009544817</v>
      </c>
    </row>
    <row r="2636" spans="1:12" x14ac:dyDescent="0.3">
      <c r="A2636">
        <v>149.24</v>
      </c>
      <c r="B2636">
        <v>74</v>
      </c>
      <c r="C2636">
        <v>4472</v>
      </c>
      <c r="D2636">
        <v>18</v>
      </c>
      <c r="E2636">
        <v>0</v>
      </c>
      <c r="F2636">
        <v>27</v>
      </c>
      <c r="G2636">
        <v>0</v>
      </c>
      <c r="H2636">
        <v>85</v>
      </c>
      <c r="I2636">
        <v>2</v>
      </c>
      <c r="J2636" t="s">
        <v>37</v>
      </c>
      <c r="K2636" cm="1">
        <f t="array" ref="K263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6">
        <f t="shared" si="41"/>
        <v>0.46836903009578096</v>
      </c>
    </row>
    <row r="2637" spans="1:12" x14ac:dyDescent="0.3">
      <c r="A2637">
        <v>149.28</v>
      </c>
      <c r="B2637">
        <v>74</v>
      </c>
      <c r="C2637">
        <v>4457</v>
      </c>
      <c r="D2637">
        <v>18</v>
      </c>
      <c r="E2637">
        <v>0</v>
      </c>
      <c r="F2637">
        <v>27</v>
      </c>
      <c r="G2637">
        <v>0</v>
      </c>
      <c r="H2637">
        <v>85</v>
      </c>
      <c r="I2637">
        <v>2</v>
      </c>
      <c r="J2637" t="s">
        <v>37</v>
      </c>
      <c r="K2637" cm="1">
        <f t="array" ref="K263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7">
        <f t="shared" si="41"/>
        <v>0.46836903009544817</v>
      </c>
    </row>
    <row r="2638" spans="1:12" x14ac:dyDescent="0.3">
      <c r="A2638">
        <v>149.32</v>
      </c>
      <c r="B2638">
        <v>75</v>
      </c>
      <c r="C2638">
        <v>4269</v>
      </c>
      <c r="D2638">
        <v>18</v>
      </c>
      <c r="E2638">
        <v>0</v>
      </c>
      <c r="F2638">
        <v>26</v>
      </c>
      <c r="G2638">
        <v>0</v>
      </c>
      <c r="H2638">
        <v>85</v>
      </c>
      <c r="I2638">
        <v>2</v>
      </c>
      <c r="J2638" t="s">
        <v>37</v>
      </c>
      <c r="K2638" cm="1">
        <f t="array" ref="K263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8">
        <f t="shared" si="41"/>
        <v>0.46836903009544817</v>
      </c>
    </row>
    <row r="2639" spans="1:12" x14ac:dyDescent="0.3">
      <c r="A2639">
        <v>149.36000000000001</v>
      </c>
      <c r="B2639">
        <v>76</v>
      </c>
      <c r="C2639">
        <v>4224</v>
      </c>
      <c r="D2639">
        <v>18</v>
      </c>
      <c r="E2639">
        <v>0</v>
      </c>
      <c r="F2639">
        <v>26</v>
      </c>
      <c r="G2639">
        <v>0</v>
      </c>
      <c r="H2639">
        <v>85</v>
      </c>
      <c r="I2639">
        <v>2</v>
      </c>
      <c r="J2639" t="s">
        <v>37</v>
      </c>
      <c r="K2639" cm="1">
        <f t="array" ref="K263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39">
        <f t="shared" si="41"/>
        <v>0.46836903009578096</v>
      </c>
    </row>
    <row r="2640" spans="1:12" x14ac:dyDescent="0.3">
      <c r="A2640">
        <v>149.4</v>
      </c>
      <c r="B2640">
        <v>76</v>
      </c>
      <c r="C2640">
        <v>4336</v>
      </c>
      <c r="D2640">
        <v>18</v>
      </c>
      <c r="E2640">
        <v>0</v>
      </c>
      <c r="F2640">
        <v>26</v>
      </c>
      <c r="G2640">
        <v>0</v>
      </c>
      <c r="H2640">
        <v>85</v>
      </c>
      <c r="I2640">
        <v>2</v>
      </c>
      <c r="J2640" t="s">
        <v>37</v>
      </c>
      <c r="K2640" cm="1">
        <f t="array" ref="K264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0">
        <f t="shared" si="41"/>
        <v>0.46836903009544817</v>
      </c>
    </row>
    <row r="2641" spans="1:12" x14ac:dyDescent="0.3">
      <c r="A2641">
        <v>149.44</v>
      </c>
      <c r="B2641">
        <v>77</v>
      </c>
      <c r="C2641">
        <v>4537</v>
      </c>
      <c r="D2641">
        <v>18</v>
      </c>
      <c r="E2641">
        <v>0</v>
      </c>
      <c r="F2641">
        <v>26</v>
      </c>
      <c r="G2641">
        <v>0</v>
      </c>
      <c r="H2641">
        <v>85</v>
      </c>
      <c r="I2641">
        <v>2</v>
      </c>
      <c r="J2641" t="s">
        <v>37</v>
      </c>
      <c r="K2641" cm="1">
        <f t="array" ref="K264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1">
        <f t="shared" si="41"/>
        <v>0.46836903009544817</v>
      </c>
    </row>
    <row r="2642" spans="1:12" x14ac:dyDescent="0.3">
      <c r="A2642">
        <v>149.47999999999999</v>
      </c>
      <c r="B2642">
        <v>78</v>
      </c>
      <c r="C2642">
        <v>4460</v>
      </c>
      <c r="D2642">
        <v>18</v>
      </c>
      <c r="E2642">
        <v>0</v>
      </c>
      <c r="F2642">
        <v>26</v>
      </c>
      <c r="G2642">
        <v>0</v>
      </c>
      <c r="H2642">
        <v>85</v>
      </c>
      <c r="I2642">
        <v>2</v>
      </c>
      <c r="J2642" t="s">
        <v>37</v>
      </c>
      <c r="K2642" cm="1">
        <f t="array" ref="K264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2">
        <f t="shared" si="41"/>
        <v>0.46836903009544817</v>
      </c>
    </row>
    <row r="2643" spans="1:12" x14ac:dyDescent="0.3">
      <c r="A2643">
        <v>149.52000000000001</v>
      </c>
      <c r="B2643">
        <v>79</v>
      </c>
      <c r="C2643">
        <v>4398</v>
      </c>
      <c r="D2643">
        <v>19</v>
      </c>
      <c r="E2643">
        <v>0</v>
      </c>
      <c r="F2643">
        <v>26</v>
      </c>
      <c r="G2643">
        <v>0</v>
      </c>
      <c r="H2643">
        <v>85</v>
      </c>
      <c r="I2643">
        <v>2</v>
      </c>
      <c r="J2643" t="s">
        <v>37</v>
      </c>
      <c r="K2643" cm="1">
        <f t="array" ref="K264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3">
        <f t="shared" si="41"/>
        <v>0.46836903009578096</v>
      </c>
    </row>
    <row r="2644" spans="1:12" x14ac:dyDescent="0.3">
      <c r="A2644">
        <v>149.56</v>
      </c>
      <c r="B2644">
        <v>79</v>
      </c>
      <c r="C2644">
        <v>4413</v>
      </c>
      <c r="D2644">
        <v>19</v>
      </c>
      <c r="E2644">
        <v>0</v>
      </c>
      <c r="F2644">
        <v>26</v>
      </c>
      <c r="G2644">
        <v>0</v>
      </c>
      <c r="H2644">
        <v>85</v>
      </c>
      <c r="I2644">
        <v>2</v>
      </c>
      <c r="J2644" t="s">
        <v>37</v>
      </c>
      <c r="K2644" cm="1">
        <f t="array" ref="K264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4">
        <f t="shared" si="41"/>
        <v>0.46836903009544817</v>
      </c>
    </row>
    <row r="2645" spans="1:12" x14ac:dyDescent="0.3">
      <c r="A2645">
        <v>149.6</v>
      </c>
      <c r="B2645">
        <v>80</v>
      </c>
      <c r="C2645">
        <v>4383</v>
      </c>
      <c r="D2645">
        <v>20</v>
      </c>
      <c r="E2645">
        <v>0</v>
      </c>
      <c r="F2645">
        <v>25</v>
      </c>
      <c r="G2645">
        <v>0</v>
      </c>
      <c r="H2645">
        <v>85</v>
      </c>
      <c r="I2645">
        <v>2</v>
      </c>
      <c r="J2645" t="s">
        <v>37</v>
      </c>
      <c r="K2645" cm="1">
        <f t="array" ref="K264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45">
        <f t="shared" si="41"/>
        <v>0.49717532579607943</v>
      </c>
    </row>
    <row r="2646" spans="1:12" x14ac:dyDescent="0.3">
      <c r="A2646">
        <v>149.63999999999999</v>
      </c>
      <c r="B2646">
        <v>81</v>
      </c>
      <c r="C2646">
        <v>4233</v>
      </c>
      <c r="D2646">
        <v>21</v>
      </c>
      <c r="E2646">
        <v>0</v>
      </c>
      <c r="F2646">
        <v>26</v>
      </c>
      <c r="G2646">
        <v>0</v>
      </c>
      <c r="H2646">
        <v>85</v>
      </c>
      <c r="I2646">
        <v>2</v>
      </c>
      <c r="J2646" t="s">
        <v>37</v>
      </c>
      <c r="K2646" cm="1">
        <f t="array" ref="K264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46">
        <f t="shared" si="41"/>
        <v>0.49717532579607943</v>
      </c>
    </row>
    <row r="2647" spans="1:12" x14ac:dyDescent="0.3">
      <c r="A2647">
        <v>149.68</v>
      </c>
      <c r="B2647">
        <v>81</v>
      </c>
      <c r="C2647">
        <v>4419</v>
      </c>
      <c r="D2647">
        <v>20</v>
      </c>
      <c r="E2647">
        <v>0</v>
      </c>
      <c r="F2647">
        <v>25</v>
      </c>
      <c r="G2647">
        <v>0</v>
      </c>
      <c r="H2647">
        <v>85</v>
      </c>
      <c r="I2647">
        <v>2</v>
      </c>
      <c r="J2647" t="s">
        <v>37</v>
      </c>
      <c r="K2647" cm="1">
        <f t="array" ref="K264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47">
        <f t="shared" si="41"/>
        <v>0.49717532579643264</v>
      </c>
    </row>
    <row r="2648" spans="1:12" x14ac:dyDescent="0.3">
      <c r="A2648">
        <v>149.72</v>
      </c>
      <c r="B2648">
        <v>79</v>
      </c>
      <c r="C2648">
        <v>4577</v>
      </c>
      <c r="D2648">
        <v>20</v>
      </c>
      <c r="E2648">
        <v>0</v>
      </c>
      <c r="F2648">
        <v>25</v>
      </c>
      <c r="G2648">
        <v>0</v>
      </c>
      <c r="H2648">
        <v>85</v>
      </c>
      <c r="I2648">
        <v>2</v>
      </c>
      <c r="J2648" t="s">
        <v>37</v>
      </c>
      <c r="K2648" cm="1">
        <f t="array" ref="K264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8">
        <f t="shared" si="41"/>
        <v>0.46836903009544817</v>
      </c>
    </row>
    <row r="2649" spans="1:12" x14ac:dyDescent="0.3">
      <c r="A2649">
        <v>149.76</v>
      </c>
      <c r="B2649">
        <v>78</v>
      </c>
      <c r="C2649">
        <v>4584</v>
      </c>
      <c r="D2649">
        <v>20</v>
      </c>
      <c r="E2649">
        <v>0</v>
      </c>
      <c r="F2649">
        <v>25</v>
      </c>
      <c r="G2649">
        <v>0</v>
      </c>
      <c r="H2649">
        <v>85</v>
      </c>
      <c r="I2649">
        <v>2</v>
      </c>
      <c r="J2649" t="s">
        <v>37</v>
      </c>
      <c r="K2649" cm="1">
        <f t="array" ref="K264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49">
        <f t="shared" si="41"/>
        <v>0.46836903009544817</v>
      </c>
    </row>
    <row r="2650" spans="1:12" x14ac:dyDescent="0.3">
      <c r="A2650">
        <v>149.80000000000001</v>
      </c>
      <c r="B2650">
        <v>79</v>
      </c>
      <c r="C2650">
        <v>4455</v>
      </c>
      <c r="D2650">
        <v>20</v>
      </c>
      <c r="E2650">
        <v>0</v>
      </c>
      <c r="F2650">
        <v>26</v>
      </c>
      <c r="G2650">
        <v>0</v>
      </c>
      <c r="H2650">
        <v>85</v>
      </c>
      <c r="I2650">
        <v>2</v>
      </c>
      <c r="J2650" t="s">
        <v>37</v>
      </c>
      <c r="K2650" cm="1">
        <f t="array" ref="K26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50">
        <f t="shared" si="41"/>
        <v>0.46836903009578096</v>
      </c>
    </row>
    <row r="2651" spans="1:12" x14ac:dyDescent="0.3">
      <c r="A2651">
        <v>149.84</v>
      </c>
      <c r="B2651">
        <v>80</v>
      </c>
      <c r="C2651">
        <v>4314</v>
      </c>
      <c r="D2651">
        <v>21</v>
      </c>
      <c r="E2651">
        <v>0</v>
      </c>
      <c r="F2651">
        <v>26</v>
      </c>
      <c r="G2651">
        <v>0</v>
      </c>
      <c r="H2651">
        <v>85</v>
      </c>
      <c r="I2651">
        <v>2</v>
      </c>
      <c r="J2651" t="s">
        <v>37</v>
      </c>
      <c r="K2651" cm="1">
        <f t="array" ref="K265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51">
        <f t="shared" si="41"/>
        <v>0.49717532579607943</v>
      </c>
    </row>
    <row r="2652" spans="1:12" x14ac:dyDescent="0.3">
      <c r="A2652">
        <v>149.88</v>
      </c>
      <c r="B2652">
        <v>81</v>
      </c>
      <c r="C2652">
        <v>4366</v>
      </c>
      <c r="D2652">
        <v>20</v>
      </c>
      <c r="E2652">
        <v>0</v>
      </c>
      <c r="F2652">
        <v>26</v>
      </c>
      <c r="G2652">
        <v>0</v>
      </c>
      <c r="H2652">
        <v>85</v>
      </c>
      <c r="I2652">
        <v>2</v>
      </c>
      <c r="J2652" t="s">
        <v>37</v>
      </c>
      <c r="K2652" cm="1">
        <f t="array" ref="K265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52">
        <f t="shared" si="41"/>
        <v>0.49717532579607943</v>
      </c>
    </row>
    <row r="2653" spans="1:12" x14ac:dyDescent="0.3">
      <c r="A2653">
        <v>149.91999999999999</v>
      </c>
      <c r="B2653">
        <v>81</v>
      </c>
      <c r="C2653">
        <v>4453</v>
      </c>
      <c r="D2653">
        <v>20</v>
      </c>
      <c r="E2653">
        <v>0</v>
      </c>
      <c r="F2653">
        <v>26</v>
      </c>
      <c r="G2653">
        <v>0</v>
      </c>
      <c r="H2653">
        <v>85</v>
      </c>
      <c r="I2653">
        <v>1</v>
      </c>
      <c r="J2653" t="s">
        <v>37</v>
      </c>
      <c r="K2653" cm="1">
        <f t="array" ref="K265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53">
        <f t="shared" si="41"/>
        <v>0.49717532579607943</v>
      </c>
    </row>
    <row r="2654" spans="1:12" x14ac:dyDescent="0.3">
      <c r="A2654">
        <v>149.96</v>
      </c>
      <c r="B2654">
        <v>79</v>
      </c>
      <c r="C2654">
        <v>4803</v>
      </c>
      <c r="D2654">
        <v>20</v>
      </c>
      <c r="E2654">
        <v>0</v>
      </c>
      <c r="F2654">
        <v>26</v>
      </c>
      <c r="G2654">
        <v>0</v>
      </c>
      <c r="H2654">
        <v>85</v>
      </c>
      <c r="I2654">
        <v>1</v>
      </c>
      <c r="J2654" t="s">
        <v>37</v>
      </c>
      <c r="K2654" cm="1">
        <f t="array" ref="K265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654">
        <f t="shared" si="41"/>
        <v>0.55485761417225832</v>
      </c>
    </row>
    <row r="2655" spans="1:12" x14ac:dyDescent="0.3">
      <c r="A2655">
        <v>150</v>
      </c>
      <c r="B2655">
        <v>76</v>
      </c>
      <c r="C2655">
        <v>4798</v>
      </c>
      <c r="D2655">
        <v>20</v>
      </c>
      <c r="E2655">
        <v>0</v>
      </c>
      <c r="F2655">
        <v>26</v>
      </c>
      <c r="G2655">
        <v>0</v>
      </c>
      <c r="H2655">
        <v>85</v>
      </c>
      <c r="I2655">
        <v>1</v>
      </c>
      <c r="J2655" t="s">
        <v>37</v>
      </c>
      <c r="K2655" cm="1">
        <f t="array" ref="K265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655">
        <f t="shared" si="41"/>
        <v>0.55485761417186408</v>
      </c>
    </row>
    <row r="2656" spans="1:12" x14ac:dyDescent="0.3">
      <c r="A2656">
        <v>150.04</v>
      </c>
      <c r="B2656">
        <v>76</v>
      </c>
      <c r="C2656">
        <v>4544</v>
      </c>
      <c r="D2656">
        <v>20</v>
      </c>
      <c r="E2656">
        <v>0</v>
      </c>
      <c r="F2656">
        <v>26</v>
      </c>
      <c r="G2656">
        <v>0</v>
      </c>
      <c r="H2656">
        <v>85</v>
      </c>
      <c r="I2656">
        <v>1</v>
      </c>
      <c r="J2656" t="s">
        <v>37</v>
      </c>
      <c r="K2656" cm="1">
        <f t="array" ref="K26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56">
        <f t="shared" si="41"/>
        <v>0.46836903009544817</v>
      </c>
    </row>
    <row r="2657" spans="1:12" x14ac:dyDescent="0.3">
      <c r="A2657">
        <v>150.08000000000001</v>
      </c>
      <c r="B2657">
        <v>77</v>
      </c>
      <c r="C2657">
        <v>4447</v>
      </c>
      <c r="D2657">
        <v>20</v>
      </c>
      <c r="E2657">
        <v>0</v>
      </c>
      <c r="F2657">
        <v>27</v>
      </c>
      <c r="G2657">
        <v>0</v>
      </c>
      <c r="H2657">
        <v>85</v>
      </c>
      <c r="I2657">
        <v>1</v>
      </c>
      <c r="J2657" t="s">
        <v>37</v>
      </c>
      <c r="K2657" cm="1">
        <f t="array" ref="K265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57">
        <f t="shared" si="41"/>
        <v>0.46836903009578096</v>
      </c>
    </row>
    <row r="2658" spans="1:12" x14ac:dyDescent="0.3">
      <c r="A2658">
        <v>150.12</v>
      </c>
      <c r="B2658">
        <v>77</v>
      </c>
      <c r="C2658">
        <v>4407</v>
      </c>
      <c r="D2658">
        <v>20</v>
      </c>
      <c r="E2658">
        <v>0</v>
      </c>
      <c r="F2658">
        <v>27</v>
      </c>
      <c r="G2658">
        <v>0</v>
      </c>
      <c r="H2658">
        <v>85</v>
      </c>
      <c r="I2658">
        <v>1</v>
      </c>
      <c r="J2658" t="s">
        <v>37</v>
      </c>
      <c r="K2658" cm="1">
        <f t="array" ref="K26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58">
        <f t="shared" si="41"/>
        <v>0.46836903009544817</v>
      </c>
    </row>
    <row r="2659" spans="1:12" x14ac:dyDescent="0.3">
      <c r="A2659">
        <v>150.16</v>
      </c>
      <c r="B2659">
        <v>78</v>
      </c>
      <c r="C2659">
        <v>4276</v>
      </c>
      <c r="D2659">
        <v>20</v>
      </c>
      <c r="E2659">
        <v>0</v>
      </c>
      <c r="F2659">
        <v>27</v>
      </c>
      <c r="G2659">
        <v>0</v>
      </c>
      <c r="H2659">
        <v>85</v>
      </c>
      <c r="I2659">
        <v>1</v>
      </c>
      <c r="J2659" t="s">
        <v>37</v>
      </c>
      <c r="K2659" cm="1">
        <f t="array" ref="K265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59">
        <f t="shared" si="41"/>
        <v>0.46836903009544817</v>
      </c>
    </row>
    <row r="2660" spans="1:12" x14ac:dyDescent="0.3">
      <c r="A2660">
        <v>150.19999999999999</v>
      </c>
      <c r="B2660">
        <v>78</v>
      </c>
      <c r="C2660">
        <v>4393</v>
      </c>
      <c r="D2660">
        <v>20</v>
      </c>
      <c r="E2660">
        <v>0</v>
      </c>
      <c r="F2660">
        <v>27</v>
      </c>
      <c r="G2660">
        <v>0</v>
      </c>
      <c r="H2660">
        <v>85</v>
      </c>
      <c r="I2660">
        <v>1</v>
      </c>
      <c r="J2660" t="s">
        <v>37</v>
      </c>
      <c r="K2660" cm="1">
        <f t="array" ref="K26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60">
        <f t="shared" si="41"/>
        <v>0.46836903009544817</v>
      </c>
    </row>
    <row r="2661" spans="1:12" x14ac:dyDescent="0.3">
      <c r="A2661">
        <v>150.24</v>
      </c>
      <c r="B2661">
        <v>75</v>
      </c>
      <c r="C2661">
        <v>4883</v>
      </c>
      <c r="D2661">
        <v>20</v>
      </c>
      <c r="E2661">
        <v>0</v>
      </c>
      <c r="F2661">
        <v>28</v>
      </c>
      <c r="G2661">
        <v>0</v>
      </c>
      <c r="H2661">
        <v>85</v>
      </c>
      <c r="I2661">
        <v>1</v>
      </c>
      <c r="J2661" t="s">
        <v>37</v>
      </c>
      <c r="K2661" cm="1">
        <f t="array" ref="K266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661">
        <f t="shared" si="41"/>
        <v>0.55485761417225832</v>
      </c>
    </row>
    <row r="2662" spans="1:12" x14ac:dyDescent="0.3">
      <c r="A2662">
        <v>150.28</v>
      </c>
      <c r="B2662">
        <v>72</v>
      </c>
      <c r="C2662">
        <v>5210</v>
      </c>
      <c r="D2662">
        <v>22</v>
      </c>
      <c r="E2662">
        <v>0</v>
      </c>
      <c r="F2662">
        <v>27</v>
      </c>
      <c r="G2662">
        <v>0</v>
      </c>
      <c r="H2662">
        <v>85</v>
      </c>
      <c r="I2662">
        <v>1</v>
      </c>
      <c r="J2662" t="s">
        <v>37</v>
      </c>
      <c r="K2662" cm="1">
        <f t="array" ref="K266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62">
        <f t="shared" si="41"/>
        <v>0.54147289102298135</v>
      </c>
    </row>
    <row r="2663" spans="1:12" x14ac:dyDescent="0.3">
      <c r="A2663">
        <v>150.32</v>
      </c>
      <c r="B2663">
        <v>70</v>
      </c>
      <c r="C2663">
        <v>5061</v>
      </c>
      <c r="D2663">
        <v>22</v>
      </c>
      <c r="E2663">
        <v>0</v>
      </c>
      <c r="F2663">
        <v>27</v>
      </c>
      <c r="G2663">
        <v>0</v>
      </c>
      <c r="H2663">
        <v>85</v>
      </c>
      <c r="I2663">
        <v>1</v>
      </c>
      <c r="J2663" t="s">
        <v>37</v>
      </c>
      <c r="K2663" cm="1">
        <f t="array" ref="K266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63">
        <f t="shared" si="41"/>
        <v>0.54147289102298135</v>
      </c>
    </row>
    <row r="2664" spans="1:12" x14ac:dyDescent="0.3">
      <c r="A2664">
        <v>150.36000000000001</v>
      </c>
      <c r="B2664">
        <v>70</v>
      </c>
      <c r="C2664">
        <v>4495</v>
      </c>
      <c r="D2664">
        <v>18</v>
      </c>
      <c r="E2664">
        <v>0</v>
      </c>
      <c r="F2664">
        <v>27</v>
      </c>
      <c r="G2664">
        <v>0</v>
      </c>
      <c r="H2664">
        <v>85</v>
      </c>
      <c r="I2664">
        <v>1</v>
      </c>
      <c r="J2664" t="s">
        <v>37</v>
      </c>
      <c r="K2664" cm="1">
        <f t="array" ref="K26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64">
        <f t="shared" si="41"/>
        <v>0.4737035292996053</v>
      </c>
    </row>
    <row r="2665" spans="1:12" x14ac:dyDescent="0.3">
      <c r="A2665">
        <v>150.4</v>
      </c>
      <c r="B2665">
        <v>73</v>
      </c>
      <c r="C2665">
        <v>4205</v>
      </c>
      <c r="D2665">
        <v>18</v>
      </c>
      <c r="E2665">
        <v>0</v>
      </c>
      <c r="F2665">
        <v>27</v>
      </c>
      <c r="G2665">
        <v>0</v>
      </c>
      <c r="H2665">
        <v>85</v>
      </c>
      <c r="I2665">
        <v>1</v>
      </c>
      <c r="J2665" t="s">
        <v>37</v>
      </c>
      <c r="K2665" cm="1">
        <f t="array" ref="K266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65">
        <f t="shared" si="41"/>
        <v>0.47370352929926873</v>
      </c>
    </row>
    <row r="2666" spans="1:12" x14ac:dyDescent="0.3">
      <c r="A2666">
        <v>150.44</v>
      </c>
      <c r="B2666">
        <v>73</v>
      </c>
      <c r="C2666">
        <v>4167</v>
      </c>
      <c r="D2666">
        <v>19</v>
      </c>
      <c r="E2666">
        <v>0</v>
      </c>
      <c r="F2666">
        <v>27</v>
      </c>
      <c r="G2666">
        <v>0</v>
      </c>
      <c r="H2666">
        <v>85</v>
      </c>
      <c r="I2666">
        <v>1</v>
      </c>
      <c r="J2666" t="s">
        <v>37</v>
      </c>
      <c r="K2666" cm="1">
        <f t="array" ref="K266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66">
        <f t="shared" si="41"/>
        <v>0.47370352929926873</v>
      </c>
    </row>
    <row r="2667" spans="1:12" x14ac:dyDescent="0.3">
      <c r="A2667">
        <v>150.47999999999999</v>
      </c>
      <c r="B2667">
        <v>74</v>
      </c>
      <c r="C2667">
        <v>4497</v>
      </c>
      <c r="D2667">
        <v>19</v>
      </c>
      <c r="E2667">
        <v>0</v>
      </c>
      <c r="F2667">
        <v>28</v>
      </c>
      <c r="G2667">
        <v>0</v>
      </c>
      <c r="H2667">
        <v>85</v>
      </c>
      <c r="I2667">
        <v>1</v>
      </c>
      <c r="J2667" t="s">
        <v>37</v>
      </c>
      <c r="K2667" cm="1">
        <f t="array" ref="K26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67">
        <f t="shared" si="41"/>
        <v>0.46836903009544817</v>
      </c>
    </row>
    <row r="2668" spans="1:12" x14ac:dyDescent="0.3">
      <c r="A2668">
        <v>150.52000000000001</v>
      </c>
      <c r="B2668">
        <v>74</v>
      </c>
      <c r="C2668">
        <v>4719</v>
      </c>
      <c r="D2668">
        <v>18</v>
      </c>
      <c r="E2668">
        <v>0</v>
      </c>
      <c r="F2668">
        <v>28</v>
      </c>
      <c r="G2668">
        <v>0</v>
      </c>
      <c r="H2668">
        <v>85</v>
      </c>
      <c r="I2668">
        <v>1</v>
      </c>
      <c r="J2668" t="s">
        <v>37</v>
      </c>
      <c r="K2668" cm="1">
        <f t="array" ref="K26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68">
        <f t="shared" si="41"/>
        <v>0.46836903009578096</v>
      </c>
    </row>
    <row r="2669" spans="1:12" x14ac:dyDescent="0.3">
      <c r="A2669">
        <v>150.56</v>
      </c>
      <c r="B2669">
        <v>73</v>
      </c>
      <c r="C2669">
        <v>4782</v>
      </c>
      <c r="D2669">
        <v>18</v>
      </c>
      <c r="E2669">
        <v>0</v>
      </c>
      <c r="F2669">
        <v>28</v>
      </c>
      <c r="G2669">
        <v>0</v>
      </c>
      <c r="H2669">
        <v>85</v>
      </c>
      <c r="I2669">
        <v>1</v>
      </c>
      <c r="J2669" t="s">
        <v>37</v>
      </c>
      <c r="K2669" cm="1">
        <f t="array" ref="K266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69">
        <f t="shared" si="41"/>
        <v>0.54147289102298135</v>
      </c>
    </row>
    <row r="2670" spans="1:12" x14ac:dyDescent="0.3">
      <c r="A2670">
        <v>150.6</v>
      </c>
      <c r="B2670">
        <v>73</v>
      </c>
      <c r="C2670">
        <v>4734</v>
      </c>
      <c r="D2670">
        <v>18</v>
      </c>
      <c r="E2670">
        <v>0</v>
      </c>
      <c r="F2670">
        <v>28</v>
      </c>
      <c r="G2670">
        <v>0</v>
      </c>
      <c r="H2670">
        <v>85</v>
      </c>
      <c r="I2670">
        <v>1</v>
      </c>
      <c r="J2670" t="s">
        <v>37</v>
      </c>
      <c r="K2670" cm="1">
        <f t="array" ref="K26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70">
        <f t="shared" si="41"/>
        <v>0.47370352929926873</v>
      </c>
    </row>
    <row r="2671" spans="1:12" x14ac:dyDescent="0.3">
      <c r="A2671">
        <v>150.63999999999999</v>
      </c>
      <c r="B2671">
        <v>72</v>
      </c>
      <c r="C2671">
        <v>4816</v>
      </c>
      <c r="D2671">
        <v>18</v>
      </c>
      <c r="E2671">
        <v>0</v>
      </c>
      <c r="F2671">
        <v>27</v>
      </c>
      <c r="G2671">
        <v>0</v>
      </c>
      <c r="H2671">
        <v>85</v>
      </c>
      <c r="I2671">
        <v>1</v>
      </c>
      <c r="J2671" t="s">
        <v>37</v>
      </c>
      <c r="K2671" cm="1">
        <f t="array" ref="K267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71">
        <f t="shared" si="41"/>
        <v>0.54147289102298135</v>
      </c>
    </row>
    <row r="2672" spans="1:12" x14ac:dyDescent="0.3">
      <c r="A2672">
        <v>150.68</v>
      </c>
      <c r="B2672">
        <v>72</v>
      </c>
      <c r="C2672">
        <v>4733</v>
      </c>
      <c r="D2672">
        <v>18</v>
      </c>
      <c r="E2672">
        <v>0</v>
      </c>
      <c r="F2672">
        <v>27</v>
      </c>
      <c r="G2672">
        <v>0</v>
      </c>
      <c r="H2672">
        <v>85</v>
      </c>
      <c r="I2672">
        <v>1</v>
      </c>
      <c r="J2672" t="s">
        <v>37</v>
      </c>
      <c r="K2672" cm="1">
        <f t="array" ref="K267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72">
        <f t="shared" si="41"/>
        <v>0.4737035292996053</v>
      </c>
    </row>
    <row r="2673" spans="1:12" x14ac:dyDescent="0.3">
      <c r="A2673">
        <v>150.72</v>
      </c>
      <c r="B2673">
        <v>72</v>
      </c>
      <c r="C2673">
        <v>4643</v>
      </c>
      <c r="D2673">
        <v>18</v>
      </c>
      <c r="E2673">
        <v>0</v>
      </c>
      <c r="F2673">
        <v>27</v>
      </c>
      <c r="G2673">
        <v>0</v>
      </c>
      <c r="H2673">
        <v>85</v>
      </c>
      <c r="I2673">
        <v>1</v>
      </c>
      <c r="J2673" t="s">
        <v>37</v>
      </c>
      <c r="K2673" cm="1">
        <f t="array" ref="K267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73">
        <f t="shared" si="41"/>
        <v>0.47370352929926873</v>
      </c>
    </row>
    <row r="2674" spans="1:12" x14ac:dyDescent="0.3">
      <c r="A2674">
        <v>150.76</v>
      </c>
      <c r="B2674">
        <v>72</v>
      </c>
      <c r="C2674">
        <v>4452</v>
      </c>
      <c r="D2674">
        <v>18</v>
      </c>
      <c r="E2674">
        <v>0</v>
      </c>
      <c r="F2674">
        <v>27</v>
      </c>
      <c r="G2674">
        <v>0</v>
      </c>
      <c r="H2674">
        <v>85</v>
      </c>
      <c r="I2674">
        <v>1</v>
      </c>
      <c r="J2674" t="s">
        <v>37</v>
      </c>
      <c r="K2674" cm="1">
        <f t="array" ref="K267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74">
        <f t="shared" si="41"/>
        <v>0.47370352929926873</v>
      </c>
    </row>
    <row r="2675" spans="1:12" x14ac:dyDescent="0.3">
      <c r="A2675">
        <v>150.80000000000001</v>
      </c>
      <c r="B2675">
        <v>74</v>
      </c>
      <c r="C2675">
        <v>4259</v>
      </c>
      <c r="D2675">
        <v>18</v>
      </c>
      <c r="E2675">
        <v>0</v>
      </c>
      <c r="F2675">
        <v>27</v>
      </c>
      <c r="G2675">
        <v>0</v>
      </c>
      <c r="H2675">
        <v>85</v>
      </c>
      <c r="I2675">
        <v>1</v>
      </c>
      <c r="J2675" t="s">
        <v>37</v>
      </c>
      <c r="K2675" cm="1">
        <f t="array" ref="K267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75">
        <f t="shared" si="41"/>
        <v>0.46836903009578096</v>
      </c>
    </row>
    <row r="2676" spans="1:12" x14ac:dyDescent="0.3">
      <c r="A2676">
        <v>150.84</v>
      </c>
      <c r="B2676">
        <v>75</v>
      </c>
      <c r="C2676">
        <v>4210</v>
      </c>
      <c r="D2676">
        <v>19</v>
      </c>
      <c r="E2676">
        <v>0</v>
      </c>
      <c r="F2676">
        <v>27</v>
      </c>
      <c r="G2676">
        <v>0</v>
      </c>
      <c r="H2676">
        <v>85</v>
      </c>
      <c r="I2676">
        <v>2</v>
      </c>
      <c r="J2676" t="s">
        <v>37</v>
      </c>
      <c r="K2676" cm="1">
        <f t="array" ref="K26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76">
        <f t="shared" si="41"/>
        <v>0.46836903009544817</v>
      </c>
    </row>
    <row r="2677" spans="1:12" x14ac:dyDescent="0.3">
      <c r="A2677">
        <v>150.88</v>
      </c>
      <c r="B2677">
        <v>74</v>
      </c>
      <c r="C2677">
        <v>4357</v>
      </c>
      <c r="D2677">
        <v>18</v>
      </c>
      <c r="E2677">
        <v>0</v>
      </c>
      <c r="F2677">
        <v>27</v>
      </c>
      <c r="G2677">
        <v>0</v>
      </c>
      <c r="H2677">
        <v>85</v>
      </c>
      <c r="I2677">
        <v>2</v>
      </c>
      <c r="J2677" t="s">
        <v>37</v>
      </c>
      <c r="K2677" cm="1">
        <f t="array" ref="K26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77">
        <f t="shared" si="41"/>
        <v>0.46836903009544817</v>
      </c>
    </row>
    <row r="2678" spans="1:12" x14ac:dyDescent="0.3">
      <c r="A2678">
        <v>150.91999999999999</v>
      </c>
      <c r="B2678">
        <v>74</v>
      </c>
      <c r="C2678">
        <v>4495</v>
      </c>
      <c r="D2678">
        <v>18</v>
      </c>
      <c r="E2678">
        <v>0</v>
      </c>
      <c r="F2678">
        <v>27</v>
      </c>
      <c r="G2678">
        <v>0</v>
      </c>
      <c r="H2678">
        <v>85</v>
      </c>
      <c r="I2678">
        <v>2</v>
      </c>
      <c r="J2678" t="s">
        <v>37</v>
      </c>
      <c r="K2678" cm="1">
        <f t="array" ref="K267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78">
        <f t="shared" si="41"/>
        <v>0.46836903009544817</v>
      </c>
    </row>
    <row r="2679" spans="1:12" x14ac:dyDescent="0.3">
      <c r="A2679">
        <v>150.96</v>
      </c>
      <c r="B2679">
        <v>74</v>
      </c>
      <c r="C2679">
        <v>4479</v>
      </c>
      <c r="D2679">
        <v>18</v>
      </c>
      <c r="E2679">
        <v>0</v>
      </c>
      <c r="F2679">
        <v>26</v>
      </c>
      <c r="G2679">
        <v>0</v>
      </c>
      <c r="H2679">
        <v>85</v>
      </c>
      <c r="I2679">
        <v>2</v>
      </c>
      <c r="J2679" t="s">
        <v>37</v>
      </c>
      <c r="K2679" cm="1">
        <f t="array" ref="K267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79">
        <f t="shared" si="41"/>
        <v>0.46836903009578096</v>
      </c>
    </row>
    <row r="2680" spans="1:12" x14ac:dyDescent="0.3">
      <c r="A2680">
        <v>151</v>
      </c>
      <c r="B2680">
        <v>75</v>
      </c>
      <c r="C2680">
        <v>4460</v>
      </c>
      <c r="D2680">
        <v>18</v>
      </c>
      <c r="E2680">
        <v>0</v>
      </c>
      <c r="F2680">
        <v>27</v>
      </c>
      <c r="G2680">
        <v>0</v>
      </c>
      <c r="H2680">
        <v>85</v>
      </c>
      <c r="I2680">
        <v>2</v>
      </c>
      <c r="J2680" t="s">
        <v>37</v>
      </c>
      <c r="K2680" cm="1">
        <f t="array" ref="K268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0">
        <f t="shared" si="41"/>
        <v>0.46836903009544817</v>
      </c>
    </row>
    <row r="2681" spans="1:12" x14ac:dyDescent="0.3">
      <c r="A2681">
        <v>151.04</v>
      </c>
      <c r="B2681">
        <v>74</v>
      </c>
      <c r="C2681">
        <v>4670</v>
      </c>
      <c r="D2681">
        <v>18</v>
      </c>
      <c r="E2681">
        <v>0</v>
      </c>
      <c r="F2681">
        <v>27</v>
      </c>
      <c r="G2681">
        <v>0</v>
      </c>
      <c r="H2681">
        <v>85</v>
      </c>
      <c r="I2681">
        <v>2</v>
      </c>
      <c r="J2681" t="s">
        <v>37</v>
      </c>
      <c r="K2681" cm="1">
        <f t="array" ref="K26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1">
        <f t="shared" si="41"/>
        <v>0.46836903009544817</v>
      </c>
    </row>
    <row r="2682" spans="1:12" x14ac:dyDescent="0.3">
      <c r="A2682">
        <v>151.08000000000001</v>
      </c>
      <c r="B2682">
        <v>74</v>
      </c>
      <c r="C2682">
        <v>4647</v>
      </c>
      <c r="D2682">
        <v>18</v>
      </c>
      <c r="E2682">
        <v>0</v>
      </c>
      <c r="F2682">
        <v>26</v>
      </c>
      <c r="G2682">
        <v>0</v>
      </c>
      <c r="H2682">
        <v>85</v>
      </c>
      <c r="I2682">
        <v>1</v>
      </c>
      <c r="J2682" t="s">
        <v>37</v>
      </c>
      <c r="K2682" cm="1">
        <f t="array" ref="K268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2">
        <f t="shared" si="41"/>
        <v>0.46836903009578096</v>
      </c>
    </row>
    <row r="2683" spans="1:12" x14ac:dyDescent="0.3">
      <c r="A2683">
        <v>151.12</v>
      </c>
      <c r="B2683">
        <v>73</v>
      </c>
      <c r="C2683">
        <v>4780</v>
      </c>
      <c r="D2683">
        <v>18</v>
      </c>
      <c r="E2683">
        <v>0</v>
      </c>
      <c r="F2683">
        <v>26</v>
      </c>
      <c r="G2683">
        <v>0</v>
      </c>
      <c r="H2683">
        <v>85</v>
      </c>
      <c r="I2683">
        <v>1</v>
      </c>
      <c r="J2683" t="s">
        <v>37</v>
      </c>
      <c r="K2683" cm="1">
        <f t="array" ref="K268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683">
        <f t="shared" si="41"/>
        <v>0.54147289102298135</v>
      </c>
    </row>
    <row r="2684" spans="1:12" x14ac:dyDescent="0.3">
      <c r="A2684">
        <v>151.16</v>
      </c>
      <c r="B2684">
        <v>73</v>
      </c>
      <c r="C2684">
        <v>4472</v>
      </c>
      <c r="D2684">
        <v>17</v>
      </c>
      <c r="E2684">
        <v>0</v>
      </c>
      <c r="F2684">
        <v>26</v>
      </c>
      <c r="G2684">
        <v>0</v>
      </c>
      <c r="H2684">
        <v>85</v>
      </c>
      <c r="I2684">
        <v>1</v>
      </c>
      <c r="J2684" t="s">
        <v>37</v>
      </c>
      <c r="K2684" cm="1">
        <f t="array" ref="K268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684">
        <f t="shared" si="41"/>
        <v>0.47370352929926873</v>
      </c>
    </row>
    <row r="2685" spans="1:12" x14ac:dyDescent="0.3">
      <c r="A2685">
        <v>151.19999999999999</v>
      </c>
      <c r="B2685">
        <v>74</v>
      </c>
      <c r="C2685">
        <v>4170</v>
      </c>
      <c r="D2685">
        <v>18</v>
      </c>
      <c r="E2685">
        <v>0</v>
      </c>
      <c r="F2685">
        <v>26</v>
      </c>
      <c r="G2685">
        <v>0</v>
      </c>
      <c r="H2685">
        <v>85</v>
      </c>
      <c r="I2685">
        <v>1</v>
      </c>
      <c r="J2685" t="s">
        <v>37</v>
      </c>
      <c r="K2685" cm="1">
        <f t="array" ref="K268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5">
        <f t="shared" si="41"/>
        <v>0.46836903009544817</v>
      </c>
    </row>
    <row r="2686" spans="1:12" x14ac:dyDescent="0.3">
      <c r="A2686">
        <v>151.24</v>
      </c>
      <c r="B2686">
        <v>75</v>
      </c>
      <c r="C2686">
        <v>4072</v>
      </c>
      <c r="D2686">
        <v>18</v>
      </c>
      <c r="E2686">
        <v>0</v>
      </c>
      <c r="F2686">
        <v>26</v>
      </c>
      <c r="G2686">
        <v>0</v>
      </c>
      <c r="H2686">
        <v>85</v>
      </c>
      <c r="I2686">
        <v>1</v>
      </c>
      <c r="J2686" t="s">
        <v>37</v>
      </c>
      <c r="K2686" cm="1">
        <f t="array" ref="K268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686">
        <f t="shared" si="41"/>
        <v>0.40715096058938011</v>
      </c>
    </row>
    <row r="2687" spans="1:12" x14ac:dyDescent="0.3">
      <c r="A2687">
        <v>151.28</v>
      </c>
      <c r="B2687">
        <v>75</v>
      </c>
      <c r="C2687">
        <v>4174</v>
      </c>
      <c r="D2687">
        <v>18</v>
      </c>
      <c r="E2687">
        <v>0</v>
      </c>
      <c r="F2687">
        <v>26</v>
      </c>
      <c r="G2687">
        <v>0</v>
      </c>
      <c r="H2687">
        <v>85</v>
      </c>
      <c r="I2687">
        <v>1</v>
      </c>
      <c r="J2687" t="s">
        <v>37</v>
      </c>
      <c r="K2687" cm="1">
        <f t="array" ref="K268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7">
        <f t="shared" si="41"/>
        <v>0.46836903009544817</v>
      </c>
    </row>
    <row r="2688" spans="1:12" x14ac:dyDescent="0.3">
      <c r="A2688">
        <v>151.32</v>
      </c>
      <c r="B2688">
        <v>76</v>
      </c>
      <c r="C2688">
        <v>4111</v>
      </c>
      <c r="D2688">
        <v>18</v>
      </c>
      <c r="E2688">
        <v>0</v>
      </c>
      <c r="F2688">
        <v>26</v>
      </c>
      <c r="G2688">
        <v>0</v>
      </c>
      <c r="H2688">
        <v>85</v>
      </c>
      <c r="I2688">
        <v>1</v>
      </c>
      <c r="J2688" t="s">
        <v>37</v>
      </c>
      <c r="K2688" cm="1">
        <f t="array" ref="K268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8">
        <f t="shared" si="41"/>
        <v>0.46836903009544817</v>
      </c>
    </row>
    <row r="2689" spans="1:12" x14ac:dyDescent="0.3">
      <c r="A2689">
        <v>151.36000000000001</v>
      </c>
      <c r="B2689">
        <v>76</v>
      </c>
      <c r="C2689">
        <v>4224</v>
      </c>
      <c r="D2689">
        <v>18</v>
      </c>
      <c r="E2689">
        <v>0</v>
      </c>
      <c r="F2689">
        <v>26</v>
      </c>
      <c r="G2689">
        <v>0</v>
      </c>
      <c r="H2689">
        <v>85</v>
      </c>
      <c r="I2689">
        <v>1</v>
      </c>
      <c r="J2689" t="s">
        <v>37</v>
      </c>
      <c r="K2689" cm="1">
        <f t="array" ref="K268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89">
        <f t="shared" si="41"/>
        <v>0.46836903009578096</v>
      </c>
    </row>
    <row r="2690" spans="1:12" x14ac:dyDescent="0.3">
      <c r="A2690">
        <v>151.4</v>
      </c>
      <c r="B2690">
        <v>76</v>
      </c>
      <c r="C2690">
        <v>4480</v>
      </c>
      <c r="D2690">
        <v>18</v>
      </c>
      <c r="E2690">
        <v>0</v>
      </c>
      <c r="F2690">
        <v>26</v>
      </c>
      <c r="G2690">
        <v>0</v>
      </c>
      <c r="H2690">
        <v>85</v>
      </c>
      <c r="I2690">
        <v>1</v>
      </c>
      <c r="J2690" t="s">
        <v>37</v>
      </c>
      <c r="K2690" cm="1">
        <f t="array" ref="K269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90">
        <f t="shared" si="41"/>
        <v>0.46836903009544817</v>
      </c>
    </row>
    <row r="2691" spans="1:12" x14ac:dyDescent="0.3">
      <c r="A2691">
        <v>151.44</v>
      </c>
      <c r="B2691">
        <v>78</v>
      </c>
      <c r="C2691">
        <v>4381</v>
      </c>
      <c r="D2691">
        <v>18</v>
      </c>
      <c r="E2691">
        <v>0</v>
      </c>
      <c r="F2691">
        <v>26</v>
      </c>
      <c r="G2691">
        <v>0</v>
      </c>
      <c r="H2691">
        <v>85</v>
      </c>
      <c r="I2691">
        <v>1</v>
      </c>
      <c r="J2691" t="s">
        <v>37</v>
      </c>
      <c r="K2691" cm="1">
        <f t="array" ref="K269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91">
        <f t="shared" ref="L2691:L2754" si="42">K2691*(A2691-A2690)</f>
        <v>0.46836903009544817</v>
      </c>
    </row>
    <row r="2692" spans="1:12" x14ac:dyDescent="0.3">
      <c r="A2692">
        <v>151.47999999999999</v>
      </c>
      <c r="B2692">
        <v>79</v>
      </c>
      <c r="C2692">
        <v>4353</v>
      </c>
      <c r="D2692">
        <v>18</v>
      </c>
      <c r="E2692">
        <v>0</v>
      </c>
      <c r="F2692">
        <v>25</v>
      </c>
      <c r="G2692">
        <v>0</v>
      </c>
      <c r="H2692">
        <v>85</v>
      </c>
      <c r="I2692">
        <v>2</v>
      </c>
      <c r="J2692" t="s">
        <v>37</v>
      </c>
      <c r="K2692" cm="1">
        <f t="array" ref="K269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92">
        <f t="shared" si="42"/>
        <v>0.46836903009544817</v>
      </c>
    </row>
    <row r="2693" spans="1:12" x14ac:dyDescent="0.3">
      <c r="A2693">
        <v>151.52000000000001</v>
      </c>
      <c r="B2693">
        <v>80</v>
      </c>
      <c r="C2693">
        <v>4375</v>
      </c>
      <c r="D2693">
        <v>20</v>
      </c>
      <c r="E2693">
        <v>0</v>
      </c>
      <c r="F2693">
        <v>25</v>
      </c>
      <c r="G2693">
        <v>0</v>
      </c>
      <c r="H2693">
        <v>85</v>
      </c>
      <c r="I2693">
        <v>2</v>
      </c>
      <c r="J2693" t="s">
        <v>37</v>
      </c>
      <c r="K2693" cm="1">
        <f t="array" ref="K269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93">
        <f t="shared" si="42"/>
        <v>0.49717532579643264</v>
      </c>
    </row>
    <row r="2694" spans="1:12" x14ac:dyDescent="0.3">
      <c r="A2694">
        <v>151.56</v>
      </c>
      <c r="B2694">
        <v>81</v>
      </c>
      <c r="C2694">
        <v>4335</v>
      </c>
      <c r="D2694">
        <v>21</v>
      </c>
      <c r="E2694">
        <v>0</v>
      </c>
      <c r="F2694">
        <v>24</v>
      </c>
      <c r="G2694">
        <v>0</v>
      </c>
      <c r="H2694">
        <v>85</v>
      </c>
      <c r="I2694">
        <v>2</v>
      </c>
      <c r="J2694" t="s">
        <v>37</v>
      </c>
      <c r="K2694" cm="1">
        <f t="array" ref="K269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94">
        <f t="shared" si="42"/>
        <v>0.49717532579607943</v>
      </c>
    </row>
    <row r="2695" spans="1:12" x14ac:dyDescent="0.3">
      <c r="A2695">
        <v>151.6</v>
      </c>
      <c r="B2695">
        <v>80</v>
      </c>
      <c r="C2695">
        <v>4537</v>
      </c>
      <c r="D2695">
        <v>20</v>
      </c>
      <c r="E2695">
        <v>0</v>
      </c>
      <c r="F2695">
        <v>25</v>
      </c>
      <c r="G2695">
        <v>0</v>
      </c>
      <c r="H2695">
        <v>85</v>
      </c>
      <c r="I2695">
        <v>2</v>
      </c>
      <c r="J2695" t="s">
        <v>37</v>
      </c>
      <c r="K2695" cm="1">
        <f t="array" ref="K269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95">
        <f t="shared" si="42"/>
        <v>0.49717532579607943</v>
      </c>
    </row>
    <row r="2696" spans="1:12" x14ac:dyDescent="0.3">
      <c r="A2696">
        <v>151.63999999999999</v>
      </c>
      <c r="B2696">
        <v>79</v>
      </c>
      <c r="C2696">
        <v>4409</v>
      </c>
      <c r="D2696">
        <v>20</v>
      </c>
      <c r="E2696">
        <v>0</v>
      </c>
      <c r="F2696">
        <v>25</v>
      </c>
      <c r="G2696">
        <v>0</v>
      </c>
      <c r="H2696">
        <v>85</v>
      </c>
      <c r="I2696">
        <v>2</v>
      </c>
      <c r="J2696" t="s">
        <v>37</v>
      </c>
      <c r="K2696" cm="1">
        <f t="array" ref="K26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696">
        <f t="shared" si="42"/>
        <v>0.46836903009544817</v>
      </c>
    </row>
    <row r="2697" spans="1:12" x14ac:dyDescent="0.3">
      <c r="A2697">
        <v>151.68</v>
      </c>
      <c r="B2697">
        <v>81</v>
      </c>
      <c r="C2697">
        <v>4334</v>
      </c>
      <c r="D2697">
        <v>20</v>
      </c>
      <c r="E2697">
        <v>0</v>
      </c>
      <c r="F2697">
        <v>25</v>
      </c>
      <c r="G2697">
        <v>0</v>
      </c>
      <c r="H2697">
        <v>85</v>
      </c>
      <c r="I2697">
        <v>2</v>
      </c>
      <c r="J2697" t="s">
        <v>37</v>
      </c>
      <c r="K2697" cm="1">
        <f t="array" ref="K269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97">
        <f t="shared" si="42"/>
        <v>0.49717532579643264</v>
      </c>
    </row>
    <row r="2698" spans="1:12" x14ac:dyDescent="0.3">
      <c r="A2698">
        <v>151.72</v>
      </c>
      <c r="B2698">
        <v>81</v>
      </c>
      <c r="C2698">
        <v>4340</v>
      </c>
      <c r="D2698">
        <v>21</v>
      </c>
      <c r="E2698">
        <v>0</v>
      </c>
      <c r="F2698">
        <v>25</v>
      </c>
      <c r="G2698">
        <v>0</v>
      </c>
      <c r="H2698">
        <v>85</v>
      </c>
      <c r="I2698">
        <v>2</v>
      </c>
      <c r="J2698" t="s">
        <v>37</v>
      </c>
      <c r="K2698" cm="1">
        <f t="array" ref="K269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98">
        <f t="shared" si="42"/>
        <v>0.49717532579607943</v>
      </c>
    </row>
    <row r="2699" spans="1:12" x14ac:dyDescent="0.3">
      <c r="A2699">
        <v>151.76</v>
      </c>
      <c r="B2699">
        <v>81</v>
      </c>
      <c r="C2699">
        <v>4501</v>
      </c>
      <c r="D2699">
        <v>20</v>
      </c>
      <c r="E2699">
        <v>0</v>
      </c>
      <c r="F2699">
        <v>26</v>
      </c>
      <c r="G2699">
        <v>0</v>
      </c>
      <c r="H2699">
        <v>85</v>
      </c>
      <c r="I2699">
        <v>2</v>
      </c>
      <c r="J2699" t="s">
        <v>37</v>
      </c>
      <c r="K2699" cm="1">
        <f t="array" ref="K269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699">
        <f t="shared" si="42"/>
        <v>0.49717532579607943</v>
      </c>
    </row>
    <row r="2700" spans="1:12" x14ac:dyDescent="0.3">
      <c r="A2700">
        <v>151.80000000000001</v>
      </c>
      <c r="B2700">
        <v>81</v>
      </c>
      <c r="C2700">
        <v>4631</v>
      </c>
      <c r="D2700">
        <v>20</v>
      </c>
      <c r="E2700">
        <v>0</v>
      </c>
      <c r="F2700">
        <v>26</v>
      </c>
      <c r="G2700">
        <v>0</v>
      </c>
      <c r="H2700">
        <v>85</v>
      </c>
      <c r="I2700">
        <v>2</v>
      </c>
      <c r="J2700" t="s">
        <v>37</v>
      </c>
      <c r="K2700" cm="1">
        <f t="array" ref="K270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700">
        <f t="shared" si="42"/>
        <v>0.49717532579643264</v>
      </c>
    </row>
    <row r="2701" spans="1:12" x14ac:dyDescent="0.3">
      <c r="A2701">
        <v>151.84</v>
      </c>
      <c r="B2701">
        <v>80</v>
      </c>
      <c r="C2701">
        <v>4662</v>
      </c>
      <c r="D2701">
        <v>20</v>
      </c>
      <c r="E2701">
        <v>0</v>
      </c>
      <c r="F2701">
        <v>26</v>
      </c>
      <c r="G2701">
        <v>0</v>
      </c>
      <c r="H2701">
        <v>85</v>
      </c>
      <c r="I2701">
        <v>2</v>
      </c>
      <c r="J2701" t="s">
        <v>37</v>
      </c>
      <c r="K2701" cm="1">
        <f t="array" ref="K270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701">
        <f t="shared" si="42"/>
        <v>0.49717532579607943</v>
      </c>
    </row>
    <row r="2702" spans="1:12" x14ac:dyDescent="0.3">
      <c r="A2702">
        <v>151.88</v>
      </c>
      <c r="B2702">
        <v>80</v>
      </c>
      <c r="C2702">
        <v>4643</v>
      </c>
      <c r="D2702">
        <v>20</v>
      </c>
      <c r="E2702">
        <v>0</v>
      </c>
      <c r="F2702">
        <v>26</v>
      </c>
      <c r="G2702">
        <v>0</v>
      </c>
      <c r="H2702">
        <v>85</v>
      </c>
      <c r="I2702">
        <v>1</v>
      </c>
      <c r="J2702" t="s">
        <v>37</v>
      </c>
      <c r="K2702" cm="1">
        <f t="array" ref="K270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702">
        <f t="shared" si="42"/>
        <v>0.49717532579607943</v>
      </c>
    </row>
    <row r="2703" spans="1:12" x14ac:dyDescent="0.3">
      <c r="A2703">
        <v>151.91999999999999</v>
      </c>
      <c r="B2703">
        <v>80</v>
      </c>
      <c r="C2703">
        <v>4719</v>
      </c>
      <c r="D2703">
        <v>20</v>
      </c>
      <c r="E2703">
        <v>0</v>
      </c>
      <c r="F2703">
        <v>26</v>
      </c>
      <c r="G2703">
        <v>0</v>
      </c>
      <c r="H2703">
        <v>85</v>
      </c>
      <c r="I2703">
        <v>1</v>
      </c>
      <c r="J2703" t="s">
        <v>37</v>
      </c>
      <c r="K2703" cm="1">
        <f t="array" ref="K270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703">
        <f t="shared" si="42"/>
        <v>0.49717532579607943</v>
      </c>
    </row>
    <row r="2704" spans="1:12" x14ac:dyDescent="0.3">
      <c r="A2704">
        <v>151.96</v>
      </c>
      <c r="B2704">
        <v>79</v>
      </c>
      <c r="C2704">
        <v>4866</v>
      </c>
      <c r="D2704">
        <v>20</v>
      </c>
      <c r="E2704">
        <v>0</v>
      </c>
      <c r="F2704">
        <v>26</v>
      </c>
      <c r="G2704">
        <v>0</v>
      </c>
      <c r="H2704">
        <v>85</v>
      </c>
      <c r="I2704">
        <v>1</v>
      </c>
      <c r="J2704" t="s">
        <v>37</v>
      </c>
      <c r="K2704" cm="1">
        <f t="array" ref="K270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04">
        <f t="shared" si="42"/>
        <v>0.55485761417225832</v>
      </c>
    </row>
    <row r="2705" spans="1:12" x14ac:dyDescent="0.3">
      <c r="A2705">
        <v>152</v>
      </c>
      <c r="B2705">
        <v>78</v>
      </c>
      <c r="C2705">
        <v>4998</v>
      </c>
      <c r="D2705">
        <v>21</v>
      </c>
      <c r="E2705">
        <v>0</v>
      </c>
      <c r="F2705">
        <v>27</v>
      </c>
      <c r="G2705">
        <v>0</v>
      </c>
      <c r="H2705">
        <v>85</v>
      </c>
      <c r="I2705">
        <v>1</v>
      </c>
      <c r="J2705" t="s">
        <v>37</v>
      </c>
      <c r="K2705" cm="1">
        <f t="array" ref="K27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05">
        <f t="shared" si="42"/>
        <v>0.55485761417186408</v>
      </c>
    </row>
    <row r="2706" spans="1:12" x14ac:dyDescent="0.3">
      <c r="A2706">
        <v>152.04</v>
      </c>
      <c r="B2706">
        <v>78</v>
      </c>
      <c r="C2706">
        <v>4991</v>
      </c>
      <c r="D2706">
        <v>21</v>
      </c>
      <c r="E2706">
        <v>0</v>
      </c>
      <c r="F2706">
        <v>28</v>
      </c>
      <c r="G2706">
        <v>0</v>
      </c>
      <c r="H2706">
        <v>85</v>
      </c>
      <c r="I2706">
        <v>1</v>
      </c>
      <c r="J2706" t="s">
        <v>37</v>
      </c>
      <c r="K2706" cm="1">
        <f t="array" ref="K270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06">
        <f t="shared" si="42"/>
        <v>0.55485761417186408</v>
      </c>
    </row>
    <row r="2707" spans="1:12" x14ac:dyDescent="0.3">
      <c r="A2707">
        <v>152.08000000000001</v>
      </c>
      <c r="B2707">
        <v>78</v>
      </c>
      <c r="C2707">
        <v>4919</v>
      </c>
      <c r="D2707">
        <v>20</v>
      </c>
      <c r="E2707">
        <v>0</v>
      </c>
      <c r="F2707">
        <v>28</v>
      </c>
      <c r="G2707">
        <v>0</v>
      </c>
      <c r="H2707">
        <v>85</v>
      </c>
      <c r="I2707">
        <v>1</v>
      </c>
      <c r="J2707" t="s">
        <v>37</v>
      </c>
      <c r="K2707" cm="1">
        <f t="array" ref="K270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07">
        <f t="shared" si="42"/>
        <v>0.55485761417225832</v>
      </c>
    </row>
    <row r="2708" spans="1:12" x14ac:dyDescent="0.3">
      <c r="A2708">
        <v>152.12</v>
      </c>
      <c r="B2708">
        <v>77</v>
      </c>
      <c r="C2708">
        <v>4983</v>
      </c>
      <c r="D2708">
        <v>20</v>
      </c>
      <c r="E2708">
        <v>0</v>
      </c>
      <c r="F2708">
        <v>28</v>
      </c>
      <c r="G2708">
        <v>0</v>
      </c>
      <c r="H2708">
        <v>85</v>
      </c>
      <c r="I2708">
        <v>1</v>
      </c>
      <c r="J2708" t="s">
        <v>37</v>
      </c>
      <c r="K2708" cm="1">
        <f t="array" ref="K270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08">
        <f t="shared" si="42"/>
        <v>0.55485761417186408</v>
      </c>
    </row>
    <row r="2709" spans="1:12" x14ac:dyDescent="0.3">
      <c r="A2709">
        <v>152.16</v>
      </c>
      <c r="B2709">
        <v>77</v>
      </c>
      <c r="C2709">
        <v>5210</v>
      </c>
      <c r="D2709">
        <v>22</v>
      </c>
      <c r="E2709">
        <v>0</v>
      </c>
      <c r="F2709">
        <v>29</v>
      </c>
      <c r="G2709">
        <v>0</v>
      </c>
      <c r="H2709">
        <v>85</v>
      </c>
      <c r="I2709">
        <v>1</v>
      </c>
      <c r="J2709" t="s">
        <v>37</v>
      </c>
      <c r="K2709" cm="1">
        <f t="array" ref="K270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09">
        <f t="shared" si="42"/>
        <v>0.55485761417186408</v>
      </c>
    </row>
    <row r="2710" spans="1:12" x14ac:dyDescent="0.3">
      <c r="A2710">
        <v>152.19999999999999</v>
      </c>
      <c r="B2710">
        <v>77</v>
      </c>
      <c r="C2710">
        <v>5288</v>
      </c>
      <c r="D2710">
        <v>22</v>
      </c>
      <c r="E2710">
        <v>0</v>
      </c>
      <c r="F2710">
        <v>29</v>
      </c>
      <c r="G2710">
        <v>0</v>
      </c>
      <c r="H2710">
        <v>85</v>
      </c>
      <c r="I2710">
        <v>1</v>
      </c>
      <c r="J2710" t="s">
        <v>37</v>
      </c>
      <c r="K2710" cm="1">
        <f t="array" ref="K27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10">
        <f t="shared" si="42"/>
        <v>0.55485761417186408</v>
      </c>
    </row>
    <row r="2711" spans="1:12" x14ac:dyDescent="0.3">
      <c r="A2711">
        <v>152.24</v>
      </c>
      <c r="B2711">
        <v>76</v>
      </c>
      <c r="C2711">
        <v>5232</v>
      </c>
      <c r="D2711">
        <v>22</v>
      </c>
      <c r="E2711">
        <v>0</v>
      </c>
      <c r="F2711">
        <v>29</v>
      </c>
      <c r="G2711">
        <v>0</v>
      </c>
      <c r="H2711">
        <v>85</v>
      </c>
      <c r="I2711">
        <v>1</v>
      </c>
      <c r="J2711" t="s">
        <v>37</v>
      </c>
      <c r="K2711" cm="1">
        <f t="array" ref="K271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11">
        <f t="shared" si="42"/>
        <v>0.55485761417225832</v>
      </c>
    </row>
    <row r="2712" spans="1:12" x14ac:dyDescent="0.3">
      <c r="A2712">
        <v>152.28</v>
      </c>
      <c r="B2712">
        <v>76</v>
      </c>
      <c r="C2712">
        <v>5266</v>
      </c>
      <c r="D2712">
        <v>22</v>
      </c>
      <c r="E2712">
        <v>0</v>
      </c>
      <c r="F2712">
        <v>30</v>
      </c>
      <c r="G2712">
        <v>0</v>
      </c>
      <c r="H2712">
        <v>85</v>
      </c>
      <c r="I2712">
        <v>1</v>
      </c>
      <c r="J2712" t="s">
        <v>37</v>
      </c>
      <c r="K2712" cm="1">
        <f t="array" ref="K271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12">
        <f t="shared" si="42"/>
        <v>0.55485761417186408</v>
      </c>
    </row>
    <row r="2713" spans="1:12" x14ac:dyDescent="0.3">
      <c r="A2713">
        <v>152.32</v>
      </c>
      <c r="B2713">
        <v>76</v>
      </c>
      <c r="C2713">
        <v>5434</v>
      </c>
      <c r="D2713">
        <v>23</v>
      </c>
      <c r="E2713">
        <v>0</v>
      </c>
      <c r="F2713">
        <v>30</v>
      </c>
      <c r="G2713">
        <v>0</v>
      </c>
      <c r="H2713">
        <v>85</v>
      </c>
      <c r="I2713">
        <v>1</v>
      </c>
      <c r="J2713" t="s">
        <v>37</v>
      </c>
      <c r="K2713" cm="1">
        <f t="array" ref="K271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13">
        <f t="shared" si="42"/>
        <v>0.55485761417186408</v>
      </c>
    </row>
    <row r="2714" spans="1:12" x14ac:dyDescent="0.3">
      <c r="A2714">
        <v>152.36000000000001</v>
      </c>
      <c r="B2714">
        <v>75</v>
      </c>
      <c r="C2714">
        <v>5455</v>
      </c>
      <c r="D2714">
        <v>24</v>
      </c>
      <c r="E2714">
        <v>0</v>
      </c>
      <c r="F2714">
        <v>30</v>
      </c>
      <c r="G2714">
        <v>0</v>
      </c>
      <c r="H2714">
        <v>85</v>
      </c>
      <c r="I2714">
        <v>1</v>
      </c>
      <c r="J2714" t="s">
        <v>37</v>
      </c>
      <c r="K2714" cm="1">
        <f t="array" ref="K271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714">
        <f t="shared" si="42"/>
        <v>0.64507587993663551</v>
      </c>
    </row>
    <row r="2715" spans="1:12" x14ac:dyDescent="0.3">
      <c r="A2715">
        <v>152.4</v>
      </c>
      <c r="B2715">
        <v>75</v>
      </c>
      <c r="C2715">
        <v>5414</v>
      </c>
      <c r="D2715">
        <v>23</v>
      </c>
      <c r="E2715">
        <v>0</v>
      </c>
      <c r="F2715">
        <v>30</v>
      </c>
      <c r="G2715">
        <v>0</v>
      </c>
      <c r="H2715">
        <v>85</v>
      </c>
      <c r="I2715">
        <v>1</v>
      </c>
      <c r="J2715" t="s">
        <v>37</v>
      </c>
      <c r="K2715" cm="1">
        <f t="array" ref="K271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2715">
        <f t="shared" si="42"/>
        <v>0.55485761417186408</v>
      </c>
    </row>
    <row r="2716" spans="1:12" x14ac:dyDescent="0.3">
      <c r="A2716">
        <v>152.44</v>
      </c>
      <c r="B2716">
        <v>75</v>
      </c>
      <c r="C2716">
        <v>5468</v>
      </c>
      <c r="D2716">
        <v>24</v>
      </c>
      <c r="E2716">
        <v>0</v>
      </c>
      <c r="F2716">
        <v>31</v>
      </c>
      <c r="G2716">
        <v>0</v>
      </c>
      <c r="H2716">
        <v>85</v>
      </c>
      <c r="I2716">
        <v>1</v>
      </c>
      <c r="J2716" t="s">
        <v>37</v>
      </c>
      <c r="K2716" cm="1">
        <f t="array" ref="K271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716">
        <f t="shared" si="42"/>
        <v>0.64507587993617721</v>
      </c>
    </row>
    <row r="2717" spans="1:12" x14ac:dyDescent="0.3">
      <c r="A2717">
        <v>152.47999999999999</v>
      </c>
      <c r="B2717">
        <v>75</v>
      </c>
      <c r="C2717">
        <v>5593</v>
      </c>
      <c r="D2717">
        <v>24</v>
      </c>
      <c r="E2717">
        <v>0</v>
      </c>
      <c r="F2717">
        <v>31</v>
      </c>
      <c r="G2717">
        <v>0</v>
      </c>
      <c r="H2717">
        <v>85</v>
      </c>
      <c r="I2717">
        <v>1</v>
      </c>
      <c r="J2717" t="s">
        <v>37</v>
      </c>
      <c r="K2717" cm="1">
        <f t="array" ref="K271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717">
        <f t="shared" si="42"/>
        <v>0.64507587993617721</v>
      </c>
    </row>
    <row r="2718" spans="1:12" x14ac:dyDescent="0.3">
      <c r="A2718">
        <v>152.52000000000001</v>
      </c>
      <c r="B2718">
        <v>74</v>
      </c>
      <c r="C2718">
        <v>5855</v>
      </c>
      <c r="D2718">
        <v>24</v>
      </c>
      <c r="E2718">
        <v>0</v>
      </c>
      <c r="F2718">
        <v>32</v>
      </c>
      <c r="G2718">
        <v>0</v>
      </c>
      <c r="H2718">
        <v>85</v>
      </c>
      <c r="I2718">
        <v>1</v>
      </c>
      <c r="J2718" t="s">
        <v>37</v>
      </c>
      <c r="K2718" cm="1">
        <f t="array" ref="K271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718">
        <f t="shared" si="42"/>
        <v>0.64507587993663551</v>
      </c>
    </row>
    <row r="2719" spans="1:12" x14ac:dyDescent="0.3">
      <c r="A2719">
        <v>152.56</v>
      </c>
      <c r="B2719">
        <v>72</v>
      </c>
      <c r="C2719">
        <v>6054</v>
      </c>
      <c r="D2719">
        <v>25</v>
      </c>
      <c r="E2719">
        <v>0</v>
      </c>
      <c r="F2719">
        <v>32</v>
      </c>
      <c r="G2719">
        <v>0</v>
      </c>
      <c r="H2719">
        <v>85</v>
      </c>
      <c r="I2719">
        <v>1</v>
      </c>
      <c r="J2719" t="s">
        <v>37</v>
      </c>
      <c r="K2719" cm="1">
        <f t="array" ref="K271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719">
        <f t="shared" si="42"/>
        <v>0.62867564570051182</v>
      </c>
    </row>
    <row r="2720" spans="1:12" x14ac:dyDescent="0.3">
      <c r="A2720">
        <v>152.6</v>
      </c>
      <c r="B2720">
        <v>72</v>
      </c>
      <c r="C2720">
        <v>5899</v>
      </c>
      <c r="D2720">
        <v>25</v>
      </c>
      <c r="E2720">
        <v>0</v>
      </c>
      <c r="F2720">
        <v>32</v>
      </c>
      <c r="G2720">
        <v>0</v>
      </c>
      <c r="H2720">
        <v>85</v>
      </c>
      <c r="I2720">
        <v>1</v>
      </c>
      <c r="J2720" t="s">
        <v>37</v>
      </c>
      <c r="K2720" cm="1">
        <f t="array" ref="K272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720">
        <f t="shared" si="42"/>
        <v>0.62867564570051182</v>
      </c>
    </row>
    <row r="2721" spans="1:12" x14ac:dyDescent="0.3">
      <c r="A2721">
        <v>152.63999999999999</v>
      </c>
      <c r="B2721">
        <v>72</v>
      </c>
      <c r="C2721">
        <v>5752</v>
      </c>
      <c r="D2721">
        <v>24</v>
      </c>
      <c r="E2721">
        <v>0</v>
      </c>
      <c r="F2721">
        <v>32</v>
      </c>
      <c r="G2721">
        <v>0</v>
      </c>
      <c r="H2721">
        <v>85</v>
      </c>
      <c r="I2721">
        <v>1</v>
      </c>
      <c r="J2721" t="s">
        <v>37</v>
      </c>
      <c r="K2721" cm="1">
        <f t="array" ref="K272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721">
        <f t="shared" si="42"/>
        <v>0.62867564570051182</v>
      </c>
    </row>
    <row r="2722" spans="1:12" x14ac:dyDescent="0.3">
      <c r="A2722">
        <v>152.68</v>
      </c>
      <c r="B2722">
        <v>71</v>
      </c>
      <c r="C2722">
        <v>5855</v>
      </c>
      <c r="D2722">
        <v>24</v>
      </c>
      <c r="E2722">
        <v>0</v>
      </c>
      <c r="F2722">
        <v>32</v>
      </c>
      <c r="G2722">
        <v>0</v>
      </c>
      <c r="H2722">
        <v>85</v>
      </c>
      <c r="I2722">
        <v>1</v>
      </c>
      <c r="J2722" t="s">
        <v>37</v>
      </c>
      <c r="K2722" cm="1">
        <f t="array" ref="K272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722">
        <f t="shared" si="42"/>
        <v>0.62867564570095857</v>
      </c>
    </row>
    <row r="2723" spans="1:12" x14ac:dyDescent="0.3">
      <c r="A2723">
        <v>152.72</v>
      </c>
      <c r="B2723">
        <v>71</v>
      </c>
      <c r="C2723">
        <v>6070</v>
      </c>
      <c r="D2723">
        <v>25</v>
      </c>
      <c r="E2723">
        <v>0</v>
      </c>
      <c r="F2723">
        <v>33</v>
      </c>
      <c r="G2723">
        <v>0</v>
      </c>
      <c r="H2723">
        <v>85</v>
      </c>
      <c r="I2723">
        <v>1</v>
      </c>
      <c r="J2723" t="s">
        <v>37</v>
      </c>
      <c r="K2723" cm="1">
        <f t="array" ref="K272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2723">
        <f t="shared" si="42"/>
        <v>0.62867564570051182</v>
      </c>
    </row>
    <row r="2724" spans="1:12" x14ac:dyDescent="0.3">
      <c r="A2724">
        <v>152.76</v>
      </c>
      <c r="B2724">
        <v>71</v>
      </c>
      <c r="C2724">
        <v>6156</v>
      </c>
      <c r="D2724">
        <v>26</v>
      </c>
      <c r="E2724">
        <v>0</v>
      </c>
      <c r="F2724">
        <v>34</v>
      </c>
      <c r="G2724">
        <v>0</v>
      </c>
      <c r="H2724">
        <v>85</v>
      </c>
      <c r="I2724">
        <v>1</v>
      </c>
      <c r="J2724" t="s">
        <v>37</v>
      </c>
      <c r="K2724" cm="1">
        <f t="array" ref="K272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24">
        <f t="shared" si="42"/>
        <v>0.71582545748393389</v>
      </c>
    </row>
    <row r="2725" spans="1:12" x14ac:dyDescent="0.3">
      <c r="A2725">
        <v>152.80000000000001</v>
      </c>
      <c r="B2725">
        <v>72</v>
      </c>
      <c r="C2725">
        <v>6188</v>
      </c>
      <c r="D2725">
        <v>26</v>
      </c>
      <c r="E2725">
        <v>0</v>
      </c>
      <c r="F2725">
        <v>34</v>
      </c>
      <c r="G2725">
        <v>0</v>
      </c>
      <c r="H2725">
        <v>85</v>
      </c>
      <c r="I2725">
        <v>1</v>
      </c>
      <c r="J2725" t="s">
        <v>37</v>
      </c>
      <c r="K2725" cm="1">
        <f t="array" ref="K272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25">
        <f t="shared" si="42"/>
        <v>0.71582545748444248</v>
      </c>
    </row>
    <row r="2726" spans="1:12" x14ac:dyDescent="0.3">
      <c r="A2726">
        <v>152.84</v>
      </c>
      <c r="B2726">
        <v>72</v>
      </c>
      <c r="C2726">
        <v>6165</v>
      </c>
      <c r="D2726">
        <v>26</v>
      </c>
      <c r="E2726">
        <v>0</v>
      </c>
      <c r="F2726">
        <v>35</v>
      </c>
      <c r="G2726">
        <v>0</v>
      </c>
      <c r="H2726">
        <v>85</v>
      </c>
      <c r="I2726">
        <v>1</v>
      </c>
      <c r="J2726" t="s">
        <v>37</v>
      </c>
      <c r="K2726" cm="1">
        <f t="array" ref="K272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26">
        <f t="shared" si="42"/>
        <v>0.71582545748393389</v>
      </c>
    </row>
    <row r="2727" spans="1:12" x14ac:dyDescent="0.3">
      <c r="A2727">
        <v>152.88</v>
      </c>
      <c r="B2727">
        <v>73</v>
      </c>
      <c r="C2727">
        <v>6194</v>
      </c>
      <c r="D2727">
        <v>26</v>
      </c>
      <c r="E2727">
        <v>0</v>
      </c>
      <c r="F2727">
        <v>35</v>
      </c>
      <c r="G2727">
        <v>0</v>
      </c>
      <c r="H2727">
        <v>85</v>
      </c>
      <c r="I2727">
        <v>1</v>
      </c>
      <c r="J2727" t="s">
        <v>37</v>
      </c>
      <c r="K2727" cm="1">
        <f t="array" ref="K272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27">
        <f t="shared" si="42"/>
        <v>0.71582545748393389</v>
      </c>
    </row>
    <row r="2728" spans="1:12" x14ac:dyDescent="0.3">
      <c r="A2728">
        <v>152.91999999999999</v>
      </c>
      <c r="B2728">
        <v>73</v>
      </c>
      <c r="C2728">
        <v>6244</v>
      </c>
      <c r="D2728">
        <v>26</v>
      </c>
      <c r="E2728">
        <v>0</v>
      </c>
      <c r="F2728">
        <v>35</v>
      </c>
      <c r="G2728">
        <v>0</v>
      </c>
      <c r="H2728">
        <v>85</v>
      </c>
      <c r="I2728">
        <v>1</v>
      </c>
      <c r="J2728" t="s">
        <v>37</v>
      </c>
      <c r="K2728" cm="1">
        <f t="array" ref="K272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28">
        <f t="shared" si="42"/>
        <v>0.71582545748393389</v>
      </c>
    </row>
    <row r="2729" spans="1:12" x14ac:dyDescent="0.3">
      <c r="A2729">
        <v>152.96</v>
      </c>
      <c r="B2729">
        <v>73</v>
      </c>
      <c r="C2729">
        <v>6298</v>
      </c>
      <c r="D2729">
        <v>26</v>
      </c>
      <c r="E2729">
        <v>0</v>
      </c>
      <c r="F2729">
        <v>36</v>
      </c>
      <c r="G2729">
        <v>0</v>
      </c>
      <c r="H2729">
        <v>85</v>
      </c>
      <c r="I2729">
        <v>1</v>
      </c>
      <c r="J2729" t="s">
        <v>37</v>
      </c>
      <c r="K2729" cm="1">
        <f t="array" ref="K272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29">
        <f t="shared" si="42"/>
        <v>0.71582545748444248</v>
      </c>
    </row>
    <row r="2730" spans="1:12" x14ac:dyDescent="0.3">
      <c r="A2730">
        <v>153</v>
      </c>
      <c r="B2730">
        <v>73</v>
      </c>
      <c r="C2730">
        <v>6380</v>
      </c>
      <c r="D2730">
        <v>26</v>
      </c>
      <c r="E2730">
        <v>0</v>
      </c>
      <c r="F2730">
        <v>36</v>
      </c>
      <c r="G2730">
        <v>0</v>
      </c>
      <c r="H2730">
        <v>85</v>
      </c>
      <c r="I2730">
        <v>1</v>
      </c>
      <c r="J2730" t="s">
        <v>37</v>
      </c>
      <c r="K2730" cm="1">
        <f t="array" ref="K273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30">
        <f t="shared" si="42"/>
        <v>0.71582545748393389</v>
      </c>
    </row>
    <row r="2731" spans="1:12" x14ac:dyDescent="0.3">
      <c r="A2731">
        <v>153.04</v>
      </c>
      <c r="B2731">
        <v>73</v>
      </c>
      <c r="C2731">
        <v>6453</v>
      </c>
      <c r="D2731">
        <v>26</v>
      </c>
      <c r="E2731">
        <v>0</v>
      </c>
      <c r="F2731">
        <v>36</v>
      </c>
      <c r="G2731">
        <v>0</v>
      </c>
      <c r="H2731">
        <v>85</v>
      </c>
      <c r="I2731">
        <v>1</v>
      </c>
      <c r="J2731" t="s">
        <v>37</v>
      </c>
      <c r="K2731" cm="1">
        <f t="array" ref="K2731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31">
        <f t="shared" si="42"/>
        <v>0.71582545748393389</v>
      </c>
    </row>
    <row r="2732" spans="1:12" x14ac:dyDescent="0.3">
      <c r="A2732">
        <v>153.08000000000001</v>
      </c>
      <c r="B2732">
        <v>72</v>
      </c>
      <c r="C2732">
        <v>6537</v>
      </c>
      <c r="D2732">
        <v>26</v>
      </c>
      <c r="E2732">
        <v>0</v>
      </c>
      <c r="F2732">
        <v>37</v>
      </c>
      <c r="G2732">
        <v>0</v>
      </c>
      <c r="H2732">
        <v>85</v>
      </c>
      <c r="I2732">
        <v>1</v>
      </c>
      <c r="J2732" t="s">
        <v>37</v>
      </c>
      <c r="K2732" cm="1">
        <f t="array" ref="K273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32">
        <f t="shared" si="42"/>
        <v>0.71582545748444248</v>
      </c>
    </row>
    <row r="2733" spans="1:12" x14ac:dyDescent="0.3">
      <c r="A2733">
        <v>153.12</v>
      </c>
      <c r="B2733">
        <v>71</v>
      </c>
      <c r="C2733">
        <v>6634</v>
      </c>
      <c r="D2733">
        <v>27</v>
      </c>
      <c r="E2733">
        <v>0</v>
      </c>
      <c r="F2733">
        <v>37</v>
      </c>
      <c r="G2733">
        <v>0</v>
      </c>
      <c r="H2733">
        <v>85</v>
      </c>
      <c r="I2733">
        <v>1</v>
      </c>
      <c r="J2733" t="s">
        <v>37</v>
      </c>
      <c r="K2733" cm="1">
        <f t="array" ref="K2733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33">
        <f t="shared" si="42"/>
        <v>0.71582545748393389</v>
      </c>
    </row>
    <row r="2734" spans="1:12" x14ac:dyDescent="0.3">
      <c r="A2734">
        <v>153.16</v>
      </c>
      <c r="B2734">
        <v>68</v>
      </c>
      <c r="C2734">
        <v>6720</v>
      </c>
      <c r="D2734">
        <v>28</v>
      </c>
      <c r="E2734">
        <v>0</v>
      </c>
      <c r="F2734">
        <v>37</v>
      </c>
      <c r="G2734">
        <v>0</v>
      </c>
      <c r="H2734">
        <v>85</v>
      </c>
      <c r="I2734">
        <v>1</v>
      </c>
      <c r="J2734" t="s">
        <v>37</v>
      </c>
      <c r="K2734" cm="1">
        <f t="array" ref="K273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734">
        <f t="shared" si="42"/>
        <v>0.71582545748393389</v>
      </c>
    </row>
    <row r="2735" spans="1:12" x14ac:dyDescent="0.3">
      <c r="A2735">
        <v>153.19999999999999</v>
      </c>
      <c r="B2735">
        <v>67</v>
      </c>
      <c r="C2735">
        <v>6761</v>
      </c>
      <c r="D2735">
        <v>28</v>
      </c>
      <c r="E2735">
        <v>0</v>
      </c>
      <c r="F2735">
        <v>37</v>
      </c>
      <c r="G2735">
        <v>0</v>
      </c>
      <c r="H2735">
        <v>85</v>
      </c>
      <c r="I2735">
        <v>1</v>
      </c>
      <c r="J2735" t="s">
        <v>37</v>
      </c>
      <c r="K2735" cm="1">
        <f t="array" ref="K2735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735">
        <f t="shared" si="42"/>
        <v>0.63999648953012733</v>
      </c>
    </row>
    <row r="2736" spans="1:12" x14ac:dyDescent="0.3">
      <c r="A2736">
        <v>153.24</v>
      </c>
      <c r="B2736">
        <v>65</v>
      </c>
      <c r="C2736">
        <v>6779</v>
      </c>
      <c r="D2736">
        <v>26</v>
      </c>
      <c r="E2736">
        <v>0</v>
      </c>
      <c r="F2736">
        <v>38</v>
      </c>
      <c r="G2736">
        <v>0</v>
      </c>
      <c r="H2736">
        <v>85</v>
      </c>
      <c r="I2736">
        <v>1</v>
      </c>
      <c r="J2736" t="s">
        <v>37</v>
      </c>
      <c r="K2736" cm="1">
        <f t="array" ref="K2736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2736">
        <f t="shared" si="42"/>
        <v>0.63999648953058208</v>
      </c>
    </row>
    <row r="2737" spans="1:12" x14ac:dyDescent="0.3">
      <c r="A2737">
        <v>153.28</v>
      </c>
      <c r="B2737">
        <v>64</v>
      </c>
      <c r="C2737">
        <v>6818</v>
      </c>
      <c r="D2737">
        <v>25</v>
      </c>
      <c r="E2737">
        <v>0</v>
      </c>
      <c r="F2737">
        <v>38</v>
      </c>
      <c r="G2737">
        <v>0</v>
      </c>
      <c r="H2737">
        <v>85</v>
      </c>
      <c r="I2737">
        <v>1</v>
      </c>
      <c r="J2737" t="s">
        <v>37</v>
      </c>
      <c r="K2737" cm="1">
        <f t="array" ref="K273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737">
        <f t="shared" si="42"/>
        <v>0.67667854335177613</v>
      </c>
    </row>
    <row r="2738" spans="1:12" x14ac:dyDescent="0.3">
      <c r="A2738">
        <v>153.32</v>
      </c>
      <c r="B2738">
        <v>64</v>
      </c>
      <c r="C2738">
        <v>6863</v>
      </c>
      <c r="D2738">
        <v>25</v>
      </c>
      <c r="E2738">
        <v>0</v>
      </c>
      <c r="F2738">
        <v>39</v>
      </c>
      <c r="G2738">
        <v>0</v>
      </c>
      <c r="H2738">
        <v>85</v>
      </c>
      <c r="I2738">
        <v>1</v>
      </c>
      <c r="J2738" t="s">
        <v>37</v>
      </c>
      <c r="K2738" cm="1">
        <f t="array" ref="K273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738">
        <f t="shared" si="42"/>
        <v>0.67667854335177613</v>
      </c>
    </row>
    <row r="2739" spans="1:12" x14ac:dyDescent="0.3">
      <c r="A2739">
        <v>153.36000000000001</v>
      </c>
      <c r="B2739">
        <v>62</v>
      </c>
      <c r="C2739">
        <v>6910</v>
      </c>
      <c r="D2739">
        <v>24</v>
      </c>
      <c r="E2739">
        <v>0</v>
      </c>
      <c r="F2739">
        <v>38</v>
      </c>
      <c r="G2739">
        <v>0</v>
      </c>
      <c r="H2739">
        <v>85</v>
      </c>
      <c r="I2739">
        <v>1</v>
      </c>
      <c r="J2739" t="s">
        <v>37</v>
      </c>
      <c r="K2739" cm="1">
        <f t="array" ref="K273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739">
        <f t="shared" si="42"/>
        <v>0.67667854335225697</v>
      </c>
    </row>
    <row r="2740" spans="1:12" x14ac:dyDescent="0.3">
      <c r="A2740">
        <v>153.4</v>
      </c>
      <c r="B2740">
        <v>62</v>
      </c>
      <c r="C2740">
        <v>6993</v>
      </c>
      <c r="D2740">
        <v>24</v>
      </c>
      <c r="E2740">
        <v>0</v>
      </c>
      <c r="F2740">
        <v>39</v>
      </c>
      <c r="G2740">
        <v>0</v>
      </c>
      <c r="H2740">
        <v>85</v>
      </c>
      <c r="I2740">
        <v>1</v>
      </c>
      <c r="J2740" t="s">
        <v>37</v>
      </c>
      <c r="K2740" cm="1">
        <f t="array" ref="K274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740">
        <f t="shared" si="42"/>
        <v>0.67667854335177613</v>
      </c>
    </row>
    <row r="2741" spans="1:12" x14ac:dyDescent="0.3">
      <c r="A2741">
        <v>153.44</v>
      </c>
      <c r="B2741">
        <v>61</v>
      </c>
      <c r="C2741">
        <v>7027</v>
      </c>
      <c r="D2741">
        <v>23</v>
      </c>
      <c r="E2741">
        <v>0</v>
      </c>
      <c r="F2741">
        <v>39</v>
      </c>
      <c r="G2741">
        <v>0</v>
      </c>
      <c r="H2741">
        <v>85</v>
      </c>
      <c r="I2741">
        <v>1</v>
      </c>
      <c r="J2741" t="s">
        <v>37</v>
      </c>
      <c r="K2741" cm="1">
        <f t="array" ref="K2741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1">
        <f t="shared" si="42"/>
        <v>0.65667819231674818</v>
      </c>
    </row>
    <row r="2742" spans="1:12" x14ac:dyDescent="0.3">
      <c r="A2742">
        <v>153.47999999999999</v>
      </c>
      <c r="B2742">
        <v>61</v>
      </c>
      <c r="C2742">
        <v>7032</v>
      </c>
      <c r="D2742">
        <v>23</v>
      </c>
      <c r="E2742">
        <v>0</v>
      </c>
      <c r="F2742">
        <v>40</v>
      </c>
      <c r="G2742">
        <v>0</v>
      </c>
      <c r="H2742">
        <v>85</v>
      </c>
      <c r="I2742">
        <v>1</v>
      </c>
      <c r="J2742" t="s">
        <v>37</v>
      </c>
      <c r="K2742" cm="1">
        <f t="array" ref="K2742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2">
        <f t="shared" si="42"/>
        <v>0.65667819231674818</v>
      </c>
    </row>
    <row r="2743" spans="1:12" x14ac:dyDescent="0.3">
      <c r="A2743">
        <v>153.52000000000001</v>
      </c>
      <c r="B2743">
        <v>60</v>
      </c>
      <c r="C2743">
        <v>6997</v>
      </c>
      <c r="D2743">
        <v>23</v>
      </c>
      <c r="E2743">
        <v>0</v>
      </c>
      <c r="F2743">
        <v>40</v>
      </c>
      <c r="G2743">
        <v>0</v>
      </c>
      <c r="H2743">
        <v>85</v>
      </c>
      <c r="I2743">
        <v>1</v>
      </c>
      <c r="J2743" t="s">
        <v>37</v>
      </c>
      <c r="K2743" cm="1">
        <f t="array" ref="K2743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3">
        <f t="shared" si="42"/>
        <v>0.6566781923172148</v>
      </c>
    </row>
    <row r="2744" spans="1:12" x14ac:dyDescent="0.3">
      <c r="A2744">
        <v>153.56</v>
      </c>
      <c r="B2744">
        <v>60</v>
      </c>
      <c r="C2744">
        <v>7110</v>
      </c>
      <c r="D2744">
        <v>23</v>
      </c>
      <c r="E2744">
        <v>0</v>
      </c>
      <c r="F2744">
        <v>40</v>
      </c>
      <c r="G2744">
        <v>0</v>
      </c>
      <c r="H2744">
        <v>85</v>
      </c>
      <c r="I2744">
        <v>2</v>
      </c>
      <c r="J2744" t="s">
        <v>37</v>
      </c>
      <c r="K2744" cm="1">
        <f t="array" ref="K2744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4">
        <f t="shared" si="42"/>
        <v>0.65667819231674818</v>
      </c>
    </row>
    <row r="2745" spans="1:12" x14ac:dyDescent="0.3">
      <c r="A2745">
        <v>153.6</v>
      </c>
      <c r="B2745">
        <v>60</v>
      </c>
      <c r="C2745">
        <v>7153</v>
      </c>
      <c r="D2745">
        <v>23</v>
      </c>
      <c r="E2745">
        <v>0</v>
      </c>
      <c r="F2745">
        <v>40</v>
      </c>
      <c r="G2745">
        <v>0</v>
      </c>
      <c r="H2745">
        <v>85</v>
      </c>
      <c r="I2745">
        <v>2</v>
      </c>
      <c r="J2745" t="s">
        <v>37</v>
      </c>
      <c r="K2745" cm="1">
        <f t="array" ref="K2745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5">
        <f t="shared" si="42"/>
        <v>0.65667819231674818</v>
      </c>
    </row>
    <row r="2746" spans="1:12" x14ac:dyDescent="0.3">
      <c r="A2746">
        <v>153.63999999999999</v>
      </c>
      <c r="B2746">
        <v>60</v>
      </c>
      <c r="C2746">
        <v>7166</v>
      </c>
      <c r="D2746">
        <v>24</v>
      </c>
      <c r="E2746">
        <v>0</v>
      </c>
      <c r="F2746">
        <v>41</v>
      </c>
      <c r="G2746">
        <v>0</v>
      </c>
      <c r="H2746">
        <v>85</v>
      </c>
      <c r="I2746">
        <v>2</v>
      </c>
      <c r="J2746" t="s">
        <v>37</v>
      </c>
      <c r="K2746" cm="1">
        <f t="array" ref="K2746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6">
        <f t="shared" si="42"/>
        <v>0.65667819231674818</v>
      </c>
    </row>
    <row r="2747" spans="1:12" x14ac:dyDescent="0.3">
      <c r="A2747">
        <v>153.68</v>
      </c>
      <c r="B2747">
        <v>60</v>
      </c>
      <c r="C2747">
        <v>7215</v>
      </c>
      <c r="D2747">
        <v>24</v>
      </c>
      <c r="E2747">
        <v>0</v>
      </c>
      <c r="F2747">
        <v>41</v>
      </c>
      <c r="G2747">
        <v>0</v>
      </c>
      <c r="H2747">
        <v>85</v>
      </c>
      <c r="I2747">
        <v>2</v>
      </c>
      <c r="J2747" t="s">
        <v>37</v>
      </c>
      <c r="K2747" cm="1">
        <f t="array" ref="K2747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7">
        <f t="shared" si="42"/>
        <v>0.6566781923172148</v>
      </c>
    </row>
    <row r="2748" spans="1:12" x14ac:dyDescent="0.3">
      <c r="A2748">
        <v>153.72</v>
      </c>
      <c r="B2748">
        <v>60</v>
      </c>
      <c r="C2748">
        <v>7270</v>
      </c>
      <c r="D2748">
        <v>24</v>
      </c>
      <c r="E2748">
        <v>0</v>
      </c>
      <c r="F2748">
        <v>41</v>
      </c>
      <c r="G2748">
        <v>0</v>
      </c>
      <c r="H2748">
        <v>85</v>
      </c>
      <c r="I2748">
        <v>2</v>
      </c>
      <c r="J2748" t="s">
        <v>37</v>
      </c>
      <c r="K2748" cm="1">
        <f t="array" ref="K2748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8">
        <f t="shared" si="42"/>
        <v>0.65667819231674818</v>
      </c>
    </row>
    <row r="2749" spans="1:12" x14ac:dyDescent="0.3">
      <c r="A2749">
        <v>153.76</v>
      </c>
      <c r="B2749">
        <v>60</v>
      </c>
      <c r="C2749">
        <v>7326</v>
      </c>
      <c r="D2749">
        <v>24</v>
      </c>
      <c r="E2749">
        <v>0</v>
      </c>
      <c r="F2749">
        <v>41</v>
      </c>
      <c r="G2749">
        <v>0</v>
      </c>
      <c r="H2749">
        <v>85</v>
      </c>
      <c r="I2749">
        <v>2</v>
      </c>
      <c r="J2749" t="s">
        <v>37</v>
      </c>
      <c r="K2749" cm="1">
        <f t="array" ref="K2749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49">
        <f t="shared" si="42"/>
        <v>0.65667819231674818</v>
      </c>
    </row>
    <row r="2750" spans="1:12" x14ac:dyDescent="0.3">
      <c r="A2750">
        <v>153.80000000000001</v>
      </c>
      <c r="B2750">
        <v>60</v>
      </c>
      <c r="C2750">
        <v>7295</v>
      </c>
      <c r="D2750">
        <v>24</v>
      </c>
      <c r="E2750">
        <v>0</v>
      </c>
      <c r="F2750">
        <v>42</v>
      </c>
      <c r="G2750">
        <v>0</v>
      </c>
      <c r="H2750">
        <v>85</v>
      </c>
      <c r="I2750">
        <v>2</v>
      </c>
      <c r="J2750" t="s">
        <v>37</v>
      </c>
      <c r="K2750" cm="1">
        <f t="array" ref="K2750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50">
        <f t="shared" si="42"/>
        <v>0.6566781923172148</v>
      </c>
    </row>
    <row r="2751" spans="1:12" x14ac:dyDescent="0.3">
      <c r="A2751">
        <v>153.84</v>
      </c>
      <c r="B2751">
        <v>60</v>
      </c>
      <c r="C2751">
        <v>7309</v>
      </c>
      <c r="D2751">
        <v>24</v>
      </c>
      <c r="E2751">
        <v>0</v>
      </c>
      <c r="F2751">
        <v>42</v>
      </c>
      <c r="G2751">
        <v>0</v>
      </c>
      <c r="H2751">
        <v>85</v>
      </c>
      <c r="I2751">
        <v>2</v>
      </c>
      <c r="J2751" t="s">
        <v>37</v>
      </c>
      <c r="K2751" cm="1">
        <f t="array" ref="K2751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51">
        <f t="shared" si="42"/>
        <v>0.65667819231674818</v>
      </c>
    </row>
    <row r="2752" spans="1:12" x14ac:dyDescent="0.3">
      <c r="A2752">
        <v>153.88</v>
      </c>
      <c r="B2752">
        <v>60</v>
      </c>
      <c r="C2752">
        <v>7345</v>
      </c>
      <c r="D2752">
        <v>24</v>
      </c>
      <c r="E2752">
        <v>0</v>
      </c>
      <c r="F2752">
        <v>42</v>
      </c>
      <c r="G2752">
        <v>0</v>
      </c>
      <c r="H2752">
        <v>85</v>
      </c>
      <c r="I2752">
        <v>2</v>
      </c>
      <c r="J2752" t="s">
        <v>37</v>
      </c>
      <c r="K2752" cm="1">
        <f t="array" ref="K2752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52">
        <f t="shared" si="42"/>
        <v>0.65667819231674818</v>
      </c>
    </row>
    <row r="2753" spans="1:12" x14ac:dyDescent="0.3">
      <c r="A2753">
        <v>153.91999999999999</v>
      </c>
      <c r="B2753">
        <v>60</v>
      </c>
      <c r="C2753">
        <v>7429</v>
      </c>
      <c r="D2753">
        <v>24</v>
      </c>
      <c r="E2753">
        <v>0</v>
      </c>
      <c r="F2753">
        <v>42</v>
      </c>
      <c r="G2753">
        <v>0</v>
      </c>
      <c r="H2753">
        <v>85</v>
      </c>
      <c r="I2753">
        <v>2</v>
      </c>
      <c r="J2753" t="s">
        <v>37</v>
      </c>
      <c r="K2753" cm="1">
        <f t="array" ref="K2753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2753">
        <f t="shared" si="42"/>
        <v>0.65667819231674818</v>
      </c>
    </row>
    <row r="2754" spans="1:12" x14ac:dyDescent="0.3">
      <c r="A2754">
        <v>153.96</v>
      </c>
      <c r="B2754">
        <v>60</v>
      </c>
      <c r="C2754">
        <v>7494</v>
      </c>
      <c r="D2754">
        <v>24</v>
      </c>
      <c r="E2754">
        <v>0</v>
      </c>
      <c r="F2754">
        <v>42</v>
      </c>
      <c r="G2754">
        <v>0</v>
      </c>
      <c r="H2754">
        <v>85</v>
      </c>
      <c r="I2754">
        <v>2</v>
      </c>
      <c r="J2754" t="s">
        <v>37</v>
      </c>
      <c r="K2754" cm="1">
        <f t="array" ref="K2754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54">
        <f t="shared" si="42"/>
        <v>0.76115082969784142</v>
      </c>
    </row>
    <row r="2755" spans="1:12" x14ac:dyDescent="0.3">
      <c r="A2755">
        <v>154</v>
      </c>
      <c r="B2755">
        <v>61</v>
      </c>
      <c r="C2755">
        <v>7477</v>
      </c>
      <c r="D2755">
        <v>25</v>
      </c>
      <c r="E2755">
        <v>0</v>
      </c>
      <c r="F2755">
        <v>42</v>
      </c>
      <c r="G2755">
        <v>0</v>
      </c>
      <c r="H2755">
        <v>85</v>
      </c>
      <c r="I2755">
        <v>2</v>
      </c>
      <c r="J2755" t="s">
        <v>37</v>
      </c>
      <c r="K2755" cm="1">
        <f t="array" ref="K2755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55">
        <f t="shared" ref="L2755:L2818" si="43">K2755*(A2755-A2754)</f>
        <v>0.76115082969730063</v>
      </c>
    </row>
    <row r="2756" spans="1:12" x14ac:dyDescent="0.3">
      <c r="A2756">
        <v>154.04</v>
      </c>
      <c r="B2756">
        <v>61</v>
      </c>
      <c r="C2756">
        <v>7492</v>
      </c>
      <c r="D2756">
        <v>25</v>
      </c>
      <c r="E2756">
        <v>0</v>
      </c>
      <c r="F2756">
        <v>42</v>
      </c>
      <c r="G2756">
        <v>0</v>
      </c>
      <c r="H2756">
        <v>85</v>
      </c>
      <c r="I2756">
        <v>2</v>
      </c>
      <c r="J2756" t="s">
        <v>37</v>
      </c>
      <c r="K2756" cm="1">
        <f t="array" ref="K2756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56">
        <f t="shared" si="43"/>
        <v>0.76115082969730063</v>
      </c>
    </row>
    <row r="2757" spans="1:12" x14ac:dyDescent="0.3">
      <c r="A2757">
        <v>154.08000000000001</v>
      </c>
      <c r="B2757">
        <v>61</v>
      </c>
      <c r="C2757">
        <v>7530</v>
      </c>
      <c r="D2757">
        <v>25</v>
      </c>
      <c r="E2757">
        <v>0</v>
      </c>
      <c r="F2757">
        <v>43</v>
      </c>
      <c r="G2757">
        <v>0</v>
      </c>
      <c r="H2757">
        <v>85</v>
      </c>
      <c r="I2757">
        <v>2</v>
      </c>
      <c r="J2757" t="s">
        <v>37</v>
      </c>
      <c r="K2757" cm="1">
        <f t="array" ref="K2757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57">
        <f t="shared" si="43"/>
        <v>0.76115082969784142</v>
      </c>
    </row>
    <row r="2758" spans="1:12" x14ac:dyDescent="0.3">
      <c r="A2758">
        <v>154.12</v>
      </c>
      <c r="B2758">
        <v>61</v>
      </c>
      <c r="C2758">
        <v>7664</v>
      </c>
      <c r="D2758">
        <v>25</v>
      </c>
      <c r="E2758">
        <v>0</v>
      </c>
      <c r="F2758">
        <v>42</v>
      </c>
      <c r="G2758">
        <v>0</v>
      </c>
      <c r="H2758">
        <v>85</v>
      </c>
      <c r="I2758">
        <v>2</v>
      </c>
      <c r="J2758" t="s">
        <v>37</v>
      </c>
      <c r="K2758" cm="1">
        <f t="array" ref="K2758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58">
        <f t="shared" si="43"/>
        <v>0.76115082969730063</v>
      </c>
    </row>
    <row r="2759" spans="1:12" x14ac:dyDescent="0.3">
      <c r="A2759">
        <v>154.16</v>
      </c>
      <c r="B2759">
        <v>62</v>
      </c>
      <c r="C2759">
        <v>7649</v>
      </c>
      <c r="D2759">
        <v>26</v>
      </c>
      <c r="E2759">
        <v>0</v>
      </c>
      <c r="F2759">
        <v>43</v>
      </c>
      <c r="G2759">
        <v>0</v>
      </c>
      <c r="H2759">
        <v>85</v>
      </c>
      <c r="I2759">
        <v>2</v>
      </c>
      <c r="J2759" t="s">
        <v>37</v>
      </c>
      <c r="K2759" cm="1">
        <f t="array" ref="K2759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59">
        <f t="shared" si="43"/>
        <v>0.7629674187896569</v>
      </c>
    </row>
    <row r="2760" spans="1:12" x14ac:dyDescent="0.3">
      <c r="A2760">
        <v>154.19999999999999</v>
      </c>
      <c r="B2760">
        <v>62</v>
      </c>
      <c r="C2760">
        <v>7651</v>
      </c>
      <c r="D2760">
        <v>25</v>
      </c>
      <c r="E2760">
        <v>0</v>
      </c>
      <c r="F2760">
        <v>44</v>
      </c>
      <c r="G2760">
        <v>0</v>
      </c>
      <c r="H2760">
        <v>85</v>
      </c>
      <c r="I2760">
        <v>2</v>
      </c>
      <c r="J2760" t="s">
        <v>37</v>
      </c>
      <c r="K2760" cm="1">
        <f t="array" ref="K2760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0">
        <f t="shared" si="43"/>
        <v>0.7629674187896569</v>
      </c>
    </row>
    <row r="2761" spans="1:12" x14ac:dyDescent="0.3">
      <c r="A2761">
        <v>154.24</v>
      </c>
      <c r="B2761">
        <v>62</v>
      </c>
      <c r="C2761">
        <v>7702</v>
      </c>
      <c r="D2761">
        <v>26</v>
      </c>
      <c r="E2761">
        <v>0</v>
      </c>
      <c r="F2761">
        <v>44</v>
      </c>
      <c r="G2761">
        <v>0</v>
      </c>
      <c r="H2761">
        <v>85</v>
      </c>
      <c r="I2761">
        <v>1</v>
      </c>
      <c r="J2761" t="s">
        <v>37</v>
      </c>
      <c r="K2761" cm="1">
        <f t="array" ref="K276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1">
        <f t="shared" si="43"/>
        <v>0.76296741879019903</v>
      </c>
    </row>
    <row r="2762" spans="1:12" x14ac:dyDescent="0.3">
      <c r="A2762">
        <v>154.28</v>
      </c>
      <c r="B2762">
        <v>61</v>
      </c>
      <c r="C2762">
        <v>7751</v>
      </c>
      <c r="D2762">
        <v>25</v>
      </c>
      <c r="E2762">
        <v>0</v>
      </c>
      <c r="F2762">
        <v>44</v>
      </c>
      <c r="G2762">
        <v>0</v>
      </c>
      <c r="H2762">
        <v>85</v>
      </c>
      <c r="I2762">
        <v>1</v>
      </c>
      <c r="J2762" t="s">
        <v>37</v>
      </c>
      <c r="K2762" cm="1">
        <f t="array" ref="K2762">SUMPRODUCT(($R$5:$AG$5=_xlfn.XLOOKUP(_20240219_0005[[#This Row],[MAP]],$R$5:$AG$5,$R$5:$AG$5,"ERR",1,-1)) * ($Q$6:$Q$26=_xlfn.XLOOKUP(_20240219_0005[[#This Row],[RPM]],$Q$6:$Q$26,$Q$6:$Q$26,"ERR",1,-1)),$R$6:$AG$26)</f>
        <v>19.028770742436301</v>
      </c>
      <c r="L2762">
        <f t="shared" si="43"/>
        <v>0.76115082969730063</v>
      </c>
    </row>
    <row r="2763" spans="1:12" x14ac:dyDescent="0.3">
      <c r="A2763">
        <v>154.32</v>
      </c>
      <c r="B2763">
        <v>62</v>
      </c>
      <c r="C2763">
        <v>7778</v>
      </c>
      <c r="D2763">
        <v>26</v>
      </c>
      <c r="E2763">
        <v>0</v>
      </c>
      <c r="F2763">
        <v>44</v>
      </c>
      <c r="G2763">
        <v>0</v>
      </c>
      <c r="H2763">
        <v>85</v>
      </c>
      <c r="I2763">
        <v>1</v>
      </c>
      <c r="J2763" t="s">
        <v>37</v>
      </c>
      <c r="K2763" cm="1">
        <f t="array" ref="K2763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3">
        <f t="shared" si="43"/>
        <v>0.7629674187896569</v>
      </c>
    </row>
    <row r="2764" spans="1:12" x14ac:dyDescent="0.3">
      <c r="A2764">
        <v>154.36000000000001</v>
      </c>
      <c r="B2764">
        <v>62</v>
      </c>
      <c r="C2764">
        <v>7818</v>
      </c>
      <c r="D2764">
        <v>26</v>
      </c>
      <c r="E2764">
        <v>0</v>
      </c>
      <c r="F2764">
        <v>44</v>
      </c>
      <c r="G2764">
        <v>0</v>
      </c>
      <c r="H2764">
        <v>85</v>
      </c>
      <c r="I2764">
        <v>1</v>
      </c>
      <c r="J2764" t="s">
        <v>37</v>
      </c>
      <c r="K2764" cm="1">
        <f t="array" ref="K2764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4">
        <f t="shared" si="43"/>
        <v>0.76296741879019903</v>
      </c>
    </row>
    <row r="2765" spans="1:12" x14ac:dyDescent="0.3">
      <c r="A2765">
        <v>154.4</v>
      </c>
      <c r="B2765">
        <v>62</v>
      </c>
      <c r="C2765">
        <v>7871</v>
      </c>
      <c r="D2765">
        <v>26</v>
      </c>
      <c r="E2765">
        <v>0</v>
      </c>
      <c r="F2765">
        <v>44</v>
      </c>
      <c r="G2765">
        <v>0</v>
      </c>
      <c r="H2765">
        <v>85</v>
      </c>
      <c r="I2765">
        <v>1</v>
      </c>
      <c r="J2765" t="s">
        <v>37</v>
      </c>
      <c r="K2765" cm="1">
        <f t="array" ref="K2765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5">
        <f t="shared" si="43"/>
        <v>0.7629674187896569</v>
      </c>
    </row>
    <row r="2766" spans="1:12" x14ac:dyDescent="0.3">
      <c r="A2766">
        <v>154.44</v>
      </c>
      <c r="B2766">
        <v>63</v>
      </c>
      <c r="C2766">
        <v>7947</v>
      </c>
      <c r="D2766">
        <v>26</v>
      </c>
      <c r="E2766">
        <v>0</v>
      </c>
      <c r="F2766">
        <v>45</v>
      </c>
      <c r="G2766">
        <v>0</v>
      </c>
      <c r="H2766">
        <v>85</v>
      </c>
      <c r="I2766">
        <v>1</v>
      </c>
      <c r="J2766" t="s">
        <v>37</v>
      </c>
      <c r="K2766" cm="1">
        <f t="array" ref="K2766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6">
        <f t="shared" si="43"/>
        <v>0.7629674187896569</v>
      </c>
    </row>
    <row r="2767" spans="1:12" x14ac:dyDescent="0.3">
      <c r="A2767">
        <v>154.47999999999999</v>
      </c>
      <c r="B2767">
        <v>63</v>
      </c>
      <c r="C2767">
        <v>7961</v>
      </c>
      <c r="D2767">
        <v>28</v>
      </c>
      <c r="E2767">
        <v>0</v>
      </c>
      <c r="F2767">
        <v>45</v>
      </c>
      <c r="G2767">
        <v>0</v>
      </c>
      <c r="H2767">
        <v>85</v>
      </c>
      <c r="I2767">
        <v>1</v>
      </c>
      <c r="J2767" t="s">
        <v>37</v>
      </c>
      <c r="K2767" cm="1">
        <f t="array" ref="K2767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7">
        <f t="shared" si="43"/>
        <v>0.7629674187896569</v>
      </c>
    </row>
    <row r="2768" spans="1:12" x14ac:dyDescent="0.3">
      <c r="A2768">
        <v>154.52000000000001</v>
      </c>
      <c r="B2768">
        <v>62</v>
      </c>
      <c r="C2768">
        <v>7961</v>
      </c>
      <c r="D2768">
        <v>28</v>
      </c>
      <c r="E2768">
        <v>0</v>
      </c>
      <c r="F2768">
        <v>45</v>
      </c>
      <c r="G2768">
        <v>0</v>
      </c>
      <c r="H2768">
        <v>85</v>
      </c>
      <c r="I2768">
        <v>1</v>
      </c>
      <c r="J2768" t="s">
        <v>37</v>
      </c>
      <c r="K2768" cm="1">
        <f t="array" ref="K2768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8">
        <f t="shared" si="43"/>
        <v>0.76296741879019903</v>
      </c>
    </row>
    <row r="2769" spans="1:12" x14ac:dyDescent="0.3">
      <c r="A2769">
        <v>154.56</v>
      </c>
      <c r="B2769">
        <v>62</v>
      </c>
      <c r="C2769">
        <v>7980</v>
      </c>
      <c r="D2769">
        <v>28</v>
      </c>
      <c r="E2769">
        <v>0</v>
      </c>
      <c r="F2769">
        <v>45</v>
      </c>
      <c r="G2769">
        <v>0</v>
      </c>
      <c r="H2769">
        <v>85</v>
      </c>
      <c r="I2769">
        <v>1</v>
      </c>
      <c r="J2769" t="s">
        <v>37</v>
      </c>
      <c r="K2769" cm="1">
        <f t="array" ref="K2769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69">
        <f t="shared" si="43"/>
        <v>0.7629674187896569</v>
      </c>
    </row>
    <row r="2770" spans="1:12" x14ac:dyDescent="0.3">
      <c r="A2770">
        <v>154.6</v>
      </c>
      <c r="B2770">
        <v>62</v>
      </c>
      <c r="C2770">
        <v>8017</v>
      </c>
      <c r="D2770">
        <v>28</v>
      </c>
      <c r="E2770">
        <v>0</v>
      </c>
      <c r="F2770">
        <v>46</v>
      </c>
      <c r="G2770">
        <v>0</v>
      </c>
      <c r="H2770">
        <v>85</v>
      </c>
      <c r="I2770">
        <v>2</v>
      </c>
      <c r="J2770" t="s">
        <v>37</v>
      </c>
      <c r="K2770" cm="1">
        <f t="array" ref="K2770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70">
        <f t="shared" si="43"/>
        <v>0.7629674187896569</v>
      </c>
    </row>
    <row r="2771" spans="1:12" x14ac:dyDescent="0.3">
      <c r="A2771">
        <v>154.63999999999999</v>
      </c>
      <c r="B2771">
        <v>62</v>
      </c>
      <c r="C2771">
        <v>8029</v>
      </c>
      <c r="D2771">
        <v>28</v>
      </c>
      <c r="E2771">
        <v>0</v>
      </c>
      <c r="F2771">
        <v>46</v>
      </c>
      <c r="G2771">
        <v>0</v>
      </c>
      <c r="H2771">
        <v>85</v>
      </c>
      <c r="I2771">
        <v>2</v>
      </c>
      <c r="J2771" t="s">
        <v>37</v>
      </c>
      <c r="K2771" cm="1">
        <f t="array" ref="K277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771">
        <f t="shared" si="43"/>
        <v>0.7629674187896569</v>
      </c>
    </row>
    <row r="2772" spans="1:12" x14ac:dyDescent="0.3">
      <c r="A2772">
        <v>154.68</v>
      </c>
      <c r="B2772">
        <v>62</v>
      </c>
      <c r="C2772">
        <v>8163</v>
      </c>
      <c r="D2772">
        <v>27</v>
      </c>
      <c r="E2772">
        <v>0</v>
      </c>
      <c r="F2772">
        <v>46</v>
      </c>
      <c r="G2772">
        <v>0</v>
      </c>
      <c r="H2772">
        <v>85</v>
      </c>
      <c r="I2772">
        <v>2</v>
      </c>
      <c r="J2772" t="s">
        <v>37</v>
      </c>
      <c r="K2772" cm="1">
        <f t="array" ref="K2772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2">
        <f t="shared" si="43"/>
        <v>0.82788903361905386</v>
      </c>
    </row>
    <row r="2773" spans="1:12" x14ac:dyDescent="0.3">
      <c r="A2773">
        <v>154.72</v>
      </c>
      <c r="B2773">
        <v>62</v>
      </c>
      <c r="C2773">
        <v>8169</v>
      </c>
      <c r="D2773">
        <v>28</v>
      </c>
      <c r="E2773">
        <v>0</v>
      </c>
      <c r="F2773">
        <v>47</v>
      </c>
      <c r="G2773">
        <v>0</v>
      </c>
      <c r="H2773">
        <v>85</v>
      </c>
      <c r="I2773">
        <v>2</v>
      </c>
      <c r="J2773" t="s">
        <v>37</v>
      </c>
      <c r="K2773" cm="1">
        <f t="array" ref="K277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3">
        <f t="shared" si="43"/>
        <v>0.82788903361846566</v>
      </c>
    </row>
    <row r="2774" spans="1:12" x14ac:dyDescent="0.3">
      <c r="A2774">
        <v>154.76</v>
      </c>
      <c r="B2774">
        <v>63</v>
      </c>
      <c r="C2774">
        <v>8169</v>
      </c>
      <c r="D2774">
        <v>28</v>
      </c>
      <c r="E2774">
        <v>0</v>
      </c>
      <c r="F2774">
        <v>47</v>
      </c>
      <c r="G2774">
        <v>0</v>
      </c>
      <c r="H2774">
        <v>85</v>
      </c>
      <c r="I2774">
        <v>1</v>
      </c>
      <c r="J2774" t="s">
        <v>37</v>
      </c>
      <c r="K2774" cm="1">
        <f t="array" ref="K2774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4">
        <f t="shared" si="43"/>
        <v>0.82788903361846566</v>
      </c>
    </row>
    <row r="2775" spans="1:12" x14ac:dyDescent="0.3">
      <c r="A2775">
        <v>154.80000000000001</v>
      </c>
      <c r="B2775">
        <v>62</v>
      </c>
      <c r="C2775">
        <v>8194</v>
      </c>
      <c r="D2775">
        <v>28</v>
      </c>
      <c r="E2775">
        <v>0</v>
      </c>
      <c r="F2775">
        <v>48</v>
      </c>
      <c r="G2775">
        <v>0</v>
      </c>
      <c r="H2775">
        <v>85</v>
      </c>
      <c r="I2775">
        <v>1</v>
      </c>
      <c r="J2775" t="s">
        <v>37</v>
      </c>
      <c r="K2775" cm="1">
        <f t="array" ref="K277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5">
        <f t="shared" si="43"/>
        <v>0.82788903361905386</v>
      </c>
    </row>
    <row r="2776" spans="1:12" x14ac:dyDescent="0.3">
      <c r="A2776">
        <v>154.84</v>
      </c>
      <c r="B2776">
        <v>62</v>
      </c>
      <c r="C2776">
        <v>8255</v>
      </c>
      <c r="D2776">
        <v>28</v>
      </c>
      <c r="E2776">
        <v>0</v>
      </c>
      <c r="F2776">
        <v>48</v>
      </c>
      <c r="G2776">
        <v>0</v>
      </c>
      <c r="H2776">
        <v>85</v>
      </c>
      <c r="I2776">
        <v>1</v>
      </c>
      <c r="J2776" t="s">
        <v>37</v>
      </c>
      <c r="K2776" cm="1">
        <f t="array" ref="K277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6">
        <f t="shared" si="43"/>
        <v>0.82788903361846566</v>
      </c>
    </row>
    <row r="2777" spans="1:12" x14ac:dyDescent="0.3">
      <c r="A2777">
        <v>154.88</v>
      </c>
      <c r="B2777">
        <v>63</v>
      </c>
      <c r="C2777">
        <v>8314</v>
      </c>
      <c r="D2777">
        <v>27</v>
      </c>
      <c r="E2777">
        <v>0</v>
      </c>
      <c r="F2777">
        <v>48</v>
      </c>
      <c r="G2777">
        <v>0</v>
      </c>
      <c r="H2777">
        <v>85</v>
      </c>
      <c r="I2777">
        <v>1</v>
      </c>
      <c r="J2777" t="s">
        <v>37</v>
      </c>
      <c r="K2777" cm="1">
        <f t="array" ref="K277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7">
        <f t="shared" si="43"/>
        <v>0.82788903361846566</v>
      </c>
    </row>
    <row r="2778" spans="1:12" x14ac:dyDescent="0.3">
      <c r="A2778">
        <v>154.91999999999999</v>
      </c>
      <c r="B2778">
        <v>63</v>
      </c>
      <c r="C2778">
        <v>8326</v>
      </c>
      <c r="D2778">
        <v>27</v>
      </c>
      <c r="E2778">
        <v>0</v>
      </c>
      <c r="F2778">
        <v>48</v>
      </c>
      <c r="G2778">
        <v>0</v>
      </c>
      <c r="H2778">
        <v>85</v>
      </c>
      <c r="I2778">
        <v>1</v>
      </c>
      <c r="J2778" t="s">
        <v>37</v>
      </c>
      <c r="K2778" cm="1">
        <f t="array" ref="K277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8">
        <f t="shared" si="43"/>
        <v>0.82788903361846566</v>
      </c>
    </row>
    <row r="2779" spans="1:12" x14ac:dyDescent="0.3">
      <c r="A2779">
        <v>154.96</v>
      </c>
      <c r="B2779">
        <v>62</v>
      </c>
      <c r="C2779">
        <v>8342</v>
      </c>
      <c r="D2779">
        <v>28</v>
      </c>
      <c r="E2779">
        <v>0</v>
      </c>
      <c r="F2779">
        <v>48</v>
      </c>
      <c r="G2779">
        <v>0</v>
      </c>
      <c r="H2779">
        <v>85</v>
      </c>
      <c r="I2779">
        <v>1</v>
      </c>
      <c r="J2779" t="s">
        <v>37</v>
      </c>
      <c r="K2779" cm="1">
        <f t="array" ref="K2779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79">
        <f t="shared" si="43"/>
        <v>0.82788903361905386</v>
      </c>
    </row>
    <row r="2780" spans="1:12" x14ac:dyDescent="0.3">
      <c r="A2780">
        <v>155</v>
      </c>
      <c r="B2780">
        <v>62</v>
      </c>
      <c r="C2780">
        <v>8382</v>
      </c>
      <c r="D2780">
        <v>27</v>
      </c>
      <c r="E2780">
        <v>0</v>
      </c>
      <c r="F2780">
        <v>48</v>
      </c>
      <c r="G2780">
        <v>0</v>
      </c>
      <c r="H2780">
        <v>85</v>
      </c>
      <c r="I2780">
        <v>1</v>
      </c>
      <c r="J2780" t="s">
        <v>37</v>
      </c>
      <c r="K2780" cm="1">
        <f t="array" ref="K2780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0">
        <f t="shared" si="43"/>
        <v>0.82788903361846566</v>
      </c>
    </row>
    <row r="2781" spans="1:12" x14ac:dyDescent="0.3">
      <c r="A2781">
        <v>155.04</v>
      </c>
      <c r="B2781">
        <v>63</v>
      </c>
      <c r="C2781">
        <v>8438</v>
      </c>
      <c r="D2781">
        <v>27</v>
      </c>
      <c r="E2781">
        <v>0</v>
      </c>
      <c r="F2781">
        <v>49</v>
      </c>
      <c r="G2781">
        <v>0</v>
      </c>
      <c r="H2781">
        <v>85</v>
      </c>
      <c r="I2781">
        <v>1</v>
      </c>
      <c r="J2781" t="s">
        <v>37</v>
      </c>
      <c r="K2781" cm="1">
        <f t="array" ref="K2781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1">
        <f t="shared" si="43"/>
        <v>0.82788903361846566</v>
      </c>
    </row>
    <row r="2782" spans="1:12" x14ac:dyDescent="0.3">
      <c r="A2782">
        <v>155.08000000000001</v>
      </c>
      <c r="B2782">
        <v>62</v>
      </c>
      <c r="C2782">
        <v>8496</v>
      </c>
      <c r="D2782">
        <v>27</v>
      </c>
      <c r="E2782">
        <v>0</v>
      </c>
      <c r="F2782">
        <v>49</v>
      </c>
      <c r="G2782">
        <v>0</v>
      </c>
      <c r="H2782">
        <v>85</v>
      </c>
      <c r="I2782">
        <v>1</v>
      </c>
      <c r="J2782" t="s">
        <v>37</v>
      </c>
      <c r="K2782" cm="1">
        <f t="array" ref="K2782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2">
        <f t="shared" si="43"/>
        <v>0.82788903361905386</v>
      </c>
    </row>
    <row r="2783" spans="1:12" x14ac:dyDescent="0.3">
      <c r="A2783">
        <v>155.12</v>
      </c>
      <c r="B2783">
        <v>62</v>
      </c>
      <c r="C2783">
        <v>8488</v>
      </c>
      <c r="D2783">
        <v>27</v>
      </c>
      <c r="E2783">
        <v>0</v>
      </c>
      <c r="F2783">
        <v>49</v>
      </c>
      <c r="G2783">
        <v>0</v>
      </c>
      <c r="H2783">
        <v>85</v>
      </c>
      <c r="I2783">
        <v>1</v>
      </c>
      <c r="J2783" t="s">
        <v>37</v>
      </c>
      <c r="K2783" cm="1">
        <f t="array" ref="K278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3">
        <f t="shared" si="43"/>
        <v>0.82788903361846566</v>
      </c>
    </row>
    <row r="2784" spans="1:12" x14ac:dyDescent="0.3">
      <c r="A2784">
        <v>155.16</v>
      </c>
      <c r="B2784">
        <v>62</v>
      </c>
      <c r="C2784">
        <v>8496</v>
      </c>
      <c r="D2784">
        <v>27</v>
      </c>
      <c r="E2784">
        <v>0</v>
      </c>
      <c r="F2784">
        <v>50</v>
      </c>
      <c r="G2784">
        <v>0</v>
      </c>
      <c r="H2784">
        <v>85</v>
      </c>
      <c r="I2784">
        <v>1</v>
      </c>
      <c r="J2784" t="s">
        <v>37</v>
      </c>
      <c r="K2784" cm="1">
        <f t="array" ref="K2784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4">
        <f t="shared" si="43"/>
        <v>0.82788903361846566</v>
      </c>
    </row>
    <row r="2785" spans="1:12" x14ac:dyDescent="0.3">
      <c r="A2785">
        <v>155.19999999999999</v>
      </c>
      <c r="B2785">
        <v>62</v>
      </c>
      <c r="C2785">
        <v>8515</v>
      </c>
      <c r="D2785">
        <v>27</v>
      </c>
      <c r="E2785">
        <v>0</v>
      </c>
      <c r="F2785">
        <v>50</v>
      </c>
      <c r="G2785">
        <v>0</v>
      </c>
      <c r="H2785">
        <v>85</v>
      </c>
      <c r="I2785">
        <v>1</v>
      </c>
      <c r="J2785" t="s">
        <v>37</v>
      </c>
      <c r="K2785" cm="1">
        <f t="array" ref="K278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5">
        <f t="shared" si="43"/>
        <v>0.82788903361846566</v>
      </c>
    </row>
    <row r="2786" spans="1:12" x14ac:dyDescent="0.3">
      <c r="A2786">
        <v>155.24</v>
      </c>
      <c r="B2786">
        <v>61</v>
      </c>
      <c r="C2786">
        <v>8551</v>
      </c>
      <c r="D2786">
        <v>27</v>
      </c>
      <c r="E2786">
        <v>0</v>
      </c>
      <c r="F2786">
        <v>50</v>
      </c>
      <c r="G2786">
        <v>0</v>
      </c>
      <c r="H2786">
        <v>85</v>
      </c>
      <c r="I2786">
        <v>1</v>
      </c>
      <c r="J2786" t="s">
        <v>37</v>
      </c>
      <c r="K2786" cm="1">
        <f t="array" ref="K2786">SUMPRODUCT(($R$5:$AG$5=_xlfn.XLOOKUP(_20240219_0005[[#This Row],[MAP]],$R$5:$AG$5,$R$5:$AG$5,"ERR",1,-1)) * ($Q$6:$Q$26=_xlfn.XLOOKUP(_20240219_0005[[#This Row],[RPM]],$Q$6:$Q$26,$Q$6:$Q$26,"ERR",1,-1)),$R$6:$AG$26)</f>
        <v>20.992198180234872</v>
      </c>
      <c r="L2786">
        <f t="shared" si="43"/>
        <v>0.83968792720982444</v>
      </c>
    </row>
    <row r="2787" spans="1:12" x14ac:dyDescent="0.3">
      <c r="A2787">
        <v>155.28</v>
      </c>
      <c r="B2787">
        <v>62</v>
      </c>
      <c r="C2787">
        <v>8608</v>
      </c>
      <c r="D2787">
        <v>26</v>
      </c>
      <c r="E2787">
        <v>0</v>
      </c>
      <c r="F2787">
        <v>50</v>
      </c>
      <c r="G2787">
        <v>0</v>
      </c>
      <c r="H2787">
        <v>85</v>
      </c>
      <c r="I2787">
        <v>1</v>
      </c>
      <c r="J2787" t="s">
        <v>37</v>
      </c>
      <c r="K2787" cm="1">
        <f t="array" ref="K278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87">
        <f t="shared" si="43"/>
        <v>0.82788903361846566</v>
      </c>
    </row>
    <row r="2788" spans="1:12" x14ac:dyDescent="0.3">
      <c r="A2788">
        <v>155.32</v>
      </c>
      <c r="B2788">
        <v>61</v>
      </c>
      <c r="C2788">
        <v>8625</v>
      </c>
      <c r="D2788">
        <v>26</v>
      </c>
      <c r="E2788">
        <v>0</v>
      </c>
      <c r="F2788">
        <v>50</v>
      </c>
      <c r="G2788">
        <v>0</v>
      </c>
      <c r="H2788">
        <v>85</v>
      </c>
      <c r="I2788">
        <v>1</v>
      </c>
      <c r="J2788" t="s">
        <v>37</v>
      </c>
      <c r="K2788" cm="1">
        <f t="array" ref="K2788">SUMPRODUCT(($R$5:$AG$5=_xlfn.XLOOKUP(_20240219_0005[[#This Row],[MAP]],$R$5:$AG$5,$R$5:$AG$5,"ERR",1,-1)) * ($Q$6:$Q$26=_xlfn.XLOOKUP(_20240219_0005[[#This Row],[RPM]],$Q$6:$Q$26,$Q$6:$Q$26,"ERR",1,-1)),$R$6:$AG$26)</f>
        <v>20.992198180234872</v>
      </c>
      <c r="L2788">
        <f t="shared" si="43"/>
        <v>0.8396879272092278</v>
      </c>
    </row>
    <row r="2789" spans="1:12" x14ac:dyDescent="0.3">
      <c r="A2789">
        <v>155.36000000000001</v>
      </c>
      <c r="B2789">
        <v>60</v>
      </c>
      <c r="C2789">
        <v>8663</v>
      </c>
      <c r="D2789">
        <v>26</v>
      </c>
      <c r="E2789">
        <v>0</v>
      </c>
      <c r="F2789">
        <v>50</v>
      </c>
      <c r="G2789">
        <v>0</v>
      </c>
      <c r="H2789">
        <v>85</v>
      </c>
      <c r="I2789">
        <v>1</v>
      </c>
      <c r="J2789" t="s">
        <v>37</v>
      </c>
      <c r="K2789" cm="1">
        <f t="array" ref="K2789">SUMPRODUCT(($R$5:$AG$5=_xlfn.XLOOKUP(_20240219_0005[[#This Row],[MAP]],$R$5:$AG$5,$R$5:$AG$5,"ERR",1,-1)) * ($Q$6:$Q$26=_xlfn.XLOOKUP(_20240219_0005[[#This Row],[RPM]],$Q$6:$Q$26,$Q$6:$Q$26,"ERR",1,-1)),$R$6:$AG$26)</f>
        <v>20.992198180234872</v>
      </c>
      <c r="L2789">
        <f t="shared" si="43"/>
        <v>0.83968792720982444</v>
      </c>
    </row>
    <row r="2790" spans="1:12" x14ac:dyDescent="0.3">
      <c r="A2790">
        <v>155.4</v>
      </c>
      <c r="B2790">
        <v>60</v>
      </c>
      <c r="C2790">
        <v>8710</v>
      </c>
      <c r="D2790">
        <v>26</v>
      </c>
      <c r="E2790">
        <v>0</v>
      </c>
      <c r="F2790">
        <v>50</v>
      </c>
      <c r="G2790">
        <v>0</v>
      </c>
      <c r="H2790">
        <v>85</v>
      </c>
      <c r="I2790">
        <v>1</v>
      </c>
      <c r="J2790" t="s">
        <v>37</v>
      </c>
      <c r="K2790" cm="1">
        <f t="array" ref="K2790">SUMPRODUCT(($R$5:$AG$5=_xlfn.XLOOKUP(_20240219_0005[[#This Row],[MAP]],$R$5:$AG$5,$R$5:$AG$5,"ERR",1,-1)) * ($Q$6:$Q$26=_xlfn.XLOOKUP(_20240219_0005[[#This Row],[RPM]],$Q$6:$Q$26,$Q$6:$Q$26,"ERR",1,-1)),$R$6:$AG$26)</f>
        <v>20.992198180234872</v>
      </c>
      <c r="L2790">
        <f t="shared" si="43"/>
        <v>0.8396879272092278</v>
      </c>
    </row>
    <row r="2791" spans="1:12" x14ac:dyDescent="0.3">
      <c r="A2791">
        <v>155.44</v>
      </c>
      <c r="B2791">
        <v>61</v>
      </c>
      <c r="C2791">
        <v>8688</v>
      </c>
      <c r="D2791">
        <v>26</v>
      </c>
      <c r="E2791">
        <v>0</v>
      </c>
      <c r="F2791">
        <v>51</v>
      </c>
      <c r="G2791">
        <v>0</v>
      </c>
      <c r="H2791">
        <v>85</v>
      </c>
      <c r="I2791">
        <v>1</v>
      </c>
      <c r="J2791" t="s">
        <v>37</v>
      </c>
      <c r="K2791" cm="1">
        <f t="array" ref="K2791">SUMPRODUCT(($R$5:$AG$5=_xlfn.XLOOKUP(_20240219_0005[[#This Row],[MAP]],$R$5:$AG$5,$R$5:$AG$5,"ERR",1,-1)) * ($Q$6:$Q$26=_xlfn.XLOOKUP(_20240219_0005[[#This Row],[RPM]],$Q$6:$Q$26,$Q$6:$Q$26,"ERR",1,-1)),$R$6:$AG$26)</f>
        <v>20.992198180234872</v>
      </c>
      <c r="L2791">
        <f t="shared" si="43"/>
        <v>0.8396879272092278</v>
      </c>
    </row>
    <row r="2792" spans="1:12" x14ac:dyDescent="0.3">
      <c r="A2792">
        <v>155.47999999999999</v>
      </c>
      <c r="B2792">
        <v>60</v>
      </c>
      <c r="C2792">
        <v>8688</v>
      </c>
      <c r="D2792">
        <v>26</v>
      </c>
      <c r="E2792">
        <v>0</v>
      </c>
      <c r="F2792">
        <v>51</v>
      </c>
      <c r="G2792">
        <v>0</v>
      </c>
      <c r="H2792">
        <v>85</v>
      </c>
      <c r="I2792">
        <v>1</v>
      </c>
      <c r="J2792" t="s">
        <v>37</v>
      </c>
      <c r="K2792" cm="1">
        <f t="array" ref="K2792">SUMPRODUCT(($R$5:$AG$5=_xlfn.XLOOKUP(_20240219_0005[[#This Row],[MAP]],$R$5:$AG$5,$R$5:$AG$5,"ERR",1,-1)) * ($Q$6:$Q$26=_xlfn.XLOOKUP(_20240219_0005[[#This Row],[RPM]],$Q$6:$Q$26,$Q$6:$Q$26,"ERR",1,-1)),$R$6:$AG$26)</f>
        <v>20.992198180234872</v>
      </c>
      <c r="L2792">
        <f t="shared" si="43"/>
        <v>0.8396879272092278</v>
      </c>
    </row>
    <row r="2793" spans="1:12" x14ac:dyDescent="0.3">
      <c r="A2793">
        <v>155.52000000000001</v>
      </c>
      <c r="B2793">
        <v>53</v>
      </c>
      <c r="C2793">
        <v>8665</v>
      </c>
      <c r="D2793">
        <v>24</v>
      </c>
      <c r="E2793">
        <v>0</v>
      </c>
      <c r="F2793">
        <v>51</v>
      </c>
      <c r="G2793">
        <v>0</v>
      </c>
      <c r="H2793">
        <v>85</v>
      </c>
      <c r="I2793">
        <v>1</v>
      </c>
      <c r="J2793" t="s">
        <v>37</v>
      </c>
      <c r="K2793" cm="1">
        <f t="array" ref="K279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793">
        <f t="shared" si="43"/>
        <v>0.82788903361905386</v>
      </c>
    </row>
    <row r="2794" spans="1:12" x14ac:dyDescent="0.3">
      <c r="A2794">
        <v>155.56</v>
      </c>
      <c r="B2794">
        <v>46</v>
      </c>
      <c r="C2794">
        <v>8544</v>
      </c>
      <c r="D2794">
        <v>23</v>
      </c>
      <c r="E2794">
        <v>0</v>
      </c>
      <c r="F2794">
        <v>51</v>
      </c>
      <c r="G2794">
        <v>0</v>
      </c>
      <c r="H2794">
        <v>85</v>
      </c>
      <c r="I2794">
        <v>1</v>
      </c>
      <c r="J2794" t="s">
        <v>37</v>
      </c>
      <c r="K2794" cm="1">
        <f t="array" ref="K2794">SUMPRODUCT(($R$5:$AG$5=_xlfn.XLOOKUP(_20240219_0005[[#This Row],[MAP]],$R$5:$AG$5,$R$5:$AG$5,"ERR",1,-1)) * ($Q$6:$Q$26=_xlfn.XLOOKUP(_20240219_0005[[#This Row],[RPM]],$Q$6:$Q$26,$Q$6:$Q$26,"ERR",1,-1)),$R$6:$AG$26)</f>
        <v>20.058119104299358</v>
      </c>
      <c r="L2794">
        <f t="shared" si="43"/>
        <v>0.80232476417181475</v>
      </c>
    </row>
    <row r="2795" spans="1:12" x14ac:dyDescent="0.3">
      <c r="A2795">
        <v>155.6</v>
      </c>
      <c r="B2795">
        <v>43</v>
      </c>
      <c r="C2795">
        <v>8340</v>
      </c>
      <c r="D2795">
        <v>23</v>
      </c>
      <c r="E2795">
        <v>0</v>
      </c>
      <c r="F2795">
        <v>51</v>
      </c>
      <c r="G2795">
        <v>0</v>
      </c>
      <c r="H2795">
        <v>85</v>
      </c>
      <c r="I2795">
        <v>1</v>
      </c>
      <c r="J2795" t="s">
        <v>37</v>
      </c>
      <c r="K2795" cm="1">
        <f t="array" ref="K2795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795">
        <f t="shared" si="43"/>
        <v>0.74726326074825888</v>
      </c>
    </row>
    <row r="2796" spans="1:12" x14ac:dyDescent="0.3">
      <c r="A2796">
        <v>155.63999999999999</v>
      </c>
      <c r="B2796">
        <v>40</v>
      </c>
      <c r="C2796">
        <v>8156</v>
      </c>
      <c r="D2796">
        <v>28</v>
      </c>
      <c r="E2796">
        <v>0</v>
      </c>
      <c r="F2796">
        <v>51</v>
      </c>
      <c r="G2796">
        <v>0</v>
      </c>
      <c r="H2796">
        <v>85</v>
      </c>
      <c r="I2796">
        <v>1</v>
      </c>
      <c r="J2796" t="s">
        <v>37</v>
      </c>
      <c r="K2796" cm="1">
        <f t="array" ref="K2796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796">
        <f t="shared" si="43"/>
        <v>0.74726326074825888</v>
      </c>
    </row>
    <row r="2797" spans="1:12" x14ac:dyDescent="0.3">
      <c r="A2797">
        <v>155.68</v>
      </c>
      <c r="B2797">
        <v>39</v>
      </c>
      <c r="C2797">
        <v>8156</v>
      </c>
      <c r="D2797">
        <v>28</v>
      </c>
      <c r="E2797">
        <v>0</v>
      </c>
      <c r="F2797">
        <v>51</v>
      </c>
      <c r="G2797">
        <v>0</v>
      </c>
      <c r="H2797">
        <v>85</v>
      </c>
      <c r="I2797">
        <v>1</v>
      </c>
      <c r="J2797" t="s">
        <v>37</v>
      </c>
      <c r="K2797" cm="1">
        <f t="array" ref="K2797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797">
        <f t="shared" si="43"/>
        <v>0.7472632607487899</v>
      </c>
    </row>
    <row r="2798" spans="1:12" x14ac:dyDescent="0.3">
      <c r="A2798">
        <v>155.72</v>
      </c>
      <c r="B2798">
        <v>39</v>
      </c>
      <c r="C2798">
        <v>8354</v>
      </c>
      <c r="D2798">
        <v>30</v>
      </c>
      <c r="E2798">
        <v>0</v>
      </c>
      <c r="F2798">
        <v>51</v>
      </c>
      <c r="G2798">
        <v>0</v>
      </c>
      <c r="H2798">
        <v>85</v>
      </c>
      <c r="I2798">
        <v>1</v>
      </c>
      <c r="J2798" t="s">
        <v>37</v>
      </c>
      <c r="K2798" cm="1">
        <f t="array" ref="K2798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798">
        <f t="shared" si="43"/>
        <v>0.74726326074825888</v>
      </c>
    </row>
    <row r="2799" spans="1:12" x14ac:dyDescent="0.3">
      <c r="A2799">
        <v>155.76</v>
      </c>
      <c r="B2799">
        <v>38</v>
      </c>
      <c r="C2799">
        <v>8321</v>
      </c>
      <c r="D2799">
        <v>30</v>
      </c>
      <c r="E2799">
        <v>0</v>
      </c>
      <c r="F2799">
        <v>51</v>
      </c>
      <c r="G2799">
        <v>0</v>
      </c>
      <c r="H2799">
        <v>85</v>
      </c>
      <c r="I2799">
        <v>1</v>
      </c>
      <c r="J2799" t="s">
        <v>37</v>
      </c>
      <c r="K2799" cm="1">
        <f t="array" ref="K279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799">
        <f t="shared" si="43"/>
        <v>0.68826879279444875</v>
      </c>
    </row>
    <row r="2800" spans="1:12" x14ac:dyDescent="0.3">
      <c r="A2800">
        <v>155.80000000000001</v>
      </c>
      <c r="B2800">
        <v>38</v>
      </c>
      <c r="C2800">
        <v>8275</v>
      </c>
      <c r="D2800">
        <v>32</v>
      </c>
      <c r="E2800">
        <v>0</v>
      </c>
      <c r="F2800">
        <v>50</v>
      </c>
      <c r="G2800">
        <v>0</v>
      </c>
      <c r="H2800">
        <v>85</v>
      </c>
      <c r="I2800">
        <v>1</v>
      </c>
      <c r="J2800" t="s">
        <v>37</v>
      </c>
      <c r="K2800" cm="1">
        <f t="array" ref="K280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800">
        <f t="shared" si="43"/>
        <v>0.6882687927949378</v>
      </c>
    </row>
    <row r="2801" spans="1:12" x14ac:dyDescent="0.3">
      <c r="A2801">
        <v>155.84</v>
      </c>
      <c r="B2801">
        <v>37</v>
      </c>
      <c r="C2801">
        <v>8194</v>
      </c>
      <c r="D2801">
        <v>32</v>
      </c>
      <c r="E2801">
        <v>0</v>
      </c>
      <c r="F2801">
        <v>50</v>
      </c>
      <c r="G2801">
        <v>0</v>
      </c>
      <c r="H2801">
        <v>85</v>
      </c>
      <c r="I2801">
        <v>1</v>
      </c>
      <c r="J2801" t="s">
        <v>37</v>
      </c>
      <c r="K2801" cm="1">
        <f t="array" ref="K280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801">
        <f t="shared" si="43"/>
        <v>0.68826879279444875</v>
      </c>
    </row>
    <row r="2802" spans="1:12" x14ac:dyDescent="0.3">
      <c r="A2802">
        <v>155.88</v>
      </c>
      <c r="B2802">
        <v>37</v>
      </c>
      <c r="C2802">
        <v>8081</v>
      </c>
      <c r="D2802">
        <v>32</v>
      </c>
      <c r="E2802">
        <v>0</v>
      </c>
      <c r="F2802">
        <v>50</v>
      </c>
      <c r="G2802">
        <v>0</v>
      </c>
      <c r="H2802">
        <v>85</v>
      </c>
      <c r="I2802">
        <v>1</v>
      </c>
      <c r="J2802" t="s">
        <v>37</v>
      </c>
      <c r="K2802" cm="1">
        <f t="array" ref="K280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2">
        <f t="shared" si="43"/>
        <v>0.66305501871005901</v>
      </c>
    </row>
    <row r="2803" spans="1:12" x14ac:dyDescent="0.3">
      <c r="A2803">
        <v>155.91999999999999</v>
      </c>
      <c r="B2803">
        <v>36</v>
      </c>
      <c r="C2803">
        <v>8051</v>
      </c>
      <c r="D2803">
        <v>32</v>
      </c>
      <c r="E2803">
        <v>0</v>
      </c>
      <c r="F2803">
        <v>49</v>
      </c>
      <c r="G2803">
        <v>0</v>
      </c>
      <c r="H2803">
        <v>85</v>
      </c>
      <c r="I2803">
        <v>1</v>
      </c>
      <c r="J2803" t="s">
        <v>37</v>
      </c>
      <c r="K2803" cm="1">
        <f t="array" ref="K280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3">
        <f t="shared" si="43"/>
        <v>0.66305501871005901</v>
      </c>
    </row>
    <row r="2804" spans="1:12" x14ac:dyDescent="0.3">
      <c r="A2804">
        <v>155.96</v>
      </c>
      <c r="B2804">
        <v>37</v>
      </c>
      <c r="C2804">
        <v>8038</v>
      </c>
      <c r="D2804">
        <v>32</v>
      </c>
      <c r="E2804">
        <v>0</v>
      </c>
      <c r="F2804">
        <v>48</v>
      </c>
      <c r="G2804">
        <v>0</v>
      </c>
      <c r="H2804">
        <v>85</v>
      </c>
      <c r="I2804">
        <v>1</v>
      </c>
      <c r="J2804" t="s">
        <v>37</v>
      </c>
      <c r="K2804" cm="1">
        <f t="array" ref="K280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4">
        <f t="shared" si="43"/>
        <v>0.66305501871053008</v>
      </c>
    </row>
    <row r="2805" spans="1:12" x14ac:dyDescent="0.3">
      <c r="A2805">
        <v>156</v>
      </c>
      <c r="B2805">
        <v>36</v>
      </c>
      <c r="C2805">
        <v>7955</v>
      </c>
      <c r="D2805">
        <v>32</v>
      </c>
      <c r="E2805">
        <v>0</v>
      </c>
      <c r="F2805">
        <v>48</v>
      </c>
      <c r="G2805">
        <v>0</v>
      </c>
      <c r="H2805">
        <v>85</v>
      </c>
      <c r="I2805">
        <v>1</v>
      </c>
      <c r="J2805" t="s">
        <v>37</v>
      </c>
      <c r="K2805" cm="1">
        <f t="array" ref="K280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5">
        <f t="shared" si="43"/>
        <v>0.66305501871005901</v>
      </c>
    </row>
    <row r="2806" spans="1:12" x14ac:dyDescent="0.3">
      <c r="A2806">
        <v>156.04</v>
      </c>
      <c r="B2806">
        <v>37</v>
      </c>
      <c r="C2806">
        <v>7849</v>
      </c>
      <c r="D2806">
        <v>32</v>
      </c>
      <c r="E2806">
        <v>0</v>
      </c>
      <c r="F2806">
        <v>48</v>
      </c>
      <c r="G2806">
        <v>0</v>
      </c>
      <c r="H2806">
        <v>85</v>
      </c>
      <c r="I2806">
        <v>1</v>
      </c>
      <c r="J2806" t="s">
        <v>37</v>
      </c>
      <c r="K2806" cm="1">
        <f t="array" ref="K280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6">
        <f t="shared" si="43"/>
        <v>0.66305501871005901</v>
      </c>
    </row>
    <row r="2807" spans="1:12" x14ac:dyDescent="0.3">
      <c r="A2807">
        <v>156.08000000000001</v>
      </c>
      <c r="B2807">
        <v>37</v>
      </c>
      <c r="C2807">
        <v>7753</v>
      </c>
      <c r="D2807">
        <v>32</v>
      </c>
      <c r="E2807">
        <v>0</v>
      </c>
      <c r="F2807">
        <v>47</v>
      </c>
      <c r="G2807">
        <v>0</v>
      </c>
      <c r="H2807">
        <v>85</v>
      </c>
      <c r="I2807">
        <v>1</v>
      </c>
      <c r="J2807" t="s">
        <v>37</v>
      </c>
      <c r="K2807" cm="1">
        <f t="array" ref="K280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7">
        <f t="shared" si="43"/>
        <v>0.66305501871053008</v>
      </c>
    </row>
    <row r="2808" spans="1:12" x14ac:dyDescent="0.3">
      <c r="A2808">
        <v>156.12</v>
      </c>
      <c r="B2808">
        <v>37</v>
      </c>
      <c r="C2808">
        <v>7704</v>
      </c>
      <c r="D2808">
        <v>32</v>
      </c>
      <c r="E2808">
        <v>0</v>
      </c>
      <c r="F2808">
        <v>46</v>
      </c>
      <c r="G2808">
        <v>0</v>
      </c>
      <c r="H2808">
        <v>85</v>
      </c>
      <c r="I2808">
        <v>1</v>
      </c>
      <c r="J2808" t="s">
        <v>37</v>
      </c>
      <c r="K2808" cm="1">
        <f t="array" ref="K280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8">
        <f t="shared" si="43"/>
        <v>0.66305501871005901</v>
      </c>
    </row>
    <row r="2809" spans="1:12" x14ac:dyDescent="0.3">
      <c r="A2809">
        <v>156.16</v>
      </c>
      <c r="B2809">
        <v>37</v>
      </c>
      <c r="C2809">
        <v>7633</v>
      </c>
      <c r="D2809">
        <v>32</v>
      </c>
      <c r="E2809">
        <v>0</v>
      </c>
      <c r="F2809">
        <v>45</v>
      </c>
      <c r="G2809">
        <v>0</v>
      </c>
      <c r="H2809">
        <v>85</v>
      </c>
      <c r="I2809">
        <v>1</v>
      </c>
      <c r="J2809" t="s">
        <v>37</v>
      </c>
      <c r="K2809" cm="1">
        <f t="array" ref="K280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09">
        <f t="shared" si="43"/>
        <v>0.66305501871005901</v>
      </c>
    </row>
    <row r="2810" spans="1:12" x14ac:dyDescent="0.3">
      <c r="A2810">
        <v>156.19999999999999</v>
      </c>
      <c r="B2810">
        <v>37</v>
      </c>
      <c r="C2810">
        <v>7537</v>
      </c>
      <c r="D2810">
        <v>32</v>
      </c>
      <c r="E2810">
        <v>0</v>
      </c>
      <c r="F2810">
        <v>45</v>
      </c>
      <c r="G2810">
        <v>0</v>
      </c>
      <c r="H2810">
        <v>85</v>
      </c>
      <c r="I2810">
        <v>1</v>
      </c>
      <c r="J2810" t="s">
        <v>37</v>
      </c>
      <c r="K2810" cm="1">
        <f t="array" ref="K281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810">
        <f t="shared" si="43"/>
        <v>0.66305501871005901</v>
      </c>
    </row>
    <row r="2811" spans="1:12" x14ac:dyDescent="0.3">
      <c r="A2811">
        <v>156.24</v>
      </c>
      <c r="B2811">
        <v>37</v>
      </c>
      <c r="C2811">
        <v>7455</v>
      </c>
      <c r="D2811">
        <v>32</v>
      </c>
      <c r="E2811">
        <v>0</v>
      </c>
      <c r="F2811">
        <v>44</v>
      </c>
      <c r="G2811">
        <v>0</v>
      </c>
      <c r="H2811">
        <v>85</v>
      </c>
      <c r="I2811">
        <v>1</v>
      </c>
      <c r="J2811" t="s">
        <v>37</v>
      </c>
      <c r="K2811" cm="1">
        <f t="array" ref="K281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1">
        <f t="shared" si="43"/>
        <v>0.58501026777498077</v>
      </c>
    </row>
    <row r="2812" spans="1:12" x14ac:dyDescent="0.3">
      <c r="A2812">
        <v>156.28</v>
      </c>
      <c r="B2812">
        <v>37</v>
      </c>
      <c r="C2812">
        <v>7394</v>
      </c>
      <c r="D2812">
        <v>32</v>
      </c>
      <c r="E2812">
        <v>0</v>
      </c>
      <c r="F2812">
        <v>44</v>
      </c>
      <c r="G2812">
        <v>0</v>
      </c>
      <c r="H2812">
        <v>85</v>
      </c>
      <c r="I2812">
        <v>1</v>
      </c>
      <c r="J2812" t="s">
        <v>37</v>
      </c>
      <c r="K2812" cm="1">
        <f t="array" ref="K281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2">
        <f t="shared" si="43"/>
        <v>0.58501026777456511</v>
      </c>
    </row>
    <row r="2813" spans="1:12" x14ac:dyDescent="0.3">
      <c r="A2813">
        <v>156.32</v>
      </c>
      <c r="B2813">
        <v>37</v>
      </c>
      <c r="C2813">
        <v>7315</v>
      </c>
      <c r="D2813">
        <v>32</v>
      </c>
      <c r="E2813">
        <v>0</v>
      </c>
      <c r="F2813">
        <v>43</v>
      </c>
      <c r="G2813">
        <v>0</v>
      </c>
      <c r="H2813">
        <v>85</v>
      </c>
      <c r="I2813">
        <v>1</v>
      </c>
      <c r="J2813" t="s">
        <v>37</v>
      </c>
      <c r="K2813" cm="1">
        <f t="array" ref="K281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3">
        <f t="shared" si="43"/>
        <v>0.58501026777456511</v>
      </c>
    </row>
    <row r="2814" spans="1:12" x14ac:dyDescent="0.3">
      <c r="A2814">
        <v>156.36000000000001</v>
      </c>
      <c r="B2814">
        <v>37</v>
      </c>
      <c r="C2814">
        <v>7228</v>
      </c>
      <c r="D2814">
        <v>32</v>
      </c>
      <c r="E2814">
        <v>0</v>
      </c>
      <c r="F2814">
        <v>42</v>
      </c>
      <c r="G2814">
        <v>0</v>
      </c>
      <c r="H2814">
        <v>85</v>
      </c>
      <c r="I2814">
        <v>1</v>
      </c>
      <c r="J2814" t="s">
        <v>37</v>
      </c>
      <c r="K2814" cm="1">
        <f t="array" ref="K281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4">
        <f t="shared" si="43"/>
        <v>0.58501026777498077</v>
      </c>
    </row>
    <row r="2815" spans="1:12" x14ac:dyDescent="0.3">
      <c r="A2815">
        <v>156.4</v>
      </c>
      <c r="B2815">
        <v>37</v>
      </c>
      <c r="C2815">
        <v>7153</v>
      </c>
      <c r="D2815">
        <v>32</v>
      </c>
      <c r="E2815">
        <v>0</v>
      </c>
      <c r="F2815">
        <v>42</v>
      </c>
      <c r="G2815">
        <v>0</v>
      </c>
      <c r="H2815">
        <v>85</v>
      </c>
      <c r="I2815">
        <v>1</v>
      </c>
      <c r="J2815" t="s">
        <v>37</v>
      </c>
      <c r="K2815" cm="1">
        <f t="array" ref="K281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5">
        <f t="shared" si="43"/>
        <v>0.58501026777456511</v>
      </c>
    </row>
    <row r="2816" spans="1:12" x14ac:dyDescent="0.3">
      <c r="A2816">
        <v>156.44</v>
      </c>
      <c r="B2816">
        <v>37</v>
      </c>
      <c r="C2816">
        <v>7078</v>
      </c>
      <c r="D2816">
        <v>32</v>
      </c>
      <c r="E2816">
        <v>0</v>
      </c>
      <c r="F2816">
        <v>41</v>
      </c>
      <c r="G2816">
        <v>0</v>
      </c>
      <c r="H2816">
        <v>85</v>
      </c>
      <c r="I2816">
        <v>1</v>
      </c>
      <c r="J2816" t="s">
        <v>37</v>
      </c>
      <c r="K2816" cm="1">
        <f t="array" ref="K281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6">
        <f t="shared" si="43"/>
        <v>0.58501026777456511</v>
      </c>
    </row>
    <row r="2817" spans="1:12" x14ac:dyDescent="0.3">
      <c r="A2817">
        <v>156.47999999999999</v>
      </c>
      <c r="B2817">
        <v>38</v>
      </c>
      <c r="C2817">
        <v>6958</v>
      </c>
      <c r="D2817">
        <v>32</v>
      </c>
      <c r="E2817">
        <v>0</v>
      </c>
      <c r="F2817">
        <v>41</v>
      </c>
      <c r="G2817">
        <v>0</v>
      </c>
      <c r="H2817">
        <v>85</v>
      </c>
      <c r="I2817">
        <v>1</v>
      </c>
      <c r="J2817" t="s">
        <v>37</v>
      </c>
      <c r="K2817" cm="1">
        <f t="array" ref="K281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2817">
        <f t="shared" si="43"/>
        <v>0.58501026777456511</v>
      </c>
    </row>
    <row r="2818" spans="1:12" x14ac:dyDescent="0.3">
      <c r="A2818">
        <v>156.52000000000001</v>
      </c>
      <c r="B2818">
        <v>39</v>
      </c>
      <c r="C2818">
        <v>6615</v>
      </c>
      <c r="D2818">
        <v>32</v>
      </c>
      <c r="E2818">
        <v>0</v>
      </c>
      <c r="F2818">
        <v>40</v>
      </c>
      <c r="G2818">
        <v>0</v>
      </c>
      <c r="H2818">
        <v>85</v>
      </c>
      <c r="I2818">
        <v>1</v>
      </c>
      <c r="J2818" t="s">
        <v>37</v>
      </c>
      <c r="K2818" cm="1">
        <f t="array" ref="K281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818">
        <f t="shared" si="43"/>
        <v>0.57478357709026207</v>
      </c>
    </row>
    <row r="2819" spans="1:12" x14ac:dyDescent="0.3">
      <c r="A2819">
        <v>156.56</v>
      </c>
      <c r="B2819">
        <v>41</v>
      </c>
      <c r="C2819">
        <v>6410</v>
      </c>
      <c r="D2819">
        <v>26</v>
      </c>
      <c r="E2819">
        <v>0</v>
      </c>
      <c r="F2819">
        <v>40</v>
      </c>
      <c r="G2819">
        <v>0</v>
      </c>
      <c r="H2819">
        <v>85</v>
      </c>
      <c r="I2819">
        <v>1</v>
      </c>
      <c r="J2819" t="s">
        <v>37</v>
      </c>
      <c r="K2819" cm="1">
        <f t="array" ref="K281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819">
        <f t="shared" ref="L2819:L2882" si="44">K2819*(A2819-A2818)</f>
        <v>0.57478357708985373</v>
      </c>
    </row>
    <row r="2820" spans="1:12" x14ac:dyDescent="0.3">
      <c r="A2820">
        <v>156.6</v>
      </c>
      <c r="B2820">
        <v>43</v>
      </c>
      <c r="C2820">
        <v>6218</v>
      </c>
      <c r="D2820">
        <v>21</v>
      </c>
      <c r="E2820">
        <v>0</v>
      </c>
      <c r="F2820">
        <v>39</v>
      </c>
      <c r="G2820">
        <v>0</v>
      </c>
      <c r="H2820">
        <v>85</v>
      </c>
      <c r="I2820">
        <v>1</v>
      </c>
      <c r="J2820" t="s">
        <v>37</v>
      </c>
      <c r="K2820" cm="1">
        <f t="array" ref="K282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2820">
        <f t="shared" si="44"/>
        <v>0.57478357708985373</v>
      </c>
    </row>
    <row r="2821" spans="1:12" x14ac:dyDescent="0.3">
      <c r="A2821">
        <v>156.63999999999999</v>
      </c>
      <c r="B2821">
        <v>46</v>
      </c>
      <c r="C2821">
        <v>6081</v>
      </c>
      <c r="D2821">
        <v>20</v>
      </c>
      <c r="E2821">
        <v>0</v>
      </c>
      <c r="F2821">
        <v>38</v>
      </c>
      <c r="G2821">
        <v>0</v>
      </c>
      <c r="H2821">
        <v>85</v>
      </c>
      <c r="I2821">
        <v>1</v>
      </c>
      <c r="J2821" t="s">
        <v>37</v>
      </c>
      <c r="K2821" cm="1">
        <f t="array" ref="K282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1">
        <f t="shared" si="44"/>
        <v>0.54940784689479505</v>
      </c>
    </row>
    <row r="2822" spans="1:12" x14ac:dyDescent="0.3">
      <c r="A2822">
        <v>156.68</v>
      </c>
      <c r="B2822">
        <v>46</v>
      </c>
      <c r="C2822">
        <v>5951</v>
      </c>
      <c r="D2822">
        <v>20</v>
      </c>
      <c r="E2822">
        <v>0</v>
      </c>
      <c r="F2822">
        <v>38</v>
      </c>
      <c r="G2822">
        <v>0</v>
      </c>
      <c r="H2822">
        <v>85</v>
      </c>
      <c r="I2822">
        <v>1</v>
      </c>
      <c r="J2822" t="s">
        <v>37</v>
      </c>
      <c r="K2822" cm="1">
        <f t="array" ref="K282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2">
        <f t="shared" si="44"/>
        <v>0.5494078468951854</v>
      </c>
    </row>
    <row r="2823" spans="1:12" x14ac:dyDescent="0.3">
      <c r="A2823">
        <v>156.72</v>
      </c>
      <c r="B2823">
        <v>48</v>
      </c>
      <c r="C2823">
        <v>5982</v>
      </c>
      <c r="D2823">
        <v>20</v>
      </c>
      <c r="E2823">
        <v>0</v>
      </c>
      <c r="F2823">
        <v>37</v>
      </c>
      <c r="G2823">
        <v>0</v>
      </c>
      <c r="H2823">
        <v>85</v>
      </c>
      <c r="I2823">
        <v>1</v>
      </c>
      <c r="J2823" t="s">
        <v>37</v>
      </c>
      <c r="K2823" cm="1">
        <f t="array" ref="K282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3">
        <f t="shared" si="44"/>
        <v>0.54940784689479505</v>
      </c>
    </row>
    <row r="2824" spans="1:12" x14ac:dyDescent="0.3">
      <c r="A2824">
        <v>156.76</v>
      </c>
      <c r="B2824">
        <v>48</v>
      </c>
      <c r="C2824">
        <v>6025</v>
      </c>
      <c r="D2824">
        <v>20</v>
      </c>
      <c r="E2824">
        <v>0</v>
      </c>
      <c r="F2824">
        <v>36</v>
      </c>
      <c r="G2824">
        <v>0</v>
      </c>
      <c r="H2824">
        <v>85</v>
      </c>
      <c r="I2824">
        <v>1</v>
      </c>
      <c r="J2824" t="s">
        <v>37</v>
      </c>
      <c r="K2824" cm="1">
        <f t="array" ref="K282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4">
        <f t="shared" si="44"/>
        <v>0.54940784689479505</v>
      </c>
    </row>
    <row r="2825" spans="1:12" x14ac:dyDescent="0.3">
      <c r="A2825">
        <v>156.80000000000001</v>
      </c>
      <c r="B2825">
        <v>49</v>
      </c>
      <c r="C2825">
        <v>5960</v>
      </c>
      <c r="D2825">
        <v>20</v>
      </c>
      <c r="E2825">
        <v>0</v>
      </c>
      <c r="F2825">
        <v>36</v>
      </c>
      <c r="G2825">
        <v>0</v>
      </c>
      <c r="H2825">
        <v>85</v>
      </c>
      <c r="I2825">
        <v>1</v>
      </c>
      <c r="J2825" t="s">
        <v>37</v>
      </c>
      <c r="K2825" cm="1">
        <f t="array" ref="K282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5">
        <f t="shared" si="44"/>
        <v>0.5494078468951854</v>
      </c>
    </row>
    <row r="2826" spans="1:12" x14ac:dyDescent="0.3">
      <c r="A2826">
        <v>156.84</v>
      </c>
      <c r="B2826">
        <v>49</v>
      </c>
      <c r="C2826">
        <v>5927</v>
      </c>
      <c r="D2826">
        <v>20</v>
      </c>
      <c r="E2826">
        <v>0</v>
      </c>
      <c r="F2826">
        <v>35</v>
      </c>
      <c r="G2826">
        <v>0</v>
      </c>
      <c r="H2826">
        <v>85</v>
      </c>
      <c r="I2826">
        <v>1</v>
      </c>
      <c r="J2826" t="s">
        <v>37</v>
      </c>
      <c r="K2826" cm="1">
        <f t="array" ref="K282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2826">
        <f t="shared" si="44"/>
        <v>0.54940784689479505</v>
      </c>
    </row>
    <row r="2827" spans="1:12" x14ac:dyDescent="0.3">
      <c r="A2827">
        <v>156.88</v>
      </c>
      <c r="B2827">
        <v>50</v>
      </c>
      <c r="C2827">
        <v>5892</v>
      </c>
      <c r="D2827">
        <v>20</v>
      </c>
      <c r="E2827">
        <v>0</v>
      </c>
      <c r="F2827">
        <v>34</v>
      </c>
      <c r="G2827">
        <v>0</v>
      </c>
      <c r="H2827">
        <v>85</v>
      </c>
      <c r="I2827">
        <v>1</v>
      </c>
      <c r="J2827" t="s">
        <v>37</v>
      </c>
      <c r="K2827" cm="1">
        <f t="array" ref="K282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827">
        <f t="shared" si="44"/>
        <v>0.52480749554129669</v>
      </c>
    </row>
    <row r="2828" spans="1:12" x14ac:dyDescent="0.3">
      <c r="A2828">
        <v>156.91999999999999</v>
      </c>
      <c r="B2828">
        <v>50</v>
      </c>
      <c r="C2828">
        <v>5770</v>
      </c>
      <c r="D2828">
        <v>20</v>
      </c>
      <c r="E2828">
        <v>0</v>
      </c>
      <c r="F2828">
        <v>34</v>
      </c>
      <c r="G2828">
        <v>0</v>
      </c>
      <c r="H2828">
        <v>85</v>
      </c>
      <c r="I2828">
        <v>1</v>
      </c>
      <c r="J2828" t="s">
        <v>37</v>
      </c>
      <c r="K2828" cm="1">
        <f t="array" ref="K282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828">
        <f t="shared" si="44"/>
        <v>0.52480749554129669</v>
      </c>
    </row>
    <row r="2829" spans="1:12" x14ac:dyDescent="0.3">
      <c r="A2829">
        <v>156.96</v>
      </c>
      <c r="B2829">
        <v>52</v>
      </c>
      <c r="C2829">
        <v>5497</v>
      </c>
      <c r="D2829">
        <v>20</v>
      </c>
      <c r="E2829">
        <v>0</v>
      </c>
      <c r="F2829">
        <v>33</v>
      </c>
      <c r="G2829">
        <v>0</v>
      </c>
      <c r="H2829">
        <v>85</v>
      </c>
      <c r="I2829">
        <v>1</v>
      </c>
      <c r="J2829" t="s">
        <v>37</v>
      </c>
      <c r="K2829" cm="1">
        <f t="array" ref="K28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2829">
        <f t="shared" si="44"/>
        <v>0.52480749554166961</v>
      </c>
    </row>
    <row r="2830" spans="1:12" x14ac:dyDescent="0.3">
      <c r="A2830">
        <v>157</v>
      </c>
      <c r="B2830">
        <v>56</v>
      </c>
      <c r="C2830">
        <v>5111</v>
      </c>
      <c r="D2830">
        <v>20</v>
      </c>
      <c r="E2830">
        <v>0</v>
      </c>
      <c r="F2830">
        <v>32</v>
      </c>
      <c r="G2830">
        <v>0</v>
      </c>
      <c r="H2830">
        <v>85</v>
      </c>
      <c r="I2830">
        <v>1</v>
      </c>
      <c r="J2830" t="s">
        <v>37</v>
      </c>
      <c r="K2830" cm="1">
        <f t="array" ref="K283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830">
        <f t="shared" si="44"/>
        <v>0.46846531021089399</v>
      </c>
    </row>
    <row r="2831" spans="1:12" x14ac:dyDescent="0.3">
      <c r="A2831">
        <v>157.04</v>
      </c>
      <c r="B2831">
        <v>61</v>
      </c>
      <c r="C2831">
        <v>4909</v>
      </c>
      <c r="D2831">
        <v>19</v>
      </c>
      <c r="E2831">
        <v>0</v>
      </c>
      <c r="F2831">
        <v>32</v>
      </c>
      <c r="G2831">
        <v>0</v>
      </c>
      <c r="H2831">
        <v>85</v>
      </c>
      <c r="I2831">
        <v>1</v>
      </c>
      <c r="J2831" t="s">
        <v>37</v>
      </c>
      <c r="K2831" cm="1">
        <f t="array" ref="K283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2831">
        <f t="shared" si="44"/>
        <v>0.46846531021089399</v>
      </c>
    </row>
    <row r="2832" spans="1:12" x14ac:dyDescent="0.3">
      <c r="A2832">
        <v>157.08000000000001</v>
      </c>
      <c r="B2832">
        <v>65</v>
      </c>
      <c r="C2832">
        <v>4700</v>
      </c>
      <c r="D2832">
        <v>19</v>
      </c>
      <c r="E2832">
        <v>0</v>
      </c>
      <c r="F2832">
        <v>31</v>
      </c>
      <c r="G2832">
        <v>0</v>
      </c>
      <c r="H2832">
        <v>85</v>
      </c>
      <c r="I2832">
        <v>1</v>
      </c>
      <c r="J2832" t="s">
        <v>37</v>
      </c>
      <c r="K2832" cm="1">
        <f t="array" ref="K2832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832">
        <f t="shared" si="44"/>
        <v>0.41395713821677216</v>
      </c>
    </row>
    <row r="2833" spans="1:12" x14ac:dyDescent="0.3">
      <c r="A2833">
        <v>157.12</v>
      </c>
      <c r="B2833">
        <v>67</v>
      </c>
      <c r="C2833">
        <v>4774</v>
      </c>
      <c r="D2833">
        <v>18</v>
      </c>
      <c r="E2833">
        <v>0</v>
      </c>
      <c r="F2833">
        <v>31</v>
      </c>
      <c r="G2833">
        <v>0</v>
      </c>
      <c r="H2833">
        <v>85</v>
      </c>
      <c r="I2833">
        <v>1</v>
      </c>
      <c r="J2833" t="s">
        <v>37</v>
      </c>
      <c r="K2833" cm="1">
        <f t="array" ref="K2833">SUMPRODUCT(($R$5:$AG$5=_xlfn.XLOOKUP(_20240219_0005[[#This Row],[MAP]],$R$5:$AG$5,$R$5:$AG$5,"ERR",1,-1)) * ($Q$6:$Q$26=_xlfn.XLOOKUP(_20240219_0005[[#This Row],[RPM]],$Q$6:$Q$26,$Q$6:$Q$26,"ERR",1,-1)),$R$6:$AG$26)</f>
        <v>10.34892845541401</v>
      </c>
      <c r="L2833">
        <f t="shared" si="44"/>
        <v>0.413957138216478</v>
      </c>
    </row>
    <row r="2834" spans="1:12" x14ac:dyDescent="0.3">
      <c r="A2834">
        <v>157.16</v>
      </c>
      <c r="B2834">
        <v>66</v>
      </c>
      <c r="C2834">
        <v>5077</v>
      </c>
      <c r="D2834">
        <v>21</v>
      </c>
      <c r="E2834">
        <v>0</v>
      </c>
      <c r="F2834">
        <v>30</v>
      </c>
      <c r="G2834">
        <v>0</v>
      </c>
      <c r="H2834">
        <v>85</v>
      </c>
      <c r="I2834">
        <v>1</v>
      </c>
      <c r="J2834" t="s">
        <v>37</v>
      </c>
      <c r="K2834" cm="1">
        <f t="array" ref="K28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834">
        <f t="shared" si="44"/>
        <v>0.47089889623796355</v>
      </c>
    </row>
    <row r="2835" spans="1:12" x14ac:dyDescent="0.3">
      <c r="A2835">
        <v>157.19999999999999</v>
      </c>
      <c r="B2835">
        <v>66</v>
      </c>
      <c r="C2835">
        <v>5125</v>
      </c>
      <c r="D2835">
        <v>21</v>
      </c>
      <c r="E2835">
        <v>0</v>
      </c>
      <c r="F2835">
        <v>30</v>
      </c>
      <c r="G2835">
        <v>0</v>
      </c>
      <c r="H2835">
        <v>85</v>
      </c>
      <c r="I2835">
        <v>1</v>
      </c>
      <c r="J2835" t="s">
        <v>37</v>
      </c>
      <c r="K2835" cm="1">
        <f t="array" ref="K283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835">
        <f t="shared" si="44"/>
        <v>0.47089889623796355</v>
      </c>
    </row>
    <row r="2836" spans="1:12" x14ac:dyDescent="0.3">
      <c r="A2836">
        <v>157.24</v>
      </c>
      <c r="B2836">
        <v>66</v>
      </c>
      <c r="C2836">
        <v>5017</v>
      </c>
      <c r="D2836">
        <v>20</v>
      </c>
      <c r="E2836">
        <v>0</v>
      </c>
      <c r="F2836">
        <v>30</v>
      </c>
      <c r="G2836">
        <v>0</v>
      </c>
      <c r="H2836">
        <v>85</v>
      </c>
      <c r="I2836">
        <v>1</v>
      </c>
      <c r="J2836" t="s">
        <v>37</v>
      </c>
      <c r="K2836" cm="1">
        <f t="array" ref="K283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2836">
        <f t="shared" si="44"/>
        <v>0.47089889623829817</v>
      </c>
    </row>
    <row r="2837" spans="1:12" x14ac:dyDescent="0.3">
      <c r="A2837">
        <v>157.28</v>
      </c>
      <c r="B2837">
        <v>68</v>
      </c>
      <c r="C2837">
        <v>4837</v>
      </c>
      <c r="D2837">
        <v>20</v>
      </c>
      <c r="E2837">
        <v>0</v>
      </c>
      <c r="F2837">
        <v>29</v>
      </c>
      <c r="G2837">
        <v>0</v>
      </c>
      <c r="H2837">
        <v>85</v>
      </c>
      <c r="I2837">
        <v>1</v>
      </c>
      <c r="J2837" t="s">
        <v>37</v>
      </c>
      <c r="K2837" cm="1">
        <f t="array" ref="K28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837">
        <f t="shared" si="44"/>
        <v>0.54147289102298135</v>
      </c>
    </row>
    <row r="2838" spans="1:12" x14ac:dyDescent="0.3">
      <c r="A2838">
        <v>157.32</v>
      </c>
      <c r="B2838">
        <v>69</v>
      </c>
      <c r="C2838">
        <v>4807</v>
      </c>
      <c r="D2838">
        <v>18</v>
      </c>
      <c r="E2838">
        <v>0</v>
      </c>
      <c r="F2838">
        <v>28</v>
      </c>
      <c r="G2838">
        <v>0</v>
      </c>
      <c r="H2838">
        <v>85</v>
      </c>
      <c r="I2838">
        <v>1</v>
      </c>
      <c r="J2838" t="s">
        <v>37</v>
      </c>
      <c r="K2838" cm="1">
        <f t="array" ref="K283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2838">
        <f t="shared" si="44"/>
        <v>0.54147289102298135</v>
      </c>
    </row>
    <row r="2839" spans="1:12" x14ac:dyDescent="0.3">
      <c r="A2839">
        <v>157.36000000000001</v>
      </c>
      <c r="B2839">
        <v>70</v>
      </c>
      <c r="C2839">
        <v>4691</v>
      </c>
      <c r="D2839">
        <v>18</v>
      </c>
      <c r="E2839">
        <v>0</v>
      </c>
      <c r="F2839">
        <v>28</v>
      </c>
      <c r="G2839">
        <v>0</v>
      </c>
      <c r="H2839">
        <v>85</v>
      </c>
      <c r="I2839">
        <v>1</v>
      </c>
      <c r="J2839" t="s">
        <v>37</v>
      </c>
      <c r="K2839" cm="1">
        <f t="array" ref="K28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39">
        <f t="shared" si="44"/>
        <v>0.4737035292996053</v>
      </c>
    </row>
    <row r="2840" spans="1:12" x14ac:dyDescent="0.3">
      <c r="A2840">
        <v>157.4</v>
      </c>
      <c r="B2840">
        <v>71</v>
      </c>
      <c r="C2840">
        <v>4451</v>
      </c>
      <c r="D2840">
        <v>18</v>
      </c>
      <c r="E2840">
        <v>0</v>
      </c>
      <c r="F2840">
        <v>28</v>
      </c>
      <c r="G2840">
        <v>0</v>
      </c>
      <c r="H2840">
        <v>85</v>
      </c>
      <c r="I2840">
        <v>1</v>
      </c>
      <c r="J2840" t="s">
        <v>37</v>
      </c>
      <c r="K2840" cm="1">
        <f t="array" ref="K28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0">
        <f t="shared" si="44"/>
        <v>0.47370352929926873</v>
      </c>
    </row>
    <row r="2841" spans="1:12" x14ac:dyDescent="0.3">
      <c r="A2841">
        <v>157.44</v>
      </c>
      <c r="B2841">
        <v>73</v>
      </c>
      <c r="C2841">
        <v>4339</v>
      </c>
      <c r="D2841">
        <v>18</v>
      </c>
      <c r="E2841">
        <v>0</v>
      </c>
      <c r="F2841">
        <v>27</v>
      </c>
      <c r="G2841">
        <v>0</v>
      </c>
      <c r="H2841">
        <v>86</v>
      </c>
      <c r="I2841">
        <v>1</v>
      </c>
      <c r="J2841" t="s">
        <v>37</v>
      </c>
      <c r="K2841" cm="1">
        <f t="array" ref="K28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1">
        <f t="shared" si="44"/>
        <v>0.47370352929926873</v>
      </c>
    </row>
    <row r="2842" spans="1:12" x14ac:dyDescent="0.3">
      <c r="A2842">
        <v>157.47999999999999</v>
      </c>
      <c r="B2842">
        <v>73</v>
      </c>
      <c r="C2842">
        <v>4218</v>
      </c>
      <c r="D2842">
        <v>19</v>
      </c>
      <c r="E2842">
        <v>0</v>
      </c>
      <c r="F2842">
        <v>28</v>
      </c>
      <c r="G2842">
        <v>0</v>
      </c>
      <c r="H2842">
        <v>85</v>
      </c>
      <c r="I2842">
        <v>1</v>
      </c>
      <c r="J2842" t="s">
        <v>37</v>
      </c>
      <c r="K2842" cm="1">
        <f t="array" ref="K28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2">
        <f t="shared" si="44"/>
        <v>0.47370352929926873</v>
      </c>
    </row>
    <row r="2843" spans="1:12" x14ac:dyDescent="0.3">
      <c r="A2843">
        <v>157.52000000000001</v>
      </c>
      <c r="B2843">
        <v>73</v>
      </c>
      <c r="C2843">
        <v>4228</v>
      </c>
      <c r="D2843">
        <v>20</v>
      </c>
      <c r="E2843">
        <v>0</v>
      </c>
      <c r="F2843">
        <v>27</v>
      </c>
      <c r="G2843">
        <v>0</v>
      </c>
      <c r="H2843">
        <v>85</v>
      </c>
      <c r="I2843">
        <v>1</v>
      </c>
      <c r="J2843" t="s">
        <v>37</v>
      </c>
      <c r="K2843" cm="1">
        <f t="array" ref="K28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3">
        <f t="shared" si="44"/>
        <v>0.4737035292996053</v>
      </c>
    </row>
    <row r="2844" spans="1:12" x14ac:dyDescent="0.3">
      <c r="A2844">
        <v>157.56</v>
      </c>
      <c r="B2844">
        <v>73</v>
      </c>
      <c r="C2844">
        <v>4616</v>
      </c>
      <c r="D2844">
        <v>18</v>
      </c>
      <c r="E2844">
        <v>0</v>
      </c>
      <c r="F2844">
        <v>27</v>
      </c>
      <c r="G2844">
        <v>0</v>
      </c>
      <c r="H2844">
        <v>86</v>
      </c>
      <c r="I2844">
        <v>1</v>
      </c>
      <c r="J2844" t="s">
        <v>37</v>
      </c>
      <c r="K2844" cm="1">
        <f t="array" ref="K28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4">
        <f t="shared" si="44"/>
        <v>0.47370352929926873</v>
      </c>
    </row>
    <row r="2845" spans="1:12" x14ac:dyDescent="0.3">
      <c r="A2845">
        <v>157.6</v>
      </c>
      <c r="B2845">
        <v>73</v>
      </c>
      <c r="C2845">
        <v>4616</v>
      </c>
      <c r="D2845">
        <v>18</v>
      </c>
      <c r="E2845">
        <v>0</v>
      </c>
      <c r="F2845">
        <v>27</v>
      </c>
      <c r="G2845">
        <v>0</v>
      </c>
      <c r="H2845">
        <v>86</v>
      </c>
      <c r="I2845">
        <v>1</v>
      </c>
      <c r="J2845" t="s">
        <v>37</v>
      </c>
      <c r="K2845" cm="1">
        <f t="array" ref="K28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5">
        <f t="shared" si="44"/>
        <v>0.47370352929926873</v>
      </c>
    </row>
    <row r="2846" spans="1:12" x14ac:dyDescent="0.3">
      <c r="A2846">
        <v>157.63999999999999</v>
      </c>
      <c r="B2846">
        <v>72</v>
      </c>
      <c r="C2846">
        <v>4654</v>
      </c>
      <c r="D2846">
        <v>18</v>
      </c>
      <c r="E2846">
        <v>0</v>
      </c>
      <c r="F2846">
        <v>27</v>
      </c>
      <c r="G2846">
        <v>0</v>
      </c>
      <c r="H2846">
        <v>86</v>
      </c>
      <c r="I2846">
        <v>1</v>
      </c>
      <c r="J2846" t="s">
        <v>37</v>
      </c>
      <c r="K2846" cm="1">
        <f t="array" ref="K28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6">
        <f t="shared" si="44"/>
        <v>0.47370352929926873</v>
      </c>
    </row>
    <row r="2847" spans="1:12" x14ac:dyDescent="0.3">
      <c r="A2847">
        <v>157.68</v>
      </c>
      <c r="B2847">
        <v>72</v>
      </c>
      <c r="C2847">
        <v>4585</v>
      </c>
      <c r="D2847">
        <v>18</v>
      </c>
      <c r="E2847">
        <v>0</v>
      </c>
      <c r="F2847">
        <v>26</v>
      </c>
      <c r="G2847">
        <v>0</v>
      </c>
      <c r="H2847">
        <v>86</v>
      </c>
      <c r="I2847">
        <v>2</v>
      </c>
      <c r="J2847" t="s">
        <v>37</v>
      </c>
      <c r="K2847" cm="1">
        <f t="array" ref="K284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7">
        <f t="shared" si="44"/>
        <v>0.4737035292996053</v>
      </c>
    </row>
    <row r="2848" spans="1:12" x14ac:dyDescent="0.3">
      <c r="A2848">
        <v>157.72</v>
      </c>
      <c r="B2848">
        <v>73</v>
      </c>
      <c r="C2848">
        <v>4409</v>
      </c>
      <c r="D2848">
        <v>18</v>
      </c>
      <c r="E2848">
        <v>0</v>
      </c>
      <c r="F2848">
        <v>26</v>
      </c>
      <c r="G2848">
        <v>0</v>
      </c>
      <c r="H2848">
        <v>86</v>
      </c>
      <c r="I2848">
        <v>2</v>
      </c>
      <c r="J2848" t="s">
        <v>37</v>
      </c>
      <c r="K2848" cm="1">
        <f t="array" ref="K28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48">
        <f t="shared" si="44"/>
        <v>0.47370352929926873</v>
      </c>
    </row>
    <row r="2849" spans="1:12" x14ac:dyDescent="0.3">
      <c r="A2849">
        <v>157.76</v>
      </c>
      <c r="B2849">
        <v>74</v>
      </c>
      <c r="C2849">
        <v>4320</v>
      </c>
      <c r="D2849">
        <v>18</v>
      </c>
      <c r="E2849">
        <v>0</v>
      </c>
      <c r="F2849">
        <v>26</v>
      </c>
      <c r="G2849">
        <v>0</v>
      </c>
      <c r="H2849">
        <v>86</v>
      </c>
      <c r="I2849">
        <v>2</v>
      </c>
      <c r="J2849" t="s">
        <v>37</v>
      </c>
      <c r="K2849" cm="1">
        <f t="array" ref="K284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849">
        <f t="shared" si="44"/>
        <v>0.46836903009544817</v>
      </c>
    </row>
    <row r="2850" spans="1:12" x14ac:dyDescent="0.3">
      <c r="A2850">
        <v>157.80000000000001</v>
      </c>
      <c r="B2850">
        <v>75</v>
      </c>
      <c r="C2850">
        <v>4187</v>
      </c>
      <c r="D2850">
        <v>19</v>
      </c>
      <c r="E2850">
        <v>0</v>
      </c>
      <c r="F2850">
        <v>26</v>
      </c>
      <c r="G2850">
        <v>0</v>
      </c>
      <c r="H2850">
        <v>86</v>
      </c>
      <c r="I2850">
        <v>2</v>
      </c>
      <c r="J2850" t="s">
        <v>37</v>
      </c>
      <c r="K2850" cm="1">
        <f t="array" ref="K28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850">
        <f t="shared" si="44"/>
        <v>0.46836903009578096</v>
      </c>
    </row>
    <row r="2851" spans="1:12" x14ac:dyDescent="0.3">
      <c r="A2851">
        <v>157.84</v>
      </c>
      <c r="B2851">
        <v>75</v>
      </c>
      <c r="C2851">
        <v>4066</v>
      </c>
      <c r="D2851">
        <v>18</v>
      </c>
      <c r="E2851">
        <v>0</v>
      </c>
      <c r="F2851">
        <v>26</v>
      </c>
      <c r="G2851">
        <v>0</v>
      </c>
      <c r="H2851">
        <v>86</v>
      </c>
      <c r="I2851">
        <v>2</v>
      </c>
      <c r="J2851" t="s">
        <v>37</v>
      </c>
      <c r="K2851" cm="1">
        <f t="array" ref="K285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51">
        <f t="shared" si="44"/>
        <v>0.40715096058909084</v>
      </c>
    </row>
    <row r="2852" spans="1:12" x14ac:dyDescent="0.3">
      <c r="A2852">
        <v>157.88</v>
      </c>
      <c r="B2852">
        <v>74</v>
      </c>
      <c r="C2852">
        <v>4173</v>
      </c>
      <c r="D2852">
        <v>18</v>
      </c>
      <c r="E2852">
        <v>0</v>
      </c>
      <c r="F2852">
        <v>26</v>
      </c>
      <c r="G2852">
        <v>0</v>
      </c>
      <c r="H2852">
        <v>86</v>
      </c>
      <c r="I2852">
        <v>2</v>
      </c>
      <c r="J2852" t="s">
        <v>37</v>
      </c>
      <c r="K2852" cm="1">
        <f t="array" ref="K28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852">
        <f t="shared" si="44"/>
        <v>0.46836903009544817</v>
      </c>
    </row>
    <row r="2853" spans="1:12" x14ac:dyDescent="0.3">
      <c r="A2853">
        <v>157.91999999999999</v>
      </c>
      <c r="B2853">
        <v>75</v>
      </c>
      <c r="C2853">
        <v>4112</v>
      </c>
      <c r="D2853">
        <v>18</v>
      </c>
      <c r="E2853">
        <v>0</v>
      </c>
      <c r="F2853">
        <v>25</v>
      </c>
      <c r="G2853">
        <v>0</v>
      </c>
      <c r="H2853">
        <v>86</v>
      </c>
      <c r="I2853">
        <v>2</v>
      </c>
      <c r="J2853" t="s">
        <v>37</v>
      </c>
      <c r="K2853" cm="1">
        <f t="array" ref="K28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2853">
        <f t="shared" si="44"/>
        <v>0.46836903009544817</v>
      </c>
    </row>
    <row r="2854" spans="1:12" x14ac:dyDescent="0.3">
      <c r="A2854">
        <v>157.96</v>
      </c>
      <c r="B2854">
        <v>74</v>
      </c>
      <c r="C2854">
        <v>3991</v>
      </c>
      <c r="D2854">
        <v>18</v>
      </c>
      <c r="E2854">
        <v>0</v>
      </c>
      <c r="F2854">
        <v>25</v>
      </c>
      <c r="G2854">
        <v>0</v>
      </c>
      <c r="H2854">
        <v>86</v>
      </c>
      <c r="I2854">
        <v>2</v>
      </c>
      <c r="J2854" t="s">
        <v>37</v>
      </c>
      <c r="K2854" cm="1">
        <f t="array" ref="K285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54">
        <f t="shared" si="44"/>
        <v>0.40715096058938011</v>
      </c>
    </row>
    <row r="2855" spans="1:12" x14ac:dyDescent="0.3">
      <c r="A2855">
        <v>158</v>
      </c>
      <c r="B2855">
        <v>74</v>
      </c>
      <c r="C2855">
        <v>4039</v>
      </c>
      <c r="D2855">
        <v>18</v>
      </c>
      <c r="E2855">
        <v>0</v>
      </c>
      <c r="F2855">
        <v>25</v>
      </c>
      <c r="G2855">
        <v>0</v>
      </c>
      <c r="H2855">
        <v>86</v>
      </c>
      <c r="I2855">
        <v>2</v>
      </c>
      <c r="J2855" t="s">
        <v>37</v>
      </c>
      <c r="K2855" cm="1">
        <f t="array" ref="K285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55">
        <f t="shared" si="44"/>
        <v>0.40715096058909084</v>
      </c>
    </row>
    <row r="2856" spans="1:12" x14ac:dyDescent="0.3">
      <c r="A2856">
        <v>158.04</v>
      </c>
      <c r="B2856">
        <v>73</v>
      </c>
      <c r="C2856">
        <v>3972</v>
      </c>
      <c r="D2856">
        <v>18</v>
      </c>
      <c r="E2856">
        <v>0</v>
      </c>
      <c r="F2856">
        <v>24</v>
      </c>
      <c r="G2856">
        <v>0</v>
      </c>
      <c r="H2856">
        <v>86</v>
      </c>
      <c r="I2856">
        <v>2</v>
      </c>
      <c r="J2856" t="s">
        <v>37</v>
      </c>
      <c r="K2856" cm="1">
        <f t="array" ref="K285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2856">
        <f t="shared" si="44"/>
        <v>0.4062339539210974</v>
      </c>
    </row>
    <row r="2857" spans="1:12" x14ac:dyDescent="0.3">
      <c r="A2857">
        <v>158.08000000000001</v>
      </c>
      <c r="B2857">
        <v>74</v>
      </c>
      <c r="C2857">
        <v>4103</v>
      </c>
      <c r="D2857">
        <v>18</v>
      </c>
      <c r="E2857">
        <v>0</v>
      </c>
      <c r="F2857">
        <v>24</v>
      </c>
      <c r="G2857">
        <v>0</v>
      </c>
      <c r="H2857">
        <v>86</v>
      </c>
      <c r="I2857">
        <v>2</v>
      </c>
      <c r="J2857" t="s">
        <v>37</v>
      </c>
      <c r="K2857" cm="1">
        <f t="array" ref="K285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57">
        <f t="shared" si="44"/>
        <v>0.40715096058938011</v>
      </c>
    </row>
    <row r="2858" spans="1:12" x14ac:dyDescent="0.3">
      <c r="A2858">
        <v>158.12</v>
      </c>
      <c r="B2858">
        <v>73</v>
      </c>
      <c r="C2858">
        <v>4139</v>
      </c>
      <c r="D2858">
        <v>18</v>
      </c>
      <c r="E2858">
        <v>0</v>
      </c>
      <c r="F2858">
        <v>24</v>
      </c>
      <c r="G2858">
        <v>0</v>
      </c>
      <c r="H2858">
        <v>86</v>
      </c>
      <c r="I2858">
        <v>2</v>
      </c>
      <c r="J2858" t="s">
        <v>37</v>
      </c>
      <c r="K2858" cm="1">
        <f t="array" ref="K285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2858">
        <f t="shared" si="44"/>
        <v>0.47370352929926873</v>
      </c>
    </row>
    <row r="2859" spans="1:12" x14ac:dyDescent="0.3">
      <c r="A2859">
        <v>158.16</v>
      </c>
      <c r="B2859">
        <v>74</v>
      </c>
      <c r="C2859">
        <v>4071</v>
      </c>
      <c r="D2859">
        <v>18</v>
      </c>
      <c r="E2859">
        <v>0</v>
      </c>
      <c r="F2859">
        <v>24</v>
      </c>
      <c r="G2859">
        <v>0</v>
      </c>
      <c r="H2859">
        <v>86</v>
      </c>
      <c r="I2859">
        <v>2</v>
      </c>
      <c r="J2859" t="s">
        <v>37</v>
      </c>
      <c r="K2859" cm="1">
        <f t="array" ref="K285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59">
        <f t="shared" si="44"/>
        <v>0.40715096058909084</v>
      </c>
    </row>
    <row r="2860" spans="1:12" x14ac:dyDescent="0.3">
      <c r="A2860">
        <v>158.19999999999999</v>
      </c>
      <c r="B2860">
        <v>74</v>
      </c>
      <c r="C2860">
        <v>4022</v>
      </c>
      <c r="D2860">
        <v>18</v>
      </c>
      <c r="E2860">
        <v>0</v>
      </c>
      <c r="F2860">
        <v>24</v>
      </c>
      <c r="G2860">
        <v>0</v>
      </c>
      <c r="H2860">
        <v>86</v>
      </c>
      <c r="I2860">
        <v>2</v>
      </c>
      <c r="J2860" t="s">
        <v>37</v>
      </c>
      <c r="K2860" cm="1">
        <f t="array" ref="K286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0">
        <f t="shared" si="44"/>
        <v>0.40715096058909084</v>
      </c>
    </row>
    <row r="2861" spans="1:12" x14ac:dyDescent="0.3">
      <c r="A2861">
        <v>158.24</v>
      </c>
      <c r="B2861">
        <v>74</v>
      </c>
      <c r="C2861">
        <v>3765</v>
      </c>
      <c r="D2861">
        <v>16</v>
      </c>
      <c r="E2861">
        <v>0</v>
      </c>
      <c r="F2861">
        <v>23</v>
      </c>
      <c r="G2861">
        <v>0</v>
      </c>
      <c r="H2861">
        <v>86</v>
      </c>
      <c r="I2861">
        <v>2</v>
      </c>
      <c r="J2861" t="s">
        <v>37</v>
      </c>
      <c r="K2861" cm="1">
        <f t="array" ref="K286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1">
        <f t="shared" si="44"/>
        <v>0.40715096058938011</v>
      </c>
    </row>
    <row r="2862" spans="1:12" x14ac:dyDescent="0.3">
      <c r="A2862">
        <v>158.28</v>
      </c>
      <c r="B2862">
        <v>75</v>
      </c>
      <c r="C2862">
        <v>3876</v>
      </c>
      <c r="D2862">
        <v>17</v>
      </c>
      <c r="E2862">
        <v>0</v>
      </c>
      <c r="F2862">
        <v>23</v>
      </c>
      <c r="G2862">
        <v>0</v>
      </c>
      <c r="H2862">
        <v>86</v>
      </c>
      <c r="I2862">
        <v>2</v>
      </c>
      <c r="J2862" t="s">
        <v>37</v>
      </c>
      <c r="K2862" cm="1">
        <f t="array" ref="K286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2">
        <f t="shared" si="44"/>
        <v>0.40715096058909084</v>
      </c>
    </row>
    <row r="2863" spans="1:12" x14ac:dyDescent="0.3">
      <c r="A2863">
        <v>158.32</v>
      </c>
      <c r="B2863">
        <v>74</v>
      </c>
      <c r="C2863">
        <v>3836</v>
      </c>
      <c r="D2863">
        <v>18</v>
      </c>
      <c r="E2863">
        <v>0</v>
      </c>
      <c r="F2863">
        <v>23</v>
      </c>
      <c r="G2863">
        <v>0</v>
      </c>
      <c r="H2863">
        <v>86</v>
      </c>
      <c r="I2863">
        <v>2</v>
      </c>
      <c r="J2863" t="s">
        <v>37</v>
      </c>
      <c r="K2863" cm="1">
        <f t="array" ref="K286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3">
        <f t="shared" si="44"/>
        <v>0.40715096058909084</v>
      </c>
    </row>
    <row r="2864" spans="1:12" x14ac:dyDescent="0.3">
      <c r="A2864">
        <v>158.36000000000001</v>
      </c>
      <c r="B2864">
        <v>75</v>
      </c>
      <c r="C2864">
        <v>3895</v>
      </c>
      <c r="D2864">
        <v>17</v>
      </c>
      <c r="E2864">
        <v>0</v>
      </c>
      <c r="F2864">
        <v>22</v>
      </c>
      <c r="G2864">
        <v>0</v>
      </c>
      <c r="H2864">
        <v>86</v>
      </c>
      <c r="I2864">
        <v>2</v>
      </c>
      <c r="J2864" t="s">
        <v>37</v>
      </c>
      <c r="K2864" cm="1">
        <f t="array" ref="K286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4">
        <f t="shared" si="44"/>
        <v>0.40715096058938011</v>
      </c>
    </row>
    <row r="2865" spans="1:12" x14ac:dyDescent="0.3">
      <c r="A2865">
        <v>158.4</v>
      </c>
      <c r="B2865">
        <v>75</v>
      </c>
      <c r="C2865">
        <v>3685</v>
      </c>
      <c r="D2865">
        <v>16</v>
      </c>
      <c r="E2865">
        <v>0</v>
      </c>
      <c r="F2865">
        <v>22</v>
      </c>
      <c r="G2865">
        <v>0</v>
      </c>
      <c r="H2865">
        <v>86</v>
      </c>
      <c r="I2865">
        <v>2</v>
      </c>
      <c r="J2865" t="s">
        <v>37</v>
      </c>
      <c r="K2865" cm="1">
        <f t="array" ref="K28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5">
        <f t="shared" si="44"/>
        <v>0.40715096058909084</v>
      </c>
    </row>
    <row r="2866" spans="1:12" x14ac:dyDescent="0.3">
      <c r="A2866">
        <v>158.44</v>
      </c>
      <c r="B2866">
        <v>76</v>
      </c>
      <c r="C2866">
        <v>3834</v>
      </c>
      <c r="D2866">
        <v>16</v>
      </c>
      <c r="E2866">
        <v>0</v>
      </c>
      <c r="F2866">
        <v>22</v>
      </c>
      <c r="G2866">
        <v>0</v>
      </c>
      <c r="H2866">
        <v>86</v>
      </c>
      <c r="I2866">
        <v>2</v>
      </c>
      <c r="J2866" t="s">
        <v>37</v>
      </c>
      <c r="K2866" cm="1">
        <f t="array" ref="K286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6">
        <f t="shared" si="44"/>
        <v>0.40715096058909084</v>
      </c>
    </row>
    <row r="2867" spans="1:12" x14ac:dyDescent="0.3">
      <c r="A2867">
        <v>158.47999999999999</v>
      </c>
      <c r="B2867">
        <v>75</v>
      </c>
      <c r="C2867">
        <v>3730</v>
      </c>
      <c r="D2867">
        <v>16</v>
      </c>
      <c r="E2867">
        <v>0</v>
      </c>
      <c r="F2867">
        <v>22</v>
      </c>
      <c r="G2867">
        <v>0</v>
      </c>
      <c r="H2867">
        <v>86</v>
      </c>
      <c r="I2867">
        <v>2</v>
      </c>
      <c r="J2867" t="s">
        <v>37</v>
      </c>
      <c r="K2867" cm="1">
        <f t="array" ref="K28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7">
        <f t="shared" si="44"/>
        <v>0.40715096058909084</v>
      </c>
    </row>
    <row r="2868" spans="1:12" x14ac:dyDescent="0.3">
      <c r="A2868">
        <v>158.52000000000001</v>
      </c>
      <c r="B2868">
        <v>75</v>
      </c>
      <c r="C2868">
        <v>3777</v>
      </c>
      <c r="D2868">
        <v>16</v>
      </c>
      <c r="E2868">
        <v>0</v>
      </c>
      <c r="F2868">
        <v>23</v>
      </c>
      <c r="G2868">
        <v>0</v>
      </c>
      <c r="H2868">
        <v>86</v>
      </c>
      <c r="I2868">
        <v>2</v>
      </c>
      <c r="J2868" t="s">
        <v>37</v>
      </c>
      <c r="K2868" cm="1">
        <f t="array" ref="K286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8">
        <f t="shared" si="44"/>
        <v>0.40715096058938011</v>
      </c>
    </row>
    <row r="2869" spans="1:12" x14ac:dyDescent="0.3">
      <c r="A2869">
        <v>158.56</v>
      </c>
      <c r="B2869">
        <v>74</v>
      </c>
      <c r="C2869">
        <v>3928</v>
      </c>
      <c r="D2869">
        <v>16</v>
      </c>
      <c r="E2869">
        <v>0</v>
      </c>
      <c r="F2869">
        <v>22</v>
      </c>
      <c r="G2869">
        <v>0</v>
      </c>
      <c r="H2869">
        <v>86</v>
      </c>
      <c r="I2869">
        <v>2</v>
      </c>
      <c r="J2869" t="s">
        <v>37</v>
      </c>
      <c r="K2869" cm="1">
        <f t="array" ref="K286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69">
        <f t="shared" si="44"/>
        <v>0.40715096058909084</v>
      </c>
    </row>
    <row r="2870" spans="1:12" x14ac:dyDescent="0.3">
      <c r="A2870">
        <v>158.6</v>
      </c>
      <c r="B2870">
        <v>75</v>
      </c>
      <c r="C2870">
        <v>3898</v>
      </c>
      <c r="D2870">
        <v>16</v>
      </c>
      <c r="E2870">
        <v>0</v>
      </c>
      <c r="F2870">
        <v>22</v>
      </c>
      <c r="G2870">
        <v>0</v>
      </c>
      <c r="H2870">
        <v>86</v>
      </c>
      <c r="I2870">
        <v>2</v>
      </c>
      <c r="J2870" t="s">
        <v>37</v>
      </c>
      <c r="K2870" cm="1">
        <f t="array" ref="K287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0">
        <f t="shared" si="44"/>
        <v>0.40715096058909084</v>
      </c>
    </row>
    <row r="2871" spans="1:12" x14ac:dyDescent="0.3">
      <c r="A2871">
        <v>158.63999999999999</v>
      </c>
      <c r="B2871">
        <v>75</v>
      </c>
      <c r="C2871">
        <v>3995</v>
      </c>
      <c r="D2871">
        <v>17</v>
      </c>
      <c r="E2871">
        <v>0</v>
      </c>
      <c r="F2871">
        <v>22</v>
      </c>
      <c r="G2871">
        <v>0</v>
      </c>
      <c r="H2871">
        <v>86</v>
      </c>
      <c r="I2871">
        <v>2</v>
      </c>
      <c r="J2871" t="s">
        <v>37</v>
      </c>
      <c r="K2871" cm="1">
        <f t="array" ref="K287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1">
        <f t="shared" si="44"/>
        <v>0.40715096058909084</v>
      </c>
    </row>
    <row r="2872" spans="1:12" x14ac:dyDescent="0.3">
      <c r="A2872">
        <v>158.68</v>
      </c>
      <c r="B2872">
        <v>75</v>
      </c>
      <c r="C2872">
        <v>3815</v>
      </c>
      <c r="D2872">
        <v>16</v>
      </c>
      <c r="E2872">
        <v>0</v>
      </c>
      <c r="F2872">
        <v>22</v>
      </c>
      <c r="G2872">
        <v>0</v>
      </c>
      <c r="H2872">
        <v>86</v>
      </c>
      <c r="I2872">
        <v>2</v>
      </c>
      <c r="J2872" t="s">
        <v>37</v>
      </c>
      <c r="K2872" cm="1">
        <f t="array" ref="K287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2">
        <f t="shared" si="44"/>
        <v>0.40715096058938011</v>
      </c>
    </row>
    <row r="2873" spans="1:12" x14ac:dyDescent="0.3">
      <c r="A2873">
        <v>158.72</v>
      </c>
      <c r="B2873">
        <v>74</v>
      </c>
      <c r="C2873">
        <v>3900</v>
      </c>
      <c r="D2873">
        <v>16</v>
      </c>
      <c r="E2873">
        <v>0</v>
      </c>
      <c r="F2873">
        <v>22</v>
      </c>
      <c r="G2873">
        <v>0</v>
      </c>
      <c r="H2873">
        <v>86</v>
      </c>
      <c r="I2873">
        <v>2</v>
      </c>
      <c r="J2873" t="s">
        <v>37</v>
      </c>
      <c r="K2873" cm="1">
        <f t="array" ref="K28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3">
        <f t="shared" si="44"/>
        <v>0.40715096058909084</v>
      </c>
    </row>
    <row r="2874" spans="1:12" x14ac:dyDescent="0.3">
      <c r="A2874">
        <v>158.76</v>
      </c>
      <c r="B2874">
        <v>75</v>
      </c>
      <c r="C2874">
        <v>3695</v>
      </c>
      <c r="D2874">
        <v>16</v>
      </c>
      <c r="E2874">
        <v>0</v>
      </c>
      <c r="F2874">
        <v>22</v>
      </c>
      <c r="G2874">
        <v>0</v>
      </c>
      <c r="H2874">
        <v>86</v>
      </c>
      <c r="I2874">
        <v>2</v>
      </c>
      <c r="J2874" t="s">
        <v>37</v>
      </c>
      <c r="K2874" cm="1">
        <f t="array" ref="K28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4">
        <f t="shared" si="44"/>
        <v>0.40715096058909084</v>
      </c>
    </row>
    <row r="2875" spans="1:12" x14ac:dyDescent="0.3">
      <c r="A2875">
        <v>158.80000000000001</v>
      </c>
      <c r="B2875">
        <v>77</v>
      </c>
      <c r="C2875">
        <v>3713</v>
      </c>
      <c r="D2875">
        <v>16</v>
      </c>
      <c r="E2875">
        <v>0</v>
      </c>
      <c r="F2875">
        <v>22</v>
      </c>
      <c r="G2875">
        <v>0</v>
      </c>
      <c r="H2875">
        <v>86</v>
      </c>
      <c r="I2875">
        <v>2</v>
      </c>
      <c r="J2875" t="s">
        <v>37</v>
      </c>
      <c r="K2875" cm="1">
        <f t="array" ref="K28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5">
        <f t="shared" si="44"/>
        <v>0.40715096058938011</v>
      </c>
    </row>
    <row r="2876" spans="1:12" x14ac:dyDescent="0.3">
      <c r="A2876">
        <v>158.84</v>
      </c>
      <c r="B2876">
        <v>77</v>
      </c>
      <c r="C2876">
        <v>3684</v>
      </c>
      <c r="D2876">
        <v>15</v>
      </c>
      <c r="E2876">
        <v>0</v>
      </c>
      <c r="F2876">
        <v>22</v>
      </c>
      <c r="G2876">
        <v>0</v>
      </c>
      <c r="H2876">
        <v>86</v>
      </c>
      <c r="I2876">
        <v>2</v>
      </c>
      <c r="J2876" t="s">
        <v>37</v>
      </c>
      <c r="K2876" cm="1">
        <f t="array" ref="K287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6">
        <f t="shared" si="44"/>
        <v>0.40715096058909084</v>
      </c>
    </row>
    <row r="2877" spans="1:12" x14ac:dyDescent="0.3">
      <c r="A2877">
        <v>158.88</v>
      </c>
      <c r="B2877">
        <v>77</v>
      </c>
      <c r="C2877">
        <v>3569</v>
      </c>
      <c r="D2877">
        <v>16</v>
      </c>
      <c r="E2877">
        <v>0</v>
      </c>
      <c r="F2877">
        <v>22</v>
      </c>
      <c r="G2877">
        <v>0</v>
      </c>
      <c r="H2877">
        <v>86</v>
      </c>
      <c r="I2877">
        <v>2</v>
      </c>
      <c r="J2877" t="s">
        <v>37</v>
      </c>
      <c r="K2877" cm="1">
        <f t="array" ref="K287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7">
        <f t="shared" si="44"/>
        <v>0.40715096058909084</v>
      </c>
    </row>
    <row r="2878" spans="1:12" x14ac:dyDescent="0.3">
      <c r="A2878">
        <v>158.91999999999999</v>
      </c>
      <c r="B2878">
        <v>79</v>
      </c>
      <c r="C2878">
        <v>3514</v>
      </c>
      <c r="D2878">
        <v>15</v>
      </c>
      <c r="E2878">
        <v>0</v>
      </c>
      <c r="F2878">
        <v>22</v>
      </c>
      <c r="G2878">
        <v>0</v>
      </c>
      <c r="H2878">
        <v>86</v>
      </c>
      <c r="I2878">
        <v>2</v>
      </c>
      <c r="J2878" t="s">
        <v>37</v>
      </c>
      <c r="K2878" cm="1">
        <f t="array" ref="K287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78">
        <f t="shared" si="44"/>
        <v>0.40715096058909084</v>
      </c>
    </row>
    <row r="2879" spans="1:12" x14ac:dyDescent="0.3">
      <c r="A2879">
        <v>158.96</v>
      </c>
      <c r="B2879">
        <v>80</v>
      </c>
      <c r="C2879">
        <v>3363</v>
      </c>
      <c r="D2879">
        <v>14</v>
      </c>
      <c r="E2879">
        <v>0</v>
      </c>
      <c r="F2879">
        <v>22</v>
      </c>
      <c r="G2879">
        <v>0</v>
      </c>
      <c r="H2879">
        <v>86</v>
      </c>
      <c r="I2879">
        <v>2</v>
      </c>
      <c r="J2879" t="s">
        <v>37</v>
      </c>
      <c r="K2879" cm="1">
        <f t="array" ref="K287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2879">
        <f t="shared" si="44"/>
        <v>0.36131045625018482</v>
      </c>
    </row>
    <row r="2880" spans="1:12" x14ac:dyDescent="0.3">
      <c r="A2880">
        <v>159</v>
      </c>
      <c r="B2880">
        <v>80</v>
      </c>
      <c r="C2880">
        <v>3732</v>
      </c>
      <c r="D2880">
        <v>16</v>
      </c>
      <c r="E2880">
        <v>0</v>
      </c>
      <c r="F2880">
        <v>22</v>
      </c>
      <c r="G2880">
        <v>0</v>
      </c>
      <c r="H2880">
        <v>86</v>
      </c>
      <c r="I2880">
        <v>2</v>
      </c>
      <c r="J2880" t="s">
        <v>37</v>
      </c>
      <c r="K2880" cm="1">
        <f t="array" ref="K288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880">
        <f t="shared" si="44"/>
        <v>0.4218230672769861</v>
      </c>
    </row>
    <row r="2881" spans="1:12" x14ac:dyDescent="0.3">
      <c r="A2881">
        <v>159.04</v>
      </c>
      <c r="B2881">
        <v>77</v>
      </c>
      <c r="C2881">
        <v>3875</v>
      </c>
      <c r="D2881">
        <v>16</v>
      </c>
      <c r="E2881">
        <v>0</v>
      </c>
      <c r="F2881">
        <v>22</v>
      </c>
      <c r="G2881">
        <v>0</v>
      </c>
      <c r="H2881">
        <v>86</v>
      </c>
      <c r="I2881">
        <v>2</v>
      </c>
      <c r="J2881" t="s">
        <v>37</v>
      </c>
      <c r="K2881" cm="1">
        <f t="array" ref="K288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81">
        <f t="shared" si="44"/>
        <v>0.40715096058909084</v>
      </c>
    </row>
    <row r="2882" spans="1:12" x14ac:dyDescent="0.3">
      <c r="A2882">
        <v>159.08000000000001</v>
      </c>
      <c r="B2882">
        <v>76</v>
      </c>
      <c r="C2882">
        <v>3933</v>
      </c>
      <c r="D2882">
        <v>16</v>
      </c>
      <c r="E2882">
        <v>0</v>
      </c>
      <c r="F2882">
        <v>22</v>
      </c>
      <c r="G2882">
        <v>0</v>
      </c>
      <c r="H2882">
        <v>86</v>
      </c>
      <c r="I2882">
        <v>2</v>
      </c>
      <c r="J2882" t="s">
        <v>37</v>
      </c>
      <c r="K2882" cm="1">
        <f t="array" ref="K28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82">
        <f t="shared" si="44"/>
        <v>0.40715096058938011</v>
      </c>
    </row>
    <row r="2883" spans="1:12" x14ac:dyDescent="0.3">
      <c r="A2883">
        <v>159.12</v>
      </c>
      <c r="B2883">
        <v>75</v>
      </c>
      <c r="C2883">
        <v>3838</v>
      </c>
      <c r="D2883">
        <v>16</v>
      </c>
      <c r="E2883">
        <v>0</v>
      </c>
      <c r="F2883">
        <v>22</v>
      </c>
      <c r="G2883">
        <v>0</v>
      </c>
      <c r="H2883">
        <v>86</v>
      </c>
      <c r="I2883">
        <v>2</v>
      </c>
      <c r="J2883" t="s">
        <v>37</v>
      </c>
      <c r="K2883" cm="1">
        <f t="array" ref="K288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83">
        <f t="shared" ref="L2883:L2946" si="45">K2883*(A2883-A2882)</f>
        <v>0.40715096058909084</v>
      </c>
    </row>
    <row r="2884" spans="1:12" x14ac:dyDescent="0.3">
      <c r="A2884">
        <v>159.16</v>
      </c>
      <c r="B2884">
        <v>75</v>
      </c>
      <c r="C2884">
        <v>3671</v>
      </c>
      <c r="D2884">
        <v>14</v>
      </c>
      <c r="E2884">
        <v>0</v>
      </c>
      <c r="F2884">
        <v>22</v>
      </c>
      <c r="G2884">
        <v>0</v>
      </c>
      <c r="H2884">
        <v>86</v>
      </c>
      <c r="I2884">
        <v>2</v>
      </c>
      <c r="J2884" t="s">
        <v>37</v>
      </c>
      <c r="K2884" cm="1">
        <f t="array" ref="K288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84">
        <f t="shared" si="45"/>
        <v>0.40715096058909084</v>
      </c>
    </row>
    <row r="2885" spans="1:12" x14ac:dyDescent="0.3">
      <c r="A2885">
        <v>159.19999999999999</v>
      </c>
      <c r="B2885">
        <v>77</v>
      </c>
      <c r="C2885">
        <v>3531</v>
      </c>
      <c r="D2885">
        <v>14</v>
      </c>
      <c r="E2885">
        <v>0</v>
      </c>
      <c r="F2885">
        <v>22</v>
      </c>
      <c r="G2885">
        <v>0</v>
      </c>
      <c r="H2885">
        <v>86</v>
      </c>
      <c r="I2885">
        <v>2</v>
      </c>
      <c r="J2885" t="s">
        <v>37</v>
      </c>
      <c r="K2885" cm="1">
        <f t="array" ref="K288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85">
        <f t="shared" si="45"/>
        <v>0.40715096058909084</v>
      </c>
    </row>
    <row r="2886" spans="1:12" x14ac:dyDescent="0.3">
      <c r="A2886">
        <v>159.24</v>
      </c>
      <c r="B2886">
        <v>78</v>
      </c>
      <c r="C2886">
        <v>3433</v>
      </c>
      <c r="D2886">
        <v>14</v>
      </c>
      <c r="E2886">
        <v>0</v>
      </c>
      <c r="F2886">
        <v>22</v>
      </c>
      <c r="G2886">
        <v>0</v>
      </c>
      <c r="H2886">
        <v>86</v>
      </c>
      <c r="I2886">
        <v>2</v>
      </c>
      <c r="J2886" t="s">
        <v>37</v>
      </c>
      <c r="K2886" cm="1">
        <f t="array" ref="K2886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2886">
        <f t="shared" si="45"/>
        <v>0.33446148391736852</v>
      </c>
    </row>
    <row r="2887" spans="1:12" x14ac:dyDescent="0.3">
      <c r="A2887">
        <v>159.28</v>
      </c>
      <c r="B2887">
        <v>80</v>
      </c>
      <c r="C2887">
        <v>3342</v>
      </c>
      <c r="D2887">
        <v>13</v>
      </c>
      <c r="E2887">
        <v>0</v>
      </c>
      <c r="F2887">
        <v>22</v>
      </c>
      <c r="G2887">
        <v>0</v>
      </c>
      <c r="H2887">
        <v>86</v>
      </c>
      <c r="I2887">
        <v>2</v>
      </c>
      <c r="J2887" t="s">
        <v>37</v>
      </c>
      <c r="K2887" cm="1">
        <f t="array" ref="K288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2887">
        <f t="shared" si="45"/>
        <v>0.36131045624992808</v>
      </c>
    </row>
    <row r="2888" spans="1:12" x14ac:dyDescent="0.3">
      <c r="A2888">
        <v>159.32</v>
      </c>
      <c r="B2888">
        <v>82</v>
      </c>
      <c r="C2888">
        <v>3370</v>
      </c>
      <c r="D2888">
        <v>14</v>
      </c>
      <c r="E2888">
        <v>0</v>
      </c>
      <c r="F2888">
        <v>22</v>
      </c>
      <c r="G2888">
        <v>0</v>
      </c>
      <c r="H2888">
        <v>86</v>
      </c>
      <c r="I2888">
        <v>1</v>
      </c>
      <c r="J2888" t="s">
        <v>37</v>
      </c>
      <c r="K2888" cm="1">
        <f t="array" ref="K288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2888">
        <f t="shared" si="45"/>
        <v>0.36131045624992808</v>
      </c>
    </row>
    <row r="2889" spans="1:12" x14ac:dyDescent="0.3">
      <c r="A2889">
        <v>159.36000000000001</v>
      </c>
      <c r="B2889">
        <v>80</v>
      </c>
      <c r="C2889">
        <v>3837</v>
      </c>
      <c r="D2889">
        <v>15</v>
      </c>
      <c r="E2889">
        <v>0</v>
      </c>
      <c r="F2889">
        <v>22</v>
      </c>
      <c r="G2889">
        <v>0</v>
      </c>
      <c r="H2889">
        <v>86</v>
      </c>
      <c r="I2889">
        <v>1</v>
      </c>
      <c r="J2889" t="s">
        <v>37</v>
      </c>
      <c r="K2889" cm="1">
        <f t="array" ref="K288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889">
        <f t="shared" si="45"/>
        <v>0.4218230672772858</v>
      </c>
    </row>
    <row r="2890" spans="1:12" x14ac:dyDescent="0.3">
      <c r="A2890">
        <v>159.4</v>
      </c>
      <c r="B2890">
        <v>77</v>
      </c>
      <c r="C2890">
        <v>3932</v>
      </c>
      <c r="D2890">
        <v>16</v>
      </c>
      <c r="E2890">
        <v>0</v>
      </c>
      <c r="F2890">
        <v>22</v>
      </c>
      <c r="G2890">
        <v>0</v>
      </c>
      <c r="H2890">
        <v>86</v>
      </c>
      <c r="I2890">
        <v>2</v>
      </c>
      <c r="J2890" t="s">
        <v>37</v>
      </c>
      <c r="K2890" cm="1">
        <f t="array" ref="K289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90">
        <f t="shared" si="45"/>
        <v>0.40715096058909084</v>
      </c>
    </row>
    <row r="2891" spans="1:12" x14ac:dyDescent="0.3">
      <c r="A2891">
        <v>159.44</v>
      </c>
      <c r="B2891">
        <v>77</v>
      </c>
      <c r="C2891">
        <v>3901</v>
      </c>
      <c r="D2891">
        <v>16</v>
      </c>
      <c r="E2891">
        <v>0</v>
      </c>
      <c r="F2891">
        <v>22</v>
      </c>
      <c r="G2891">
        <v>0</v>
      </c>
      <c r="H2891">
        <v>86</v>
      </c>
      <c r="I2891">
        <v>1</v>
      </c>
      <c r="J2891" t="s">
        <v>37</v>
      </c>
      <c r="K2891" cm="1">
        <f t="array" ref="K28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91">
        <f t="shared" si="45"/>
        <v>0.40715096058909084</v>
      </c>
    </row>
    <row r="2892" spans="1:12" x14ac:dyDescent="0.3">
      <c r="A2892">
        <v>159.47999999999999</v>
      </c>
      <c r="B2892">
        <v>76</v>
      </c>
      <c r="C2892">
        <v>3919</v>
      </c>
      <c r="D2892">
        <v>16</v>
      </c>
      <c r="E2892">
        <v>0</v>
      </c>
      <c r="F2892">
        <v>22</v>
      </c>
      <c r="G2892">
        <v>0</v>
      </c>
      <c r="H2892">
        <v>86</v>
      </c>
      <c r="I2892">
        <v>1</v>
      </c>
      <c r="J2892" t="s">
        <v>37</v>
      </c>
      <c r="K2892" cm="1">
        <f t="array" ref="K28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92">
        <f t="shared" si="45"/>
        <v>0.40715096058909084</v>
      </c>
    </row>
    <row r="2893" spans="1:12" x14ac:dyDescent="0.3">
      <c r="A2893">
        <v>159.52000000000001</v>
      </c>
      <c r="B2893">
        <v>77</v>
      </c>
      <c r="C2893">
        <v>3562</v>
      </c>
      <c r="D2893">
        <v>14</v>
      </c>
      <c r="E2893">
        <v>0</v>
      </c>
      <c r="F2893">
        <v>22</v>
      </c>
      <c r="G2893">
        <v>0</v>
      </c>
      <c r="H2893">
        <v>86</v>
      </c>
      <c r="I2893">
        <v>2</v>
      </c>
      <c r="J2893" t="s">
        <v>37</v>
      </c>
      <c r="K2893" cm="1">
        <f t="array" ref="K28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2893">
        <f t="shared" si="45"/>
        <v>0.40715096058938011</v>
      </c>
    </row>
    <row r="2894" spans="1:12" x14ac:dyDescent="0.3">
      <c r="A2894">
        <v>159.56</v>
      </c>
      <c r="B2894">
        <v>79</v>
      </c>
      <c r="C2894">
        <v>3334</v>
      </c>
      <c r="D2894">
        <v>12</v>
      </c>
      <c r="E2894">
        <v>0</v>
      </c>
      <c r="F2894">
        <v>21</v>
      </c>
      <c r="G2894">
        <v>0</v>
      </c>
      <c r="H2894">
        <v>86</v>
      </c>
      <c r="I2894">
        <v>2</v>
      </c>
      <c r="J2894" t="s">
        <v>37</v>
      </c>
      <c r="K2894" cm="1">
        <f t="array" ref="K2894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2894">
        <f t="shared" si="45"/>
        <v>0.33446148391713082</v>
      </c>
    </row>
    <row r="2895" spans="1:12" x14ac:dyDescent="0.3">
      <c r="A2895">
        <v>159.6</v>
      </c>
      <c r="B2895">
        <v>80</v>
      </c>
      <c r="C2895">
        <v>3282</v>
      </c>
      <c r="D2895">
        <v>12</v>
      </c>
      <c r="E2895">
        <v>0</v>
      </c>
      <c r="F2895">
        <v>21</v>
      </c>
      <c r="G2895">
        <v>0</v>
      </c>
      <c r="H2895">
        <v>86</v>
      </c>
      <c r="I2895">
        <v>2</v>
      </c>
      <c r="J2895" t="s">
        <v>37</v>
      </c>
      <c r="K2895" cm="1">
        <f t="array" ref="K28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2895">
        <f t="shared" si="45"/>
        <v>0.36131045624992808</v>
      </c>
    </row>
    <row r="2896" spans="1:12" x14ac:dyDescent="0.3">
      <c r="A2896">
        <v>159.63999999999999</v>
      </c>
      <c r="B2896">
        <v>81</v>
      </c>
      <c r="C2896">
        <v>3320</v>
      </c>
      <c r="D2896">
        <v>12</v>
      </c>
      <c r="E2896">
        <v>0</v>
      </c>
      <c r="F2896">
        <v>21</v>
      </c>
      <c r="G2896">
        <v>0</v>
      </c>
      <c r="H2896">
        <v>86</v>
      </c>
      <c r="I2896">
        <v>2</v>
      </c>
      <c r="J2896" t="s">
        <v>37</v>
      </c>
      <c r="K2896" cm="1">
        <f t="array" ref="K289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2896">
        <f t="shared" si="45"/>
        <v>0.36131045624992808</v>
      </c>
    </row>
    <row r="2897" spans="1:12" x14ac:dyDescent="0.3">
      <c r="A2897">
        <v>159.68</v>
      </c>
      <c r="B2897">
        <v>82</v>
      </c>
      <c r="C2897">
        <v>3607</v>
      </c>
      <c r="D2897">
        <v>14</v>
      </c>
      <c r="E2897">
        <v>0</v>
      </c>
      <c r="F2897">
        <v>22</v>
      </c>
      <c r="G2897">
        <v>0</v>
      </c>
      <c r="H2897">
        <v>86</v>
      </c>
      <c r="I2897">
        <v>2</v>
      </c>
      <c r="J2897" t="s">
        <v>37</v>
      </c>
      <c r="K2897" cm="1">
        <f t="array" ref="K289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897">
        <f t="shared" si="45"/>
        <v>0.4218230672772858</v>
      </c>
    </row>
    <row r="2898" spans="1:12" x14ac:dyDescent="0.3">
      <c r="A2898">
        <v>159.72</v>
      </c>
      <c r="B2898">
        <v>81</v>
      </c>
      <c r="C2898">
        <v>3739</v>
      </c>
      <c r="D2898">
        <v>15</v>
      </c>
      <c r="E2898">
        <v>0</v>
      </c>
      <c r="F2898">
        <v>22</v>
      </c>
      <c r="G2898">
        <v>0</v>
      </c>
      <c r="H2898">
        <v>86</v>
      </c>
      <c r="I2898">
        <v>2</v>
      </c>
      <c r="J2898" t="s">
        <v>37</v>
      </c>
      <c r="K2898" cm="1">
        <f t="array" ref="K289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898">
        <f t="shared" si="45"/>
        <v>0.4218230672769861</v>
      </c>
    </row>
    <row r="2899" spans="1:12" x14ac:dyDescent="0.3">
      <c r="A2899">
        <v>159.76</v>
      </c>
      <c r="B2899">
        <v>80</v>
      </c>
      <c r="C2899">
        <v>3869</v>
      </c>
      <c r="D2899">
        <v>16</v>
      </c>
      <c r="E2899">
        <v>0</v>
      </c>
      <c r="F2899">
        <v>21</v>
      </c>
      <c r="G2899">
        <v>0</v>
      </c>
      <c r="H2899">
        <v>86</v>
      </c>
      <c r="I2899">
        <v>2</v>
      </c>
      <c r="J2899" t="s">
        <v>37</v>
      </c>
      <c r="K2899" cm="1">
        <f t="array" ref="K289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899">
        <f t="shared" si="45"/>
        <v>0.4218230672769861</v>
      </c>
    </row>
    <row r="2900" spans="1:12" x14ac:dyDescent="0.3">
      <c r="A2900">
        <v>159.80000000000001</v>
      </c>
      <c r="B2900">
        <v>81</v>
      </c>
      <c r="C2900">
        <v>3750</v>
      </c>
      <c r="D2900">
        <v>19</v>
      </c>
      <c r="E2900">
        <v>0</v>
      </c>
      <c r="F2900">
        <v>21</v>
      </c>
      <c r="G2900">
        <v>0</v>
      </c>
      <c r="H2900">
        <v>86</v>
      </c>
      <c r="I2900">
        <v>2</v>
      </c>
      <c r="J2900" t="s">
        <v>37</v>
      </c>
      <c r="K2900" cm="1">
        <f t="array" ref="K290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900">
        <f t="shared" si="45"/>
        <v>0.4218230672772858</v>
      </c>
    </row>
    <row r="2901" spans="1:12" x14ac:dyDescent="0.3">
      <c r="A2901">
        <v>159.84</v>
      </c>
      <c r="B2901">
        <v>81</v>
      </c>
      <c r="C2901">
        <v>4006</v>
      </c>
      <c r="D2901">
        <v>21</v>
      </c>
      <c r="E2901">
        <v>0</v>
      </c>
      <c r="F2901">
        <v>20</v>
      </c>
      <c r="G2901">
        <v>0</v>
      </c>
      <c r="H2901">
        <v>86</v>
      </c>
      <c r="I2901">
        <v>2</v>
      </c>
      <c r="J2901" t="s">
        <v>37</v>
      </c>
      <c r="K2901" cm="1">
        <f t="array" ref="K290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901">
        <f t="shared" si="45"/>
        <v>0.4218230672769861</v>
      </c>
    </row>
    <row r="2902" spans="1:12" x14ac:dyDescent="0.3">
      <c r="A2902">
        <v>159.88</v>
      </c>
      <c r="B2902">
        <v>82</v>
      </c>
      <c r="C2902">
        <v>3757</v>
      </c>
      <c r="D2902">
        <v>19</v>
      </c>
      <c r="E2902">
        <v>0</v>
      </c>
      <c r="F2902">
        <v>21</v>
      </c>
      <c r="G2902">
        <v>0</v>
      </c>
      <c r="H2902">
        <v>86</v>
      </c>
      <c r="I2902">
        <v>2</v>
      </c>
      <c r="J2902" t="s">
        <v>37</v>
      </c>
      <c r="K2902" cm="1">
        <f t="array" ref="K290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902">
        <f t="shared" si="45"/>
        <v>0.4218230672769861</v>
      </c>
    </row>
    <row r="2903" spans="1:12" x14ac:dyDescent="0.3">
      <c r="A2903">
        <v>159.91999999999999</v>
      </c>
      <c r="B2903">
        <v>83</v>
      </c>
      <c r="C2903">
        <v>3610</v>
      </c>
      <c r="D2903">
        <v>18</v>
      </c>
      <c r="E2903">
        <v>0</v>
      </c>
      <c r="F2903">
        <v>20</v>
      </c>
      <c r="G2903">
        <v>0</v>
      </c>
      <c r="H2903">
        <v>86</v>
      </c>
      <c r="I2903">
        <v>2</v>
      </c>
      <c r="J2903" t="s">
        <v>37</v>
      </c>
      <c r="K2903" cm="1">
        <f t="array" ref="K290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903">
        <f t="shared" si="45"/>
        <v>0.4218230672769861</v>
      </c>
    </row>
    <row r="2904" spans="1:12" x14ac:dyDescent="0.3">
      <c r="A2904">
        <v>159.96</v>
      </c>
      <c r="B2904">
        <v>84</v>
      </c>
      <c r="C2904">
        <v>3687</v>
      </c>
      <c r="D2904">
        <v>19</v>
      </c>
      <c r="E2904">
        <v>0</v>
      </c>
      <c r="F2904">
        <v>21</v>
      </c>
      <c r="G2904">
        <v>0</v>
      </c>
      <c r="H2904">
        <v>86</v>
      </c>
      <c r="I2904">
        <v>2</v>
      </c>
      <c r="J2904" t="s">
        <v>37</v>
      </c>
      <c r="K2904" cm="1">
        <f t="array" ref="K290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904">
        <f t="shared" si="45"/>
        <v>0.4218230672772858</v>
      </c>
    </row>
    <row r="2905" spans="1:12" x14ac:dyDescent="0.3">
      <c r="A2905">
        <v>160</v>
      </c>
      <c r="B2905">
        <v>85</v>
      </c>
      <c r="C2905">
        <v>3946</v>
      </c>
      <c r="D2905">
        <v>20</v>
      </c>
      <c r="E2905">
        <v>0</v>
      </c>
      <c r="F2905">
        <v>21</v>
      </c>
      <c r="G2905">
        <v>0</v>
      </c>
      <c r="H2905">
        <v>86</v>
      </c>
      <c r="I2905">
        <v>2</v>
      </c>
      <c r="J2905" t="s">
        <v>37</v>
      </c>
      <c r="K2905" cm="1">
        <f t="array" ref="K290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2905">
        <f t="shared" si="45"/>
        <v>0.4218230672769861</v>
      </c>
    </row>
    <row r="2906" spans="1:12" x14ac:dyDescent="0.3">
      <c r="A2906">
        <v>160.04</v>
      </c>
      <c r="B2906">
        <v>86</v>
      </c>
      <c r="C2906">
        <v>4128</v>
      </c>
      <c r="D2906">
        <v>22</v>
      </c>
      <c r="E2906">
        <v>0</v>
      </c>
      <c r="F2906">
        <v>22</v>
      </c>
      <c r="G2906">
        <v>0</v>
      </c>
      <c r="H2906">
        <v>86</v>
      </c>
      <c r="I2906">
        <v>2</v>
      </c>
      <c r="J2906" t="s">
        <v>37</v>
      </c>
      <c r="K2906" cm="1">
        <f t="array" ref="K2906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2906">
        <f t="shared" si="45"/>
        <v>0.5206471222928899</v>
      </c>
    </row>
    <row r="2907" spans="1:12" x14ac:dyDescent="0.3">
      <c r="A2907">
        <v>160.08000000000001</v>
      </c>
      <c r="B2907">
        <v>86</v>
      </c>
      <c r="C2907">
        <v>4411</v>
      </c>
      <c r="D2907">
        <v>20</v>
      </c>
      <c r="E2907">
        <v>0</v>
      </c>
      <c r="F2907">
        <v>22</v>
      </c>
      <c r="G2907">
        <v>0</v>
      </c>
      <c r="H2907">
        <v>86</v>
      </c>
      <c r="I2907">
        <v>2</v>
      </c>
      <c r="J2907" t="s">
        <v>37</v>
      </c>
      <c r="K2907" cm="1">
        <f t="array" ref="K2907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2907">
        <f t="shared" si="45"/>
        <v>0.52064712229325982</v>
      </c>
    </row>
    <row r="2908" spans="1:12" x14ac:dyDescent="0.3">
      <c r="A2908">
        <v>160.12</v>
      </c>
      <c r="B2908">
        <v>86</v>
      </c>
      <c r="C2908">
        <v>4409</v>
      </c>
      <c r="D2908">
        <v>20</v>
      </c>
      <c r="E2908">
        <v>0</v>
      </c>
      <c r="F2908">
        <v>22</v>
      </c>
      <c r="G2908">
        <v>0</v>
      </c>
      <c r="H2908">
        <v>86</v>
      </c>
      <c r="I2908">
        <v>2</v>
      </c>
      <c r="J2908" t="s">
        <v>37</v>
      </c>
      <c r="K2908" cm="1">
        <f t="array" ref="K2908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2908">
        <f t="shared" si="45"/>
        <v>0.5206471222928899</v>
      </c>
    </row>
    <row r="2909" spans="1:12" x14ac:dyDescent="0.3">
      <c r="A2909">
        <v>160.16</v>
      </c>
      <c r="B2909">
        <v>85</v>
      </c>
      <c r="C2909">
        <v>4494</v>
      </c>
      <c r="D2909">
        <v>20</v>
      </c>
      <c r="E2909">
        <v>0</v>
      </c>
      <c r="F2909">
        <v>22</v>
      </c>
      <c r="G2909">
        <v>0</v>
      </c>
      <c r="H2909">
        <v>86</v>
      </c>
      <c r="I2909">
        <v>1</v>
      </c>
      <c r="J2909" t="s">
        <v>37</v>
      </c>
      <c r="K2909" cm="1">
        <f t="array" ref="K290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909">
        <f t="shared" si="45"/>
        <v>0.49717532579607943</v>
      </c>
    </row>
    <row r="2910" spans="1:12" x14ac:dyDescent="0.3">
      <c r="A2910">
        <v>160.19999999999999</v>
      </c>
      <c r="B2910">
        <v>85</v>
      </c>
      <c r="C2910">
        <v>4661</v>
      </c>
      <c r="D2910">
        <v>20</v>
      </c>
      <c r="E2910">
        <v>0</v>
      </c>
      <c r="F2910">
        <v>23</v>
      </c>
      <c r="G2910">
        <v>0</v>
      </c>
      <c r="H2910">
        <v>86</v>
      </c>
      <c r="I2910">
        <v>1</v>
      </c>
      <c r="J2910" t="s">
        <v>37</v>
      </c>
      <c r="K2910" cm="1">
        <f t="array" ref="K291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2910">
        <f t="shared" si="45"/>
        <v>0.49717532579607943</v>
      </c>
    </row>
    <row r="2911" spans="1:12" x14ac:dyDescent="0.3">
      <c r="A2911">
        <v>160.24</v>
      </c>
      <c r="B2911">
        <v>83</v>
      </c>
      <c r="C2911">
        <v>4807</v>
      </c>
      <c r="D2911">
        <v>20</v>
      </c>
      <c r="E2911">
        <v>0</v>
      </c>
      <c r="F2911">
        <v>23</v>
      </c>
      <c r="G2911">
        <v>0</v>
      </c>
      <c r="H2911">
        <v>86</v>
      </c>
      <c r="I2911">
        <v>1</v>
      </c>
      <c r="J2911" t="s">
        <v>37</v>
      </c>
      <c r="K2911" cm="1">
        <f t="array" ref="K291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1">
        <f t="shared" si="45"/>
        <v>0.55607440718579404</v>
      </c>
    </row>
    <row r="2912" spans="1:12" x14ac:dyDescent="0.3">
      <c r="A2912">
        <v>160.28</v>
      </c>
      <c r="B2912">
        <v>82</v>
      </c>
      <c r="C2912">
        <v>4916</v>
      </c>
      <c r="D2912">
        <v>20</v>
      </c>
      <c r="E2912">
        <v>0</v>
      </c>
      <c r="F2912">
        <v>24</v>
      </c>
      <c r="G2912">
        <v>0</v>
      </c>
      <c r="H2912">
        <v>86</v>
      </c>
      <c r="I2912">
        <v>1</v>
      </c>
      <c r="J2912" t="s">
        <v>37</v>
      </c>
      <c r="K2912" cm="1">
        <f t="array" ref="K291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2">
        <f t="shared" si="45"/>
        <v>0.55607440718539891</v>
      </c>
    </row>
    <row r="2913" spans="1:12" x14ac:dyDescent="0.3">
      <c r="A2913">
        <v>160.32</v>
      </c>
      <c r="B2913">
        <v>82</v>
      </c>
      <c r="C2913">
        <v>4939</v>
      </c>
      <c r="D2913">
        <v>20</v>
      </c>
      <c r="E2913">
        <v>0</v>
      </c>
      <c r="F2913">
        <v>25</v>
      </c>
      <c r="G2913">
        <v>0</v>
      </c>
      <c r="H2913">
        <v>86</v>
      </c>
      <c r="I2913">
        <v>1</v>
      </c>
      <c r="J2913" t="s">
        <v>37</v>
      </c>
      <c r="K2913" cm="1">
        <f t="array" ref="K291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3">
        <f t="shared" si="45"/>
        <v>0.55607440718539891</v>
      </c>
    </row>
    <row r="2914" spans="1:12" x14ac:dyDescent="0.3">
      <c r="A2914">
        <v>160.36000000000001</v>
      </c>
      <c r="B2914">
        <v>82</v>
      </c>
      <c r="C2914">
        <v>4936</v>
      </c>
      <c r="D2914">
        <v>20</v>
      </c>
      <c r="E2914">
        <v>0</v>
      </c>
      <c r="F2914">
        <v>26</v>
      </c>
      <c r="G2914">
        <v>0</v>
      </c>
      <c r="H2914">
        <v>86</v>
      </c>
      <c r="I2914">
        <v>1</v>
      </c>
      <c r="J2914" t="s">
        <v>37</v>
      </c>
      <c r="K2914" cm="1">
        <f t="array" ref="K291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4">
        <f t="shared" si="45"/>
        <v>0.55607440718579404</v>
      </c>
    </row>
    <row r="2915" spans="1:12" x14ac:dyDescent="0.3">
      <c r="A2915">
        <v>160.4</v>
      </c>
      <c r="B2915">
        <v>82</v>
      </c>
      <c r="C2915">
        <v>4961</v>
      </c>
      <c r="D2915">
        <v>20</v>
      </c>
      <c r="E2915">
        <v>0</v>
      </c>
      <c r="F2915">
        <v>26</v>
      </c>
      <c r="G2915">
        <v>0</v>
      </c>
      <c r="H2915">
        <v>86</v>
      </c>
      <c r="I2915">
        <v>1</v>
      </c>
      <c r="J2915" t="s">
        <v>37</v>
      </c>
      <c r="K2915" cm="1">
        <f t="array" ref="K291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5">
        <f t="shared" si="45"/>
        <v>0.55607440718539891</v>
      </c>
    </row>
    <row r="2916" spans="1:12" x14ac:dyDescent="0.3">
      <c r="A2916">
        <v>160.44</v>
      </c>
      <c r="B2916">
        <v>81</v>
      </c>
      <c r="C2916">
        <v>5102</v>
      </c>
      <c r="D2916">
        <v>22</v>
      </c>
      <c r="E2916">
        <v>0</v>
      </c>
      <c r="F2916">
        <v>27</v>
      </c>
      <c r="G2916">
        <v>0</v>
      </c>
      <c r="H2916">
        <v>86</v>
      </c>
      <c r="I2916">
        <v>1</v>
      </c>
      <c r="J2916" t="s">
        <v>37</v>
      </c>
      <c r="K2916" cm="1">
        <f t="array" ref="K291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6">
        <f t="shared" si="45"/>
        <v>0.55607440718539891</v>
      </c>
    </row>
    <row r="2917" spans="1:12" x14ac:dyDescent="0.3">
      <c r="A2917">
        <v>160.47999999999999</v>
      </c>
      <c r="B2917">
        <v>81</v>
      </c>
      <c r="C2917">
        <v>5151</v>
      </c>
      <c r="D2917">
        <v>22</v>
      </c>
      <c r="E2917">
        <v>0</v>
      </c>
      <c r="F2917">
        <v>27</v>
      </c>
      <c r="G2917">
        <v>0</v>
      </c>
      <c r="H2917">
        <v>86</v>
      </c>
      <c r="I2917">
        <v>1</v>
      </c>
      <c r="J2917" t="s">
        <v>37</v>
      </c>
      <c r="K2917" cm="1">
        <f t="array" ref="K291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7">
        <f t="shared" si="45"/>
        <v>0.55607440718539891</v>
      </c>
    </row>
    <row r="2918" spans="1:12" x14ac:dyDescent="0.3">
      <c r="A2918">
        <v>160.52000000000001</v>
      </c>
      <c r="B2918">
        <v>81</v>
      </c>
      <c r="C2918">
        <v>5108</v>
      </c>
      <c r="D2918">
        <v>22</v>
      </c>
      <c r="E2918">
        <v>0</v>
      </c>
      <c r="F2918">
        <v>28</v>
      </c>
      <c r="G2918">
        <v>0</v>
      </c>
      <c r="H2918">
        <v>86</v>
      </c>
      <c r="I2918">
        <v>1</v>
      </c>
      <c r="J2918" t="s">
        <v>37</v>
      </c>
      <c r="K2918" cm="1">
        <f t="array" ref="K291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8">
        <f t="shared" si="45"/>
        <v>0.55607440718579404</v>
      </c>
    </row>
    <row r="2919" spans="1:12" x14ac:dyDescent="0.3">
      <c r="A2919">
        <v>160.56</v>
      </c>
      <c r="B2919">
        <v>81</v>
      </c>
      <c r="C2919">
        <v>5148</v>
      </c>
      <c r="D2919">
        <v>22</v>
      </c>
      <c r="E2919">
        <v>0</v>
      </c>
      <c r="F2919">
        <v>29</v>
      </c>
      <c r="G2919">
        <v>0</v>
      </c>
      <c r="H2919">
        <v>86</v>
      </c>
      <c r="I2919">
        <v>1</v>
      </c>
      <c r="J2919" t="s">
        <v>37</v>
      </c>
      <c r="K2919" cm="1">
        <f t="array" ref="K291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19">
        <f t="shared" si="45"/>
        <v>0.55607440718539891</v>
      </c>
    </row>
    <row r="2920" spans="1:12" x14ac:dyDescent="0.3">
      <c r="A2920">
        <v>160.6</v>
      </c>
      <c r="B2920">
        <v>81</v>
      </c>
      <c r="C2920">
        <v>5296</v>
      </c>
      <c r="D2920">
        <v>22</v>
      </c>
      <c r="E2920">
        <v>0</v>
      </c>
      <c r="F2920">
        <v>29</v>
      </c>
      <c r="G2920">
        <v>0</v>
      </c>
      <c r="H2920">
        <v>86</v>
      </c>
      <c r="I2920">
        <v>1</v>
      </c>
      <c r="J2920" t="s">
        <v>37</v>
      </c>
      <c r="K2920" cm="1">
        <f t="array" ref="K292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2920">
        <f t="shared" si="45"/>
        <v>0.55607440718539891</v>
      </c>
    </row>
    <row r="2921" spans="1:12" x14ac:dyDescent="0.3">
      <c r="A2921">
        <v>160.63999999999999</v>
      </c>
      <c r="B2921">
        <v>80</v>
      </c>
      <c r="C2921">
        <v>5473</v>
      </c>
      <c r="D2921">
        <v>24</v>
      </c>
      <c r="E2921">
        <v>0</v>
      </c>
      <c r="F2921">
        <v>30</v>
      </c>
      <c r="G2921">
        <v>0</v>
      </c>
      <c r="H2921">
        <v>86</v>
      </c>
      <c r="I2921">
        <v>1</v>
      </c>
      <c r="J2921" t="s">
        <v>37</v>
      </c>
      <c r="K2921" cm="1">
        <f t="array" ref="K2921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2921">
        <f t="shared" si="45"/>
        <v>0.65054262468139912</v>
      </c>
    </row>
    <row r="2922" spans="1:12" x14ac:dyDescent="0.3">
      <c r="A2922">
        <v>160.68</v>
      </c>
      <c r="B2922">
        <v>79</v>
      </c>
      <c r="C2922">
        <v>5562</v>
      </c>
      <c r="D2922">
        <v>24</v>
      </c>
      <c r="E2922">
        <v>0</v>
      </c>
      <c r="F2922">
        <v>30</v>
      </c>
      <c r="G2922">
        <v>0</v>
      </c>
      <c r="H2922">
        <v>86</v>
      </c>
      <c r="I2922">
        <v>1</v>
      </c>
      <c r="J2922" t="s">
        <v>37</v>
      </c>
      <c r="K2922" cm="1">
        <f t="array" ref="K292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922">
        <f t="shared" si="45"/>
        <v>0.64507587993663551</v>
      </c>
    </row>
    <row r="2923" spans="1:12" x14ac:dyDescent="0.3">
      <c r="A2923">
        <v>160.72</v>
      </c>
      <c r="B2923">
        <v>79</v>
      </c>
      <c r="C2923">
        <v>5607</v>
      </c>
      <c r="D2923">
        <v>24</v>
      </c>
      <c r="E2923">
        <v>0</v>
      </c>
      <c r="F2923">
        <v>31</v>
      </c>
      <c r="G2923">
        <v>0</v>
      </c>
      <c r="H2923">
        <v>86</v>
      </c>
      <c r="I2923">
        <v>1</v>
      </c>
      <c r="J2923" t="s">
        <v>37</v>
      </c>
      <c r="K2923" cm="1">
        <f t="array" ref="K292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923">
        <f t="shared" si="45"/>
        <v>0.64507587993617721</v>
      </c>
    </row>
    <row r="2924" spans="1:12" x14ac:dyDescent="0.3">
      <c r="A2924">
        <v>160.76</v>
      </c>
      <c r="B2924">
        <v>78</v>
      </c>
      <c r="C2924">
        <v>5740</v>
      </c>
      <c r="D2924">
        <v>24</v>
      </c>
      <c r="E2924">
        <v>0</v>
      </c>
      <c r="F2924">
        <v>31</v>
      </c>
      <c r="G2924">
        <v>0</v>
      </c>
      <c r="H2924">
        <v>86</v>
      </c>
      <c r="I2924">
        <v>1</v>
      </c>
      <c r="J2924" t="s">
        <v>37</v>
      </c>
      <c r="K2924" cm="1">
        <f t="array" ref="K292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924">
        <f t="shared" si="45"/>
        <v>0.64507587993617721</v>
      </c>
    </row>
    <row r="2925" spans="1:12" x14ac:dyDescent="0.3">
      <c r="A2925">
        <v>160.80000000000001</v>
      </c>
      <c r="B2925">
        <v>76</v>
      </c>
      <c r="C2925">
        <v>5860</v>
      </c>
      <c r="D2925">
        <v>24</v>
      </c>
      <c r="E2925">
        <v>0</v>
      </c>
      <c r="F2925">
        <v>32</v>
      </c>
      <c r="G2925">
        <v>0</v>
      </c>
      <c r="H2925">
        <v>86</v>
      </c>
      <c r="I2925">
        <v>1</v>
      </c>
      <c r="J2925" t="s">
        <v>37</v>
      </c>
      <c r="K2925" cm="1">
        <f t="array" ref="K292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925">
        <f t="shared" si="45"/>
        <v>0.64507587993663551</v>
      </c>
    </row>
    <row r="2926" spans="1:12" x14ac:dyDescent="0.3">
      <c r="A2926">
        <v>160.84</v>
      </c>
      <c r="B2926">
        <v>75</v>
      </c>
      <c r="C2926">
        <v>5876</v>
      </c>
      <c r="D2926">
        <v>24</v>
      </c>
      <c r="E2926">
        <v>0</v>
      </c>
      <c r="F2926">
        <v>32</v>
      </c>
      <c r="G2926">
        <v>0</v>
      </c>
      <c r="H2926">
        <v>86</v>
      </c>
      <c r="I2926">
        <v>1</v>
      </c>
      <c r="J2926" t="s">
        <v>37</v>
      </c>
      <c r="K2926" cm="1">
        <f t="array" ref="K292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926">
        <f t="shared" si="45"/>
        <v>0.64507587993617721</v>
      </c>
    </row>
    <row r="2927" spans="1:12" x14ac:dyDescent="0.3">
      <c r="A2927">
        <v>160.88</v>
      </c>
      <c r="B2927">
        <v>75</v>
      </c>
      <c r="C2927">
        <v>6010</v>
      </c>
      <c r="D2927">
        <v>25</v>
      </c>
      <c r="E2927">
        <v>0</v>
      </c>
      <c r="F2927">
        <v>33</v>
      </c>
      <c r="G2927">
        <v>0</v>
      </c>
      <c r="H2927">
        <v>86</v>
      </c>
      <c r="I2927">
        <v>1</v>
      </c>
      <c r="J2927" t="s">
        <v>37</v>
      </c>
      <c r="K2927" cm="1">
        <f t="array" ref="K292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2927">
        <f t="shared" si="45"/>
        <v>0.64507587993617721</v>
      </c>
    </row>
    <row r="2928" spans="1:12" x14ac:dyDescent="0.3">
      <c r="A2928">
        <v>160.91999999999999</v>
      </c>
      <c r="B2928">
        <v>74</v>
      </c>
      <c r="C2928">
        <v>6153</v>
      </c>
      <c r="D2928">
        <v>26</v>
      </c>
      <c r="E2928">
        <v>0</v>
      </c>
      <c r="F2928">
        <v>34</v>
      </c>
      <c r="G2928">
        <v>0</v>
      </c>
      <c r="H2928">
        <v>86</v>
      </c>
      <c r="I2928">
        <v>1</v>
      </c>
      <c r="J2928" t="s">
        <v>37</v>
      </c>
      <c r="K2928" cm="1">
        <f t="array" ref="K292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28">
        <f t="shared" si="45"/>
        <v>0.73099125107469531</v>
      </c>
    </row>
    <row r="2929" spans="1:12" x14ac:dyDescent="0.3">
      <c r="A2929">
        <v>160.96</v>
      </c>
      <c r="B2929">
        <v>75</v>
      </c>
      <c r="C2929">
        <v>6172</v>
      </c>
      <c r="D2929">
        <v>26</v>
      </c>
      <c r="E2929">
        <v>0</v>
      </c>
      <c r="F2929">
        <v>34</v>
      </c>
      <c r="G2929">
        <v>0</v>
      </c>
      <c r="H2929">
        <v>86</v>
      </c>
      <c r="I2929">
        <v>1</v>
      </c>
      <c r="J2929" t="s">
        <v>37</v>
      </c>
      <c r="K2929" cm="1">
        <f t="array" ref="K292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29">
        <f t="shared" si="45"/>
        <v>0.73099125107521468</v>
      </c>
    </row>
    <row r="2930" spans="1:12" x14ac:dyDescent="0.3">
      <c r="A2930">
        <v>161</v>
      </c>
      <c r="B2930">
        <v>76</v>
      </c>
      <c r="C2930">
        <v>6207</v>
      </c>
      <c r="D2930">
        <v>26</v>
      </c>
      <c r="E2930">
        <v>0</v>
      </c>
      <c r="F2930">
        <v>34</v>
      </c>
      <c r="G2930">
        <v>0</v>
      </c>
      <c r="H2930">
        <v>86</v>
      </c>
      <c r="I2930">
        <v>1</v>
      </c>
      <c r="J2930" t="s">
        <v>37</v>
      </c>
      <c r="K2930" cm="1">
        <f t="array" ref="K293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30">
        <f t="shared" si="45"/>
        <v>0.73099125107469531</v>
      </c>
    </row>
    <row r="2931" spans="1:12" x14ac:dyDescent="0.3">
      <c r="A2931">
        <v>161.04</v>
      </c>
      <c r="B2931">
        <v>76</v>
      </c>
      <c r="C2931">
        <v>6297</v>
      </c>
      <c r="D2931">
        <v>26</v>
      </c>
      <c r="E2931">
        <v>0</v>
      </c>
      <c r="F2931">
        <v>35</v>
      </c>
      <c r="G2931">
        <v>0</v>
      </c>
      <c r="H2931">
        <v>86</v>
      </c>
      <c r="I2931">
        <v>1</v>
      </c>
      <c r="J2931" t="s">
        <v>37</v>
      </c>
      <c r="K2931" cm="1">
        <f t="array" ref="K293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31">
        <f t="shared" si="45"/>
        <v>0.73099125107469531</v>
      </c>
    </row>
    <row r="2932" spans="1:12" x14ac:dyDescent="0.3">
      <c r="A2932">
        <v>161.08000000000001</v>
      </c>
      <c r="B2932">
        <v>76</v>
      </c>
      <c r="C2932">
        <v>6407</v>
      </c>
      <c r="D2932">
        <v>26</v>
      </c>
      <c r="E2932">
        <v>0</v>
      </c>
      <c r="F2932">
        <v>36</v>
      </c>
      <c r="G2932">
        <v>0</v>
      </c>
      <c r="H2932">
        <v>86</v>
      </c>
      <c r="I2932">
        <v>1</v>
      </c>
      <c r="J2932" t="s">
        <v>37</v>
      </c>
      <c r="K2932" cm="1">
        <f t="array" ref="K293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32">
        <f t="shared" si="45"/>
        <v>0.73099125107521468</v>
      </c>
    </row>
    <row r="2933" spans="1:12" x14ac:dyDescent="0.3">
      <c r="A2933">
        <v>161.12</v>
      </c>
      <c r="B2933">
        <v>75</v>
      </c>
      <c r="C2933">
        <v>6465</v>
      </c>
      <c r="D2933">
        <v>26</v>
      </c>
      <c r="E2933">
        <v>0</v>
      </c>
      <c r="F2933">
        <v>36</v>
      </c>
      <c r="G2933">
        <v>0</v>
      </c>
      <c r="H2933">
        <v>86</v>
      </c>
      <c r="I2933">
        <v>1</v>
      </c>
      <c r="J2933" t="s">
        <v>37</v>
      </c>
      <c r="K2933" cm="1">
        <f t="array" ref="K293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33">
        <f t="shared" si="45"/>
        <v>0.73099125107469531</v>
      </c>
    </row>
    <row r="2934" spans="1:12" x14ac:dyDescent="0.3">
      <c r="A2934">
        <v>161.16</v>
      </c>
      <c r="B2934">
        <v>74</v>
      </c>
      <c r="C2934">
        <v>6574</v>
      </c>
      <c r="D2934">
        <v>27</v>
      </c>
      <c r="E2934">
        <v>0</v>
      </c>
      <c r="F2934">
        <v>36</v>
      </c>
      <c r="G2934">
        <v>0</v>
      </c>
      <c r="H2934">
        <v>86</v>
      </c>
      <c r="I2934">
        <v>1</v>
      </c>
      <c r="J2934" t="s">
        <v>37</v>
      </c>
      <c r="K2934" cm="1">
        <f t="array" ref="K293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2934">
        <f t="shared" si="45"/>
        <v>0.73099125107469531</v>
      </c>
    </row>
    <row r="2935" spans="1:12" x14ac:dyDescent="0.3">
      <c r="A2935">
        <v>161.19999999999999</v>
      </c>
      <c r="B2935">
        <v>72</v>
      </c>
      <c r="C2935">
        <v>6669</v>
      </c>
      <c r="D2935">
        <v>28</v>
      </c>
      <c r="E2935">
        <v>0</v>
      </c>
      <c r="F2935">
        <v>36</v>
      </c>
      <c r="G2935">
        <v>0</v>
      </c>
      <c r="H2935">
        <v>86</v>
      </c>
      <c r="I2935">
        <v>1</v>
      </c>
      <c r="J2935" t="s">
        <v>37</v>
      </c>
      <c r="K2935" cm="1">
        <f t="array" ref="K293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935">
        <f t="shared" si="45"/>
        <v>0.71582545748393389</v>
      </c>
    </row>
    <row r="2936" spans="1:12" x14ac:dyDescent="0.3">
      <c r="A2936">
        <v>161.24</v>
      </c>
      <c r="B2936">
        <v>70</v>
      </c>
      <c r="C2936">
        <v>6759</v>
      </c>
      <c r="D2936">
        <v>28</v>
      </c>
      <c r="E2936">
        <v>0</v>
      </c>
      <c r="F2936">
        <v>37</v>
      </c>
      <c r="G2936">
        <v>0</v>
      </c>
      <c r="H2936">
        <v>86</v>
      </c>
      <c r="I2936">
        <v>1</v>
      </c>
      <c r="J2936" t="s">
        <v>37</v>
      </c>
      <c r="K2936" cm="1">
        <f t="array" ref="K293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2936">
        <f t="shared" si="45"/>
        <v>0.71582545748444248</v>
      </c>
    </row>
    <row r="2937" spans="1:12" x14ac:dyDescent="0.3">
      <c r="A2937">
        <v>161.28</v>
      </c>
      <c r="B2937">
        <v>67</v>
      </c>
      <c r="C2937">
        <v>6841</v>
      </c>
      <c r="D2937">
        <v>28</v>
      </c>
      <c r="E2937">
        <v>0</v>
      </c>
      <c r="F2937">
        <v>38</v>
      </c>
      <c r="G2937">
        <v>0</v>
      </c>
      <c r="H2937">
        <v>86</v>
      </c>
      <c r="I2937">
        <v>1</v>
      </c>
      <c r="J2937" t="s">
        <v>37</v>
      </c>
      <c r="K2937" cm="1">
        <f t="array" ref="K293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37">
        <f t="shared" si="45"/>
        <v>0.67667854335177613</v>
      </c>
    </row>
    <row r="2938" spans="1:12" x14ac:dyDescent="0.3">
      <c r="A2938">
        <v>161.32</v>
      </c>
      <c r="B2938">
        <v>65</v>
      </c>
      <c r="C2938">
        <v>6874</v>
      </c>
      <c r="D2938">
        <v>27</v>
      </c>
      <c r="E2938">
        <v>0</v>
      </c>
      <c r="F2938">
        <v>38</v>
      </c>
      <c r="G2938">
        <v>0</v>
      </c>
      <c r="H2938">
        <v>86</v>
      </c>
      <c r="I2938">
        <v>1</v>
      </c>
      <c r="J2938" t="s">
        <v>37</v>
      </c>
      <c r="K2938" cm="1">
        <f t="array" ref="K293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38">
        <f t="shared" si="45"/>
        <v>0.67667854335177613</v>
      </c>
    </row>
    <row r="2939" spans="1:12" x14ac:dyDescent="0.3">
      <c r="A2939">
        <v>161.36000000000001</v>
      </c>
      <c r="B2939">
        <v>65</v>
      </c>
      <c r="C2939">
        <v>6922</v>
      </c>
      <c r="D2939">
        <v>26</v>
      </c>
      <c r="E2939">
        <v>0</v>
      </c>
      <c r="F2939">
        <v>39</v>
      </c>
      <c r="G2939">
        <v>0</v>
      </c>
      <c r="H2939">
        <v>86</v>
      </c>
      <c r="I2939">
        <v>1</v>
      </c>
      <c r="J2939" t="s">
        <v>37</v>
      </c>
      <c r="K2939" cm="1">
        <f t="array" ref="K293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39">
        <f t="shared" si="45"/>
        <v>0.67667854335225697</v>
      </c>
    </row>
    <row r="2940" spans="1:12" x14ac:dyDescent="0.3">
      <c r="A2940">
        <v>161.4</v>
      </c>
      <c r="B2940">
        <v>64</v>
      </c>
      <c r="C2940">
        <v>7058</v>
      </c>
      <c r="D2940">
        <v>26</v>
      </c>
      <c r="E2940">
        <v>0</v>
      </c>
      <c r="F2940">
        <v>39</v>
      </c>
      <c r="G2940">
        <v>0</v>
      </c>
      <c r="H2940">
        <v>86</v>
      </c>
      <c r="I2940">
        <v>1</v>
      </c>
      <c r="J2940" t="s">
        <v>37</v>
      </c>
      <c r="K2940" cm="1">
        <f t="array" ref="K294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0">
        <f t="shared" si="45"/>
        <v>0.67667854335177613</v>
      </c>
    </row>
    <row r="2941" spans="1:12" x14ac:dyDescent="0.3">
      <c r="A2941">
        <v>161.44</v>
      </c>
      <c r="B2941">
        <v>63</v>
      </c>
      <c r="C2941">
        <v>7142</v>
      </c>
      <c r="D2941">
        <v>26</v>
      </c>
      <c r="E2941">
        <v>0</v>
      </c>
      <c r="F2941">
        <v>40</v>
      </c>
      <c r="G2941">
        <v>0</v>
      </c>
      <c r="H2941">
        <v>86</v>
      </c>
      <c r="I2941">
        <v>1</v>
      </c>
      <c r="J2941" t="s">
        <v>37</v>
      </c>
      <c r="K2941" cm="1">
        <f t="array" ref="K2941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1">
        <f t="shared" si="45"/>
        <v>0.67667854335177613</v>
      </c>
    </row>
    <row r="2942" spans="1:12" x14ac:dyDescent="0.3">
      <c r="A2942">
        <v>161.47999999999999</v>
      </c>
      <c r="B2942">
        <v>62</v>
      </c>
      <c r="C2942">
        <v>7163</v>
      </c>
      <c r="D2942">
        <v>24</v>
      </c>
      <c r="E2942">
        <v>0</v>
      </c>
      <c r="F2942">
        <v>40</v>
      </c>
      <c r="G2942">
        <v>0</v>
      </c>
      <c r="H2942">
        <v>86</v>
      </c>
      <c r="I2942">
        <v>1</v>
      </c>
      <c r="J2942" t="s">
        <v>37</v>
      </c>
      <c r="K2942" cm="1">
        <f t="array" ref="K294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2">
        <f t="shared" si="45"/>
        <v>0.67667854335177613</v>
      </c>
    </row>
    <row r="2943" spans="1:12" x14ac:dyDescent="0.3">
      <c r="A2943">
        <v>161.52000000000001</v>
      </c>
      <c r="B2943">
        <v>62</v>
      </c>
      <c r="C2943">
        <v>7166</v>
      </c>
      <c r="D2943">
        <v>24</v>
      </c>
      <c r="E2943">
        <v>0</v>
      </c>
      <c r="F2943">
        <v>40</v>
      </c>
      <c r="G2943">
        <v>0</v>
      </c>
      <c r="H2943">
        <v>86</v>
      </c>
      <c r="I2943">
        <v>1</v>
      </c>
      <c r="J2943" t="s">
        <v>37</v>
      </c>
      <c r="K2943" cm="1">
        <f t="array" ref="K2943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3">
        <f t="shared" si="45"/>
        <v>0.67667854335225697</v>
      </c>
    </row>
    <row r="2944" spans="1:12" x14ac:dyDescent="0.3">
      <c r="A2944">
        <v>161.56</v>
      </c>
      <c r="B2944">
        <v>62</v>
      </c>
      <c r="C2944">
        <v>7239</v>
      </c>
      <c r="D2944">
        <v>24</v>
      </c>
      <c r="E2944">
        <v>0</v>
      </c>
      <c r="F2944">
        <v>41</v>
      </c>
      <c r="G2944">
        <v>0</v>
      </c>
      <c r="H2944">
        <v>86</v>
      </c>
      <c r="I2944">
        <v>1</v>
      </c>
      <c r="J2944" t="s">
        <v>37</v>
      </c>
      <c r="K2944" cm="1">
        <f t="array" ref="K294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4">
        <f t="shared" si="45"/>
        <v>0.67667854335177613</v>
      </c>
    </row>
    <row r="2945" spans="1:12" x14ac:dyDescent="0.3">
      <c r="A2945">
        <v>161.6</v>
      </c>
      <c r="B2945">
        <v>62</v>
      </c>
      <c r="C2945">
        <v>7290</v>
      </c>
      <c r="D2945">
        <v>25</v>
      </c>
      <c r="E2945">
        <v>0</v>
      </c>
      <c r="F2945">
        <v>41</v>
      </c>
      <c r="G2945">
        <v>0</v>
      </c>
      <c r="H2945">
        <v>86</v>
      </c>
      <c r="I2945">
        <v>2</v>
      </c>
      <c r="J2945" t="s">
        <v>37</v>
      </c>
      <c r="K2945" cm="1">
        <f t="array" ref="K2945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5">
        <f t="shared" si="45"/>
        <v>0.67667854335177613</v>
      </c>
    </row>
    <row r="2946" spans="1:12" x14ac:dyDescent="0.3">
      <c r="A2946">
        <v>161.63999999999999</v>
      </c>
      <c r="B2946">
        <v>62</v>
      </c>
      <c r="C2946">
        <v>7374</v>
      </c>
      <c r="D2946">
        <v>26</v>
      </c>
      <c r="E2946">
        <v>0</v>
      </c>
      <c r="F2946">
        <v>41</v>
      </c>
      <c r="G2946">
        <v>0</v>
      </c>
      <c r="H2946">
        <v>86</v>
      </c>
      <c r="I2946">
        <v>2</v>
      </c>
      <c r="J2946" t="s">
        <v>37</v>
      </c>
      <c r="K2946" cm="1">
        <f t="array" ref="K2946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6">
        <f t="shared" si="45"/>
        <v>0.67667854335177613</v>
      </c>
    </row>
    <row r="2947" spans="1:12" x14ac:dyDescent="0.3">
      <c r="A2947">
        <v>161.68</v>
      </c>
      <c r="B2947">
        <v>62</v>
      </c>
      <c r="C2947">
        <v>7405</v>
      </c>
      <c r="D2947">
        <v>26</v>
      </c>
      <c r="E2947">
        <v>0</v>
      </c>
      <c r="F2947">
        <v>42</v>
      </c>
      <c r="G2947">
        <v>0</v>
      </c>
      <c r="H2947">
        <v>86</v>
      </c>
      <c r="I2947">
        <v>2</v>
      </c>
      <c r="J2947" t="s">
        <v>37</v>
      </c>
      <c r="K2947" cm="1">
        <f t="array" ref="K294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7">
        <f t="shared" ref="L2947:L3010" si="46">K2947*(A2947-A2946)</f>
        <v>0.67667854335225697</v>
      </c>
    </row>
    <row r="2948" spans="1:12" x14ac:dyDescent="0.3">
      <c r="A2948">
        <v>161.72</v>
      </c>
      <c r="B2948">
        <v>62</v>
      </c>
      <c r="C2948">
        <v>7460</v>
      </c>
      <c r="D2948">
        <v>26</v>
      </c>
      <c r="E2948">
        <v>0</v>
      </c>
      <c r="F2948">
        <v>42</v>
      </c>
      <c r="G2948">
        <v>0</v>
      </c>
      <c r="H2948">
        <v>86</v>
      </c>
      <c r="I2948">
        <v>2</v>
      </c>
      <c r="J2948" t="s">
        <v>37</v>
      </c>
      <c r="K2948" cm="1">
        <f t="array" ref="K294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2948">
        <f t="shared" si="46"/>
        <v>0.67667854335177613</v>
      </c>
    </row>
    <row r="2949" spans="1:12" x14ac:dyDescent="0.3">
      <c r="A2949">
        <v>161.76</v>
      </c>
      <c r="B2949">
        <v>63</v>
      </c>
      <c r="C2949">
        <v>7490</v>
      </c>
      <c r="D2949">
        <v>26</v>
      </c>
      <c r="E2949">
        <v>0</v>
      </c>
      <c r="F2949">
        <v>42</v>
      </c>
      <c r="G2949">
        <v>0</v>
      </c>
      <c r="H2949">
        <v>86</v>
      </c>
      <c r="I2949">
        <v>2</v>
      </c>
      <c r="J2949" t="s">
        <v>37</v>
      </c>
      <c r="K2949" cm="1">
        <f t="array" ref="K2949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49">
        <f t="shared" si="46"/>
        <v>0.7629674187896569</v>
      </c>
    </row>
    <row r="2950" spans="1:12" x14ac:dyDescent="0.3">
      <c r="A2950">
        <v>161.80000000000001</v>
      </c>
      <c r="B2950">
        <v>62</v>
      </c>
      <c r="C2950">
        <v>7568</v>
      </c>
      <c r="D2950">
        <v>27</v>
      </c>
      <c r="E2950">
        <v>0</v>
      </c>
      <c r="F2950">
        <v>42</v>
      </c>
      <c r="G2950">
        <v>0</v>
      </c>
      <c r="H2950">
        <v>86</v>
      </c>
      <c r="I2950">
        <v>2</v>
      </c>
      <c r="J2950" t="s">
        <v>37</v>
      </c>
      <c r="K2950" cm="1">
        <f t="array" ref="K2950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0">
        <f t="shared" si="46"/>
        <v>0.76296741879019903</v>
      </c>
    </row>
    <row r="2951" spans="1:12" x14ac:dyDescent="0.3">
      <c r="A2951">
        <v>161.84</v>
      </c>
      <c r="B2951">
        <v>63</v>
      </c>
      <c r="C2951">
        <v>7618</v>
      </c>
      <c r="D2951">
        <v>26</v>
      </c>
      <c r="E2951">
        <v>0</v>
      </c>
      <c r="F2951">
        <v>43</v>
      </c>
      <c r="G2951">
        <v>0</v>
      </c>
      <c r="H2951">
        <v>86</v>
      </c>
      <c r="I2951">
        <v>2</v>
      </c>
      <c r="J2951" t="s">
        <v>37</v>
      </c>
      <c r="K2951" cm="1">
        <f t="array" ref="K295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1">
        <f t="shared" si="46"/>
        <v>0.7629674187896569</v>
      </c>
    </row>
    <row r="2952" spans="1:12" x14ac:dyDescent="0.3">
      <c r="A2952">
        <v>161.88</v>
      </c>
      <c r="B2952">
        <v>63</v>
      </c>
      <c r="C2952">
        <v>7716</v>
      </c>
      <c r="D2952">
        <v>28</v>
      </c>
      <c r="E2952">
        <v>0</v>
      </c>
      <c r="F2952">
        <v>44</v>
      </c>
      <c r="G2952">
        <v>0</v>
      </c>
      <c r="H2952">
        <v>86</v>
      </c>
      <c r="I2952">
        <v>2</v>
      </c>
      <c r="J2952" t="s">
        <v>37</v>
      </c>
      <c r="K2952" cm="1">
        <f t="array" ref="K2952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2">
        <f t="shared" si="46"/>
        <v>0.7629674187896569</v>
      </c>
    </row>
    <row r="2953" spans="1:12" x14ac:dyDescent="0.3">
      <c r="A2953">
        <v>161.91999999999999</v>
      </c>
      <c r="B2953">
        <v>64</v>
      </c>
      <c r="C2953">
        <v>7733</v>
      </c>
      <c r="D2953">
        <v>28</v>
      </c>
      <c r="E2953">
        <v>0</v>
      </c>
      <c r="F2953">
        <v>43</v>
      </c>
      <c r="G2953">
        <v>0</v>
      </c>
      <c r="H2953">
        <v>86</v>
      </c>
      <c r="I2953">
        <v>2</v>
      </c>
      <c r="J2953" t="s">
        <v>37</v>
      </c>
      <c r="K2953" cm="1">
        <f t="array" ref="K2953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3">
        <f t="shared" si="46"/>
        <v>0.7629674187896569</v>
      </c>
    </row>
    <row r="2954" spans="1:12" x14ac:dyDescent="0.3">
      <c r="A2954">
        <v>161.96</v>
      </c>
      <c r="B2954">
        <v>63</v>
      </c>
      <c r="C2954">
        <v>7763</v>
      </c>
      <c r="D2954">
        <v>29</v>
      </c>
      <c r="E2954">
        <v>0</v>
      </c>
      <c r="F2954">
        <v>44</v>
      </c>
      <c r="G2954">
        <v>0</v>
      </c>
      <c r="H2954">
        <v>86</v>
      </c>
      <c r="I2954">
        <v>2</v>
      </c>
      <c r="J2954" t="s">
        <v>37</v>
      </c>
      <c r="K2954" cm="1">
        <f t="array" ref="K2954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4">
        <f t="shared" si="46"/>
        <v>0.76296741879019903</v>
      </c>
    </row>
    <row r="2955" spans="1:12" x14ac:dyDescent="0.3">
      <c r="A2955">
        <v>162</v>
      </c>
      <c r="B2955">
        <v>63</v>
      </c>
      <c r="C2955">
        <v>7843</v>
      </c>
      <c r="D2955">
        <v>28</v>
      </c>
      <c r="E2955">
        <v>0</v>
      </c>
      <c r="F2955">
        <v>44</v>
      </c>
      <c r="G2955">
        <v>0</v>
      </c>
      <c r="H2955">
        <v>86</v>
      </c>
      <c r="I2955">
        <v>2</v>
      </c>
      <c r="J2955" t="s">
        <v>37</v>
      </c>
      <c r="K2955" cm="1">
        <f t="array" ref="K2955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5">
        <f t="shared" si="46"/>
        <v>0.7629674187896569</v>
      </c>
    </row>
    <row r="2956" spans="1:12" x14ac:dyDescent="0.3">
      <c r="A2956">
        <v>162.04</v>
      </c>
      <c r="B2956">
        <v>64</v>
      </c>
      <c r="C2956">
        <v>7871</v>
      </c>
      <c r="D2956">
        <v>29</v>
      </c>
      <c r="E2956">
        <v>0</v>
      </c>
      <c r="F2956">
        <v>44</v>
      </c>
      <c r="G2956">
        <v>0</v>
      </c>
      <c r="H2956">
        <v>86</v>
      </c>
      <c r="I2956">
        <v>2</v>
      </c>
      <c r="J2956" t="s">
        <v>37</v>
      </c>
      <c r="K2956" cm="1">
        <f t="array" ref="K2956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6">
        <f t="shared" si="46"/>
        <v>0.7629674187896569</v>
      </c>
    </row>
    <row r="2957" spans="1:12" x14ac:dyDescent="0.3">
      <c r="A2957">
        <v>162.08000000000001</v>
      </c>
      <c r="B2957">
        <v>65</v>
      </c>
      <c r="C2957">
        <v>7955</v>
      </c>
      <c r="D2957">
        <v>31</v>
      </c>
      <c r="E2957">
        <v>0</v>
      </c>
      <c r="F2957">
        <v>44</v>
      </c>
      <c r="G2957">
        <v>0</v>
      </c>
      <c r="H2957">
        <v>86</v>
      </c>
      <c r="I2957">
        <v>2</v>
      </c>
      <c r="J2957" t="s">
        <v>37</v>
      </c>
      <c r="K2957" cm="1">
        <f t="array" ref="K2957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7">
        <f t="shared" si="46"/>
        <v>0.76296741879019903</v>
      </c>
    </row>
    <row r="2958" spans="1:12" x14ac:dyDescent="0.3">
      <c r="A2958">
        <v>162.12</v>
      </c>
      <c r="B2958">
        <v>65</v>
      </c>
      <c r="C2958">
        <v>8025</v>
      </c>
      <c r="D2958">
        <v>31</v>
      </c>
      <c r="E2958">
        <v>0</v>
      </c>
      <c r="F2958">
        <v>45</v>
      </c>
      <c r="G2958">
        <v>0</v>
      </c>
      <c r="H2958">
        <v>86</v>
      </c>
      <c r="I2958">
        <v>2</v>
      </c>
      <c r="J2958" t="s">
        <v>37</v>
      </c>
      <c r="K2958" cm="1">
        <f t="array" ref="K2958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8">
        <f t="shared" si="46"/>
        <v>0.7629674187896569</v>
      </c>
    </row>
    <row r="2959" spans="1:12" x14ac:dyDescent="0.3">
      <c r="A2959">
        <v>162.16</v>
      </c>
      <c r="B2959">
        <v>65</v>
      </c>
      <c r="C2959">
        <v>8086</v>
      </c>
      <c r="D2959">
        <v>32</v>
      </c>
      <c r="E2959">
        <v>0</v>
      </c>
      <c r="F2959">
        <v>45</v>
      </c>
      <c r="G2959">
        <v>0</v>
      </c>
      <c r="H2959">
        <v>86</v>
      </c>
      <c r="I2959">
        <v>2</v>
      </c>
      <c r="J2959" t="s">
        <v>37</v>
      </c>
      <c r="K2959" cm="1">
        <f t="array" ref="K2959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2959">
        <f t="shared" si="46"/>
        <v>0.7629674187896569</v>
      </c>
    </row>
    <row r="2960" spans="1:12" x14ac:dyDescent="0.3">
      <c r="A2960">
        <v>162.19999999999999</v>
      </c>
      <c r="B2960">
        <v>65</v>
      </c>
      <c r="C2960">
        <v>8141</v>
      </c>
      <c r="D2960">
        <v>32</v>
      </c>
      <c r="E2960">
        <v>0</v>
      </c>
      <c r="F2960">
        <v>45</v>
      </c>
      <c r="G2960">
        <v>0</v>
      </c>
      <c r="H2960">
        <v>86</v>
      </c>
      <c r="I2960">
        <v>2</v>
      </c>
      <c r="J2960" t="s">
        <v>37</v>
      </c>
      <c r="K2960" cm="1">
        <f t="array" ref="K2960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0">
        <f t="shared" si="46"/>
        <v>0.82788903361846566</v>
      </c>
    </row>
    <row r="2961" spans="1:12" x14ac:dyDescent="0.3">
      <c r="A2961">
        <v>162.24</v>
      </c>
      <c r="B2961">
        <v>64</v>
      </c>
      <c r="C2961">
        <v>8154</v>
      </c>
      <c r="D2961">
        <v>32</v>
      </c>
      <c r="E2961">
        <v>0</v>
      </c>
      <c r="F2961">
        <v>46</v>
      </c>
      <c r="G2961">
        <v>0</v>
      </c>
      <c r="H2961">
        <v>86</v>
      </c>
      <c r="I2961">
        <v>2</v>
      </c>
      <c r="J2961" t="s">
        <v>37</v>
      </c>
      <c r="K2961" cm="1">
        <f t="array" ref="K2961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1">
        <f t="shared" si="46"/>
        <v>0.82788903361905386</v>
      </c>
    </row>
    <row r="2962" spans="1:12" x14ac:dyDescent="0.3">
      <c r="A2962">
        <v>162.28</v>
      </c>
      <c r="B2962">
        <v>65</v>
      </c>
      <c r="C2962">
        <v>8192</v>
      </c>
      <c r="D2962">
        <v>32</v>
      </c>
      <c r="E2962">
        <v>0</v>
      </c>
      <c r="F2962">
        <v>48</v>
      </c>
      <c r="G2962">
        <v>0</v>
      </c>
      <c r="H2962">
        <v>86</v>
      </c>
      <c r="I2962">
        <v>2</v>
      </c>
      <c r="J2962" t="s">
        <v>37</v>
      </c>
      <c r="K2962" cm="1">
        <f t="array" ref="K2962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2">
        <f t="shared" si="46"/>
        <v>0.82788903361846566</v>
      </c>
    </row>
    <row r="2963" spans="1:12" x14ac:dyDescent="0.3">
      <c r="A2963">
        <v>162.32</v>
      </c>
      <c r="B2963">
        <v>65</v>
      </c>
      <c r="C2963">
        <v>8264</v>
      </c>
      <c r="D2963">
        <v>32</v>
      </c>
      <c r="E2963">
        <v>0</v>
      </c>
      <c r="F2963">
        <v>48</v>
      </c>
      <c r="G2963">
        <v>0</v>
      </c>
      <c r="H2963">
        <v>86</v>
      </c>
      <c r="I2963">
        <v>2</v>
      </c>
      <c r="J2963" t="s">
        <v>37</v>
      </c>
      <c r="K2963" cm="1">
        <f t="array" ref="K296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3">
        <f t="shared" si="46"/>
        <v>0.82788903361846566</v>
      </c>
    </row>
    <row r="2964" spans="1:12" x14ac:dyDescent="0.3">
      <c r="A2964">
        <v>162.36000000000001</v>
      </c>
      <c r="B2964">
        <v>64</v>
      </c>
      <c r="C2964">
        <v>8324</v>
      </c>
      <c r="D2964">
        <v>30</v>
      </c>
      <c r="E2964">
        <v>0</v>
      </c>
      <c r="F2964">
        <v>48</v>
      </c>
      <c r="G2964">
        <v>0</v>
      </c>
      <c r="H2964">
        <v>86</v>
      </c>
      <c r="I2964">
        <v>2</v>
      </c>
      <c r="J2964" t="s">
        <v>37</v>
      </c>
      <c r="K2964" cm="1">
        <f t="array" ref="K2964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4">
        <f t="shared" si="46"/>
        <v>0.82788903361905386</v>
      </c>
    </row>
    <row r="2965" spans="1:12" x14ac:dyDescent="0.3">
      <c r="A2965">
        <v>162.4</v>
      </c>
      <c r="B2965">
        <v>65</v>
      </c>
      <c r="C2965">
        <v>8445</v>
      </c>
      <c r="D2965">
        <v>32</v>
      </c>
      <c r="E2965">
        <v>0</v>
      </c>
      <c r="F2965">
        <v>48</v>
      </c>
      <c r="G2965">
        <v>0</v>
      </c>
      <c r="H2965">
        <v>86</v>
      </c>
      <c r="I2965">
        <v>2</v>
      </c>
      <c r="J2965" t="s">
        <v>37</v>
      </c>
      <c r="K2965" cm="1">
        <f t="array" ref="K296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5">
        <f t="shared" si="46"/>
        <v>0.82788903361846566</v>
      </c>
    </row>
    <row r="2966" spans="1:12" x14ac:dyDescent="0.3">
      <c r="A2966">
        <v>162.44</v>
      </c>
      <c r="B2966">
        <v>65</v>
      </c>
      <c r="C2966">
        <v>8436</v>
      </c>
      <c r="D2966">
        <v>30</v>
      </c>
      <c r="E2966">
        <v>0</v>
      </c>
      <c r="F2966">
        <v>48</v>
      </c>
      <c r="G2966">
        <v>0</v>
      </c>
      <c r="H2966">
        <v>86</v>
      </c>
      <c r="I2966">
        <v>1</v>
      </c>
      <c r="J2966" t="s">
        <v>37</v>
      </c>
      <c r="K2966" cm="1">
        <f t="array" ref="K296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6">
        <f t="shared" si="46"/>
        <v>0.82788903361846566</v>
      </c>
    </row>
    <row r="2967" spans="1:12" x14ac:dyDescent="0.3">
      <c r="A2967">
        <v>162.47999999999999</v>
      </c>
      <c r="B2967">
        <v>64</v>
      </c>
      <c r="C2967">
        <v>8474</v>
      </c>
      <c r="D2967">
        <v>30</v>
      </c>
      <c r="E2967">
        <v>0</v>
      </c>
      <c r="F2967">
        <v>49</v>
      </c>
      <c r="G2967">
        <v>0</v>
      </c>
      <c r="H2967">
        <v>86</v>
      </c>
      <c r="I2967">
        <v>1</v>
      </c>
      <c r="J2967" t="s">
        <v>37</v>
      </c>
      <c r="K2967" cm="1">
        <f t="array" ref="K296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7">
        <f t="shared" si="46"/>
        <v>0.82788903361846566</v>
      </c>
    </row>
    <row r="2968" spans="1:12" x14ac:dyDescent="0.3">
      <c r="A2968">
        <v>162.52000000000001</v>
      </c>
      <c r="B2968">
        <v>65</v>
      </c>
      <c r="C2968">
        <v>8586</v>
      </c>
      <c r="D2968">
        <v>32</v>
      </c>
      <c r="E2968">
        <v>0</v>
      </c>
      <c r="F2968">
        <v>49</v>
      </c>
      <c r="G2968">
        <v>0</v>
      </c>
      <c r="H2968">
        <v>86</v>
      </c>
      <c r="I2968">
        <v>1</v>
      </c>
      <c r="J2968" t="s">
        <v>37</v>
      </c>
      <c r="K2968" cm="1">
        <f t="array" ref="K296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8">
        <f t="shared" si="46"/>
        <v>0.82788903361905386</v>
      </c>
    </row>
    <row r="2969" spans="1:12" x14ac:dyDescent="0.3">
      <c r="A2969">
        <v>162.56</v>
      </c>
      <c r="B2969">
        <v>64</v>
      </c>
      <c r="C2969">
        <v>8640</v>
      </c>
      <c r="D2969">
        <v>30</v>
      </c>
      <c r="E2969">
        <v>0</v>
      </c>
      <c r="F2969">
        <v>50</v>
      </c>
      <c r="G2969">
        <v>0</v>
      </c>
      <c r="H2969">
        <v>86</v>
      </c>
      <c r="I2969">
        <v>1</v>
      </c>
      <c r="J2969" t="s">
        <v>37</v>
      </c>
      <c r="K2969" cm="1">
        <f t="array" ref="K2969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69">
        <f t="shared" si="46"/>
        <v>0.82788903361846566</v>
      </c>
    </row>
    <row r="2970" spans="1:12" x14ac:dyDescent="0.3">
      <c r="A2970">
        <v>162.6</v>
      </c>
      <c r="B2970">
        <v>63</v>
      </c>
      <c r="C2970">
        <v>8655</v>
      </c>
      <c r="D2970">
        <v>29</v>
      </c>
      <c r="E2970">
        <v>0</v>
      </c>
      <c r="F2970">
        <v>50</v>
      </c>
      <c r="G2970">
        <v>0</v>
      </c>
      <c r="H2970">
        <v>86</v>
      </c>
      <c r="I2970">
        <v>1</v>
      </c>
      <c r="J2970" t="s">
        <v>37</v>
      </c>
      <c r="K2970" cm="1">
        <f t="array" ref="K2970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70">
        <f t="shared" si="46"/>
        <v>0.82788903361846566</v>
      </c>
    </row>
    <row r="2971" spans="1:12" x14ac:dyDescent="0.3">
      <c r="A2971">
        <v>162.63999999999999</v>
      </c>
      <c r="B2971">
        <v>64</v>
      </c>
      <c r="C2971">
        <v>8673</v>
      </c>
      <c r="D2971">
        <v>30</v>
      </c>
      <c r="E2971">
        <v>0</v>
      </c>
      <c r="F2971">
        <v>50</v>
      </c>
      <c r="G2971">
        <v>0</v>
      </c>
      <c r="H2971">
        <v>86</v>
      </c>
      <c r="I2971">
        <v>1</v>
      </c>
      <c r="J2971" t="s">
        <v>37</v>
      </c>
      <c r="K2971" cm="1">
        <f t="array" ref="K2971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71">
        <f t="shared" si="46"/>
        <v>0.82788903361846566</v>
      </c>
    </row>
    <row r="2972" spans="1:12" x14ac:dyDescent="0.3">
      <c r="A2972">
        <v>162.68</v>
      </c>
      <c r="B2972">
        <v>63</v>
      </c>
      <c r="C2972">
        <v>8738</v>
      </c>
      <c r="D2972">
        <v>29</v>
      </c>
      <c r="E2972">
        <v>0</v>
      </c>
      <c r="F2972">
        <v>50</v>
      </c>
      <c r="G2972">
        <v>0</v>
      </c>
      <c r="H2972">
        <v>86</v>
      </c>
      <c r="I2972">
        <v>1</v>
      </c>
      <c r="J2972" t="s">
        <v>37</v>
      </c>
      <c r="K2972" cm="1">
        <f t="array" ref="K2972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72">
        <f t="shared" si="46"/>
        <v>0.82788903361905386</v>
      </c>
    </row>
    <row r="2973" spans="1:12" x14ac:dyDescent="0.3">
      <c r="A2973">
        <v>162.72</v>
      </c>
      <c r="B2973">
        <v>63</v>
      </c>
      <c r="C2973">
        <v>8792</v>
      </c>
      <c r="D2973">
        <v>30</v>
      </c>
      <c r="E2973">
        <v>0</v>
      </c>
      <c r="F2973">
        <v>51</v>
      </c>
      <c r="G2973">
        <v>0</v>
      </c>
      <c r="H2973">
        <v>86</v>
      </c>
      <c r="I2973">
        <v>1</v>
      </c>
      <c r="J2973" t="s">
        <v>37</v>
      </c>
      <c r="K2973" cm="1">
        <f t="array" ref="K297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2973">
        <f t="shared" si="46"/>
        <v>0.82788903361846566</v>
      </c>
    </row>
    <row r="2974" spans="1:12" x14ac:dyDescent="0.3">
      <c r="A2974">
        <v>162.76</v>
      </c>
      <c r="B2974">
        <v>62</v>
      </c>
      <c r="C2974">
        <v>8870</v>
      </c>
      <c r="D2974">
        <v>28</v>
      </c>
      <c r="E2974">
        <v>0</v>
      </c>
      <c r="F2974">
        <v>51</v>
      </c>
      <c r="G2974">
        <v>0</v>
      </c>
      <c r="H2974">
        <v>86</v>
      </c>
      <c r="I2974">
        <v>1</v>
      </c>
      <c r="J2974" t="s">
        <v>37</v>
      </c>
      <c r="K2974" cm="1">
        <f t="array" ref="K2974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974">
        <f t="shared" si="46"/>
        <v>0.91427418917179248</v>
      </c>
    </row>
    <row r="2975" spans="1:12" x14ac:dyDescent="0.3">
      <c r="A2975">
        <v>162.80000000000001</v>
      </c>
      <c r="B2975">
        <v>62</v>
      </c>
      <c r="C2975">
        <v>8888</v>
      </c>
      <c r="D2975">
        <v>28</v>
      </c>
      <c r="E2975">
        <v>0</v>
      </c>
      <c r="F2975">
        <v>51</v>
      </c>
      <c r="G2975">
        <v>0</v>
      </c>
      <c r="H2975">
        <v>86</v>
      </c>
      <c r="I2975">
        <v>1</v>
      </c>
      <c r="J2975" t="s">
        <v>37</v>
      </c>
      <c r="K2975" cm="1">
        <f t="array" ref="K2975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975">
        <f t="shared" si="46"/>
        <v>0.91427418917244219</v>
      </c>
    </row>
    <row r="2976" spans="1:12" x14ac:dyDescent="0.3">
      <c r="A2976">
        <v>162.84</v>
      </c>
      <c r="B2976">
        <v>62</v>
      </c>
      <c r="C2976">
        <v>8925</v>
      </c>
      <c r="D2976">
        <v>28</v>
      </c>
      <c r="E2976">
        <v>0</v>
      </c>
      <c r="F2976">
        <v>52</v>
      </c>
      <c r="G2976">
        <v>0</v>
      </c>
      <c r="H2976">
        <v>86</v>
      </c>
      <c r="I2976">
        <v>1</v>
      </c>
      <c r="J2976" t="s">
        <v>37</v>
      </c>
      <c r="K2976" cm="1">
        <f t="array" ref="K2976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976">
        <f t="shared" si="46"/>
        <v>0.91427418917179248</v>
      </c>
    </row>
    <row r="2977" spans="1:12" x14ac:dyDescent="0.3">
      <c r="A2977">
        <v>162.88</v>
      </c>
      <c r="B2977">
        <v>62</v>
      </c>
      <c r="C2977">
        <v>8976</v>
      </c>
      <c r="D2977">
        <v>29</v>
      </c>
      <c r="E2977">
        <v>0</v>
      </c>
      <c r="F2977">
        <v>52</v>
      </c>
      <c r="G2977">
        <v>0</v>
      </c>
      <c r="H2977">
        <v>86</v>
      </c>
      <c r="I2977">
        <v>1</v>
      </c>
      <c r="J2977" t="s">
        <v>37</v>
      </c>
      <c r="K2977" cm="1">
        <f t="array" ref="K297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977">
        <f t="shared" si="46"/>
        <v>0.91427418917179248</v>
      </c>
    </row>
    <row r="2978" spans="1:12" x14ac:dyDescent="0.3">
      <c r="A2978">
        <v>162.91999999999999</v>
      </c>
      <c r="B2978">
        <v>62</v>
      </c>
      <c r="C2978">
        <v>9036</v>
      </c>
      <c r="D2978">
        <v>30</v>
      </c>
      <c r="E2978">
        <v>0</v>
      </c>
      <c r="F2978">
        <v>52</v>
      </c>
      <c r="G2978">
        <v>0</v>
      </c>
      <c r="H2978">
        <v>86</v>
      </c>
      <c r="I2978">
        <v>1</v>
      </c>
      <c r="J2978" t="s">
        <v>37</v>
      </c>
      <c r="K2978" cm="1">
        <f t="array" ref="K2978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2978">
        <f t="shared" si="46"/>
        <v>0.91427418917179248</v>
      </c>
    </row>
    <row r="2979" spans="1:12" x14ac:dyDescent="0.3">
      <c r="A2979">
        <v>162.96</v>
      </c>
      <c r="B2979">
        <v>61</v>
      </c>
      <c r="C2979">
        <v>9090</v>
      </c>
      <c r="D2979">
        <v>30</v>
      </c>
      <c r="E2979">
        <v>0</v>
      </c>
      <c r="F2979">
        <v>52</v>
      </c>
      <c r="G2979">
        <v>0</v>
      </c>
      <c r="H2979">
        <v>86</v>
      </c>
      <c r="I2979">
        <v>1</v>
      </c>
      <c r="J2979" t="s">
        <v>37</v>
      </c>
      <c r="K2979" cm="1">
        <f t="array" ref="K2979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2979">
        <f t="shared" si="46"/>
        <v>0.92062331548613963</v>
      </c>
    </row>
    <row r="2980" spans="1:12" x14ac:dyDescent="0.3">
      <c r="A2980">
        <v>163</v>
      </c>
      <c r="B2980">
        <v>56</v>
      </c>
      <c r="C2980">
        <v>9071</v>
      </c>
      <c r="D2980">
        <v>29</v>
      </c>
      <c r="E2980">
        <v>0</v>
      </c>
      <c r="F2980">
        <v>53</v>
      </c>
      <c r="G2980">
        <v>0</v>
      </c>
      <c r="H2980">
        <v>86</v>
      </c>
      <c r="I2980">
        <v>1</v>
      </c>
      <c r="J2980" t="s">
        <v>37</v>
      </c>
      <c r="K2980" cm="1">
        <f t="array" ref="K2980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2980">
        <f t="shared" si="46"/>
        <v>0.92062331548548548</v>
      </c>
    </row>
    <row r="2981" spans="1:12" x14ac:dyDescent="0.3">
      <c r="A2981">
        <v>163.04</v>
      </c>
      <c r="B2981">
        <v>47</v>
      </c>
      <c r="C2981">
        <v>8896</v>
      </c>
      <c r="D2981">
        <v>24</v>
      </c>
      <c r="E2981">
        <v>0</v>
      </c>
      <c r="F2981">
        <v>53</v>
      </c>
      <c r="G2981">
        <v>0</v>
      </c>
      <c r="H2981">
        <v>86</v>
      </c>
      <c r="I2981">
        <v>1</v>
      </c>
      <c r="J2981" t="s">
        <v>37</v>
      </c>
      <c r="K2981" cm="1">
        <f t="array" ref="K2981">SUMPRODUCT(($R$5:$AG$5=_xlfn.XLOOKUP(_20240219_0005[[#This Row],[MAP]],$R$5:$AG$5,$R$5:$AG$5,"ERR",1,-1)) * ($Q$6:$Q$26=_xlfn.XLOOKUP(_20240219_0005[[#This Row],[RPM]],$Q$6:$Q$26,$Q$6:$Q$26,"ERR",1,-1)),$R$6:$AG$26)</f>
        <v>20.528841747611459</v>
      </c>
      <c r="L2981">
        <f t="shared" si="46"/>
        <v>0.82115366990429495</v>
      </c>
    </row>
    <row r="2982" spans="1:12" x14ac:dyDescent="0.3">
      <c r="A2982">
        <v>163.08000000000001</v>
      </c>
      <c r="B2982">
        <v>42</v>
      </c>
      <c r="C2982">
        <v>8733</v>
      </c>
      <c r="D2982">
        <v>25</v>
      </c>
      <c r="E2982">
        <v>0</v>
      </c>
      <c r="F2982">
        <v>53</v>
      </c>
      <c r="G2982">
        <v>0</v>
      </c>
      <c r="H2982">
        <v>86</v>
      </c>
      <c r="I2982">
        <v>1</v>
      </c>
      <c r="J2982" t="s">
        <v>37</v>
      </c>
      <c r="K2982" cm="1">
        <f t="array" ref="K2982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982">
        <f t="shared" si="46"/>
        <v>0.7472632607487899</v>
      </c>
    </row>
    <row r="2983" spans="1:12" x14ac:dyDescent="0.3">
      <c r="A2983">
        <v>163.12</v>
      </c>
      <c r="B2983">
        <v>40</v>
      </c>
      <c r="C2983">
        <v>8547</v>
      </c>
      <c r="D2983">
        <v>28</v>
      </c>
      <c r="E2983">
        <v>0</v>
      </c>
      <c r="F2983">
        <v>53</v>
      </c>
      <c r="G2983">
        <v>0</v>
      </c>
      <c r="H2983">
        <v>86</v>
      </c>
      <c r="I2983">
        <v>1</v>
      </c>
      <c r="J2983" t="s">
        <v>37</v>
      </c>
      <c r="K2983" cm="1">
        <f t="array" ref="K2983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983">
        <f t="shared" si="46"/>
        <v>0.74726326074825888</v>
      </c>
    </row>
    <row r="2984" spans="1:12" x14ac:dyDescent="0.3">
      <c r="A2984">
        <v>163.16</v>
      </c>
      <c r="B2984">
        <v>39</v>
      </c>
      <c r="C2984">
        <v>8455</v>
      </c>
      <c r="D2984">
        <v>30</v>
      </c>
      <c r="E2984">
        <v>0</v>
      </c>
      <c r="F2984">
        <v>54</v>
      </c>
      <c r="G2984">
        <v>0</v>
      </c>
      <c r="H2984">
        <v>86</v>
      </c>
      <c r="I2984">
        <v>1</v>
      </c>
      <c r="J2984" t="s">
        <v>37</v>
      </c>
      <c r="K2984" cm="1">
        <f t="array" ref="K2984">SUMPRODUCT(($R$5:$AG$5=_xlfn.XLOOKUP(_20240219_0005[[#This Row],[MAP]],$R$5:$AG$5,$R$5:$AG$5,"ERR",1,-1)) * ($Q$6:$Q$26=_xlfn.XLOOKUP(_20240219_0005[[#This Row],[RPM]],$Q$6:$Q$26,$Q$6:$Q$26,"ERR",1,-1)),$R$6:$AG$26)</f>
        <v>18.681581518710189</v>
      </c>
      <c r="L2984">
        <f t="shared" si="46"/>
        <v>0.74726326074825888</v>
      </c>
    </row>
    <row r="2985" spans="1:12" x14ac:dyDescent="0.3">
      <c r="A2985">
        <v>163.19999999999999</v>
      </c>
      <c r="B2985">
        <v>38</v>
      </c>
      <c r="C2985">
        <v>8771</v>
      </c>
      <c r="D2985">
        <v>32</v>
      </c>
      <c r="E2985">
        <v>0</v>
      </c>
      <c r="F2985">
        <v>53</v>
      </c>
      <c r="G2985">
        <v>0</v>
      </c>
      <c r="H2985">
        <v>86</v>
      </c>
      <c r="I2985">
        <v>1</v>
      </c>
      <c r="J2985" t="s">
        <v>37</v>
      </c>
      <c r="K2985" cm="1">
        <f t="array" ref="K298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85">
        <f t="shared" si="46"/>
        <v>0.68826879279444875</v>
      </c>
    </row>
    <row r="2986" spans="1:12" x14ac:dyDescent="0.3">
      <c r="A2986">
        <v>163.24</v>
      </c>
      <c r="B2986">
        <v>36</v>
      </c>
      <c r="C2986">
        <v>8784</v>
      </c>
      <c r="D2986">
        <v>32</v>
      </c>
      <c r="E2986">
        <v>0</v>
      </c>
      <c r="F2986">
        <v>53</v>
      </c>
      <c r="G2986">
        <v>0</v>
      </c>
      <c r="H2986">
        <v>86</v>
      </c>
      <c r="I2986">
        <v>1</v>
      </c>
      <c r="J2986" t="s">
        <v>37</v>
      </c>
      <c r="K2986" cm="1">
        <f t="array" ref="K298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86">
        <f t="shared" si="46"/>
        <v>0.6882687927949378</v>
      </c>
    </row>
    <row r="2987" spans="1:12" x14ac:dyDescent="0.3">
      <c r="A2987">
        <v>163.28</v>
      </c>
      <c r="B2987">
        <v>36</v>
      </c>
      <c r="C2987">
        <v>8670</v>
      </c>
      <c r="D2987">
        <v>32</v>
      </c>
      <c r="E2987">
        <v>0</v>
      </c>
      <c r="F2987">
        <v>53</v>
      </c>
      <c r="G2987">
        <v>0</v>
      </c>
      <c r="H2987">
        <v>86</v>
      </c>
      <c r="I2987">
        <v>1</v>
      </c>
      <c r="J2987" t="s">
        <v>37</v>
      </c>
      <c r="K2987" cm="1">
        <f t="array" ref="K298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87">
        <f t="shared" si="46"/>
        <v>0.68826879279444875</v>
      </c>
    </row>
    <row r="2988" spans="1:12" x14ac:dyDescent="0.3">
      <c r="A2988">
        <v>163.32</v>
      </c>
      <c r="B2988">
        <v>36</v>
      </c>
      <c r="C2988">
        <v>8547</v>
      </c>
      <c r="D2988">
        <v>32</v>
      </c>
      <c r="E2988">
        <v>0</v>
      </c>
      <c r="F2988">
        <v>52</v>
      </c>
      <c r="G2988">
        <v>0</v>
      </c>
      <c r="H2988">
        <v>86</v>
      </c>
      <c r="I2988">
        <v>1</v>
      </c>
      <c r="J2988" t="s">
        <v>37</v>
      </c>
      <c r="K2988" cm="1">
        <f t="array" ref="K298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88">
        <f t="shared" si="46"/>
        <v>0.68826879279444875</v>
      </c>
    </row>
    <row r="2989" spans="1:12" x14ac:dyDescent="0.3">
      <c r="A2989">
        <v>163.36000000000001</v>
      </c>
      <c r="B2989">
        <v>36</v>
      </c>
      <c r="C2989">
        <v>8472</v>
      </c>
      <c r="D2989">
        <v>32</v>
      </c>
      <c r="E2989">
        <v>0</v>
      </c>
      <c r="F2989">
        <v>51</v>
      </c>
      <c r="G2989">
        <v>0</v>
      </c>
      <c r="H2989">
        <v>86</v>
      </c>
      <c r="I2989">
        <v>1</v>
      </c>
      <c r="J2989" t="s">
        <v>37</v>
      </c>
      <c r="K2989" cm="1">
        <f t="array" ref="K298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89">
        <f t="shared" si="46"/>
        <v>0.6882687927949378</v>
      </c>
    </row>
    <row r="2990" spans="1:12" x14ac:dyDescent="0.3">
      <c r="A2990">
        <v>163.4</v>
      </c>
      <c r="B2990">
        <v>36</v>
      </c>
      <c r="C2990">
        <v>8417</v>
      </c>
      <c r="D2990">
        <v>32</v>
      </c>
      <c r="E2990">
        <v>0</v>
      </c>
      <c r="F2990">
        <v>51</v>
      </c>
      <c r="G2990">
        <v>0</v>
      </c>
      <c r="H2990">
        <v>86</v>
      </c>
      <c r="I2990">
        <v>1</v>
      </c>
      <c r="J2990" t="s">
        <v>37</v>
      </c>
      <c r="K2990" cm="1">
        <f t="array" ref="K299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90">
        <f t="shared" si="46"/>
        <v>0.68826879279444875</v>
      </c>
    </row>
    <row r="2991" spans="1:12" x14ac:dyDescent="0.3">
      <c r="A2991">
        <v>163.44</v>
      </c>
      <c r="B2991">
        <v>36</v>
      </c>
      <c r="C2991">
        <v>8312</v>
      </c>
      <c r="D2991">
        <v>32</v>
      </c>
      <c r="E2991">
        <v>0</v>
      </c>
      <c r="F2991">
        <v>51</v>
      </c>
      <c r="G2991">
        <v>0</v>
      </c>
      <c r="H2991">
        <v>86</v>
      </c>
      <c r="I2991">
        <v>1</v>
      </c>
      <c r="J2991" t="s">
        <v>37</v>
      </c>
      <c r="K2991" cm="1">
        <f t="array" ref="K299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91">
        <f t="shared" si="46"/>
        <v>0.68826879279444875</v>
      </c>
    </row>
    <row r="2992" spans="1:12" x14ac:dyDescent="0.3">
      <c r="A2992">
        <v>163.47999999999999</v>
      </c>
      <c r="B2992">
        <v>36</v>
      </c>
      <c r="C2992">
        <v>8187</v>
      </c>
      <c r="D2992">
        <v>32</v>
      </c>
      <c r="E2992">
        <v>0</v>
      </c>
      <c r="F2992">
        <v>50</v>
      </c>
      <c r="G2992">
        <v>0</v>
      </c>
      <c r="H2992">
        <v>86</v>
      </c>
      <c r="I2992">
        <v>1</v>
      </c>
      <c r="J2992" t="s">
        <v>37</v>
      </c>
      <c r="K2992" cm="1">
        <f t="array" ref="K299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2992">
        <f t="shared" si="46"/>
        <v>0.68826879279444875</v>
      </c>
    </row>
    <row r="2993" spans="1:12" x14ac:dyDescent="0.3">
      <c r="A2993">
        <v>163.52000000000001</v>
      </c>
      <c r="B2993">
        <v>36</v>
      </c>
      <c r="C2993">
        <v>8081</v>
      </c>
      <c r="D2993">
        <v>32</v>
      </c>
      <c r="E2993">
        <v>0</v>
      </c>
      <c r="F2993">
        <v>49</v>
      </c>
      <c r="G2993">
        <v>0</v>
      </c>
      <c r="H2993">
        <v>86</v>
      </c>
      <c r="I2993">
        <v>1</v>
      </c>
      <c r="J2993" t="s">
        <v>37</v>
      </c>
      <c r="K2993" cm="1">
        <f t="array" ref="K299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3">
        <f t="shared" si="46"/>
        <v>0.66305501871053008</v>
      </c>
    </row>
    <row r="2994" spans="1:12" x14ac:dyDescent="0.3">
      <c r="A2994">
        <v>163.56</v>
      </c>
      <c r="B2994">
        <v>36</v>
      </c>
      <c r="C2994">
        <v>7968</v>
      </c>
      <c r="D2994">
        <v>32</v>
      </c>
      <c r="E2994">
        <v>0</v>
      </c>
      <c r="F2994">
        <v>49</v>
      </c>
      <c r="G2994">
        <v>0</v>
      </c>
      <c r="H2994">
        <v>86</v>
      </c>
      <c r="I2994">
        <v>1</v>
      </c>
      <c r="J2994" t="s">
        <v>37</v>
      </c>
      <c r="K2994" cm="1">
        <f t="array" ref="K299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4">
        <f t="shared" si="46"/>
        <v>0.66305501871005901</v>
      </c>
    </row>
    <row r="2995" spans="1:12" x14ac:dyDescent="0.3">
      <c r="A2995">
        <v>163.6</v>
      </c>
      <c r="B2995">
        <v>36</v>
      </c>
      <c r="C2995">
        <v>7882</v>
      </c>
      <c r="D2995">
        <v>32</v>
      </c>
      <c r="E2995">
        <v>0</v>
      </c>
      <c r="F2995">
        <v>48</v>
      </c>
      <c r="G2995">
        <v>0</v>
      </c>
      <c r="H2995">
        <v>86</v>
      </c>
      <c r="I2995">
        <v>1</v>
      </c>
      <c r="J2995" t="s">
        <v>37</v>
      </c>
      <c r="K2995" cm="1">
        <f t="array" ref="K299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5">
        <f t="shared" si="46"/>
        <v>0.66305501871005901</v>
      </c>
    </row>
    <row r="2996" spans="1:12" x14ac:dyDescent="0.3">
      <c r="A2996">
        <v>163.63999999999999</v>
      </c>
      <c r="B2996">
        <v>36</v>
      </c>
      <c r="C2996">
        <v>7843</v>
      </c>
      <c r="D2996">
        <v>32</v>
      </c>
      <c r="E2996">
        <v>0</v>
      </c>
      <c r="F2996">
        <v>48</v>
      </c>
      <c r="G2996">
        <v>0</v>
      </c>
      <c r="H2996">
        <v>86</v>
      </c>
      <c r="I2996">
        <v>1</v>
      </c>
      <c r="J2996" t="s">
        <v>37</v>
      </c>
      <c r="K2996" cm="1">
        <f t="array" ref="K299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6">
        <f t="shared" si="46"/>
        <v>0.66305501871005901</v>
      </c>
    </row>
    <row r="2997" spans="1:12" x14ac:dyDescent="0.3">
      <c r="A2997">
        <v>163.68</v>
      </c>
      <c r="B2997">
        <v>36</v>
      </c>
      <c r="C2997">
        <v>7790</v>
      </c>
      <c r="D2997">
        <v>32</v>
      </c>
      <c r="E2997">
        <v>0</v>
      </c>
      <c r="F2997">
        <v>47</v>
      </c>
      <c r="G2997">
        <v>0</v>
      </c>
      <c r="H2997">
        <v>86</v>
      </c>
      <c r="I2997">
        <v>1</v>
      </c>
      <c r="J2997" t="s">
        <v>37</v>
      </c>
      <c r="K2997" cm="1">
        <f t="array" ref="K299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7">
        <f t="shared" si="46"/>
        <v>0.66305501871053008</v>
      </c>
    </row>
    <row r="2998" spans="1:12" x14ac:dyDescent="0.3">
      <c r="A2998">
        <v>163.72</v>
      </c>
      <c r="B2998">
        <v>36</v>
      </c>
      <c r="C2998">
        <v>7660</v>
      </c>
      <c r="D2998">
        <v>32</v>
      </c>
      <c r="E2998">
        <v>0</v>
      </c>
      <c r="F2998">
        <v>46</v>
      </c>
      <c r="G2998">
        <v>0</v>
      </c>
      <c r="H2998">
        <v>86</v>
      </c>
      <c r="I2998">
        <v>1</v>
      </c>
      <c r="J2998" t="s">
        <v>37</v>
      </c>
      <c r="K2998" cm="1">
        <f t="array" ref="K299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8">
        <f t="shared" si="46"/>
        <v>0.66305501871005901</v>
      </c>
    </row>
    <row r="2999" spans="1:12" x14ac:dyDescent="0.3">
      <c r="A2999">
        <v>163.76</v>
      </c>
      <c r="B2999">
        <v>36</v>
      </c>
      <c r="C2999">
        <v>7558</v>
      </c>
      <c r="D2999">
        <v>32</v>
      </c>
      <c r="E2999">
        <v>0</v>
      </c>
      <c r="F2999">
        <v>45</v>
      </c>
      <c r="G2999">
        <v>0</v>
      </c>
      <c r="H2999">
        <v>86</v>
      </c>
      <c r="I2999">
        <v>1</v>
      </c>
      <c r="J2999" t="s">
        <v>37</v>
      </c>
      <c r="K2999" cm="1">
        <f t="array" ref="K299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2999">
        <f t="shared" si="46"/>
        <v>0.66305501871005901</v>
      </c>
    </row>
    <row r="3000" spans="1:12" x14ac:dyDescent="0.3">
      <c r="A3000">
        <v>163.80000000000001</v>
      </c>
      <c r="B3000">
        <v>37</v>
      </c>
      <c r="C3000">
        <v>7429</v>
      </c>
      <c r="D3000">
        <v>32</v>
      </c>
      <c r="E3000">
        <v>0</v>
      </c>
      <c r="F3000">
        <v>44</v>
      </c>
      <c r="G3000">
        <v>0</v>
      </c>
      <c r="H3000">
        <v>86</v>
      </c>
      <c r="I3000">
        <v>1</v>
      </c>
      <c r="J3000" t="s">
        <v>37</v>
      </c>
      <c r="K3000" cm="1">
        <f t="array" ref="K300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0">
        <f t="shared" si="46"/>
        <v>0.58501026777498077</v>
      </c>
    </row>
    <row r="3001" spans="1:12" x14ac:dyDescent="0.3">
      <c r="A3001">
        <v>163.84</v>
      </c>
      <c r="B3001">
        <v>36</v>
      </c>
      <c r="C3001">
        <v>7317</v>
      </c>
      <c r="D3001">
        <v>32</v>
      </c>
      <c r="E3001">
        <v>0</v>
      </c>
      <c r="F3001">
        <v>44</v>
      </c>
      <c r="G3001">
        <v>0</v>
      </c>
      <c r="H3001">
        <v>86</v>
      </c>
      <c r="I3001">
        <v>1</v>
      </c>
      <c r="J3001" t="s">
        <v>37</v>
      </c>
      <c r="K3001" cm="1">
        <f t="array" ref="K300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1">
        <f t="shared" si="46"/>
        <v>0.58501026777456511</v>
      </c>
    </row>
    <row r="3002" spans="1:12" x14ac:dyDescent="0.3">
      <c r="A3002">
        <v>163.88</v>
      </c>
      <c r="B3002">
        <v>37</v>
      </c>
      <c r="C3002">
        <v>7246</v>
      </c>
      <c r="D3002">
        <v>32</v>
      </c>
      <c r="E3002">
        <v>0</v>
      </c>
      <c r="F3002">
        <v>43</v>
      </c>
      <c r="G3002">
        <v>0</v>
      </c>
      <c r="H3002">
        <v>86</v>
      </c>
      <c r="I3002">
        <v>1</v>
      </c>
      <c r="J3002" t="s">
        <v>37</v>
      </c>
      <c r="K3002" cm="1">
        <f t="array" ref="K300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2">
        <f t="shared" si="46"/>
        <v>0.58501026777456511</v>
      </c>
    </row>
    <row r="3003" spans="1:12" x14ac:dyDescent="0.3">
      <c r="A3003">
        <v>163.92</v>
      </c>
      <c r="B3003">
        <v>37</v>
      </c>
      <c r="C3003">
        <v>7166</v>
      </c>
      <c r="D3003">
        <v>32</v>
      </c>
      <c r="E3003">
        <v>0</v>
      </c>
      <c r="F3003">
        <v>43</v>
      </c>
      <c r="G3003">
        <v>0</v>
      </c>
      <c r="H3003">
        <v>86</v>
      </c>
      <c r="I3003">
        <v>1</v>
      </c>
      <c r="J3003" t="s">
        <v>37</v>
      </c>
      <c r="K3003" cm="1">
        <f t="array" ref="K300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3">
        <f t="shared" si="46"/>
        <v>0.58501026777456511</v>
      </c>
    </row>
    <row r="3004" spans="1:12" x14ac:dyDescent="0.3">
      <c r="A3004">
        <v>163.96</v>
      </c>
      <c r="B3004">
        <v>37</v>
      </c>
      <c r="C3004">
        <v>7085</v>
      </c>
      <c r="D3004">
        <v>32</v>
      </c>
      <c r="E3004">
        <v>0</v>
      </c>
      <c r="F3004">
        <v>42</v>
      </c>
      <c r="G3004">
        <v>0</v>
      </c>
      <c r="H3004">
        <v>86</v>
      </c>
      <c r="I3004">
        <v>1</v>
      </c>
      <c r="J3004" t="s">
        <v>37</v>
      </c>
      <c r="K3004" cm="1">
        <f t="array" ref="K300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4">
        <f t="shared" si="46"/>
        <v>0.58501026777498077</v>
      </c>
    </row>
    <row r="3005" spans="1:12" x14ac:dyDescent="0.3">
      <c r="A3005">
        <v>164</v>
      </c>
      <c r="B3005">
        <v>38</v>
      </c>
      <c r="C3005">
        <v>7010</v>
      </c>
      <c r="D3005">
        <v>32</v>
      </c>
      <c r="E3005">
        <v>0</v>
      </c>
      <c r="F3005">
        <v>42</v>
      </c>
      <c r="G3005">
        <v>0</v>
      </c>
      <c r="H3005">
        <v>86</v>
      </c>
      <c r="I3005">
        <v>1</v>
      </c>
      <c r="J3005" t="s">
        <v>37</v>
      </c>
      <c r="K3005" cm="1">
        <f t="array" ref="K300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5">
        <f t="shared" si="46"/>
        <v>0.58501026777456511</v>
      </c>
    </row>
    <row r="3006" spans="1:12" x14ac:dyDescent="0.3">
      <c r="A3006">
        <v>164.04</v>
      </c>
      <c r="B3006">
        <v>38</v>
      </c>
      <c r="C3006">
        <v>6944</v>
      </c>
      <c r="D3006">
        <v>32</v>
      </c>
      <c r="E3006">
        <v>0</v>
      </c>
      <c r="F3006">
        <v>41</v>
      </c>
      <c r="G3006">
        <v>0</v>
      </c>
      <c r="H3006">
        <v>86</v>
      </c>
      <c r="I3006">
        <v>1</v>
      </c>
      <c r="J3006" t="s">
        <v>37</v>
      </c>
      <c r="K3006" cm="1">
        <f t="array" ref="K300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006">
        <f t="shared" si="46"/>
        <v>0.58501026777456511</v>
      </c>
    </row>
    <row r="3007" spans="1:12" x14ac:dyDescent="0.3">
      <c r="A3007">
        <v>164.08</v>
      </c>
      <c r="B3007">
        <v>39</v>
      </c>
      <c r="C3007">
        <v>6857</v>
      </c>
      <c r="D3007">
        <v>32</v>
      </c>
      <c r="E3007">
        <v>0</v>
      </c>
      <c r="F3007">
        <v>41</v>
      </c>
      <c r="G3007">
        <v>0</v>
      </c>
      <c r="H3007">
        <v>86</v>
      </c>
      <c r="I3007">
        <v>1</v>
      </c>
      <c r="J3007" t="s">
        <v>37</v>
      </c>
      <c r="K3007" cm="1">
        <f t="array" ref="K3007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3007">
        <f t="shared" si="46"/>
        <v>0.66001158415638861</v>
      </c>
    </row>
    <row r="3008" spans="1:12" x14ac:dyDescent="0.3">
      <c r="A3008">
        <v>164.12</v>
      </c>
      <c r="B3008">
        <v>39</v>
      </c>
      <c r="C3008">
        <v>6669</v>
      </c>
      <c r="D3008">
        <v>30</v>
      </c>
      <c r="E3008">
        <v>0</v>
      </c>
      <c r="F3008">
        <v>40</v>
      </c>
      <c r="G3008">
        <v>0</v>
      </c>
      <c r="H3008">
        <v>86</v>
      </c>
      <c r="I3008">
        <v>1</v>
      </c>
      <c r="J3008" t="s">
        <v>37</v>
      </c>
      <c r="K3008" cm="1">
        <f t="array" ref="K300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008">
        <f t="shared" si="46"/>
        <v>0.57478357708985373</v>
      </c>
    </row>
    <row r="3009" spans="1:12" x14ac:dyDescent="0.3">
      <c r="A3009">
        <v>164.16</v>
      </c>
      <c r="B3009">
        <v>41</v>
      </c>
      <c r="C3009">
        <v>6550</v>
      </c>
      <c r="D3009">
        <v>26</v>
      </c>
      <c r="E3009">
        <v>0</v>
      </c>
      <c r="F3009">
        <v>40</v>
      </c>
      <c r="G3009">
        <v>0</v>
      </c>
      <c r="H3009">
        <v>86</v>
      </c>
      <c r="I3009">
        <v>1</v>
      </c>
      <c r="J3009" t="s">
        <v>37</v>
      </c>
      <c r="K3009" cm="1">
        <f t="array" ref="K300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009">
        <f t="shared" si="46"/>
        <v>0.57478357708985373</v>
      </c>
    </row>
    <row r="3010" spans="1:12" x14ac:dyDescent="0.3">
      <c r="A3010">
        <v>164.2</v>
      </c>
      <c r="B3010">
        <v>43</v>
      </c>
      <c r="C3010">
        <v>6396</v>
      </c>
      <c r="D3010">
        <v>21</v>
      </c>
      <c r="E3010">
        <v>0</v>
      </c>
      <c r="F3010">
        <v>39</v>
      </c>
      <c r="G3010">
        <v>0</v>
      </c>
      <c r="H3010">
        <v>86</v>
      </c>
      <c r="I3010">
        <v>1</v>
      </c>
      <c r="J3010" t="s">
        <v>37</v>
      </c>
      <c r="K3010" cm="1">
        <f t="array" ref="K301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010">
        <f t="shared" si="46"/>
        <v>0.57478357708985373</v>
      </c>
    </row>
    <row r="3011" spans="1:12" x14ac:dyDescent="0.3">
      <c r="A3011">
        <v>164.24</v>
      </c>
      <c r="B3011">
        <v>44</v>
      </c>
      <c r="C3011">
        <v>6183</v>
      </c>
      <c r="D3011">
        <v>21</v>
      </c>
      <c r="E3011">
        <v>0</v>
      </c>
      <c r="F3011">
        <v>39</v>
      </c>
      <c r="G3011">
        <v>0</v>
      </c>
      <c r="H3011">
        <v>86</v>
      </c>
      <c r="I3011">
        <v>1</v>
      </c>
      <c r="J3011" t="s">
        <v>37</v>
      </c>
      <c r="K3011" cm="1">
        <f t="array" ref="K301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011">
        <f t="shared" ref="L3011:L3074" si="47">K3011*(A3011-A3010)</f>
        <v>0.61573121978534684</v>
      </c>
    </row>
    <row r="3012" spans="1:12" x14ac:dyDescent="0.3">
      <c r="A3012">
        <v>164.28</v>
      </c>
      <c r="B3012">
        <v>46</v>
      </c>
      <c r="C3012">
        <v>6064</v>
      </c>
      <c r="D3012">
        <v>20</v>
      </c>
      <c r="E3012">
        <v>0</v>
      </c>
      <c r="F3012">
        <v>38</v>
      </c>
      <c r="G3012">
        <v>0</v>
      </c>
      <c r="H3012">
        <v>86</v>
      </c>
      <c r="I3012">
        <v>1</v>
      </c>
      <c r="J3012" t="s">
        <v>37</v>
      </c>
      <c r="K3012" cm="1">
        <f t="array" ref="K301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012">
        <f t="shared" si="47"/>
        <v>0.54940784689479505</v>
      </c>
    </row>
    <row r="3013" spans="1:12" x14ac:dyDescent="0.3">
      <c r="A3013">
        <v>164.32</v>
      </c>
      <c r="B3013">
        <v>48</v>
      </c>
      <c r="C3013">
        <v>6025</v>
      </c>
      <c r="D3013">
        <v>20</v>
      </c>
      <c r="E3013">
        <v>0</v>
      </c>
      <c r="F3013">
        <v>38</v>
      </c>
      <c r="G3013">
        <v>0</v>
      </c>
      <c r="H3013">
        <v>86</v>
      </c>
      <c r="I3013">
        <v>1</v>
      </c>
      <c r="J3013" t="s">
        <v>37</v>
      </c>
      <c r="K3013" cm="1">
        <f t="array" ref="K301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013">
        <f t="shared" si="47"/>
        <v>0.54940784689479505</v>
      </c>
    </row>
    <row r="3014" spans="1:12" x14ac:dyDescent="0.3">
      <c r="A3014">
        <v>164.36</v>
      </c>
      <c r="B3014">
        <v>48</v>
      </c>
      <c r="C3014">
        <v>6179</v>
      </c>
      <c r="D3014">
        <v>21</v>
      </c>
      <c r="E3014">
        <v>0</v>
      </c>
      <c r="F3014">
        <v>37</v>
      </c>
      <c r="G3014">
        <v>0</v>
      </c>
      <c r="H3014">
        <v>86</v>
      </c>
      <c r="I3014">
        <v>2</v>
      </c>
      <c r="J3014" t="s">
        <v>37</v>
      </c>
      <c r="K3014" cm="1">
        <f t="array" ref="K301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014">
        <f t="shared" si="47"/>
        <v>0.61573121978534684</v>
      </c>
    </row>
    <row r="3015" spans="1:12" x14ac:dyDescent="0.3">
      <c r="A3015">
        <v>164.4</v>
      </c>
      <c r="B3015">
        <v>48</v>
      </c>
      <c r="C3015">
        <v>6163</v>
      </c>
      <c r="D3015">
        <v>21</v>
      </c>
      <c r="E3015">
        <v>0</v>
      </c>
      <c r="F3015">
        <v>37</v>
      </c>
      <c r="G3015">
        <v>0</v>
      </c>
      <c r="H3015">
        <v>86</v>
      </c>
      <c r="I3015">
        <v>2</v>
      </c>
      <c r="J3015" t="s">
        <v>37</v>
      </c>
      <c r="K3015" cm="1">
        <f t="array" ref="K301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015">
        <f t="shared" si="47"/>
        <v>0.6157312197849093</v>
      </c>
    </row>
    <row r="3016" spans="1:12" x14ac:dyDescent="0.3">
      <c r="A3016">
        <v>164.44</v>
      </c>
      <c r="B3016">
        <v>49</v>
      </c>
      <c r="C3016">
        <v>6061</v>
      </c>
      <c r="D3016">
        <v>20</v>
      </c>
      <c r="E3016">
        <v>0</v>
      </c>
      <c r="F3016">
        <v>36</v>
      </c>
      <c r="G3016">
        <v>0</v>
      </c>
      <c r="H3016">
        <v>86</v>
      </c>
      <c r="I3016">
        <v>1</v>
      </c>
      <c r="J3016" t="s">
        <v>37</v>
      </c>
      <c r="K3016" cm="1">
        <f t="array" ref="K301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016">
        <f t="shared" si="47"/>
        <v>0.54940784689479505</v>
      </c>
    </row>
    <row r="3017" spans="1:12" x14ac:dyDescent="0.3">
      <c r="A3017">
        <v>164.48</v>
      </c>
      <c r="B3017">
        <v>49</v>
      </c>
      <c r="C3017">
        <v>5972</v>
      </c>
      <c r="D3017">
        <v>20</v>
      </c>
      <c r="E3017">
        <v>0</v>
      </c>
      <c r="F3017">
        <v>36</v>
      </c>
      <c r="G3017">
        <v>0</v>
      </c>
      <c r="H3017">
        <v>86</v>
      </c>
      <c r="I3017">
        <v>1</v>
      </c>
      <c r="J3017" t="s">
        <v>37</v>
      </c>
      <c r="K3017" cm="1">
        <f t="array" ref="K301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017">
        <f t="shared" si="47"/>
        <v>0.54940784689479505</v>
      </c>
    </row>
    <row r="3018" spans="1:12" x14ac:dyDescent="0.3">
      <c r="A3018">
        <v>164.52</v>
      </c>
      <c r="B3018">
        <v>50</v>
      </c>
      <c r="C3018">
        <v>5925</v>
      </c>
      <c r="D3018">
        <v>20</v>
      </c>
      <c r="E3018">
        <v>0</v>
      </c>
      <c r="F3018">
        <v>35</v>
      </c>
      <c r="G3018">
        <v>0</v>
      </c>
      <c r="H3018">
        <v>86</v>
      </c>
      <c r="I3018">
        <v>1</v>
      </c>
      <c r="J3018" t="s">
        <v>37</v>
      </c>
      <c r="K3018" cm="1">
        <f t="array" ref="K301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18">
        <f t="shared" si="47"/>
        <v>0.52480749554166961</v>
      </c>
    </row>
    <row r="3019" spans="1:12" x14ac:dyDescent="0.3">
      <c r="A3019">
        <v>164.56</v>
      </c>
      <c r="B3019">
        <v>50</v>
      </c>
      <c r="C3019">
        <v>5886</v>
      </c>
      <c r="D3019">
        <v>20</v>
      </c>
      <c r="E3019">
        <v>0</v>
      </c>
      <c r="F3019">
        <v>34</v>
      </c>
      <c r="G3019">
        <v>0</v>
      </c>
      <c r="H3019">
        <v>86</v>
      </c>
      <c r="I3019">
        <v>1</v>
      </c>
      <c r="J3019" t="s">
        <v>37</v>
      </c>
      <c r="K3019" cm="1">
        <f t="array" ref="K301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19">
        <f t="shared" si="47"/>
        <v>0.52480749554129669</v>
      </c>
    </row>
    <row r="3020" spans="1:12" x14ac:dyDescent="0.3">
      <c r="A3020">
        <v>164.6</v>
      </c>
      <c r="B3020">
        <v>51</v>
      </c>
      <c r="C3020">
        <v>5801</v>
      </c>
      <c r="D3020">
        <v>20</v>
      </c>
      <c r="E3020">
        <v>0</v>
      </c>
      <c r="F3020">
        <v>34</v>
      </c>
      <c r="G3020">
        <v>0</v>
      </c>
      <c r="H3020">
        <v>86</v>
      </c>
      <c r="I3020">
        <v>1</v>
      </c>
      <c r="J3020" t="s">
        <v>37</v>
      </c>
      <c r="K3020" cm="1">
        <f t="array" ref="K302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20">
        <f t="shared" si="47"/>
        <v>0.52480749554129669</v>
      </c>
    </row>
    <row r="3021" spans="1:12" x14ac:dyDescent="0.3">
      <c r="A3021">
        <v>164.64</v>
      </c>
      <c r="B3021">
        <v>51</v>
      </c>
      <c r="C3021">
        <v>5561</v>
      </c>
      <c r="D3021">
        <v>20</v>
      </c>
      <c r="E3021">
        <v>0</v>
      </c>
      <c r="F3021">
        <v>34</v>
      </c>
      <c r="G3021">
        <v>0</v>
      </c>
      <c r="H3021">
        <v>86</v>
      </c>
      <c r="I3021">
        <v>1</v>
      </c>
      <c r="J3021" t="s">
        <v>37</v>
      </c>
      <c r="K3021" cm="1">
        <f t="array" ref="K302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021">
        <f t="shared" si="47"/>
        <v>0.52480749554129669</v>
      </c>
    </row>
    <row r="3022" spans="1:12" x14ac:dyDescent="0.3">
      <c r="A3022">
        <v>164.68</v>
      </c>
      <c r="B3022">
        <v>55</v>
      </c>
      <c r="C3022">
        <v>5313</v>
      </c>
      <c r="D3022">
        <v>20</v>
      </c>
      <c r="E3022">
        <v>0</v>
      </c>
      <c r="F3022">
        <v>33</v>
      </c>
      <c r="G3022">
        <v>0</v>
      </c>
      <c r="H3022">
        <v>86</v>
      </c>
      <c r="I3022">
        <v>1</v>
      </c>
      <c r="J3022" t="s">
        <v>37</v>
      </c>
      <c r="K3022" cm="1">
        <f t="array" ref="K3022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3022">
        <f t="shared" si="47"/>
        <v>0.46238134514354851</v>
      </c>
    </row>
    <row r="3023" spans="1:12" x14ac:dyDescent="0.3">
      <c r="A3023">
        <v>164.72</v>
      </c>
      <c r="B3023">
        <v>58</v>
      </c>
      <c r="C3023">
        <v>5182</v>
      </c>
      <c r="D3023">
        <v>20</v>
      </c>
      <c r="E3023">
        <v>0</v>
      </c>
      <c r="F3023">
        <v>33</v>
      </c>
      <c r="G3023">
        <v>0</v>
      </c>
      <c r="H3023">
        <v>86</v>
      </c>
      <c r="I3023">
        <v>1</v>
      </c>
      <c r="J3023" t="s">
        <v>37</v>
      </c>
      <c r="K3023" cm="1">
        <f t="array" ref="K302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023">
        <f t="shared" si="47"/>
        <v>0.46846531021089399</v>
      </c>
    </row>
    <row r="3024" spans="1:12" x14ac:dyDescent="0.3">
      <c r="A3024">
        <v>164.76</v>
      </c>
      <c r="B3024">
        <v>61</v>
      </c>
      <c r="C3024">
        <v>4998</v>
      </c>
      <c r="D3024">
        <v>19</v>
      </c>
      <c r="E3024">
        <v>0</v>
      </c>
      <c r="F3024">
        <v>32</v>
      </c>
      <c r="G3024">
        <v>0</v>
      </c>
      <c r="H3024">
        <v>86</v>
      </c>
      <c r="I3024">
        <v>1</v>
      </c>
      <c r="J3024" t="s">
        <v>37</v>
      </c>
      <c r="K3024" cm="1">
        <f t="array" ref="K302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024">
        <f t="shared" si="47"/>
        <v>0.46846531021089399</v>
      </c>
    </row>
    <row r="3025" spans="1:12" x14ac:dyDescent="0.3">
      <c r="A3025">
        <v>164.8</v>
      </c>
      <c r="B3025">
        <v>63</v>
      </c>
      <c r="C3025">
        <v>5128</v>
      </c>
      <c r="D3025">
        <v>20</v>
      </c>
      <c r="E3025">
        <v>0</v>
      </c>
      <c r="F3025">
        <v>32</v>
      </c>
      <c r="G3025">
        <v>0</v>
      </c>
      <c r="H3025">
        <v>86</v>
      </c>
      <c r="I3025">
        <v>1</v>
      </c>
      <c r="J3025" t="s">
        <v>37</v>
      </c>
      <c r="K3025" cm="1">
        <f t="array" ref="K302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25">
        <f t="shared" si="47"/>
        <v>0.47089889623829817</v>
      </c>
    </row>
    <row r="3026" spans="1:12" x14ac:dyDescent="0.3">
      <c r="A3026">
        <v>164.84</v>
      </c>
      <c r="B3026">
        <v>63</v>
      </c>
      <c r="C3026">
        <v>5222</v>
      </c>
      <c r="D3026">
        <v>20</v>
      </c>
      <c r="E3026">
        <v>0</v>
      </c>
      <c r="F3026">
        <v>32</v>
      </c>
      <c r="G3026">
        <v>0</v>
      </c>
      <c r="H3026">
        <v>86</v>
      </c>
      <c r="I3026">
        <v>1</v>
      </c>
      <c r="J3026" t="s">
        <v>37</v>
      </c>
      <c r="K3026" cm="1">
        <f t="array" ref="K30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26">
        <f t="shared" si="47"/>
        <v>0.47089889623796355</v>
      </c>
    </row>
    <row r="3027" spans="1:12" x14ac:dyDescent="0.3">
      <c r="A3027">
        <v>164.88</v>
      </c>
      <c r="B3027">
        <v>63</v>
      </c>
      <c r="C3027">
        <v>5192</v>
      </c>
      <c r="D3027">
        <v>20</v>
      </c>
      <c r="E3027">
        <v>0</v>
      </c>
      <c r="F3027">
        <v>32</v>
      </c>
      <c r="G3027">
        <v>0</v>
      </c>
      <c r="H3027">
        <v>86</v>
      </c>
      <c r="I3027">
        <v>1</v>
      </c>
      <c r="J3027" t="s">
        <v>37</v>
      </c>
      <c r="K3027" cm="1">
        <f t="array" ref="K302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27">
        <f t="shared" si="47"/>
        <v>0.47089889623796355</v>
      </c>
    </row>
    <row r="3028" spans="1:12" x14ac:dyDescent="0.3">
      <c r="A3028">
        <v>164.92</v>
      </c>
      <c r="B3028">
        <v>64</v>
      </c>
      <c r="C3028">
        <v>5109</v>
      </c>
      <c r="D3028">
        <v>20</v>
      </c>
      <c r="E3028">
        <v>0</v>
      </c>
      <c r="F3028">
        <v>31</v>
      </c>
      <c r="G3028">
        <v>0</v>
      </c>
      <c r="H3028">
        <v>86</v>
      </c>
      <c r="I3028">
        <v>1</v>
      </c>
      <c r="J3028" t="s">
        <v>37</v>
      </c>
      <c r="K3028" cm="1">
        <f t="array" ref="K302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28">
        <f t="shared" si="47"/>
        <v>0.47089889623796355</v>
      </c>
    </row>
    <row r="3029" spans="1:12" x14ac:dyDescent="0.3">
      <c r="A3029">
        <v>164.96</v>
      </c>
      <c r="B3029">
        <v>66</v>
      </c>
      <c r="C3029">
        <v>5002</v>
      </c>
      <c r="D3029">
        <v>20</v>
      </c>
      <c r="E3029">
        <v>0</v>
      </c>
      <c r="F3029">
        <v>31</v>
      </c>
      <c r="G3029">
        <v>0</v>
      </c>
      <c r="H3029">
        <v>86</v>
      </c>
      <c r="I3029">
        <v>1</v>
      </c>
      <c r="J3029" t="s">
        <v>37</v>
      </c>
      <c r="K3029" cm="1">
        <f t="array" ref="K302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29">
        <f t="shared" si="47"/>
        <v>0.47089889623829817</v>
      </c>
    </row>
    <row r="3030" spans="1:12" x14ac:dyDescent="0.3">
      <c r="A3030">
        <v>165</v>
      </c>
      <c r="B3030">
        <v>67</v>
      </c>
      <c r="C3030">
        <v>4855</v>
      </c>
      <c r="D3030">
        <v>20</v>
      </c>
      <c r="E3030">
        <v>0</v>
      </c>
      <c r="F3030">
        <v>30</v>
      </c>
      <c r="G3030">
        <v>0</v>
      </c>
      <c r="H3030">
        <v>86</v>
      </c>
      <c r="I3030">
        <v>1</v>
      </c>
      <c r="J3030" t="s">
        <v>37</v>
      </c>
      <c r="K3030" cm="1">
        <f t="array" ref="K303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30">
        <f t="shared" si="47"/>
        <v>0.47089889623796355</v>
      </c>
    </row>
    <row r="3031" spans="1:12" x14ac:dyDescent="0.3">
      <c r="A3031">
        <v>165.04</v>
      </c>
      <c r="B3031">
        <v>68</v>
      </c>
      <c r="C3031">
        <v>4887</v>
      </c>
      <c r="D3031">
        <v>19</v>
      </c>
      <c r="E3031">
        <v>0</v>
      </c>
      <c r="F3031">
        <v>30</v>
      </c>
      <c r="G3031">
        <v>0</v>
      </c>
      <c r="H3031">
        <v>86</v>
      </c>
      <c r="I3031">
        <v>1</v>
      </c>
      <c r="J3031" t="s">
        <v>37</v>
      </c>
      <c r="K3031" cm="1">
        <f t="array" ref="K303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031">
        <f t="shared" si="47"/>
        <v>0.54147289102298135</v>
      </c>
    </row>
    <row r="3032" spans="1:12" x14ac:dyDescent="0.3">
      <c r="A3032">
        <v>165.08</v>
      </c>
      <c r="B3032">
        <v>67</v>
      </c>
      <c r="C3032">
        <v>5005</v>
      </c>
      <c r="D3032">
        <v>20</v>
      </c>
      <c r="E3032">
        <v>0</v>
      </c>
      <c r="F3032">
        <v>29</v>
      </c>
      <c r="G3032">
        <v>0</v>
      </c>
      <c r="H3032">
        <v>86</v>
      </c>
      <c r="I3032">
        <v>1</v>
      </c>
      <c r="J3032" t="s">
        <v>37</v>
      </c>
      <c r="K3032" cm="1">
        <f t="array" ref="K303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32">
        <f t="shared" si="47"/>
        <v>0.47089889623829817</v>
      </c>
    </row>
    <row r="3033" spans="1:12" x14ac:dyDescent="0.3">
      <c r="A3033">
        <v>165.12</v>
      </c>
      <c r="B3033">
        <v>67</v>
      </c>
      <c r="C3033">
        <v>5032</v>
      </c>
      <c r="D3033">
        <v>21</v>
      </c>
      <c r="E3033">
        <v>0</v>
      </c>
      <c r="F3033">
        <v>29</v>
      </c>
      <c r="G3033">
        <v>0</v>
      </c>
      <c r="H3033">
        <v>86</v>
      </c>
      <c r="I3033">
        <v>1</v>
      </c>
      <c r="J3033" t="s">
        <v>37</v>
      </c>
      <c r="K3033" cm="1">
        <f t="array" ref="K303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33">
        <f t="shared" si="47"/>
        <v>0.47089889623796355</v>
      </c>
    </row>
    <row r="3034" spans="1:12" x14ac:dyDescent="0.3">
      <c r="A3034">
        <v>165.16</v>
      </c>
      <c r="B3034">
        <v>66</v>
      </c>
      <c r="C3034">
        <v>5033</v>
      </c>
      <c r="D3034">
        <v>21</v>
      </c>
      <c r="E3034">
        <v>0</v>
      </c>
      <c r="F3034">
        <v>29</v>
      </c>
      <c r="G3034">
        <v>0</v>
      </c>
      <c r="H3034">
        <v>86</v>
      </c>
      <c r="I3034">
        <v>1</v>
      </c>
      <c r="J3034" t="s">
        <v>37</v>
      </c>
      <c r="K3034" cm="1">
        <f t="array" ref="K30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34">
        <f t="shared" si="47"/>
        <v>0.47089889623796355</v>
      </c>
    </row>
    <row r="3035" spans="1:12" x14ac:dyDescent="0.3">
      <c r="A3035">
        <v>165.2</v>
      </c>
      <c r="B3035">
        <v>67</v>
      </c>
      <c r="C3035">
        <v>4990</v>
      </c>
      <c r="D3035">
        <v>20</v>
      </c>
      <c r="E3035">
        <v>0</v>
      </c>
      <c r="F3035">
        <v>28</v>
      </c>
      <c r="G3035">
        <v>0</v>
      </c>
      <c r="H3035">
        <v>86</v>
      </c>
      <c r="I3035">
        <v>1</v>
      </c>
      <c r="J3035" t="s">
        <v>37</v>
      </c>
      <c r="K3035" cm="1">
        <f t="array" ref="K303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035">
        <f t="shared" si="47"/>
        <v>0.47089889623796355</v>
      </c>
    </row>
    <row r="3036" spans="1:12" x14ac:dyDescent="0.3">
      <c r="A3036">
        <v>165.24</v>
      </c>
      <c r="B3036">
        <v>68</v>
      </c>
      <c r="C3036">
        <v>4877</v>
      </c>
      <c r="D3036">
        <v>20</v>
      </c>
      <c r="E3036">
        <v>0</v>
      </c>
      <c r="F3036">
        <v>29</v>
      </c>
      <c r="G3036">
        <v>0</v>
      </c>
      <c r="H3036">
        <v>86</v>
      </c>
      <c r="I3036">
        <v>1</v>
      </c>
      <c r="J3036" t="s">
        <v>37</v>
      </c>
      <c r="K3036" cm="1">
        <f t="array" ref="K30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036">
        <f t="shared" si="47"/>
        <v>0.54147289102336604</v>
      </c>
    </row>
    <row r="3037" spans="1:12" x14ac:dyDescent="0.3">
      <c r="A3037">
        <v>165.28</v>
      </c>
      <c r="B3037">
        <v>68</v>
      </c>
      <c r="C3037">
        <v>4830</v>
      </c>
      <c r="D3037">
        <v>19</v>
      </c>
      <c r="E3037">
        <v>0</v>
      </c>
      <c r="F3037">
        <v>29</v>
      </c>
      <c r="G3037">
        <v>0</v>
      </c>
      <c r="H3037">
        <v>86</v>
      </c>
      <c r="I3037">
        <v>1</v>
      </c>
      <c r="J3037" t="s">
        <v>37</v>
      </c>
      <c r="K3037" cm="1">
        <f t="array" ref="K30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037">
        <f t="shared" si="47"/>
        <v>0.54147289102298135</v>
      </c>
    </row>
    <row r="3038" spans="1:12" x14ac:dyDescent="0.3">
      <c r="A3038">
        <v>165.32</v>
      </c>
      <c r="B3038">
        <v>70</v>
      </c>
      <c r="C3038">
        <v>4837</v>
      </c>
      <c r="D3038">
        <v>18</v>
      </c>
      <c r="E3038">
        <v>0</v>
      </c>
      <c r="F3038">
        <v>28</v>
      </c>
      <c r="G3038">
        <v>0</v>
      </c>
      <c r="H3038">
        <v>86</v>
      </c>
      <c r="I3038">
        <v>1</v>
      </c>
      <c r="J3038" t="s">
        <v>37</v>
      </c>
      <c r="K3038" cm="1">
        <f t="array" ref="K303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038">
        <f t="shared" si="47"/>
        <v>0.54147289102298135</v>
      </c>
    </row>
    <row r="3039" spans="1:12" x14ac:dyDescent="0.3">
      <c r="A3039">
        <v>165.36</v>
      </c>
      <c r="B3039">
        <v>70</v>
      </c>
      <c r="C3039">
        <v>4748</v>
      </c>
      <c r="D3039">
        <v>18</v>
      </c>
      <c r="E3039">
        <v>0</v>
      </c>
      <c r="F3039">
        <v>28</v>
      </c>
      <c r="G3039">
        <v>0</v>
      </c>
      <c r="H3039">
        <v>86</v>
      </c>
      <c r="I3039">
        <v>1</v>
      </c>
      <c r="J3039" t="s">
        <v>37</v>
      </c>
      <c r="K3039" cm="1">
        <f t="array" ref="K30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39">
        <f t="shared" si="47"/>
        <v>0.4737035292996053</v>
      </c>
    </row>
    <row r="3040" spans="1:12" x14ac:dyDescent="0.3">
      <c r="A3040">
        <v>165.4</v>
      </c>
      <c r="B3040">
        <v>71</v>
      </c>
      <c r="C3040">
        <v>4675</v>
      </c>
      <c r="D3040">
        <v>18</v>
      </c>
      <c r="E3040">
        <v>0</v>
      </c>
      <c r="F3040">
        <v>28</v>
      </c>
      <c r="G3040">
        <v>0</v>
      </c>
      <c r="H3040">
        <v>86</v>
      </c>
      <c r="I3040">
        <v>1</v>
      </c>
      <c r="J3040" t="s">
        <v>37</v>
      </c>
      <c r="K3040" cm="1">
        <f t="array" ref="K30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0">
        <f t="shared" si="47"/>
        <v>0.47370352929926873</v>
      </c>
    </row>
    <row r="3041" spans="1:12" x14ac:dyDescent="0.3">
      <c r="A3041">
        <v>165.44</v>
      </c>
      <c r="B3041">
        <v>70</v>
      </c>
      <c r="C3041">
        <v>4761</v>
      </c>
      <c r="D3041">
        <v>18</v>
      </c>
      <c r="E3041">
        <v>0</v>
      </c>
      <c r="F3041">
        <v>28</v>
      </c>
      <c r="G3041">
        <v>0</v>
      </c>
      <c r="H3041">
        <v>86</v>
      </c>
      <c r="I3041">
        <v>1</v>
      </c>
      <c r="J3041" t="s">
        <v>37</v>
      </c>
      <c r="K3041" cm="1">
        <f t="array" ref="K30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1">
        <f t="shared" si="47"/>
        <v>0.47370352929926873</v>
      </c>
    </row>
    <row r="3042" spans="1:12" x14ac:dyDescent="0.3">
      <c r="A3042">
        <v>165.48</v>
      </c>
      <c r="B3042">
        <v>70</v>
      </c>
      <c r="C3042">
        <v>4800</v>
      </c>
      <c r="D3042">
        <v>18</v>
      </c>
      <c r="E3042">
        <v>0</v>
      </c>
      <c r="F3042">
        <v>28</v>
      </c>
      <c r="G3042">
        <v>0</v>
      </c>
      <c r="H3042">
        <v>86</v>
      </c>
      <c r="I3042">
        <v>1</v>
      </c>
      <c r="J3042" t="s">
        <v>37</v>
      </c>
      <c r="K3042" cm="1">
        <f t="array" ref="K30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042">
        <f t="shared" si="47"/>
        <v>0.54147289102298135</v>
      </c>
    </row>
    <row r="3043" spans="1:12" x14ac:dyDescent="0.3">
      <c r="A3043">
        <v>165.52</v>
      </c>
      <c r="B3043">
        <v>71</v>
      </c>
      <c r="C3043">
        <v>4715</v>
      </c>
      <c r="D3043">
        <v>18</v>
      </c>
      <c r="E3043">
        <v>0</v>
      </c>
      <c r="F3043">
        <v>28</v>
      </c>
      <c r="G3043">
        <v>0</v>
      </c>
      <c r="H3043">
        <v>86</v>
      </c>
      <c r="I3043">
        <v>1</v>
      </c>
      <c r="J3043" t="s">
        <v>37</v>
      </c>
      <c r="K3043" cm="1">
        <f t="array" ref="K30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3">
        <f t="shared" si="47"/>
        <v>0.4737035292996053</v>
      </c>
    </row>
    <row r="3044" spans="1:12" x14ac:dyDescent="0.3">
      <c r="A3044">
        <v>165.56</v>
      </c>
      <c r="B3044">
        <v>72</v>
      </c>
      <c r="C3044">
        <v>4568</v>
      </c>
      <c r="D3044">
        <v>18</v>
      </c>
      <c r="E3044">
        <v>0</v>
      </c>
      <c r="F3044">
        <v>28</v>
      </c>
      <c r="G3044">
        <v>0</v>
      </c>
      <c r="H3044">
        <v>86</v>
      </c>
      <c r="I3044">
        <v>1</v>
      </c>
      <c r="J3044" t="s">
        <v>37</v>
      </c>
      <c r="K3044" cm="1">
        <f t="array" ref="K30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4">
        <f t="shared" si="47"/>
        <v>0.47370352929926873</v>
      </c>
    </row>
    <row r="3045" spans="1:12" x14ac:dyDescent="0.3">
      <c r="A3045">
        <v>165.6</v>
      </c>
      <c r="B3045">
        <v>72</v>
      </c>
      <c r="C3045">
        <v>4525</v>
      </c>
      <c r="D3045">
        <v>18</v>
      </c>
      <c r="E3045">
        <v>0</v>
      </c>
      <c r="F3045">
        <v>28</v>
      </c>
      <c r="G3045">
        <v>0</v>
      </c>
      <c r="H3045">
        <v>86</v>
      </c>
      <c r="I3045">
        <v>1</v>
      </c>
      <c r="J3045" t="s">
        <v>37</v>
      </c>
      <c r="K3045" cm="1">
        <f t="array" ref="K30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5">
        <f t="shared" si="47"/>
        <v>0.47370352929926873</v>
      </c>
    </row>
    <row r="3046" spans="1:12" x14ac:dyDescent="0.3">
      <c r="A3046">
        <v>165.64</v>
      </c>
      <c r="B3046">
        <v>73</v>
      </c>
      <c r="C3046">
        <v>4412</v>
      </c>
      <c r="D3046">
        <v>18</v>
      </c>
      <c r="E3046">
        <v>0</v>
      </c>
      <c r="F3046">
        <v>28</v>
      </c>
      <c r="G3046">
        <v>0</v>
      </c>
      <c r="H3046">
        <v>86</v>
      </c>
      <c r="I3046">
        <v>1</v>
      </c>
      <c r="J3046" t="s">
        <v>37</v>
      </c>
      <c r="K3046" cm="1">
        <f t="array" ref="K30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6">
        <f t="shared" si="47"/>
        <v>0.47370352929926873</v>
      </c>
    </row>
    <row r="3047" spans="1:12" x14ac:dyDescent="0.3">
      <c r="A3047">
        <v>165.68</v>
      </c>
      <c r="B3047">
        <v>74</v>
      </c>
      <c r="C3047">
        <v>4396</v>
      </c>
      <c r="D3047">
        <v>18</v>
      </c>
      <c r="E3047">
        <v>0</v>
      </c>
      <c r="F3047">
        <v>28</v>
      </c>
      <c r="G3047">
        <v>0</v>
      </c>
      <c r="H3047">
        <v>86</v>
      </c>
      <c r="I3047">
        <v>1</v>
      </c>
      <c r="J3047" t="s">
        <v>37</v>
      </c>
      <c r="K3047" cm="1">
        <f t="array" ref="K304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47">
        <f t="shared" si="47"/>
        <v>0.46836903009578096</v>
      </c>
    </row>
    <row r="3048" spans="1:12" x14ac:dyDescent="0.3">
      <c r="A3048">
        <v>165.72</v>
      </c>
      <c r="B3048">
        <v>73</v>
      </c>
      <c r="C3048">
        <v>4616</v>
      </c>
      <c r="D3048">
        <v>18</v>
      </c>
      <c r="E3048">
        <v>0</v>
      </c>
      <c r="F3048">
        <v>28</v>
      </c>
      <c r="G3048">
        <v>0</v>
      </c>
      <c r="H3048">
        <v>86</v>
      </c>
      <c r="I3048">
        <v>1</v>
      </c>
      <c r="J3048" t="s">
        <v>37</v>
      </c>
      <c r="K3048" cm="1">
        <f t="array" ref="K30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48">
        <f t="shared" si="47"/>
        <v>0.47370352929926873</v>
      </c>
    </row>
    <row r="3049" spans="1:12" x14ac:dyDescent="0.3">
      <c r="A3049">
        <v>165.76</v>
      </c>
      <c r="B3049">
        <v>71</v>
      </c>
      <c r="C3049">
        <v>4815</v>
      </c>
      <c r="D3049">
        <v>18</v>
      </c>
      <c r="E3049">
        <v>0</v>
      </c>
      <c r="F3049">
        <v>28</v>
      </c>
      <c r="G3049">
        <v>0</v>
      </c>
      <c r="H3049">
        <v>86</v>
      </c>
      <c r="I3049">
        <v>2</v>
      </c>
      <c r="J3049" t="s">
        <v>37</v>
      </c>
      <c r="K3049" cm="1">
        <f t="array" ref="K30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049">
        <f t="shared" si="47"/>
        <v>0.54147289102298135</v>
      </c>
    </row>
    <row r="3050" spans="1:12" x14ac:dyDescent="0.3">
      <c r="A3050">
        <v>165.8</v>
      </c>
      <c r="B3050">
        <v>71</v>
      </c>
      <c r="C3050">
        <v>4667</v>
      </c>
      <c r="D3050">
        <v>18</v>
      </c>
      <c r="E3050">
        <v>0</v>
      </c>
      <c r="F3050">
        <v>28</v>
      </c>
      <c r="G3050">
        <v>0</v>
      </c>
      <c r="H3050">
        <v>86</v>
      </c>
      <c r="I3050">
        <v>2</v>
      </c>
      <c r="J3050" t="s">
        <v>37</v>
      </c>
      <c r="K3050" cm="1">
        <f t="array" ref="K305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50">
        <f t="shared" si="47"/>
        <v>0.4737035292996053</v>
      </c>
    </row>
    <row r="3051" spans="1:12" x14ac:dyDescent="0.3">
      <c r="A3051">
        <v>165.84</v>
      </c>
      <c r="B3051">
        <v>73</v>
      </c>
      <c r="C3051">
        <v>4470</v>
      </c>
      <c r="D3051">
        <v>18</v>
      </c>
      <c r="E3051">
        <v>0</v>
      </c>
      <c r="F3051">
        <v>28</v>
      </c>
      <c r="G3051">
        <v>0</v>
      </c>
      <c r="H3051">
        <v>86</v>
      </c>
      <c r="I3051">
        <v>2</v>
      </c>
      <c r="J3051" t="s">
        <v>37</v>
      </c>
      <c r="K3051" cm="1">
        <f t="array" ref="K305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051">
        <f t="shared" si="47"/>
        <v>0.47370352929926873</v>
      </c>
    </row>
    <row r="3052" spans="1:12" x14ac:dyDescent="0.3">
      <c r="A3052">
        <v>165.88</v>
      </c>
      <c r="B3052">
        <v>74</v>
      </c>
      <c r="C3052">
        <v>4387</v>
      </c>
      <c r="D3052">
        <v>18</v>
      </c>
      <c r="E3052">
        <v>0</v>
      </c>
      <c r="F3052">
        <v>27</v>
      </c>
      <c r="G3052">
        <v>0</v>
      </c>
      <c r="H3052">
        <v>86</v>
      </c>
      <c r="I3052">
        <v>1</v>
      </c>
      <c r="J3052" t="s">
        <v>37</v>
      </c>
      <c r="K3052" cm="1">
        <f t="array" ref="K30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2">
        <f t="shared" si="47"/>
        <v>0.46836903009544817</v>
      </c>
    </row>
    <row r="3053" spans="1:12" x14ac:dyDescent="0.3">
      <c r="A3053">
        <v>165.92</v>
      </c>
      <c r="B3053">
        <v>74</v>
      </c>
      <c r="C3053">
        <v>4324</v>
      </c>
      <c r="D3053">
        <v>18</v>
      </c>
      <c r="E3053">
        <v>0</v>
      </c>
      <c r="F3053">
        <v>26</v>
      </c>
      <c r="G3053">
        <v>0</v>
      </c>
      <c r="H3053">
        <v>86</v>
      </c>
      <c r="I3053">
        <v>1</v>
      </c>
      <c r="J3053" t="s">
        <v>37</v>
      </c>
      <c r="K3053" cm="1">
        <f t="array" ref="K30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3">
        <f t="shared" si="47"/>
        <v>0.46836903009544817</v>
      </c>
    </row>
    <row r="3054" spans="1:12" x14ac:dyDescent="0.3">
      <c r="A3054">
        <v>165.96</v>
      </c>
      <c r="B3054">
        <v>75</v>
      </c>
      <c r="C3054">
        <v>4361</v>
      </c>
      <c r="D3054">
        <v>18</v>
      </c>
      <c r="E3054">
        <v>0</v>
      </c>
      <c r="F3054">
        <v>27</v>
      </c>
      <c r="G3054">
        <v>0</v>
      </c>
      <c r="H3054">
        <v>86</v>
      </c>
      <c r="I3054">
        <v>2</v>
      </c>
      <c r="J3054" t="s">
        <v>37</v>
      </c>
      <c r="K3054" cm="1">
        <f t="array" ref="K30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4">
        <f t="shared" si="47"/>
        <v>0.46836903009578096</v>
      </c>
    </row>
    <row r="3055" spans="1:12" x14ac:dyDescent="0.3">
      <c r="A3055">
        <v>166</v>
      </c>
      <c r="B3055">
        <v>74</v>
      </c>
      <c r="C3055">
        <v>4603</v>
      </c>
      <c r="D3055">
        <v>18</v>
      </c>
      <c r="E3055">
        <v>0</v>
      </c>
      <c r="F3055">
        <v>26</v>
      </c>
      <c r="G3055">
        <v>0</v>
      </c>
      <c r="H3055">
        <v>86</v>
      </c>
      <c r="I3055">
        <v>2</v>
      </c>
      <c r="J3055" t="s">
        <v>37</v>
      </c>
      <c r="K3055" cm="1">
        <f t="array" ref="K305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5">
        <f t="shared" si="47"/>
        <v>0.46836903009544817</v>
      </c>
    </row>
    <row r="3056" spans="1:12" x14ac:dyDescent="0.3">
      <c r="A3056">
        <v>166.04</v>
      </c>
      <c r="B3056">
        <v>74</v>
      </c>
      <c r="C3056">
        <v>4531</v>
      </c>
      <c r="D3056">
        <v>18</v>
      </c>
      <c r="E3056">
        <v>0</v>
      </c>
      <c r="F3056">
        <v>26</v>
      </c>
      <c r="G3056">
        <v>0</v>
      </c>
      <c r="H3056">
        <v>86</v>
      </c>
      <c r="I3056">
        <v>2</v>
      </c>
      <c r="J3056" t="s">
        <v>37</v>
      </c>
      <c r="K3056" cm="1">
        <f t="array" ref="K30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6">
        <f t="shared" si="47"/>
        <v>0.46836903009544817</v>
      </c>
    </row>
    <row r="3057" spans="1:12" x14ac:dyDescent="0.3">
      <c r="A3057">
        <v>166.08</v>
      </c>
      <c r="B3057">
        <v>75</v>
      </c>
      <c r="C3057">
        <v>4433</v>
      </c>
      <c r="D3057">
        <v>18</v>
      </c>
      <c r="E3057">
        <v>0</v>
      </c>
      <c r="F3057">
        <v>26</v>
      </c>
      <c r="G3057">
        <v>0</v>
      </c>
      <c r="H3057">
        <v>86</v>
      </c>
      <c r="I3057">
        <v>2</v>
      </c>
      <c r="J3057" t="s">
        <v>37</v>
      </c>
      <c r="K3057" cm="1">
        <f t="array" ref="K305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7">
        <f t="shared" si="47"/>
        <v>0.46836903009578096</v>
      </c>
    </row>
    <row r="3058" spans="1:12" x14ac:dyDescent="0.3">
      <c r="A3058">
        <v>166.12</v>
      </c>
      <c r="B3058">
        <v>75</v>
      </c>
      <c r="C3058">
        <v>4342</v>
      </c>
      <c r="D3058">
        <v>18</v>
      </c>
      <c r="E3058">
        <v>0</v>
      </c>
      <c r="F3058">
        <v>26</v>
      </c>
      <c r="G3058">
        <v>0</v>
      </c>
      <c r="H3058">
        <v>86</v>
      </c>
      <c r="I3058">
        <v>2</v>
      </c>
      <c r="J3058" t="s">
        <v>37</v>
      </c>
      <c r="K3058" cm="1">
        <f t="array" ref="K30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8">
        <f t="shared" si="47"/>
        <v>0.46836903009544817</v>
      </c>
    </row>
    <row r="3059" spans="1:12" x14ac:dyDescent="0.3">
      <c r="A3059">
        <v>166.16</v>
      </c>
      <c r="B3059">
        <v>74</v>
      </c>
      <c r="C3059">
        <v>4319</v>
      </c>
      <c r="D3059">
        <v>18</v>
      </c>
      <c r="E3059">
        <v>0</v>
      </c>
      <c r="F3059">
        <v>26</v>
      </c>
      <c r="G3059">
        <v>0</v>
      </c>
      <c r="H3059">
        <v>86</v>
      </c>
      <c r="I3059">
        <v>2</v>
      </c>
      <c r="J3059" t="s">
        <v>37</v>
      </c>
      <c r="K3059" cm="1">
        <f t="array" ref="K305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59">
        <f t="shared" si="47"/>
        <v>0.46836903009544817</v>
      </c>
    </row>
    <row r="3060" spans="1:12" x14ac:dyDescent="0.3">
      <c r="A3060">
        <v>166.2</v>
      </c>
      <c r="B3060">
        <v>75</v>
      </c>
      <c r="C3060">
        <v>4255</v>
      </c>
      <c r="D3060">
        <v>18</v>
      </c>
      <c r="E3060">
        <v>0</v>
      </c>
      <c r="F3060">
        <v>26</v>
      </c>
      <c r="G3060">
        <v>0</v>
      </c>
      <c r="H3060">
        <v>86</v>
      </c>
      <c r="I3060">
        <v>2</v>
      </c>
      <c r="J3060" t="s">
        <v>37</v>
      </c>
      <c r="K3060" cm="1">
        <f t="array" ref="K30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0">
        <f t="shared" si="47"/>
        <v>0.46836903009544817</v>
      </c>
    </row>
    <row r="3061" spans="1:12" x14ac:dyDescent="0.3">
      <c r="A3061">
        <v>166.24</v>
      </c>
      <c r="B3061">
        <v>75</v>
      </c>
      <c r="C3061">
        <v>4251</v>
      </c>
      <c r="D3061">
        <v>18</v>
      </c>
      <c r="E3061">
        <v>0</v>
      </c>
      <c r="F3061">
        <v>26</v>
      </c>
      <c r="G3061">
        <v>0</v>
      </c>
      <c r="H3061">
        <v>86</v>
      </c>
      <c r="I3061">
        <v>2</v>
      </c>
      <c r="J3061" t="s">
        <v>37</v>
      </c>
      <c r="K3061" cm="1">
        <f t="array" ref="K30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1">
        <f t="shared" si="47"/>
        <v>0.46836903009578096</v>
      </c>
    </row>
    <row r="3062" spans="1:12" x14ac:dyDescent="0.3">
      <c r="A3062">
        <v>166.28</v>
      </c>
      <c r="B3062">
        <v>76</v>
      </c>
      <c r="C3062">
        <v>4181</v>
      </c>
      <c r="D3062">
        <v>18</v>
      </c>
      <c r="E3062">
        <v>0</v>
      </c>
      <c r="F3062">
        <v>26</v>
      </c>
      <c r="G3062">
        <v>0</v>
      </c>
      <c r="H3062">
        <v>86</v>
      </c>
      <c r="I3062">
        <v>2</v>
      </c>
      <c r="J3062" t="s">
        <v>37</v>
      </c>
      <c r="K3062" cm="1">
        <f t="array" ref="K30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2">
        <f t="shared" si="47"/>
        <v>0.46836903009544817</v>
      </c>
    </row>
    <row r="3063" spans="1:12" x14ac:dyDescent="0.3">
      <c r="A3063">
        <v>166.32</v>
      </c>
      <c r="B3063">
        <v>76</v>
      </c>
      <c r="C3063">
        <v>4273</v>
      </c>
      <c r="D3063">
        <v>18</v>
      </c>
      <c r="E3063">
        <v>0</v>
      </c>
      <c r="F3063">
        <v>26</v>
      </c>
      <c r="G3063">
        <v>0</v>
      </c>
      <c r="H3063">
        <v>86</v>
      </c>
      <c r="I3063">
        <v>2</v>
      </c>
      <c r="J3063" t="s">
        <v>37</v>
      </c>
      <c r="K3063" cm="1">
        <f t="array" ref="K306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3">
        <f t="shared" si="47"/>
        <v>0.46836903009544817</v>
      </c>
    </row>
    <row r="3064" spans="1:12" x14ac:dyDescent="0.3">
      <c r="A3064">
        <v>166.36</v>
      </c>
      <c r="B3064">
        <v>75</v>
      </c>
      <c r="C3064">
        <v>4329</v>
      </c>
      <c r="D3064">
        <v>18</v>
      </c>
      <c r="E3064">
        <v>0</v>
      </c>
      <c r="F3064">
        <v>26</v>
      </c>
      <c r="G3064">
        <v>0</v>
      </c>
      <c r="H3064">
        <v>86</v>
      </c>
      <c r="I3064">
        <v>2</v>
      </c>
      <c r="J3064" t="s">
        <v>37</v>
      </c>
      <c r="K3064" cm="1">
        <f t="array" ref="K306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4">
        <f t="shared" si="47"/>
        <v>0.46836903009578096</v>
      </c>
    </row>
    <row r="3065" spans="1:12" x14ac:dyDescent="0.3">
      <c r="A3065">
        <v>166.4</v>
      </c>
      <c r="B3065">
        <v>76</v>
      </c>
      <c r="C3065">
        <v>4273</v>
      </c>
      <c r="D3065">
        <v>18</v>
      </c>
      <c r="E3065">
        <v>0</v>
      </c>
      <c r="F3065">
        <v>25</v>
      </c>
      <c r="G3065">
        <v>0</v>
      </c>
      <c r="H3065">
        <v>86</v>
      </c>
      <c r="I3065">
        <v>2</v>
      </c>
      <c r="J3065" t="s">
        <v>37</v>
      </c>
      <c r="K3065" cm="1">
        <f t="array" ref="K306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5">
        <f t="shared" si="47"/>
        <v>0.46836903009544817</v>
      </c>
    </row>
    <row r="3066" spans="1:12" x14ac:dyDescent="0.3">
      <c r="A3066">
        <v>166.44</v>
      </c>
      <c r="B3066">
        <v>76</v>
      </c>
      <c r="C3066">
        <v>4458</v>
      </c>
      <c r="D3066">
        <v>18</v>
      </c>
      <c r="E3066">
        <v>0</v>
      </c>
      <c r="F3066">
        <v>25</v>
      </c>
      <c r="G3066">
        <v>0</v>
      </c>
      <c r="H3066">
        <v>86</v>
      </c>
      <c r="I3066">
        <v>2</v>
      </c>
      <c r="J3066" t="s">
        <v>37</v>
      </c>
      <c r="K3066" cm="1">
        <f t="array" ref="K306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6">
        <f t="shared" si="47"/>
        <v>0.46836903009544817</v>
      </c>
    </row>
    <row r="3067" spans="1:12" x14ac:dyDescent="0.3">
      <c r="A3067">
        <v>166.48</v>
      </c>
      <c r="B3067">
        <v>75</v>
      </c>
      <c r="C3067">
        <v>4499</v>
      </c>
      <c r="D3067">
        <v>17</v>
      </c>
      <c r="E3067">
        <v>0</v>
      </c>
      <c r="F3067">
        <v>25</v>
      </c>
      <c r="G3067">
        <v>0</v>
      </c>
      <c r="H3067">
        <v>86</v>
      </c>
      <c r="I3067">
        <v>2</v>
      </c>
      <c r="J3067" t="s">
        <v>37</v>
      </c>
      <c r="K3067" cm="1">
        <f t="array" ref="K30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7">
        <f t="shared" si="47"/>
        <v>0.46836903009544817</v>
      </c>
    </row>
    <row r="3068" spans="1:12" x14ac:dyDescent="0.3">
      <c r="A3068">
        <v>166.52</v>
      </c>
      <c r="B3068">
        <v>77</v>
      </c>
      <c r="C3068">
        <v>4201</v>
      </c>
      <c r="D3068">
        <v>18</v>
      </c>
      <c r="E3068">
        <v>0</v>
      </c>
      <c r="F3068">
        <v>25</v>
      </c>
      <c r="G3068">
        <v>0</v>
      </c>
      <c r="H3068">
        <v>86</v>
      </c>
      <c r="I3068">
        <v>2</v>
      </c>
      <c r="J3068" t="s">
        <v>37</v>
      </c>
      <c r="K3068" cm="1">
        <f t="array" ref="K30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8">
        <f t="shared" si="47"/>
        <v>0.46836903009578096</v>
      </c>
    </row>
    <row r="3069" spans="1:12" x14ac:dyDescent="0.3">
      <c r="A3069">
        <v>166.56</v>
      </c>
      <c r="B3069">
        <v>77</v>
      </c>
      <c r="C3069">
        <v>4128</v>
      </c>
      <c r="D3069">
        <v>18</v>
      </c>
      <c r="E3069">
        <v>0</v>
      </c>
      <c r="F3069">
        <v>25</v>
      </c>
      <c r="G3069">
        <v>0</v>
      </c>
      <c r="H3069">
        <v>86</v>
      </c>
      <c r="I3069">
        <v>2</v>
      </c>
      <c r="J3069" t="s">
        <v>37</v>
      </c>
      <c r="K3069" cm="1">
        <f t="array" ref="K30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69">
        <f t="shared" si="47"/>
        <v>0.46836903009544817</v>
      </c>
    </row>
    <row r="3070" spans="1:12" x14ac:dyDescent="0.3">
      <c r="A3070">
        <v>166.6</v>
      </c>
      <c r="B3070">
        <v>77</v>
      </c>
      <c r="C3070">
        <v>4056</v>
      </c>
      <c r="D3070">
        <v>18</v>
      </c>
      <c r="E3070">
        <v>0</v>
      </c>
      <c r="F3070">
        <v>25</v>
      </c>
      <c r="G3070">
        <v>0</v>
      </c>
      <c r="H3070">
        <v>86</v>
      </c>
      <c r="I3070">
        <v>2</v>
      </c>
      <c r="J3070" t="s">
        <v>37</v>
      </c>
      <c r="K3070" cm="1">
        <f t="array" ref="K307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070">
        <f t="shared" si="47"/>
        <v>0.40715096058909084</v>
      </c>
    </row>
    <row r="3071" spans="1:12" x14ac:dyDescent="0.3">
      <c r="A3071">
        <v>166.64</v>
      </c>
      <c r="B3071">
        <v>77</v>
      </c>
      <c r="C3071">
        <v>4116</v>
      </c>
      <c r="D3071">
        <v>18</v>
      </c>
      <c r="E3071">
        <v>0</v>
      </c>
      <c r="F3071">
        <v>25</v>
      </c>
      <c r="G3071">
        <v>0</v>
      </c>
      <c r="H3071">
        <v>86</v>
      </c>
      <c r="I3071">
        <v>2</v>
      </c>
      <c r="J3071" t="s">
        <v>37</v>
      </c>
      <c r="K3071" cm="1">
        <f t="array" ref="K30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71">
        <f t="shared" si="47"/>
        <v>0.46836903009544817</v>
      </c>
    </row>
    <row r="3072" spans="1:12" x14ac:dyDescent="0.3">
      <c r="A3072">
        <v>166.68</v>
      </c>
      <c r="B3072">
        <v>77</v>
      </c>
      <c r="C3072">
        <v>4136</v>
      </c>
      <c r="D3072">
        <v>18</v>
      </c>
      <c r="E3072">
        <v>0</v>
      </c>
      <c r="F3072">
        <v>24</v>
      </c>
      <c r="G3072">
        <v>0</v>
      </c>
      <c r="H3072">
        <v>86</v>
      </c>
      <c r="I3072">
        <v>2</v>
      </c>
      <c r="J3072" t="s">
        <v>37</v>
      </c>
      <c r="K3072" cm="1">
        <f t="array" ref="K30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72">
        <f t="shared" si="47"/>
        <v>0.46836903009578096</v>
      </c>
    </row>
    <row r="3073" spans="1:12" x14ac:dyDescent="0.3">
      <c r="A3073">
        <v>166.72</v>
      </c>
      <c r="B3073">
        <v>77</v>
      </c>
      <c r="C3073">
        <v>3960</v>
      </c>
      <c r="D3073">
        <v>17</v>
      </c>
      <c r="E3073">
        <v>0</v>
      </c>
      <c r="F3073">
        <v>25</v>
      </c>
      <c r="G3073">
        <v>0</v>
      </c>
      <c r="H3073">
        <v>86</v>
      </c>
      <c r="I3073">
        <v>2</v>
      </c>
      <c r="J3073" t="s">
        <v>37</v>
      </c>
      <c r="K3073" cm="1">
        <f t="array" ref="K30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073">
        <f t="shared" si="47"/>
        <v>0.40715096058909084</v>
      </c>
    </row>
    <row r="3074" spans="1:12" x14ac:dyDescent="0.3">
      <c r="A3074">
        <v>166.76</v>
      </c>
      <c r="B3074">
        <v>79</v>
      </c>
      <c r="C3074">
        <v>3791</v>
      </c>
      <c r="D3074">
        <v>16</v>
      </c>
      <c r="E3074">
        <v>0</v>
      </c>
      <c r="F3074">
        <v>24</v>
      </c>
      <c r="G3074">
        <v>0</v>
      </c>
      <c r="H3074">
        <v>86</v>
      </c>
      <c r="I3074">
        <v>2</v>
      </c>
      <c r="J3074" t="s">
        <v>37</v>
      </c>
      <c r="K3074" cm="1">
        <f t="array" ref="K30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074">
        <f t="shared" si="47"/>
        <v>0.40715096058909084</v>
      </c>
    </row>
    <row r="3075" spans="1:12" x14ac:dyDescent="0.3">
      <c r="A3075">
        <v>166.8</v>
      </c>
      <c r="B3075">
        <v>79</v>
      </c>
      <c r="C3075">
        <v>3803</v>
      </c>
      <c r="D3075">
        <v>17</v>
      </c>
      <c r="E3075">
        <v>0</v>
      </c>
      <c r="F3075">
        <v>24</v>
      </c>
      <c r="G3075">
        <v>0</v>
      </c>
      <c r="H3075">
        <v>86</v>
      </c>
      <c r="I3075">
        <v>2</v>
      </c>
      <c r="J3075" t="s">
        <v>37</v>
      </c>
      <c r="K3075" cm="1">
        <f t="array" ref="K30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075">
        <f t="shared" ref="L3075:L3138" si="48">K3075*(A3075-A3074)</f>
        <v>0.40715096058938011</v>
      </c>
    </row>
    <row r="3076" spans="1:12" x14ac:dyDescent="0.3">
      <c r="A3076">
        <v>166.84</v>
      </c>
      <c r="B3076">
        <v>79</v>
      </c>
      <c r="C3076">
        <v>4221</v>
      </c>
      <c r="D3076">
        <v>18</v>
      </c>
      <c r="E3076">
        <v>0</v>
      </c>
      <c r="F3076">
        <v>24</v>
      </c>
      <c r="G3076">
        <v>0</v>
      </c>
      <c r="H3076">
        <v>86</v>
      </c>
      <c r="I3076">
        <v>2</v>
      </c>
      <c r="J3076" t="s">
        <v>37</v>
      </c>
      <c r="K3076" cm="1">
        <f t="array" ref="K30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76">
        <f t="shared" si="48"/>
        <v>0.46836903009544817</v>
      </c>
    </row>
    <row r="3077" spans="1:12" x14ac:dyDescent="0.3">
      <c r="A3077">
        <v>166.88</v>
      </c>
      <c r="B3077">
        <v>80</v>
      </c>
      <c r="C3077">
        <v>4029</v>
      </c>
      <c r="D3077">
        <v>18</v>
      </c>
      <c r="E3077">
        <v>0</v>
      </c>
      <c r="F3077">
        <v>24</v>
      </c>
      <c r="G3077">
        <v>0</v>
      </c>
      <c r="H3077">
        <v>86</v>
      </c>
      <c r="I3077">
        <v>2</v>
      </c>
      <c r="J3077" t="s">
        <v>37</v>
      </c>
      <c r="K3077" cm="1">
        <f t="array" ref="K307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077">
        <f t="shared" si="48"/>
        <v>0.4218230672769861</v>
      </c>
    </row>
    <row r="3078" spans="1:12" x14ac:dyDescent="0.3">
      <c r="A3078">
        <v>166.92</v>
      </c>
      <c r="B3078">
        <v>79</v>
      </c>
      <c r="C3078">
        <v>4041</v>
      </c>
      <c r="D3078">
        <v>21</v>
      </c>
      <c r="E3078">
        <v>0</v>
      </c>
      <c r="F3078">
        <v>24</v>
      </c>
      <c r="G3078">
        <v>0</v>
      </c>
      <c r="H3078">
        <v>86</v>
      </c>
      <c r="I3078">
        <v>2</v>
      </c>
      <c r="J3078" t="s">
        <v>37</v>
      </c>
      <c r="K3078" cm="1">
        <f t="array" ref="K307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078">
        <f t="shared" si="48"/>
        <v>0.40715096058909084</v>
      </c>
    </row>
    <row r="3079" spans="1:12" x14ac:dyDescent="0.3">
      <c r="A3079">
        <v>166.96</v>
      </c>
      <c r="B3079">
        <v>80</v>
      </c>
      <c r="C3079">
        <v>4173</v>
      </c>
      <c r="D3079">
        <v>21</v>
      </c>
      <c r="E3079">
        <v>0</v>
      </c>
      <c r="F3079">
        <v>23</v>
      </c>
      <c r="G3079">
        <v>0</v>
      </c>
      <c r="H3079">
        <v>86</v>
      </c>
      <c r="I3079">
        <v>2</v>
      </c>
      <c r="J3079" t="s">
        <v>37</v>
      </c>
      <c r="K3079" cm="1">
        <f t="array" ref="K307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79">
        <f t="shared" si="48"/>
        <v>0.49717532579643264</v>
      </c>
    </row>
    <row r="3080" spans="1:12" x14ac:dyDescent="0.3">
      <c r="A3080">
        <v>167</v>
      </c>
      <c r="B3080">
        <v>79</v>
      </c>
      <c r="C3080">
        <v>4599</v>
      </c>
      <c r="D3080">
        <v>20</v>
      </c>
      <c r="E3080">
        <v>0</v>
      </c>
      <c r="F3080">
        <v>23</v>
      </c>
      <c r="G3080">
        <v>0</v>
      </c>
      <c r="H3080">
        <v>86</v>
      </c>
      <c r="I3080">
        <v>2</v>
      </c>
      <c r="J3080" t="s">
        <v>37</v>
      </c>
      <c r="K3080" cm="1">
        <f t="array" ref="K308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80">
        <f t="shared" si="48"/>
        <v>0.46836903009544817</v>
      </c>
    </row>
    <row r="3081" spans="1:12" x14ac:dyDescent="0.3">
      <c r="A3081">
        <v>167.04</v>
      </c>
      <c r="B3081">
        <v>78</v>
      </c>
      <c r="C3081">
        <v>4555</v>
      </c>
      <c r="D3081">
        <v>20</v>
      </c>
      <c r="E3081">
        <v>0</v>
      </c>
      <c r="F3081">
        <v>23</v>
      </c>
      <c r="G3081">
        <v>0</v>
      </c>
      <c r="H3081">
        <v>86</v>
      </c>
      <c r="I3081">
        <v>2</v>
      </c>
      <c r="J3081" t="s">
        <v>37</v>
      </c>
      <c r="K3081" cm="1">
        <f t="array" ref="K30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81">
        <f t="shared" si="48"/>
        <v>0.46836903009544817</v>
      </c>
    </row>
    <row r="3082" spans="1:12" x14ac:dyDescent="0.3">
      <c r="A3082">
        <v>167.08</v>
      </c>
      <c r="B3082">
        <v>78</v>
      </c>
      <c r="C3082">
        <v>4149</v>
      </c>
      <c r="D3082">
        <v>20</v>
      </c>
      <c r="E3082">
        <v>0</v>
      </c>
      <c r="F3082">
        <v>23</v>
      </c>
      <c r="G3082">
        <v>0</v>
      </c>
      <c r="H3082">
        <v>86</v>
      </c>
      <c r="I3082">
        <v>2</v>
      </c>
      <c r="J3082" t="s">
        <v>37</v>
      </c>
      <c r="K3082" cm="1">
        <f t="array" ref="K308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82">
        <f t="shared" si="48"/>
        <v>0.46836903009578096</v>
      </c>
    </row>
    <row r="3083" spans="1:12" x14ac:dyDescent="0.3">
      <c r="A3083">
        <v>167.12</v>
      </c>
      <c r="B3083">
        <v>80</v>
      </c>
      <c r="C3083">
        <v>3861</v>
      </c>
      <c r="D3083">
        <v>20</v>
      </c>
      <c r="E3083">
        <v>0</v>
      </c>
      <c r="F3083">
        <v>23</v>
      </c>
      <c r="G3083">
        <v>0</v>
      </c>
      <c r="H3083">
        <v>86</v>
      </c>
      <c r="I3083">
        <v>2</v>
      </c>
      <c r="J3083" t="s">
        <v>37</v>
      </c>
      <c r="K3083" cm="1">
        <f t="array" ref="K308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083">
        <f t="shared" si="48"/>
        <v>0.4218230672769861</v>
      </c>
    </row>
    <row r="3084" spans="1:12" x14ac:dyDescent="0.3">
      <c r="A3084">
        <v>167.16</v>
      </c>
      <c r="B3084">
        <v>80</v>
      </c>
      <c r="C3084">
        <v>4267</v>
      </c>
      <c r="D3084">
        <v>21</v>
      </c>
      <c r="E3084">
        <v>0</v>
      </c>
      <c r="F3084">
        <v>25</v>
      </c>
      <c r="G3084">
        <v>0</v>
      </c>
      <c r="H3084">
        <v>86</v>
      </c>
      <c r="I3084">
        <v>2</v>
      </c>
      <c r="J3084" t="s">
        <v>37</v>
      </c>
      <c r="K3084" cm="1">
        <f t="array" ref="K308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84">
        <f t="shared" si="48"/>
        <v>0.49717532579607943</v>
      </c>
    </row>
    <row r="3085" spans="1:12" x14ac:dyDescent="0.3">
      <c r="A3085">
        <v>167.2</v>
      </c>
      <c r="B3085">
        <v>80</v>
      </c>
      <c r="C3085">
        <v>4558</v>
      </c>
      <c r="D3085">
        <v>20</v>
      </c>
      <c r="E3085">
        <v>0</v>
      </c>
      <c r="F3085">
        <v>24</v>
      </c>
      <c r="G3085">
        <v>0</v>
      </c>
      <c r="H3085">
        <v>86</v>
      </c>
      <c r="I3085">
        <v>2</v>
      </c>
      <c r="J3085" t="s">
        <v>37</v>
      </c>
      <c r="K3085" cm="1">
        <f t="array" ref="K308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85">
        <f t="shared" si="48"/>
        <v>0.49717532579607943</v>
      </c>
    </row>
    <row r="3086" spans="1:12" x14ac:dyDescent="0.3">
      <c r="A3086">
        <v>167.24</v>
      </c>
      <c r="B3086">
        <v>79</v>
      </c>
      <c r="C3086">
        <v>4451</v>
      </c>
      <c r="D3086">
        <v>20</v>
      </c>
      <c r="E3086">
        <v>0</v>
      </c>
      <c r="F3086">
        <v>24</v>
      </c>
      <c r="G3086">
        <v>0</v>
      </c>
      <c r="H3086">
        <v>86</v>
      </c>
      <c r="I3086">
        <v>2</v>
      </c>
      <c r="J3086" t="s">
        <v>37</v>
      </c>
      <c r="K3086" cm="1">
        <f t="array" ref="K308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86">
        <f t="shared" si="48"/>
        <v>0.46836903009578096</v>
      </c>
    </row>
    <row r="3087" spans="1:12" x14ac:dyDescent="0.3">
      <c r="A3087">
        <v>167.28</v>
      </c>
      <c r="B3087">
        <v>80</v>
      </c>
      <c r="C3087">
        <v>4127</v>
      </c>
      <c r="D3087">
        <v>21</v>
      </c>
      <c r="E3087">
        <v>0</v>
      </c>
      <c r="F3087">
        <v>25</v>
      </c>
      <c r="G3087">
        <v>0</v>
      </c>
      <c r="H3087">
        <v>86</v>
      </c>
      <c r="I3087">
        <v>2</v>
      </c>
      <c r="J3087" t="s">
        <v>37</v>
      </c>
      <c r="K3087" cm="1">
        <f t="array" ref="K308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87">
        <f t="shared" si="48"/>
        <v>0.49717532579607943</v>
      </c>
    </row>
    <row r="3088" spans="1:12" x14ac:dyDescent="0.3">
      <c r="A3088">
        <v>167.32</v>
      </c>
      <c r="B3088">
        <v>81</v>
      </c>
      <c r="C3088">
        <v>4218</v>
      </c>
      <c r="D3088">
        <v>22</v>
      </c>
      <c r="E3088">
        <v>0</v>
      </c>
      <c r="F3088">
        <v>25</v>
      </c>
      <c r="G3088">
        <v>0</v>
      </c>
      <c r="H3088">
        <v>86</v>
      </c>
      <c r="I3088">
        <v>1</v>
      </c>
      <c r="J3088" t="s">
        <v>37</v>
      </c>
      <c r="K3088" cm="1">
        <f t="array" ref="K308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88">
        <f t="shared" si="48"/>
        <v>0.49717532579607943</v>
      </c>
    </row>
    <row r="3089" spans="1:12" x14ac:dyDescent="0.3">
      <c r="A3089">
        <v>167.36</v>
      </c>
      <c r="B3089">
        <v>80</v>
      </c>
      <c r="C3089">
        <v>4672</v>
      </c>
      <c r="D3089">
        <v>20</v>
      </c>
      <c r="E3089">
        <v>0</v>
      </c>
      <c r="F3089">
        <v>25</v>
      </c>
      <c r="G3089">
        <v>0</v>
      </c>
      <c r="H3089">
        <v>86</v>
      </c>
      <c r="I3089">
        <v>1</v>
      </c>
      <c r="J3089" t="s">
        <v>37</v>
      </c>
      <c r="K3089" cm="1">
        <f t="array" ref="K308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89">
        <f t="shared" si="48"/>
        <v>0.49717532579643264</v>
      </c>
    </row>
    <row r="3090" spans="1:12" x14ac:dyDescent="0.3">
      <c r="A3090">
        <v>167.4</v>
      </c>
      <c r="B3090">
        <v>77</v>
      </c>
      <c r="C3090">
        <v>4848</v>
      </c>
      <c r="D3090">
        <v>20</v>
      </c>
      <c r="E3090">
        <v>0</v>
      </c>
      <c r="F3090">
        <v>26</v>
      </c>
      <c r="G3090">
        <v>0</v>
      </c>
      <c r="H3090">
        <v>86</v>
      </c>
      <c r="I3090">
        <v>1</v>
      </c>
      <c r="J3090" t="s">
        <v>37</v>
      </c>
      <c r="K3090" cm="1">
        <f t="array" ref="K309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090">
        <f t="shared" si="48"/>
        <v>0.55485761417186408</v>
      </c>
    </row>
    <row r="3091" spans="1:12" x14ac:dyDescent="0.3">
      <c r="A3091">
        <v>167.44</v>
      </c>
      <c r="B3091">
        <v>77</v>
      </c>
      <c r="C3091">
        <v>4623</v>
      </c>
      <c r="D3091">
        <v>20</v>
      </c>
      <c r="E3091">
        <v>0</v>
      </c>
      <c r="F3091">
        <v>26</v>
      </c>
      <c r="G3091">
        <v>0</v>
      </c>
      <c r="H3091">
        <v>86</v>
      </c>
      <c r="I3091">
        <v>1</v>
      </c>
      <c r="J3091" t="s">
        <v>37</v>
      </c>
      <c r="K3091" cm="1">
        <f t="array" ref="K309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91">
        <f t="shared" si="48"/>
        <v>0.46836903009544817</v>
      </c>
    </row>
    <row r="3092" spans="1:12" x14ac:dyDescent="0.3">
      <c r="A3092">
        <v>167.48</v>
      </c>
      <c r="B3092">
        <v>79</v>
      </c>
      <c r="C3092">
        <v>4396</v>
      </c>
      <c r="D3092">
        <v>20</v>
      </c>
      <c r="E3092">
        <v>0</v>
      </c>
      <c r="F3092">
        <v>26</v>
      </c>
      <c r="G3092">
        <v>0</v>
      </c>
      <c r="H3092">
        <v>86</v>
      </c>
      <c r="I3092">
        <v>1</v>
      </c>
      <c r="J3092" t="s">
        <v>37</v>
      </c>
      <c r="K3092" cm="1">
        <f t="array" ref="K309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92">
        <f t="shared" si="48"/>
        <v>0.46836903009544817</v>
      </c>
    </row>
    <row r="3093" spans="1:12" x14ac:dyDescent="0.3">
      <c r="A3093">
        <v>167.52</v>
      </c>
      <c r="B3093">
        <v>80</v>
      </c>
      <c r="C3093">
        <v>4322</v>
      </c>
      <c r="D3093">
        <v>20</v>
      </c>
      <c r="E3093">
        <v>0</v>
      </c>
      <c r="F3093">
        <v>26</v>
      </c>
      <c r="G3093">
        <v>0</v>
      </c>
      <c r="H3093">
        <v>86</v>
      </c>
      <c r="I3093">
        <v>1</v>
      </c>
      <c r="J3093" t="s">
        <v>37</v>
      </c>
      <c r="K3093" cm="1">
        <f t="array" ref="K309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93">
        <f t="shared" si="48"/>
        <v>0.49717532579643264</v>
      </c>
    </row>
    <row r="3094" spans="1:12" x14ac:dyDescent="0.3">
      <c r="A3094">
        <v>167.56</v>
      </c>
      <c r="B3094">
        <v>81</v>
      </c>
      <c r="C3094">
        <v>4410</v>
      </c>
      <c r="D3094">
        <v>20</v>
      </c>
      <c r="E3094">
        <v>0</v>
      </c>
      <c r="F3094">
        <v>27</v>
      </c>
      <c r="G3094">
        <v>0</v>
      </c>
      <c r="H3094">
        <v>86</v>
      </c>
      <c r="I3094">
        <v>1</v>
      </c>
      <c r="J3094" t="s">
        <v>37</v>
      </c>
      <c r="K3094" cm="1">
        <f t="array" ref="K309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094">
        <f t="shared" si="48"/>
        <v>0.49717532579607943</v>
      </c>
    </row>
    <row r="3095" spans="1:12" x14ac:dyDescent="0.3">
      <c r="A3095">
        <v>167.6</v>
      </c>
      <c r="B3095">
        <v>79</v>
      </c>
      <c r="C3095">
        <v>4806</v>
      </c>
      <c r="D3095">
        <v>20</v>
      </c>
      <c r="E3095">
        <v>0</v>
      </c>
      <c r="F3095">
        <v>27</v>
      </c>
      <c r="G3095">
        <v>0</v>
      </c>
      <c r="H3095">
        <v>86</v>
      </c>
      <c r="I3095">
        <v>1</v>
      </c>
      <c r="J3095" t="s">
        <v>37</v>
      </c>
      <c r="K3095" cm="1">
        <f t="array" ref="K309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095">
        <f t="shared" si="48"/>
        <v>0.55485761417186408</v>
      </c>
    </row>
    <row r="3096" spans="1:12" x14ac:dyDescent="0.3">
      <c r="A3096">
        <v>167.64</v>
      </c>
      <c r="B3096">
        <v>76</v>
      </c>
      <c r="C3096">
        <v>5240</v>
      </c>
      <c r="D3096">
        <v>22</v>
      </c>
      <c r="E3096">
        <v>0</v>
      </c>
      <c r="F3096">
        <v>28</v>
      </c>
      <c r="G3096">
        <v>0</v>
      </c>
      <c r="H3096">
        <v>86</v>
      </c>
      <c r="I3096">
        <v>1</v>
      </c>
      <c r="J3096" t="s">
        <v>37</v>
      </c>
      <c r="K3096" cm="1">
        <f t="array" ref="K309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096">
        <f t="shared" si="48"/>
        <v>0.55485761417186408</v>
      </c>
    </row>
    <row r="3097" spans="1:12" x14ac:dyDescent="0.3">
      <c r="A3097">
        <v>167.68</v>
      </c>
      <c r="B3097">
        <v>75</v>
      </c>
      <c r="C3097">
        <v>5011</v>
      </c>
      <c r="D3097">
        <v>22</v>
      </c>
      <c r="E3097">
        <v>0</v>
      </c>
      <c r="F3097">
        <v>28</v>
      </c>
      <c r="G3097">
        <v>0</v>
      </c>
      <c r="H3097">
        <v>86</v>
      </c>
      <c r="I3097">
        <v>1</v>
      </c>
      <c r="J3097" t="s">
        <v>37</v>
      </c>
      <c r="K3097" cm="1">
        <f t="array" ref="K309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097">
        <f t="shared" si="48"/>
        <v>0.55485761417225832</v>
      </c>
    </row>
    <row r="3098" spans="1:12" x14ac:dyDescent="0.3">
      <c r="A3098">
        <v>167.72</v>
      </c>
      <c r="B3098">
        <v>75</v>
      </c>
      <c r="C3098">
        <v>4619</v>
      </c>
      <c r="D3098">
        <v>19</v>
      </c>
      <c r="E3098">
        <v>0</v>
      </c>
      <c r="F3098">
        <v>28</v>
      </c>
      <c r="G3098">
        <v>0</v>
      </c>
      <c r="H3098">
        <v>86</v>
      </c>
      <c r="I3098">
        <v>1</v>
      </c>
      <c r="J3098" t="s">
        <v>37</v>
      </c>
      <c r="K3098" cm="1">
        <f t="array" ref="K309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98">
        <f t="shared" si="48"/>
        <v>0.46836903009544817</v>
      </c>
    </row>
    <row r="3099" spans="1:12" x14ac:dyDescent="0.3">
      <c r="A3099">
        <v>167.76</v>
      </c>
      <c r="B3099">
        <v>77</v>
      </c>
      <c r="C3099">
        <v>4620</v>
      </c>
      <c r="D3099">
        <v>20</v>
      </c>
      <c r="E3099">
        <v>0</v>
      </c>
      <c r="F3099">
        <v>28</v>
      </c>
      <c r="G3099">
        <v>0</v>
      </c>
      <c r="H3099">
        <v>86</v>
      </c>
      <c r="I3099">
        <v>1</v>
      </c>
      <c r="J3099" t="s">
        <v>37</v>
      </c>
      <c r="K3099" cm="1">
        <f t="array" ref="K309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099">
        <f t="shared" si="48"/>
        <v>0.46836903009544817</v>
      </c>
    </row>
    <row r="3100" spans="1:12" x14ac:dyDescent="0.3">
      <c r="A3100">
        <v>167.8</v>
      </c>
      <c r="B3100">
        <v>78</v>
      </c>
      <c r="C3100">
        <v>4721</v>
      </c>
      <c r="D3100">
        <v>20</v>
      </c>
      <c r="E3100">
        <v>0</v>
      </c>
      <c r="F3100">
        <v>28</v>
      </c>
      <c r="G3100">
        <v>0</v>
      </c>
      <c r="H3100">
        <v>86</v>
      </c>
      <c r="I3100">
        <v>1</v>
      </c>
      <c r="J3100" t="s">
        <v>37</v>
      </c>
      <c r="K3100" cm="1">
        <f t="array" ref="K310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100">
        <f t="shared" si="48"/>
        <v>0.46836903009578096</v>
      </c>
    </row>
    <row r="3101" spans="1:12" x14ac:dyDescent="0.3">
      <c r="A3101">
        <v>167.84</v>
      </c>
      <c r="B3101">
        <v>77</v>
      </c>
      <c r="C3101">
        <v>5033</v>
      </c>
      <c r="D3101">
        <v>21</v>
      </c>
      <c r="E3101">
        <v>0</v>
      </c>
      <c r="F3101">
        <v>28</v>
      </c>
      <c r="G3101">
        <v>0</v>
      </c>
      <c r="H3101">
        <v>86</v>
      </c>
      <c r="I3101">
        <v>1</v>
      </c>
      <c r="J3101" t="s">
        <v>37</v>
      </c>
      <c r="K3101" cm="1">
        <f t="array" ref="K310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1">
        <f t="shared" si="48"/>
        <v>0.55485761417186408</v>
      </c>
    </row>
    <row r="3102" spans="1:12" x14ac:dyDescent="0.3">
      <c r="A3102">
        <v>167.88</v>
      </c>
      <c r="B3102">
        <v>75</v>
      </c>
      <c r="C3102">
        <v>5386</v>
      </c>
      <c r="D3102">
        <v>22</v>
      </c>
      <c r="E3102">
        <v>0</v>
      </c>
      <c r="F3102">
        <v>29</v>
      </c>
      <c r="G3102">
        <v>0</v>
      </c>
      <c r="H3102">
        <v>86</v>
      </c>
      <c r="I3102">
        <v>1</v>
      </c>
      <c r="J3102" t="s">
        <v>37</v>
      </c>
      <c r="K3102" cm="1">
        <f t="array" ref="K310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2">
        <f t="shared" si="48"/>
        <v>0.55485761417186408</v>
      </c>
    </row>
    <row r="3103" spans="1:12" x14ac:dyDescent="0.3">
      <c r="A3103">
        <v>167.92</v>
      </c>
      <c r="B3103">
        <v>74</v>
      </c>
      <c r="C3103">
        <v>5124</v>
      </c>
      <c r="D3103">
        <v>21</v>
      </c>
      <c r="E3103">
        <v>0</v>
      </c>
      <c r="F3103">
        <v>28</v>
      </c>
      <c r="G3103">
        <v>0</v>
      </c>
      <c r="H3103">
        <v>86</v>
      </c>
      <c r="I3103">
        <v>1</v>
      </c>
      <c r="J3103" t="s">
        <v>37</v>
      </c>
      <c r="K3103" cm="1">
        <f t="array" ref="K310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3">
        <f t="shared" si="48"/>
        <v>0.55485761417186408</v>
      </c>
    </row>
    <row r="3104" spans="1:12" x14ac:dyDescent="0.3">
      <c r="A3104">
        <v>167.96</v>
      </c>
      <c r="B3104">
        <v>75</v>
      </c>
      <c r="C3104">
        <v>4858</v>
      </c>
      <c r="D3104">
        <v>20</v>
      </c>
      <c r="E3104">
        <v>0</v>
      </c>
      <c r="F3104">
        <v>29</v>
      </c>
      <c r="G3104">
        <v>0</v>
      </c>
      <c r="H3104">
        <v>86</v>
      </c>
      <c r="I3104">
        <v>1</v>
      </c>
      <c r="J3104" t="s">
        <v>37</v>
      </c>
      <c r="K3104" cm="1">
        <f t="array" ref="K310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4">
        <f t="shared" si="48"/>
        <v>0.55485761417225832</v>
      </c>
    </row>
    <row r="3105" spans="1:12" x14ac:dyDescent="0.3">
      <c r="A3105">
        <v>168</v>
      </c>
      <c r="B3105">
        <v>75</v>
      </c>
      <c r="C3105">
        <v>5013</v>
      </c>
      <c r="D3105">
        <v>20</v>
      </c>
      <c r="E3105">
        <v>0</v>
      </c>
      <c r="F3105">
        <v>29</v>
      </c>
      <c r="G3105">
        <v>0</v>
      </c>
      <c r="H3105">
        <v>86</v>
      </c>
      <c r="I3105">
        <v>1</v>
      </c>
      <c r="J3105" t="s">
        <v>37</v>
      </c>
      <c r="K3105" cm="1">
        <f t="array" ref="K31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5">
        <f t="shared" si="48"/>
        <v>0.55485761417186408</v>
      </c>
    </row>
    <row r="3106" spans="1:12" x14ac:dyDescent="0.3">
      <c r="A3106">
        <v>168.04</v>
      </c>
      <c r="B3106">
        <v>75</v>
      </c>
      <c r="C3106">
        <v>5224</v>
      </c>
      <c r="D3106">
        <v>22</v>
      </c>
      <c r="E3106">
        <v>0</v>
      </c>
      <c r="F3106">
        <v>29</v>
      </c>
      <c r="G3106">
        <v>0</v>
      </c>
      <c r="H3106">
        <v>86</v>
      </c>
      <c r="I3106">
        <v>1</v>
      </c>
      <c r="J3106" t="s">
        <v>37</v>
      </c>
      <c r="K3106" cm="1">
        <f t="array" ref="K310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6">
        <f t="shared" si="48"/>
        <v>0.55485761417186408</v>
      </c>
    </row>
    <row r="3107" spans="1:12" x14ac:dyDescent="0.3">
      <c r="A3107">
        <v>168.08</v>
      </c>
      <c r="B3107">
        <v>74</v>
      </c>
      <c r="C3107">
        <v>5301</v>
      </c>
      <c r="D3107">
        <v>22</v>
      </c>
      <c r="E3107">
        <v>0</v>
      </c>
      <c r="F3107">
        <v>29</v>
      </c>
      <c r="G3107">
        <v>0</v>
      </c>
      <c r="H3107">
        <v>86</v>
      </c>
      <c r="I3107">
        <v>1</v>
      </c>
      <c r="J3107" t="s">
        <v>37</v>
      </c>
      <c r="K3107" cm="1">
        <f t="array" ref="K310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07">
        <f t="shared" si="48"/>
        <v>0.55485761417225832</v>
      </c>
    </row>
    <row r="3108" spans="1:12" x14ac:dyDescent="0.3">
      <c r="A3108">
        <v>168.12</v>
      </c>
      <c r="B3108">
        <v>73</v>
      </c>
      <c r="C3108">
        <v>5298</v>
      </c>
      <c r="D3108">
        <v>22</v>
      </c>
      <c r="E3108">
        <v>0</v>
      </c>
      <c r="F3108">
        <v>30</v>
      </c>
      <c r="G3108">
        <v>0</v>
      </c>
      <c r="H3108">
        <v>86</v>
      </c>
      <c r="I3108">
        <v>1</v>
      </c>
      <c r="J3108" t="s">
        <v>37</v>
      </c>
      <c r="K3108" cm="1">
        <f t="array" ref="K310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108">
        <f t="shared" si="48"/>
        <v>0.54147289102298135</v>
      </c>
    </row>
    <row r="3109" spans="1:12" x14ac:dyDescent="0.3">
      <c r="A3109">
        <v>168.16</v>
      </c>
      <c r="B3109">
        <v>73</v>
      </c>
      <c r="C3109">
        <v>5259</v>
      </c>
      <c r="D3109">
        <v>22</v>
      </c>
      <c r="E3109">
        <v>0</v>
      </c>
      <c r="F3109">
        <v>30</v>
      </c>
      <c r="G3109">
        <v>0</v>
      </c>
      <c r="H3109">
        <v>86</v>
      </c>
      <c r="I3109">
        <v>1</v>
      </c>
      <c r="J3109" t="s">
        <v>37</v>
      </c>
      <c r="K3109" cm="1">
        <f t="array" ref="K310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109">
        <f t="shared" si="48"/>
        <v>0.54147289102298135</v>
      </c>
    </row>
    <row r="3110" spans="1:12" x14ac:dyDescent="0.3">
      <c r="A3110">
        <v>168.2</v>
      </c>
      <c r="B3110">
        <v>74</v>
      </c>
      <c r="C3110">
        <v>5291</v>
      </c>
      <c r="D3110">
        <v>22</v>
      </c>
      <c r="E3110">
        <v>0</v>
      </c>
      <c r="F3110">
        <v>30</v>
      </c>
      <c r="G3110">
        <v>0</v>
      </c>
      <c r="H3110">
        <v>86</v>
      </c>
      <c r="I3110">
        <v>1</v>
      </c>
      <c r="J3110" t="s">
        <v>37</v>
      </c>
      <c r="K3110" cm="1">
        <f t="array" ref="K31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110">
        <f t="shared" si="48"/>
        <v>0.55485761417186408</v>
      </c>
    </row>
    <row r="3111" spans="1:12" x14ac:dyDescent="0.3">
      <c r="A3111">
        <v>168.24</v>
      </c>
      <c r="B3111">
        <v>73</v>
      </c>
      <c r="C3111">
        <v>5388</v>
      </c>
      <c r="D3111">
        <v>22</v>
      </c>
      <c r="E3111">
        <v>0</v>
      </c>
      <c r="F3111">
        <v>30</v>
      </c>
      <c r="G3111">
        <v>0</v>
      </c>
      <c r="H3111">
        <v>86</v>
      </c>
      <c r="I3111">
        <v>1</v>
      </c>
      <c r="J3111" t="s">
        <v>37</v>
      </c>
      <c r="K3111" cm="1">
        <f t="array" ref="K311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111">
        <f t="shared" si="48"/>
        <v>0.54147289102336604</v>
      </c>
    </row>
    <row r="3112" spans="1:12" x14ac:dyDescent="0.3">
      <c r="A3112">
        <v>168.28</v>
      </c>
      <c r="B3112">
        <v>72</v>
      </c>
      <c r="C3112">
        <v>5506</v>
      </c>
      <c r="D3112">
        <v>24</v>
      </c>
      <c r="E3112">
        <v>0</v>
      </c>
      <c r="F3112">
        <v>30</v>
      </c>
      <c r="G3112">
        <v>0</v>
      </c>
      <c r="H3112">
        <v>86</v>
      </c>
      <c r="I3112">
        <v>1</v>
      </c>
      <c r="J3112" t="s">
        <v>37</v>
      </c>
      <c r="K3112" cm="1">
        <f t="array" ref="K311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2">
        <f t="shared" si="48"/>
        <v>0.62867564570051182</v>
      </c>
    </row>
    <row r="3113" spans="1:12" x14ac:dyDescent="0.3">
      <c r="A3113">
        <v>168.32</v>
      </c>
      <c r="B3113">
        <v>72</v>
      </c>
      <c r="C3113">
        <v>5631</v>
      </c>
      <c r="D3113">
        <v>24</v>
      </c>
      <c r="E3113">
        <v>0</v>
      </c>
      <c r="F3113">
        <v>31</v>
      </c>
      <c r="G3113">
        <v>0</v>
      </c>
      <c r="H3113">
        <v>86</v>
      </c>
      <c r="I3113">
        <v>1</v>
      </c>
      <c r="J3113" t="s">
        <v>37</v>
      </c>
      <c r="K3113" cm="1">
        <f t="array" ref="K311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3">
        <f t="shared" si="48"/>
        <v>0.62867564570051182</v>
      </c>
    </row>
    <row r="3114" spans="1:12" x14ac:dyDescent="0.3">
      <c r="A3114">
        <v>168.36</v>
      </c>
      <c r="B3114">
        <v>70</v>
      </c>
      <c r="C3114">
        <v>5726</v>
      </c>
      <c r="D3114">
        <v>24</v>
      </c>
      <c r="E3114">
        <v>0</v>
      </c>
      <c r="F3114">
        <v>31</v>
      </c>
      <c r="G3114">
        <v>0</v>
      </c>
      <c r="H3114">
        <v>86</v>
      </c>
      <c r="I3114">
        <v>1</v>
      </c>
      <c r="J3114" t="s">
        <v>37</v>
      </c>
      <c r="K3114" cm="1">
        <f t="array" ref="K311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4">
        <f t="shared" si="48"/>
        <v>0.62867564570095857</v>
      </c>
    </row>
    <row r="3115" spans="1:12" x14ac:dyDescent="0.3">
      <c r="A3115">
        <v>168.4</v>
      </c>
      <c r="B3115">
        <v>70</v>
      </c>
      <c r="C3115">
        <v>5597</v>
      </c>
      <c r="D3115">
        <v>24</v>
      </c>
      <c r="E3115">
        <v>0</v>
      </c>
      <c r="F3115">
        <v>31</v>
      </c>
      <c r="G3115">
        <v>0</v>
      </c>
      <c r="H3115">
        <v>86</v>
      </c>
      <c r="I3115">
        <v>1</v>
      </c>
      <c r="J3115" t="s">
        <v>37</v>
      </c>
      <c r="K3115" cm="1">
        <f t="array" ref="K311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5">
        <f t="shared" si="48"/>
        <v>0.62867564570051182</v>
      </c>
    </row>
    <row r="3116" spans="1:12" x14ac:dyDescent="0.3">
      <c r="A3116">
        <v>168.44</v>
      </c>
      <c r="B3116">
        <v>72</v>
      </c>
      <c r="C3116">
        <v>5361</v>
      </c>
      <c r="D3116">
        <v>23</v>
      </c>
      <c r="E3116">
        <v>0</v>
      </c>
      <c r="F3116">
        <v>31</v>
      </c>
      <c r="G3116">
        <v>0</v>
      </c>
      <c r="H3116">
        <v>86</v>
      </c>
      <c r="I3116">
        <v>1</v>
      </c>
      <c r="J3116" t="s">
        <v>37</v>
      </c>
      <c r="K3116" cm="1">
        <f t="array" ref="K311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116">
        <f t="shared" si="48"/>
        <v>0.54147289102298135</v>
      </c>
    </row>
    <row r="3117" spans="1:12" x14ac:dyDescent="0.3">
      <c r="A3117">
        <v>168.48</v>
      </c>
      <c r="B3117">
        <v>73</v>
      </c>
      <c r="C3117">
        <v>5474</v>
      </c>
      <c r="D3117">
        <v>23</v>
      </c>
      <c r="E3117">
        <v>0</v>
      </c>
      <c r="F3117">
        <v>32</v>
      </c>
      <c r="G3117">
        <v>0</v>
      </c>
      <c r="H3117">
        <v>86</v>
      </c>
      <c r="I3117">
        <v>1</v>
      </c>
      <c r="J3117" t="s">
        <v>37</v>
      </c>
      <c r="K3117" cm="1">
        <f t="array" ref="K311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7">
        <f t="shared" si="48"/>
        <v>0.62867564570051182</v>
      </c>
    </row>
    <row r="3118" spans="1:12" x14ac:dyDescent="0.3">
      <c r="A3118">
        <v>168.52</v>
      </c>
      <c r="B3118">
        <v>73</v>
      </c>
      <c r="C3118">
        <v>5678</v>
      </c>
      <c r="D3118">
        <v>24</v>
      </c>
      <c r="E3118">
        <v>0</v>
      </c>
      <c r="F3118">
        <v>32</v>
      </c>
      <c r="G3118">
        <v>0</v>
      </c>
      <c r="H3118">
        <v>86</v>
      </c>
      <c r="I3118">
        <v>1</v>
      </c>
      <c r="J3118" t="s">
        <v>37</v>
      </c>
      <c r="K3118" cm="1">
        <f t="array" ref="K311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8">
        <f t="shared" si="48"/>
        <v>0.62867564570095857</v>
      </c>
    </row>
    <row r="3119" spans="1:12" x14ac:dyDescent="0.3">
      <c r="A3119">
        <v>168.56</v>
      </c>
      <c r="B3119">
        <v>73</v>
      </c>
      <c r="C3119">
        <v>5842</v>
      </c>
      <c r="D3119">
        <v>24</v>
      </c>
      <c r="E3119">
        <v>0</v>
      </c>
      <c r="F3119">
        <v>32</v>
      </c>
      <c r="G3119">
        <v>0</v>
      </c>
      <c r="H3119">
        <v>86</v>
      </c>
      <c r="I3119">
        <v>1</v>
      </c>
      <c r="J3119" t="s">
        <v>37</v>
      </c>
      <c r="K3119" cm="1">
        <f t="array" ref="K311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119">
        <f t="shared" si="48"/>
        <v>0.62867564570051182</v>
      </c>
    </row>
    <row r="3120" spans="1:12" x14ac:dyDescent="0.3">
      <c r="A3120">
        <v>168.6</v>
      </c>
      <c r="B3120">
        <v>75</v>
      </c>
      <c r="C3120">
        <v>5951</v>
      </c>
      <c r="D3120">
        <v>24</v>
      </c>
      <c r="E3120">
        <v>0</v>
      </c>
      <c r="F3120">
        <v>32</v>
      </c>
      <c r="G3120">
        <v>0</v>
      </c>
      <c r="H3120">
        <v>86</v>
      </c>
      <c r="I3120">
        <v>1</v>
      </c>
      <c r="J3120" t="s">
        <v>37</v>
      </c>
      <c r="K3120" cm="1">
        <f t="array" ref="K312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120">
        <f t="shared" si="48"/>
        <v>0.64507587993617721</v>
      </c>
    </row>
    <row r="3121" spans="1:12" x14ac:dyDescent="0.3">
      <c r="A3121">
        <v>168.64</v>
      </c>
      <c r="B3121">
        <v>85</v>
      </c>
      <c r="C3121">
        <v>6092</v>
      </c>
      <c r="D3121">
        <v>24</v>
      </c>
      <c r="E3121">
        <v>0</v>
      </c>
      <c r="F3121">
        <v>32</v>
      </c>
      <c r="G3121">
        <v>0</v>
      </c>
      <c r="H3121">
        <v>86</v>
      </c>
      <c r="I3121">
        <v>1</v>
      </c>
      <c r="J3121" t="s">
        <v>37</v>
      </c>
      <c r="K3121" cm="1">
        <f t="array" ref="K3121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3121">
        <f t="shared" si="48"/>
        <v>0.65054262468139912</v>
      </c>
    </row>
    <row r="3122" spans="1:12" x14ac:dyDescent="0.3">
      <c r="A3122">
        <v>168.68</v>
      </c>
      <c r="B3122">
        <v>98</v>
      </c>
      <c r="C3122">
        <v>6286</v>
      </c>
      <c r="D3122">
        <v>28</v>
      </c>
      <c r="E3122">
        <v>0</v>
      </c>
      <c r="F3122">
        <v>32</v>
      </c>
      <c r="G3122">
        <v>0</v>
      </c>
      <c r="H3122">
        <v>86</v>
      </c>
      <c r="I3122">
        <v>1</v>
      </c>
      <c r="J3122" t="s">
        <v>37</v>
      </c>
      <c r="K3122" cm="1">
        <f t="array" ref="K3122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3122">
        <f t="shared" si="48"/>
        <v>0.74009072722967773</v>
      </c>
    </row>
    <row r="3123" spans="1:12" x14ac:dyDescent="0.3">
      <c r="A3123">
        <v>168.72</v>
      </c>
      <c r="B3123">
        <v>101</v>
      </c>
      <c r="C3123">
        <v>6746</v>
      </c>
      <c r="D3123">
        <v>29</v>
      </c>
      <c r="E3123">
        <v>0</v>
      </c>
      <c r="F3123">
        <v>32</v>
      </c>
      <c r="G3123">
        <v>0</v>
      </c>
      <c r="H3123">
        <v>86</v>
      </c>
      <c r="I3123">
        <v>1</v>
      </c>
      <c r="J3123" t="s">
        <v>37</v>
      </c>
      <c r="K3123" cm="1">
        <f t="array" ref="K3123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3123">
        <f t="shared" si="48"/>
        <v>0.74009072722915192</v>
      </c>
    </row>
    <row r="3124" spans="1:12" x14ac:dyDescent="0.3">
      <c r="A3124">
        <v>168.76</v>
      </c>
      <c r="B3124">
        <v>100</v>
      </c>
      <c r="C3124">
        <v>7035</v>
      </c>
      <c r="D3124">
        <v>29</v>
      </c>
      <c r="E3124">
        <v>0</v>
      </c>
      <c r="F3124">
        <v>34</v>
      </c>
      <c r="G3124">
        <v>0</v>
      </c>
      <c r="H3124">
        <v>86</v>
      </c>
      <c r="I3124">
        <v>1</v>
      </c>
      <c r="J3124" t="s">
        <v>37</v>
      </c>
      <c r="K3124" cm="1">
        <f t="array" ref="K3124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124">
        <f t="shared" si="48"/>
        <v>0.92501623537003874</v>
      </c>
    </row>
    <row r="3125" spans="1:12" x14ac:dyDescent="0.3">
      <c r="A3125">
        <v>168.8</v>
      </c>
      <c r="B3125">
        <v>99</v>
      </c>
      <c r="C3125">
        <v>7292</v>
      </c>
      <c r="D3125">
        <v>30</v>
      </c>
      <c r="E3125">
        <v>0</v>
      </c>
      <c r="F3125">
        <v>34</v>
      </c>
      <c r="G3125">
        <v>0</v>
      </c>
      <c r="H3125">
        <v>86</v>
      </c>
      <c r="I3125">
        <v>1</v>
      </c>
      <c r="J3125" t="s">
        <v>37</v>
      </c>
      <c r="K3125" cm="1">
        <f t="array" ref="K3125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125">
        <f t="shared" si="48"/>
        <v>0.9250162353706961</v>
      </c>
    </row>
    <row r="3126" spans="1:12" x14ac:dyDescent="0.3">
      <c r="A3126">
        <v>168.84</v>
      </c>
      <c r="B3126">
        <v>98</v>
      </c>
      <c r="C3126">
        <v>7383</v>
      </c>
      <c r="D3126">
        <v>30</v>
      </c>
      <c r="E3126">
        <v>0</v>
      </c>
      <c r="F3126">
        <v>34</v>
      </c>
      <c r="G3126">
        <v>0</v>
      </c>
      <c r="H3126">
        <v>86</v>
      </c>
      <c r="I3126">
        <v>2</v>
      </c>
      <c r="J3126" t="s">
        <v>37</v>
      </c>
      <c r="K3126" cm="1">
        <f t="array" ref="K3126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126">
        <f t="shared" si="48"/>
        <v>0.92501623537003874</v>
      </c>
    </row>
    <row r="3127" spans="1:12" x14ac:dyDescent="0.3">
      <c r="A3127">
        <v>168.88</v>
      </c>
      <c r="B3127">
        <v>98</v>
      </c>
      <c r="C3127">
        <v>7458</v>
      </c>
      <c r="D3127">
        <v>31</v>
      </c>
      <c r="E3127">
        <v>0</v>
      </c>
      <c r="F3127">
        <v>35</v>
      </c>
      <c r="G3127">
        <v>0</v>
      </c>
      <c r="H3127">
        <v>86</v>
      </c>
      <c r="I3127">
        <v>2</v>
      </c>
      <c r="J3127" t="s">
        <v>37</v>
      </c>
      <c r="K3127" cm="1">
        <f t="array" ref="K3127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127">
        <f t="shared" si="48"/>
        <v>0.92501623537003874</v>
      </c>
    </row>
    <row r="3128" spans="1:12" x14ac:dyDescent="0.3">
      <c r="A3128">
        <v>168.92</v>
      </c>
      <c r="B3128">
        <v>99</v>
      </c>
      <c r="C3128">
        <v>7612</v>
      </c>
      <c r="D3128">
        <v>32</v>
      </c>
      <c r="E3128">
        <v>0</v>
      </c>
      <c r="F3128">
        <v>36</v>
      </c>
      <c r="G3128">
        <v>0</v>
      </c>
      <c r="H3128">
        <v>86</v>
      </c>
      <c r="I3128">
        <v>2</v>
      </c>
      <c r="J3128" t="s">
        <v>37</v>
      </c>
      <c r="K3128" cm="1">
        <f t="array" ref="K3128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3128">
        <f t="shared" si="48"/>
        <v>1.0045737680730482</v>
      </c>
    </row>
    <row r="3129" spans="1:12" x14ac:dyDescent="0.3">
      <c r="A3129">
        <v>168.96</v>
      </c>
      <c r="B3129">
        <v>99</v>
      </c>
      <c r="C3129">
        <v>7955</v>
      </c>
      <c r="D3129">
        <v>34</v>
      </c>
      <c r="E3129">
        <v>0</v>
      </c>
      <c r="F3129">
        <v>36</v>
      </c>
      <c r="G3129">
        <v>0</v>
      </c>
      <c r="H3129">
        <v>86</v>
      </c>
      <c r="I3129">
        <v>2</v>
      </c>
      <c r="J3129" t="s">
        <v>37</v>
      </c>
      <c r="K3129" cm="1">
        <f t="array" ref="K3129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3129">
        <f t="shared" si="48"/>
        <v>1.0045737680737621</v>
      </c>
    </row>
    <row r="3130" spans="1:12" x14ac:dyDescent="0.3">
      <c r="A3130">
        <v>169</v>
      </c>
      <c r="B3130">
        <v>99</v>
      </c>
      <c r="C3130">
        <v>8333</v>
      </c>
      <c r="D3130">
        <v>36</v>
      </c>
      <c r="E3130">
        <v>0</v>
      </c>
      <c r="F3130">
        <v>37</v>
      </c>
      <c r="G3130">
        <v>0</v>
      </c>
      <c r="H3130">
        <v>86</v>
      </c>
      <c r="I3130">
        <v>2</v>
      </c>
      <c r="J3130" t="s">
        <v>37</v>
      </c>
      <c r="K3130" cm="1">
        <f t="array" ref="K3130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130">
        <f t="shared" si="48"/>
        <v>1.0619004231685785</v>
      </c>
    </row>
    <row r="3131" spans="1:12" x14ac:dyDescent="0.3">
      <c r="A3131">
        <v>169.04</v>
      </c>
      <c r="B3131">
        <v>100</v>
      </c>
      <c r="C3131">
        <v>8554</v>
      </c>
      <c r="D3131">
        <v>38</v>
      </c>
      <c r="E3131">
        <v>0</v>
      </c>
      <c r="F3131">
        <v>38</v>
      </c>
      <c r="G3131">
        <v>0</v>
      </c>
      <c r="H3131">
        <v>86</v>
      </c>
      <c r="I3131">
        <v>2</v>
      </c>
      <c r="J3131" t="s">
        <v>37</v>
      </c>
      <c r="K3131" cm="1">
        <f t="array" ref="K3131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131">
        <f t="shared" si="48"/>
        <v>1.0619004231685785</v>
      </c>
    </row>
    <row r="3132" spans="1:12" x14ac:dyDescent="0.3">
      <c r="A3132">
        <v>169.08</v>
      </c>
      <c r="B3132">
        <v>99</v>
      </c>
      <c r="C3132">
        <v>8539</v>
      </c>
      <c r="D3132">
        <v>36</v>
      </c>
      <c r="E3132">
        <v>0</v>
      </c>
      <c r="F3132">
        <v>40</v>
      </c>
      <c r="G3132">
        <v>0</v>
      </c>
      <c r="H3132">
        <v>86</v>
      </c>
      <c r="I3132">
        <v>2</v>
      </c>
      <c r="J3132" t="s">
        <v>37</v>
      </c>
      <c r="K3132" cm="1">
        <f t="array" ref="K313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132">
        <f t="shared" si="48"/>
        <v>1.061900423169333</v>
      </c>
    </row>
    <row r="3133" spans="1:12" x14ac:dyDescent="0.3">
      <c r="A3133">
        <v>169.12</v>
      </c>
      <c r="B3133">
        <v>100</v>
      </c>
      <c r="C3133">
        <v>8581</v>
      </c>
      <c r="D3133">
        <v>36</v>
      </c>
      <c r="E3133">
        <v>0</v>
      </c>
      <c r="F3133">
        <v>41</v>
      </c>
      <c r="G3133">
        <v>0</v>
      </c>
      <c r="H3133">
        <v>86</v>
      </c>
      <c r="I3133">
        <v>2</v>
      </c>
      <c r="J3133" t="s">
        <v>37</v>
      </c>
      <c r="K3133" cm="1">
        <f t="array" ref="K313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133">
        <f t="shared" si="48"/>
        <v>1.0619004231685785</v>
      </c>
    </row>
    <row r="3134" spans="1:12" x14ac:dyDescent="0.3">
      <c r="A3134">
        <v>169.16</v>
      </c>
      <c r="B3134">
        <v>100</v>
      </c>
      <c r="C3134">
        <v>8759</v>
      </c>
      <c r="D3134">
        <v>36</v>
      </c>
      <c r="E3134">
        <v>0</v>
      </c>
      <c r="F3134">
        <v>42</v>
      </c>
      <c r="G3134">
        <v>0</v>
      </c>
      <c r="H3134">
        <v>86</v>
      </c>
      <c r="I3134">
        <v>2</v>
      </c>
      <c r="J3134" t="s">
        <v>37</v>
      </c>
      <c r="K3134" cm="1">
        <f t="array" ref="K313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134">
        <f t="shared" si="48"/>
        <v>1.0619004231685785</v>
      </c>
    </row>
    <row r="3135" spans="1:12" x14ac:dyDescent="0.3">
      <c r="A3135">
        <v>169.2</v>
      </c>
      <c r="B3135">
        <v>99</v>
      </c>
      <c r="C3135">
        <v>9074</v>
      </c>
      <c r="D3135">
        <v>36</v>
      </c>
      <c r="E3135">
        <v>0</v>
      </c>
      <c r="F3135">
        <v>42</v>
      </c>
      <c r="G3135">
        <v>0</v>
      </c>
      <c r="H3135">
        <v>86</v>
      </c>
      <c r="I3135">
        <v>1</v>
      </c>
      <c r="J3135" t="s">
        <v>37</v>
      </c>
      <c r="K3135" cm="1">
        <f t="array" ref="K3135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135">
        <f t="shared" si="48"/>
        <v>1.1322608592752521</v>
      </c>
    </row>
    <row r="3136" spans="1:12" x14ac:dyDescent="0.3">
      <c r="A3136">
        <v>169.24</v>
      </c>
      <c r="B3136">
        <v>97</v>
      </c>
      <c r="C3136">
        <v>9448</v>
      </c>
      <c r="D3136">
        <v>36</v>
      </c>
      <c r="E3136">
        <v>0</v>
      </c>
      <c r="F3136">
        <v>43</v>
      </c>
      <c r="G3136">
        <v>0</v>
      </c>
      <c r="H3136">
        <v>86</v>
      </c>
      <c r="I3136">
        <v>1</v>
      </c>
      <c r="J3136" t="s">
        <v>37</v>
      </c>
      <c r="K3136" cm="1">
        <f t="array" ref="K313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136">
        <f t="shared" si="48"/>
        <v>1.1322608592760566</v>
      </c>
    </row>
    <row r="3137" spans="1:12" x14ac:dyDescent="0.3">
      <c r="A3137">
        <v>169.28</v>
      </c>
      <c r="B3137">
        <v>96</v>
      </c>
      <c r="C3137">
        <v>9603</v>
      </c>
      <c r="D3137">
        <v>34</v>
      </c>
      <c r="E3137">
        <v>0</v>
      </c>
      <c r="F3137">
        <v>44</v>
      </c>
      <c r="G3137">
        <v>0</v>
      </c>
      <c r="H3137">
        <v>86</v>
      </c>
      <c r="I3137">
        <v>1</v>
      </c>
      <c r="J3137" t="s">
        <v>37</v>
      </c>
      <c r="K3137" cm="1">
        <f t="array" ref="K3137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137">
        <f t="shared" si="48"/>
        <v>1.2101874380968929</v>
      </c>
    </row>
    <row r="3138" spans="1:12" x14ac:dyDescent="0.3">
      <c r="A3138">
        <v>169.32</v>
      </c>
      <c r="B3138">
        <v>96</v>
      </c>
      <c r="C3138">
        <v>9671</v>
      </c>
      <c r="D3138">
        <v>34</v>
      </c>
      <c r="E3138">
        <v>0</v>
      </c>
      <c r="F3138">
        <v>45</v>
      </c>
      <c r="G3138">
        <v>0</v>
      </c>
      <c r="H3138">
        <v>86</v>
      </c>
      <c r="I3138">
        <v>1</v>
      </c>
      <c r="J3138" t="s">
        <v>37</v>
      </c>
      <c r="K3138" cm="1">
        <f t="array" ref="K313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138">
        <f t="shared" si="48"/>
        <v>1.2101874380968929</v>
      </c>
    </row>
    <row r="3139" spans="1:12" x14ac:dyDescent="0.3">
      <c r="A3139">
        <v>169.36</v>
      </c>
      <c r="B3139">
        <v>96</v>
      </c>
      <c r="C3139">
        <v>9721</v>
      </c>
      <c r="D3139">
        <v>35</v>
      </c>
      <c r="E3139">
        <v>0</v>
      </c>
      <c r="F3139">
        <v>46</v>
      </c>
      <c r="G3139">
        <v>0</v>
      </c>
      <c r="H3139">
        <v>86</v>
      </c>
      <c r="I3139">
        <v>1</v>
      </c>
      <c r="J3139" t="s">
        <v>37</v>
      </c>
      <c r="K3139" cm="1">
        <f t="array" ref="K3139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139">
        <f t="shared" ref="L3139:L3202" si="49">K3139*(A3139-A3138)</f>
        <v>1.2101874380977529</v>
      </c>
    </row>
    <row r="3140" spans="1:12" x14ac:dyDescent="0.3">
      <c r="A3140">
        <v>169.4</v>
      </c>
      <c r="B3140">
        <v>95</v>
      </c>
      <c r="C3140">
        <v>9832</v>
      </c>
      <c r="D3140">
        <v>35</v>
      </c>
      <c r="E3140">
        <v>0</v>
      </c>
      <c r="F3140">
        <v>46</v>
      </c>
      <c r="G3140">
        <v>0</v>
      </c>
      <c r="H3140">
        <v>86</v>
      </c>
      <c r="I3140">
        <v>1</v>
      </c>
      <c r="J3140" t="s">
        <v>37</v>
      </c>
      <c r="K3140" cm="1">
        <f t="array" ref="K3140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140">
        <f t="shared" si="49"/>
        <v>1.2101874380968929</v>
      </c>
    </row>
    <row r="3141" spans="1:12" x14ac:dyDescent="0.3">
      <c r="A3141">
        <v>169.44</v>
      </c>
      <c r="B3141">
        <v>94</v>
      </c>
      <c r="C3141">
        <v>10148</v>
      </c>
      <c r="D3141">
        <v>36</v>
      </c>
      <c r="E3141">
        <v>0</v>
      </c>
      <c r="F3141">
        <v>47</v>
      </c>
      <c r="G3141">
        <v>0</v>
      </c>
      <c r="H3141">
        <v>86</v>
      </c>
      <c r="I3141">
        <v>1</v>
      </c>
      <c r="J3141" t="s">
        <v>37</v>
      </c>
      <c r="K3141" cm="1">
        <f t="array" ref="K3141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141">
        <f t="shared" si="49"/>
        <v>1.2104970535029436</v>
      </c>
    </row>
    <row r="3142" spans="1:12" x14ac:dyDescent="0.3">
      <c r="A3142">
        <v>169.48</v>
      </c>
      <c r="B3142">
        <v>91</v>
      </c>
      <c r="C3142">
        <v>10228</v>
      </c>
      <c r="D3142">
        <v>36</v>
      </c>
      <c r="E3142">
        <v>0</v>
      </c>
      <c r="F3142">
        <v>48</v>
      </c>
      <c r="G3142">
        <v>0</v>
      </c>
      <c r="H3142">
        <v>86</v>
      </c>
      <c r="I3142">
        <v>1</v>
      </c>
      <c r="J3142" t="s">
        <v>37</v>
      </c>
      <c r="K3142" cm="1">
        <f t="array" ref="K3142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142">
        <f t="shared" si="49"/>
        <v>1.2104970535029436</v>
      </c>
    </row>
    <row r="3143" spans="1:12" x14ac:dyDescent="0.3">
      <c r="A3143">
        <v>169.52</v>
      </c>
      <c r="B3143">
        <v>93</v>
      </c>
      <c r="C3143">
        <v>10128</v>
      </c>
      <c r="D3143">
        <v>36</v>
      </c>
      <c r="E3143">
        <v>0</v>
      </c>
      <c r="F3143">
        <v>49</v>
      </c>
      <c r="G3143">
        <v>0</v>
      </c>
      <c r="H3143">
        <v>86</v>
      </c>
      <c r="I3143">
        <v>1</v>
      </c>
      <c r="J3143" t="s">
        <v>37</v>
      </c>
      <c r="K3143" cm="1">
        <f t="array" ref="K314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143">
        <f t="shared" si="49"/>
        <v>1.2101874380977529</v>
      </c>
    </row>
    <row r="3144" spans="1:12" x14ac:dyDescent="0.3">
      <c r="A3144">
        <v>169.56</v>
      </c>
      <c r="B3144">
        <v>93</v>
      </c>
      <c r="C3144">
        <v>9976</v>
      </c>
      <c r="D3144">
        <v>35</v>
      </c>
      <c r="E3144">
        <v>0</v>
      </c>
      <c r="F3144">
        <v>50</v>
      </c>
      <c r="G3144">
        <v>0</v>
      </c>
      <c r="H3144">
        <v>86</v>
      </c>
      <c r="I3144">
        <v>1</v>
      </c>
      <c r="J3144" t="s">
        <v>37</v>
      </c>
      <c r="K3144" cm="1">
        <f t="array" ref="K314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144">
        <f t="shared" si="49"/>
        <v>1.2101874380968929</v>
      </c>
    </row>
    <row r="3145" spans="1:12" x14ac:dyDescent="0.3">
      <c r="A3145">
        <v>169.6</v>
      </c>
      <c r="B3145">
        <v>94</v>
      </c>
      <c r="C3145">
        <v>10231</v>
      </c>
      <c r="D3145">
        <v>36</v>
      </c>
      <c r="E3145">
        <v>0</v>
      </c>
      <c r="F3145">
        <v>51</v>
      </c>
      <c r="G3145">
        <v>0</v>
      </c>
      <c r="H3145">
        <v>86</v>
      </c>
      <c r="I3145">
        <v>1</v>
      </c>
      <c r="J3145" t="s">
        <v>37</v>
      </c>
      <c r="K3145" cm="1">
        <f t="array" ref="K3145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145">
        <f t="shared" si="49"/>
        <v>1.2104970535029436</v>
      </c>
    </row>
    <row r="3146" spans="1:12" x14ac:dyDescent="0.3">
      <c r="A3146">
        <v>169.64</v>
      </c>
      <c r="B3146">
        <v>91</v>
      </c>
      <c r="C3146">
        <v>10604</v>
      </c>
      <c r="D3146">
        <v>35</v>
      </c>
      <c r="E3146">
        <v>0</v>
      </c>
      <c r="F3146">
        <v>51</v>
      </c>
      <c r="G3146">
        <v>0</v>
      </c>
      <c r="H3146">
        <v>86</v>
      </c>
      <c r="I3146">
        <v>1</v>
      </c>
      <c r="J3146" t="s">
        <v>37</v>
      </c>
      <c r="K3146" cm="1">
        <f t="array" ref="K314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146">
        <f t="shared" si="49"/>
        <v>1.2104970535029436</v>
      </c>
    </row>
    <row r="3147" spans="1:12" x14ac:dyDescent="0.3">
      <c r="A3147">
        <v>169.68</v>
      </c>
      <c r="B3147">
        <v>90</v>
      </c>
      <c r="C3147">
        <v>10826</v>
      </c>
      <c r="D3147">
        <v>34</v>
      </c>
      <c r="E3147">
        <v>0</v>
      </c>
      <c r="F3147">
        <v>52</v>
      </c>
      <c r="G3147">
        <v>0</v>
      </c>
      <c r="H3147">
        <v>86</v>
      </c>
      <c r="I3147">
        <v>1</v>
      </c>
      <c r="J3147" t="s">
        <v>37</v>
      </c>
      <c r="K3147" cm="1">
        <f t="array" ref="K314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147">
        <f t="shared" si="49"/>
        <v>1.2958577528868092</v>
      </c>
    </row>
    <row r="3148" spans="1:12" x14ac:dyDescent="0.3">
      <c r="A3148">
        <v>169.72</v>
      </c>
      <c r="B3148">
        <v>89</v>
      </c>
      <c r="C3148">
        <v>10604</v>
      </c>
      <c r="D3148">
        <v>34</v>
      </c>
      <c r="E3148">
        <v>0</v>
      </c>
      <c r="F3148">
        <v>53</v>
      </c>
      <c r="G3148">
        <v>0</v>
      </c>
      <c r="H3148">
        <v>86</v>
      </c>
      <c r="I3148">
        <v>1</v>
      </c>
      <c r="J3148" t="s">
        <v>37</v>
      </c>
      <c r="K3148" cm="1">
        <f t="array" ref="K3148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3148">
        <f t="shared" si="49"/>
        <v>1.2225778624201387</v>
      </c>
    </row>
    <row r="3149" spans="1:12" x14ac:dyDescent="0.3">
      <c r="A3149">
        <v>169.76</v>
      </c>
      <c r="B3149">
        <v>91</v>
      </c>
      <c r="C3149">
        <v>10193</v>
      </c>
      <c r="D3149">
        <v>35</v>
      </c>
      <c r="E3149">
        <v>0</v>
      </c>
      <c r="F3149">
        <v>54</v>
      </c>
      <c r="G3149">
        <v>0</v>
      </c>
      <c r="H3149">
        <v>86</v>
      </c>
      <c r="I3149">
        <v>1</v>
      </c>
      <c r="J3149" t="s">
        <v>37</v>
      </c>
      <c r="K3149" cm="1">
        <f t="array" ref="K3149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149">
        <f t="shared" si="49"/>
        <v>1.2104970535029436</v>
      </c>
    </row>
    <row r="3150" spans="1:12" x14ac:dyDescent="0.3">
      <c r="A3150">
        <v>169.8</v>
      </c>
      <c r="B3150">
        <v>93</v>
      </c>
      <c r="C3150">
        <v>10259</v>
      </c>
      <c r="D3150">
        <v>36</v>
      </c>
      <c r="E3150">
        <v>0</v>
      </c>
      <c r="F3150">
        <v>56</v>
      </c>
      <c r="G3150">
        <v>0</v>
      </c>
      <c r="H3150">
        <v>86</v>
      </c>
      <c r="I3150">
        <v>1</v>
      </c>
      <c r="J3150" t="s">
        <v>37</v>
      </c>
      <c r="K3150" cm="1">
        <f t="array" ref="K3150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150">
        <f t="shared" si="49"/>
        <v>1.2104970535038035</v>
      </c>
    </row>
    <row r="3151" spans="1:12" x14ac:dyDescent="0.3">
      <c r="A3151">
        <v>169.84</v>
      </c>
      <c r="B3151">
        <v>90</v>
      </c>
      <c r="C3151">
        <v>10600</v>
      </c>
      <c r="D3151">
        <v>35</v>
      </c>
      <c r="E3151">
        <v>0</v>
      </c>
      <c r="F3151">
        <v>57</v>
      </c>
      <c r="G3151">
        <v>0</v>
      </c>
      <c r="H3151">
        <v>86</v>
      </c>
      <c r="I3151">
        <v>1</v>
      </c>
      <c r="J3151" t="s">
        <v>37</v>
      </c>
      <c r="K3151" cm="1">
        <f t="array" ref="K3151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3151">
        <f t="shared" si="49"/>
        <v>1.2225778624201387</v>
      </c>
    </row>
    <row r="3152" spans="1:12" x14ac:dyDescent="0.3">
      <c r="A3152">
        <v>169.88</v>
      </c>
      <c r="B3152">
        <v>89</v>
      </c>
      <c r="C3152">
        <v>10849</v>
      </c>
      <c r="D3152">
        <v>34</v>
      </c>
      <c r="E3152">
        <v>0</v>
      </c>
      <c r="F3152">
        <v>58</v>
      </c>
      <c r="G3152">
        <v>0</v>
      </c>
      <c r="H3152">
        <v>86</v>
      </c>
      <c r="I3152">
        <v>1</v>
      </c>
      <c r="J3152" t="s">
        <v>37</v>
      </c>
      <c r="K3152" cm="1">
        <f t="array" ref="K315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152">
        <f t="shared" si="49"/>
        <v>1.2958577528858886</v>
      </c>
    </row>
    <row r="3153" spans="1:12" x14ac:dyDescent="0.3">
      <c r="A3153">
        <v>169.92</v>
      </c>
      <c r="B3153">
        <v>88</v>
      </c>
      <c r="C3153">
        <v>10924</v>
      </c>
      <c r="D3153">
        <v>34</v>
      </c>
      <c r="E3153">
        <v>0</v>
      </c>
      <c r="F3153">
        <v>59</v>
      </c>
      <c r="G3153">
        <v>0</v>
      </c>
      <c r="H3153">
        <v>86</v>
      </c>
      <c r="I3153">
        <v>1</v>
      </c>
      <c r="J3153" t="s">
        <v>37</v>
      </c>
      <c r="K3153" cm="1">
        <f t="array" ref="K315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153">
        <f t="shared" si="49"/>
        <v>1.2958577528858886</v>
      </c>
    </row>
    <row r="3154" spans="1:12" x14ac:dyDescent="0.3">
      <c r="A3154">
        <v>169.96</v>
      </c>
      <c r="B3154">
        <v>89</v>
      </c>
      <c r="C3154">
        <v>10901</v>
      </c>
      <c r="D3154">
        <v>34</v>
      </c>
      <c r="E3154">
        <v>0</v>
      </c>
      <c r="F3154">
        <v>60</v>
      </c>
      <c r="G3154">
        <v>0</v>
      </c>
      <c r="H3154">
        <v>86</v>
      </c>
      <c r="I3154">
        <v>1</v>
      </c>
      <c r="J3154" t="s">
        <v>37</v>
      </c>
      <c r="K3154" cm="1">
        <f t="array" ref="K315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154">
        <f t="shared" si="49"/>
        <v>1.2958577528868092</v>
      </c>
    </row>
    <row r="3155" spans="1:12" x14ac:dyDescent="0.3">
      <c r="A3155">
        <v>170</v>
      </c>
      <c r="B3155">
        <v>89</v>
      </c>
      <c r="C3155">
        <v>11066</v>
      </c>
      <c r="D3155">
        <v>34</v>
      </c>
      <c r="E3155">
        <v>0</v>
      </c>
      <c r="F3155">
        <v>61</v>
      </c>
      <c r="G3155">
        <v>0</v>
      </c>
      <c r="H3155">
        <v>86</v>
      </c>
      <c r="I3155">
        <v>1</v>
      </c>
      <c r="J3155" t="s">
        <v>37</v>
      </c>
      <c r="K3155" cm="1">
        <f t="array" ref="K315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155">
        <f t="shared" si="49"/>
        <v>1.2958577528858886</v>
      </c>
    </row>
    <row r="3156" spans="1:12" x14ac:dyDescent="0.3">
      <c r="A3156">
        <v>170.04</v>
      </c>
      <c r="B3156">
        <v>89</v>
      </c>
      <c r="C3156">
        <v>11265</v>
      </c>
      <c r="D3156">
        <v>34</v>
      </c>
      <c r="E3156">
        <v>0</v>
      </c>
      <c r="F3156">
        <v>62</v>
      </c>
      <c r="G3156">
        <v>0</v>
      </c>
      <c r="H3156">
        <v>86</v>
      </c>
      <c r="I3156">
        <v>1</v>
      </c>
      <c r="J3156" t="s">
        <v>37</v>
      </c>
      <c r="K3156" cm="1">
        <f t="array" ref="K315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156">
        <f t="shared" si="49"/>
        <v>1.2958577528858886</v>
      </c>
    </row>
    <row r="3157" spans="1:12" x14ac:dyDescent="0.3">
      <c r="A3157">
        <v>170.08</v>
      </c>
      <c r="B3157">
        <v>89</v>
      </c>
      <c r="C3157">
        <v>11583</v>
      </c>
      <c r="D3157">
        <v>34</v>
      </c>
      <c r="E3157">
        <v>0</v>
      </c>
      <c r="F3157">
        <v>62</v>
      </c>
      <c r="G3157">
        <v>0</v>
      </c>
      <c r="H3157">
        <v>86</v>
      </c>
      <c r="I3157">
        <v>1</v>
      </c>
      <c r="J3157" t="s">
        <v>37</v>
      </c>
      <c r="K3157" cm="1">
        <f t="array" ref="K315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157">
        <f t="shared" si="49"/>
        <v>1.3878494939099455</v>
      </c>
    </row>
    <row r="3158" spans="1:12" x14ac:dyDescent="0.3">
      <c r="A3158">
        <v>170.12</v>
      </c>
      <c r="B3158">
        <v>88</v>
      </c>
      <c r="C3158">
        <v>11650</v>
      </c>
      <c r="D3158">
        <v>34</v>
      </c>
      <c r="E3158">
        <v>0</v>
      </c>
      <c r="F3158">
        <v>63</v>
      </c>
      <c r="G3158">
        <v>0</v>
      </c>
      <c r="H3158">
        <v>86</v>
      </c>
      <c r="I3158">
        <v>1</v>
      </c>
      <c r="J3158" t="s">
        <v>37</v>
      </c>
      <c r="K3158" cm="1">
        <f t="array" ref="K315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158">
        <f t="shared" si="49"/>
        <v>1.3878494939089594</v>
      </c>
    </row>
    <row r="3159" spans="1:12" x14ac:dyDescent="0.3">
      <c r="A3159">
        <v>170.16</v>
      </c>
      <c r="B3159">
        <v>89</v>
      </c>
      <c r="C3159">
        <v>11609</v>
      </c>
      <c r="D3159">
        <v>34</v>
      </c>
      <c r="E3159">
        <v>0</v>
      </c>
      <c r="F3159">
        <v>64</v>
      </c>
      <c r="G3159">
        <v>0</v>
      </c>
      <c r="H3159">
        <v>86</v>
      </c>
      <c r="I3159">
        <v>1</v>
      </c>
      <c r="J3159" t="s">
        <v>37</v>
      </c>
      <c r="K3159" cm="1">
        <f t="array" ref="K315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159">
        <f t="shared" si="49"/>
        <v>1.3878494939089594</v>
      </c>
    </row>
    <row r="3160" spans="1:12" x14ac:dyDescent="0.3">
      <c r="A3160">
        <v>170.2</v>
      </c>
      <c r="B3160">
        <v>90</v>
      </c>
      <c r="C3160">
        <v>11668</v>
      </c>
      <c r="D3160">
        <v>34</v>
      </c>
      <c r="E3160">
        <v>0</v>
      </c>
      <c r="F3160">
        <v>64</v>
      </c>
      <c r="G3160">
        <v>0</v>
      </c>
      <c r="H3160">
        <v>86</v>
      </c>
      <c r="I3160">
        <v>1</v>
      </c>
      <c r="J3160" t="s">
        <v>37</v>
      </c>
      <c r="K3160" cm="1">
        <f t="array" ref="K316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160">
        <f t="shared" si="49"/>
        <v>1.3878494939089594</v>
      </c>
    </row>
    <row r="3161" spans="1:12" x14ac:dyDescent="0.3">
      <c r="A3161">
        <v>170.24</v>
      </c>
      <c r="B3161">
        <v>89</v>
      </c>
      <c r="C3161">
        <v>11976</v>
      </c>
      <c r="D3161">
        <v>33</v>
      </c>
      <c r="E3161">
        <v>0</v>
      </c>
      <c r="F3161">
        <v>66</v>
      </c>
      <c r="G3161">
        <v>0</v>
      </c>
      <c r="H3161">
        <v>86</v>
      </c>
      <c r="I3161">
        <v>1</v>
      </c>
      <c r="J3161" t="s">
        <v>37</v>
      </c>
      <c r="K3161" cm="1">
        <f t="array" ref="K3161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161">
        <f t="shared" si="49"/>
        <v>1.3878494939099455</v>
      </c>
    </row>
    <row r="3162" spans="1:12" x14ac:dyDescent="0.3">
      <c r="A3162">
        <v>170.28</v>
      </c>
      <c r="B3162">
        <v>90</v>
      </c>
      <c r="C3162">
        <v>11857</v>
      </c>
      <c r="D3162">
        <v>33</v>
      </c>
      <c r="E3162">
        <v>0</v>
      </c>
      <c r="F3162">
        <v>66</v>
      </c>
      <c r="G3162">
        <v>0</v>
      </c>
      <c r="H3162">
        <v>86</v>
      </c>
      <c r="I3162">
        <v>1</v>
      </c>
      <c r="J3162" t="s">
        <v>37</v>
      </c>
      <c r="K3162" cm="1">
        <f t="array" ref="K3162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162">
        <f t="shared" si="49"/>
        <v>1.3878494939089594</v>
      </c>
    </row>
    <row r="3163" spans="1:12" x14ac:dyDescent="0.3">
      <c r="A3163">
        <v>170.32</v>
      </c>
      <c r="B3163">
        <v>92</v>
      </c>
      <c r="C3163">
        <v>11677</v>
      </c>
      <c r="D3163">
        <v>34</v>
      </c>
      <c r="E3163">
        <v>0</v>
      </c>
      <c r="F3163">
        <v>66</v>
      </c>
      <c r="G3163">
        <v>0</v>
      </c>
      <c r="H3163">
        <v>86</v>
      </c>
      <c r="I3163">
        <v>1</v>
      </c>
      <c r="J3163" t="s">
        <v>37</v>
      </c>
      <c r="K3163" cm="1">
        <f t="array" ref="K3163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63">
        <f t="shared" si="49"/>
        <v>1.4340206121016255</v>
      </c>
    </row>
    <row r="3164" spans="1:12" x14ac:dyDescent="0.3">
      <c r="A3164">
        <v>170.36</v>
      </c>
      <c r="B3164">
        <v>91</v>
      </c>
      <c r="C3164">
        <v>12121</v>
      </c>
      <c r="D3164">
        <v>33</v>
      </c>
      <c r="E3164">
        <v>0</v>
      </c>
      <c r="F3164">
        <v>67</v>
      </c>
      <c r="G3164">
        <v>0</v>
      </c>
      <c r="H3164">
        <v>86</v>
      </c>
      <c r="I3164">
        <v>1</v>
      </c>
      <c r="J3164" t="s">
        <v>37</v>
      </c>
      <c r="K3164" cm="1">
        <f t="array" ref="K3164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64">
        <f t="shared" si="49"/>
        <v>1.4340206121026444</v>
      </c>
    </row>
    <row r="3165" spans="1:12" x14ac:dyDescent="0.3">
      <c r="A3165">
        <v>170.4</v>
      </c>
      <c r="B3165">
        <v>92</v>
      </c>
      <c r="C3165">
        <v>11723</v>
      </c>
      <c r="D3165">
        <v>34</v>
      </c>
      <c r="E3165">
        <v>0</v>
      </c>
      <c r="F3165">
        <v>68</v>
      </c>
      <c r="G3165">
        <v>0</v>
      </c>
      <c r="H3165">
        <v>86</v>
      </c>
      <c r="I3165">
        <v>1</v>
      </c>
      <c r="J3165" t="s">
        <v>37</v>
      </c>
      <c r="K3165" cm="1">
        <f t="array" ref="K3165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65">
        <f t="shared" si="49"/>
        <v>1.4340206121016255</v>
      </c>
    </row>
    <row r="3166" spans="1:12" x14ac:dyDescent="0.3">
      <c r="A3166">
        <v>170.44</v>
      </c>
      <c r="B3166">
        <v>91</v>
      </c>
      <c r="C3166">
        <v>12116</v>
      </c>
      <c r="D3166">
        <v>33</v>
      </c>
      <c r="E3166">
        <v>0</v>
      </c>
      <c r="F3166">
        <v>68</v>
      </c>
      <c r="G3166">
        <v>0</v>
      </c>
      <c r="H3166">
        <v>86</v>
      </c>
      <c r="I3166">
        <v>1</v>
      </c>
      <c r="J3166" t="s">
        <v>37</v>
      </c>
      <c r="K3166" cm="1">
        <f t="array" ref="K3166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66">
        <f t="shared" si="49"/>
        <v>1.4340206121016255</v>
      </c>
    </row>
    <row r="3167" spans="1:12" x14ac:dyDescent="0.3">
      <c r="A3167">
        <v>170.48</v>
      </c>
      <c r="B3167">
        <v>92</v>
      </c>
      <c r="C3167">
        <v>11632</v>
      </c>
      <c r="D3167">
        <v>34</v>
      </c>
      <c r="E3167">
        <v>0</v>
      </c>
      <c r="F3167">
        <v>68</v>
      </c>
      <c r="G3167">
        <v>0</v>
      </c>
      <c r="H3167">
        <v>86</v>
      </c>
      <c r="I3167">
        <v>2</v>
      </c>
      <c r="J3167" t="s">
        <v>37</v>
      </c>
      <c r="K3167" cm="1">
        <f t="array" ref="K3167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67">
        <f t="shared" si="49"/>
        <v>1.4340206121016255</v>
      </c>
    </row>
    <row r="3168" spans="1:12" x14ac:dyDescent="0.3">
      <c r="A3168">
        <v>170.52</v>
      </c>
      <c r="B3168">
        <v>90</v>
      </c>
      <c r="C3168">
        <v>12239</v>
      </c>
      <c r="D3168">
        <v>33</v>
      </c>
      <c r="E3168">
        <v>0</v>
      </c>
      <c r="F3168">
        <v>68</v>
      </c>
      <c r="G3168">
        <v>0</v>
      </c>
      <c r="H3168">
        <v>86</v>
      </c>
      <c r="I3168">
        <v>2</v>
      </c>
      <c r="J3168" t="s">
        <v>37</v>
      </c>
      <c r="K3168" cm="1">
        <f t="array" ref="K3168">SUMPRODUCT(($R$5:$AG$5=_xlfn.XLOOKUP(_20240219_0005[[#This Row],[MAP]],$R$5:$AG$5,$R$5:$AG$5,"ERR",1,-1)) * ($Q$6:$Q$26=_xlfn.XLOOKUP(_20240219_0005[[#This Row],[RPM]],$Q$6:$Q$26,$Q$6:$Q$26,"ERR",1,-1)),$R$6:$AG$26)</f>
        <v>35.464786109175947</v>
      </c>
      <c r="L3168">
        <f t="shared" si="49"/>
        <v>1.4185914443677636</v>
      </c>
    </row>
    <row r="3169" spans="1:12" x14ac:dyDescent="0.3">
      <c r="A3169">
        <v>170.56</v>
      </c>
      <c r="B3169">
        <v>92</v>
      </c>
      <c r="C3169">
        <v>11686</v>
      </c>
      <c r="D3169">
        <v>34</v>
      </c>
      <c r="E3169">
        <v>0</v>
      </c>
      <c r="F3169">
        <v>68</v>
      </c>
      <c r="G3169">
        <v>0</v>
      </c>
      <c r="H3169">
        <v>86</v>
      </c>
      <c r="I3169">
        <v>2</v>
      </c>
      <c r="J3169" t="s">
        <v>37</v>
      </c>
      <c r="K3169" cm="1">
        <f t="array" ref="K3169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69">
        <f t="shared" si="49"/>
        <v>1.4340206121016255</v>
      </c>
    </row>
    <row r="3170" spans="1:12" x14ac:dyDescent="0.3">
      <c r="A3170">
        <v>170.6</v>
      </c>
      <c r="B3170">
        <v>91</v>
      </c>
      <c r="C3170">
        <v>12279</v>
      </c>
      <c r="D3170">
        <v>34</v>
      </c>
      <c r="E3170">
        <v>0</v>
      </c>
      <c r="F3170">
        <v>69</v>
      </c>
      <c r="G3170">
        <v>0</v>
      </c>
      <c r="H3170">
        <v>86</v>
      </c>
      <c r="I3170">
        <v>2</v>
      </c>
      <c r="J3170" t="s">
        <v>37</v>
      </c>
      <c r="K3170" cm="1">
        <f t="array" ref="K3170">SUMPRODUCT(($R$5:$AG$5=_xlfn.XLOOKUP(_20240219_0005[[#This Row],[MAP]],$R$5:$AG$5,$R$5:$AG$5,"ERR",1,-1)) * ($Q$6:$Q$26=_xlfn.XLOOKUP(_20240219_0005[[#This Row],[RPM]],$Q$6:$Q$26,$Q$6:$Q$26,"ERR",1,-1)),$R$6:$AG$26)</f>
        <v>36.682768662420379</v>
      </c>
      <c r="L3170">
        <f t="shared" si="49"/>
        <v>1.4673107464965232</v>
      </c>
    </row>
    <row r="3171" spans="1:12" x14ac:dyDescent="0.3">
      <c r="A3171">
        <v>170.64</v>
      </c>
      <c r="B3171">
        <v>91</v>
      </c>
      <c r="C3171">
        <v>11695</v>
      </c>
      <c r="D3171">
        <v>34</v>
      </c>
      <c r="E3171">
        <v>0</v>
      </c>
      <c r="F3171">
        <v>68</v>
      </c>
      <c r="G3171">
        <v>0</v>
      </c>
      <c r="H3171">
        <v>86</v>
      </c>
      <c r="I3171">
        <v>2</v>
      </c>
      <c r="J3171" t="s">
        <v>37</v>
      </c>
      <c r="K3171" cm="1">
        <f t="array" ref="K3171">SUMPRODUCT(($R$5:$AG$5=_xlfn.XLOOKUP(_20240219_0005[[#This Row],[MAP]],$R$5:$AG$5,$R$5:$AG$5,"ERR",1,-1)) * ($Q$6:$Q$26=_xlfn.XLOOKUP(_20240219_0005[[#This Row],[RPM]],$Q$6:$Q$26,$Q$6:$Q$26,"ERR",1,-1)),$R$6:$AG$26)</f>
        <v>35.85051530254777</v>
      </c>
      <c r="L3171">
        <f t="shared" si="49"/>
        <v>1.4340206121016255</v>
      </c>
    </row>
    <row r="3172" spans="1:12" x14ac:dyDescent="0.3">
      <c r="A3172">
        <v>170.68</v>
      </c>
      <c r="B3172">
        <v>70</v>
      </c>
      <c r="C3172">
        <v>12067</v>
      </c>
      <c r="D3172">
        <v>34</v>
      </c>
      <c r="E3172">
        <v>0</v>
      </c>
      <c r="F3172">
        <v>69</v>
      </c>
      <c r="G3172">
        <v>0</v>
      </c>
      <c r="H3172">
        <v>86</v>
      </c>
      <c r="I3172">
        <v>2</v>
      </c>
      <c r="J3172" t="s">
        <v>37</v>
      </c>
      <c r="K3172" cm="1">
        <f t="array" ref="K3172">SUMPRODUCT(($R$5:$AG$5=_xlfn.XLOOKUP(_20240219_0005[[#This Row],[MAP]],$R$5:$AG$5,$R$5:$AG$5,"ERR",1,-1)) * ($Q$6:$Q$26=_xlfn.XLOOKUP(_20240219_0005[[#This Row],[RPM]],$Q$6:$Q$26,$Q$6:$Q$26,"ERR",1,-1)),$R$6:$AG$26)</f>
        <v>30.14702423168789</v>
      </c>
      <c r="L3172">
        <f t="shared" si="49"/>
        <v>1.2058809692681325</v>
      </c>
    </row>
    <row r="3173" spans="1:12" x14ac:dyDescent="0.3">
      <c r="A3173">
        <v>170.72</v>
      </c>
      <c r="B3173">
        <v>50</v>
      </c>
      <c r="C3173">
        <v>11503</v>
      </c>
      <c r="D3173">
        <v>33</v>
      </c>
      <c r="E3173">
        <v>0</v>
      </c>
      <c r="F3173">
        <v>69</v>
      </c>
      <c r="G3173">
        <v>0</v>
      </c>
      <c r="H3173">
        <v>86</v>
      </c>
      <c r="I3173">
        <v>2</v>
      </c>
      <c r="J3173" t="s">
        <v>37</v>
      </c>
      <c r="K3173" cm="1">
        <f t="array" ref="K3173">SUMPRODUCT(($R$5:$AG$5=_xlfn.XLOOKUP(_20240219_0005[[#This Row],[MAP]],$R$5:$AG$5,$R$5:$AG$5,"ERR",1,-1)) * ($Q$6:$Q$26=_xlfn.XLOOKUP(_20240219_0005[[#This Row],[RPM]],$Q$6:$Q$26,$Q$6:$Q$26,"ERR",1,-1)),$R$6:$AG$26)</f>
        <v>26.955785180135347</v>
      </c>
      <c r="L3173">
        <f t="shared" si="49"/>
        <v>1.0782314072051993</v>
      </c>
    </row>
    <row r="3174" spans="1:12" x14ac:dyDescent="0.3">
      <c r="A3174">
        <v>170.76</v>
      </c>
      <c r="B3174">
        <v>41</v>
      </c>
      <c r="C3174">
        <v>11393</v>
      </c>
      <c r="D3174">
        <v>32</v>
      </c>
      <c r="E3174">
        <v>0</v>
      </c>
      <c r="F3174">
        <v>69</v>
      </c>
      <c r="G3174">
        <v>0</v>
      </c>
      <c r="H3174">
        <v>86</v>
      </c>
      <c r="I3174">
        <v>2</v>
      </c>
      <c r="J3174" t="s">
        <v>37</v>
      </c>
      <c r="K3174" cm="1">
        <f t="array" ref="K3174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3174">
        <f t="shared" si="49"/>
        <v>0.9725348284034685</v>
      </c>
    </row>
    <row r="3175" spans="1:12" x14ac:dyDescent="0.3">
      <c r="A3175">
        <v>170.8</v>
      </c>
      <c r="B3175">
        <v>37</v>
      </c>
      <c r="C3175">
        <v>11152</v>
      </c>
      <c r="D3175">
        <v>32</v>
      </c>
      <c r="E3175">
        <v>0</v>
      </c>
      <c r="F3175">
        <v>69</v>
      </c>
      <c r="G3175">
        <v>0</v>
      </c>
      <c r="H3175">
        <v>86</v>
      </c>
      <c r="I3175">
        <v>2</v>
      </c>
      <c r="J3175" t="s">
        <v>37</v>
      </c>
      <c r="K3175" cm="1">
        <f t="array" ref="K317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175">
        <f t="shared" si="49"/>
        <v>0.82626969590010402</v>
      </c>
    </row>
    <row r="3176" spans="1:12" x14ac:dyDescent="0.3">
      <c r="A3176">
        <v>170.84</v>
      </c>
      <c r="B3176">
        <v>34</v>
      </c>
      <c r="C3176">
        <v>11219</v>
      </c>
      <c r="D3176">
        <v>32</v>
      </c>
      <c r="E3176">
        <v>0</v>
      </c>
      <c r="F3176">
        <v>69</v>
      </c>
      <c r="G3176">
        <v>0</v>
      </c>
      <c r="H3176">
        <v>86</v>
      </c>
      <c r="I3176">
        <v>2</v>
      </c>
      <c r="J3176" t="s">
        <v>37</v>
      </c>
      <c r="K3176" cm="1">
        <f t="array" ref="K317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176">
        <f t="shared" si="49"/>
        <v>0.82626969589951693</v>
      </c>
    </row>
    <row r="3177" spans="1:12" x14ac:dyDescent="0.3">
      <c r="A3177">
        <v>170.88</v>
      </c>
      <c r="B3177">
        <v>33</v>
      </c>
      <c r="C3177">
        <v>11359</v>
      </c>
      <c r="D3177">
        <v>32</v>
      </c>
      <c r="E3177">
        <v>0</v>
      </c>
      <c r="F3177">
        <v>69</v>
      </c>
      <c r="G3177">
        <v>0</v>
      </c>
      <c r="H3177">
        <v>86</v>
      </c>
      <c r="I3177">
        <v>2</v>
      </c>
      <c r="J3177" t="s">
        <v>37</v>
      </c>
      <c r="K3177" cm="1">
        <f t="array" ref="K3177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177">
        <f t="shared" si="49"/>
        <v>0.82626969589951693</v>
      </c>
    </row>
    <row r="3178" spans="1:12" x14ac:dyDescent="0.3">
      <c r="A3178">
        <v>170.92</v>
      </c>
      <c r="B3178">
        <v>32</v>
      </c>
      <c r="C3178">
        <v>11156</v>
      </c>
      <c r="D3178">
        <v>32</v>
      </c>
      <c r="E3178">
        <v>0</v>
      </c>
      <c r="F3178">
        <v>68</v>
      </c>
      <c r="G3178">
        <v>0</v>
      </c>
      <c r="H3178">
        <v>86</v>
      </c>
      <c r="I3178">
        <v>2</v>
      </c>
      <c r="J3178" t="s">
        <v>37</v>
      </c>
      <c r="K3178" cm="1">
        <f t="array" ref="K3178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178">
        <f t="shared" si="49"/>
        <v>0.76211832199427487</v>
      </c>
    </row>
    <row r="3179" spans="1:12" x14ac:dyDescent="0.3">
      <c r="A3179">
        <v>170.96</v>
      </c>
      <c r="B3179">
        <v>32</v>
      </c>
      <c r="C3179">
        <v>11025</v>
      </c>
      <c r="D3179">
        <v>32</v>
      </c>
      <c r="E3179">
        <v>0</v>
      </c>
      <c r="F3179">
        <v>68</v>
      </c>
      <c r="G3179">
        <v>0</v>
      </c>
      <c r="H3179">
        <v>86</v>
      </c>
      <c r="I3179">
        <v>1</v>
      </c>
      <c r="J3179" t="s">
        <v>37</v>
      </c>
      <c r="K3179" cm="1">
        <f t="array" ref="K3179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179">
        <f t="shared" si="49"/>
        <v>0.76211832199481644</v>
      </c>
    </row>
    <row r="3180" spans="1:12" x14ac:dyDescent="0.3">
      <c r="A3180">
        <v>171</v>
      </c>
      <c r="B3180">
        <v>32</v>
      </c>
      <c r="C3180">
        <v>11041</v>
      </c>
      <c r="D3180">
        <v>32</v>
      </c>
      <c r="E3180">
        <v>0</v>
      </c>
      <c r="F3180">
        <v>68</v>
      </c>
      <c r="G3180">
        <v>0</v>
      </c>
      <c r="H3180">
        <v>86</v>
      </c>
      <c r="I3180">
        <v>1</v>
      </c>
      <c r="J3180" t="s">
        <v>37</v>
      </c>
      <c r="K3180" cm="1">
        <f t="array" ref="K3180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180">
        <f t="shared" si="49"/>
        <v>0.76211832199427487</v>
      </c>
    </row>
    <row r="3181" spans="1:12" x14ac:dyDescent="0.3">
      <c r="A3181">
        <v>171.04</v>
      </c>
      <c r="B3181">
        <v>32</v>
      </c>
      <c r="C3181">
        <v>10968</v>
      </c>
      <c r="D3181">
        <v>32</v>
      </c>
      <c r="E3181">
        <v>0</v>
      </c>
      <c r="F3181">
        <v>67</v>
      </c>
      <c r="G3181">
        <v>0</v>
      </c>
      <c r="H3181">
        <v>86</v>
      </c>
      <c r="I3181">
        <v>1</v>
      </c>
      <c r="J3181" t="s">
        <v>37</v>
      </c>
      <c r="K3181" cm="1">
        <f t="array" ref="K3181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181">
        <f t="shared" si="49"/>
        <v>0.76211832199427487</v>
      </c>
    </row>
    <row r="3182" spans="1:12" x14ac:dyDescent="0.3">
      <c r="A3182">
        <v>171.08</v>
      </c>
      <c r="B3182">
        <v>31</v>
      </c>
      <c r="C3182">
        <v>10737</v>
      </c>
      <c r="D3182">
        <v>32</v>
      </c>
      <c r="E3182">
        <v>0</v>
      </c>
      <c r="F3182">
        <v>66</v>
      </c>
      <c r="G3182">
        <v>0</v>
      </c>
      <c r="H3182">
        <v>86</v>
      </c>
      <c r="I3182">
        <v>2</v>
      </c>
      <c r="J3182" t="s">
        <v>37</v>
      </c>
      <c r="K3182" cm="1">
        <f t="array" ref="K3182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182">
        <f t="shared" si="49"/>
        <v>0.7176000496818955</v>
      </c>
    </row>
    <row r="3183" spans="1:12" x14ac:dyDescent="0.3">
      <c r="A3183">
        <v>171.12</v>
      </c>
      <c r="B3183">
        <v>31</v>
      </c>
      <c r="C3183">
        <v>10559</v>
      </c>
      <c r="D3183">
        <v>32</v>
      </c>
      <c r="E3183">
        <v>0</v>
      </c>
      <c r="F3183">
        <v>65</v>
      </c>
      <c r="G3183">
        <v>0</v>
      </c>
      <c r="H3183">
        <v>86</v>
      </c>
      <c r="I3183">
        <v>2</v>
      </c>
      <c r="J3183" t="s">
        <v>37</v>
      </c>
      <c r="K3183" cm="1">
        <f t="array" ref="K3183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183">
        <f t="shared" si="49"/>
        <v>0.71760004968138569</v>
      </c>
    </row>
    <row r="3184" spans="1:12" x14ac:dyDescent="0.3">
      <c r="A3184">
        <v>171.16</v>
      </c>
      <c r="B3184">
        <v>30</v>
      </c>
      <c r="C3184">
        <v>10391</v>
      </c>
      <c r="D3184">
        <v>32</v>
      </c>
      <c r="E3184">
        <v>0</v>
      </c>
      <c r="F3184">
        <v>64</v>
      </c>
      <c r="G3184">
        <v>0</v>
      </c>
      <c r="H3184">
        <v>86</v>
      </c>
      <c r="I3184">
        <v>2</v>
      </c>
      <c r="J3184" t="s">
        <v>37</v>
      </c>
      <c r="K3184" cm="1">
        <f t="array" ref="K3184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184">
        <f t="shared" si="49"/>
        <v>0.71760004968138569</v>
      </c>
    </row>
    <row r="3185" spans="1:12" x14ac:dyDescent="0.3">
      <c r="A3185">
        <v>171.2</v>
      </c>
      <c r="B3185">
        <v>30</v>
      </c>
      <c r="C3185">
        <v>10183</v>
      </c>
      <c r="D3185">
        <v>32</v>
      </c>
      <c r="E3185">
        <v>0</v>
      </c>
      <c r="F3185">
        <v>63</v>
      </c>
      <c r="G3185">
        <v>0</v>
      </c>
      <c r="H3185">
        <v>86</v>
      </c>
      <c r="I3185">
        <v>2</v>
      </c>
      <c r="J3185" t="s">
        <v>37</v>
      </c>
      <c r="K3185" cm="1">
        <f t="array" ref="K3185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185">
        <f t="shared" si="49"/>
        <v>0.71760004968138569</v>
      </c>
    </row>
    <row r="3186" spans="1:12" x14ac:dyDescent="0.3">
      <c r="A3186">
        <v>171.24</v>
      </c>
      <c r="B3186">
        <v>30</v>
      </c>
      <c r="C3186">
        <v>9960</v>
      </c>
      <c r="D3186">
        <v>32</v>
      </c>
      <c r="E3186">
        <v>0</v>
      </c>
      <c r="F3186">
        <v>62</v>
      </c>
      <c r="G3186">
        <v>0</v>
      </c>
      <c r="H3186">
        <v>86</v>
      </c>
      <c r="I3186">
        <v>2</v>
      </c>
      <c r="J3186" t="s">
        <v>37</v>
      </c>
      <c r="K3186" cm="1">
        <f t="array" ref="K3186">SUMPRODUCT(($R$5:$AG$5=_xlfn.XLOOKUP(_20240219_0005[[#This Row],[MAP]],$R$5:$AG$5,$R$5:$AG$5,"ERR",1,-1)) * ($Q$6:$Q$26=_xlfn.XLOOKUP(_20240219_0005[[#This Row],[RPM]],$Q$6:$Q$26,$Q$6:$Q$26,"ERR",1,-1)),$R$6:$AG$26)</f>
        <v>17.5069250174164</v>
      </c>
      <c r="L3186">
        <f t="shared" si="49"/>
        <v>0.70027700069701426</v>
      </c>
    </row>
    <row r="3187" spans="1:12" x14ac:dyDescent="0.3">
      <c r="A3187">
        <v>171.28</v>
      </c>
      <c r="B3187">
        <v>30</v>
      </c>
      <c r="C3187">
        <v>9816</v>
      </c>
      <c r="D3187">
        <v>32</v>
      </c>
      <c r="E3187">
        <v>0</v>
      </c>
      <c r="F3187">
        <v>61</v>
      </c>
      <c r="G3187">
        <v>0</v>
      </c>
      <c r="H3187">
        <v>86</v>
      </c>
      <c r="I3187">
        <v>2</v>
      </c>
      <c r="J3187" t="s">
        <v>37</v>
      </c>
      <c r="K3187" cm="1">
        <f t="array" ref="K3187">SUMPRODUCT(($R$5:$AG$5=_xlfn.XLOOKUP(_20240219_0005[[#This Row],[MAP]],$R$5:$AG$5,$R$5:$AG$5,"ERR",1,-1)) * ($Q$6:$Q$26=_xlfn.XLOOKUP(_20240219_0005[[#This Row],[RPM]],$Q$6:$Q$26,$Q$6:$Q$26,"ERR",1,-1)),$R$6:$AG$26)</f>
        <v>17.5069250174164</v>
      </c>
      <c r="L3187">
        <f t="shared" si="49"/>
        <v>0.70027700069651666</v>
      </c>
    </row>
    <row r="3188" spans="1:12" x14ac:dyDescent="0.3">
      <c r="A3188">
        <v>171.32</v>
      </c>
      <c r="B3188">
        <v>30</v>
      </c>
      <c r="C3188">
        <v>9749</v>
      </c>
      <c r="D3188">
        <v>32</v>
      </c>
      <c r="E3188">
        <v>0</v>
      </c>
      <c r="F3188">
        <v>61</v>
      </c>
      <c r="G3188">
        <v>0</v>
      </c>
      <c r="H3188">
        <v>86</v>
      </c>
      <c r="I3188">
        <v>2</v>
      </c>
      <c r="J3188" t="s">
        <v>37</v>
      </c>
      <c r="K3188" cm="1">
        <f t="array" ref="K3188">SUMPRODUCT(($R$5:$AG$5=_xlfn.XLOOKUP(_20240219_0005[[#This Row],[MAP]],$R$5:$AG$5,$R$5:$AG$5,"ERR",1,-1)) * ($Q$6:$Q$26=_xlfn.XLOOKUP(_20240219_0005[[#This Row],[RPM]],$Q$6:$Q$26,$Q$6:$Q$26,"ERR",1,-1)),$R$6:$AG$26)</f>
        <v>17.5069250174164</v>
      </c>
      <c r="L3188">
        <f t="shared" si="49"/>
        <v>0.70027700069651666</v>
      </c>
    </row>
    <row r="3189" spans="1:12" x14ac:dyDescent="0.3">
      <c r="A3189">
        <v>171.36</v>
      </c>
      <c r="B3189">
        <v>30</v>
      </c>
      <c r="C3189">
        <v>9499</v>
      </c>
      <c r="D3189">
        <v>32</v>
      </c>
      <c r="E3189">
        <v>0</v>
      </c>
      <c r="F3189">
        <v>60</v>
      </c>
      <c r="G3189">
        <v>0</v>
      </c>
      <c r="H3189">
        <v>86</v>
      </c>
      <c r="I3189">
        <v>2</v>
      </c>
      <c r="J3189" t="s">
        <v>37</v>
      </c>
      <c r="K3189" cm="1">
        <f t="array" ref="K3189">SUMPRODUCT(($R$5:$AG$5=_xlfn.XLOOKUP(_20240219_0005[[#This Row],[MAP]],$R$5:$AG$5,$R$5:$AG$5,"ERR",1,-1)) * ($Q$6:$Q$26=_xlfn.XLOOKUP(_20240219_0005[[#This Row],[RPM]],$Q$6:$Q$26,$Q$6:$Q$26,"ERR",1,-1)),$R$6:$AG$26)</f>
        <v>17.5069250174164</v>
      </c>
      <c r="L3189">
        <f t="shared" si="49"/>
        <v>0.70027700069701426</v>
      </c>
    </row>
    <row r="3190" spans="1:12" x14ac:dyDescent="0.3">
      <c r="A3190">
        <v>171.4</v>
      </c>
      <c r="B3190">
        <v>31</v>
      </c>
      <c r="C3190">
        <v>9296</v>
      </c>
      <c r="D3190">
        <v>32</v>
      </c>
      <c r="E3190">
        <v>0</v>
      </c>
      <c r="F3190">
        <v>59</v>
      </c>
      <c r="G3190">
        <v>0</v>
      </c>
      <c r="H3190">
        <v>86</v>
      </c>
      <c r="I3190">
        <v>2</v>
      </c>
      <c r="J3190" t="s">
        <v>37</v>
      </c>
      <c r="K3190" cm="1">
        <f t="array" ref="K3190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190">
        <f t="shared" si="49"/>
        <v>0.65184363487248165</v>
      </c>
    </row>
    <row r="3191" spans="1:12" x14ac:dyDescent="0.3">
      <c r="A3191">
        <v>171.44</v>
      </c>
      <c r="B3191">
        <v>32</v>
      </c>
      <c r="C3191">
        <v>9124</v>
      </c>
      <c r="D3191">
        <v>32</v>
      </c>
      <c r="E3191">
        <v>0</v>
      </c>
      <c r="F3191">
        <v>58</v>
      </c>
      <c r="G3191">
        <v>0</v>
      </c>
      <c r="H3191">
        <v>86</v>
      </c>
      <c r="I3191">
        <v>2</v>
      </c>
      <c r="J3191" t="s">
        <v>37</v>
      </c>
      <c r="K3191" cm="1">
        <f t="array" ref="K319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191">
        <f t="shared" si="49"/>
        <v>0.65184363487248165</v>
      </c>
    </row>
    <row r="3192" spans="1:12" x14ac:dyDescent="0.3">
      <c r="A3192">
        <v>171.48</v>
      </c>
      <c r="B3192">
        <v>32</v>
      </c>
      <c r="C3192">
        <v>8944</v>
      </c>
      <c r="D3192">
        <v>32</v>
      </c>
      <c r="E3192">
        <v>0</v>
      </c>
      <c r="F3192">
        <v>57</v>
      </c>
      <c r="G3192">
        <v>0</v>
      </c>
      <c r="H3192">
        <v>86</v>
      </c>
      <c r="I3192">
        <v>2</v>
      </c>
      <c r="J3192" t="s">
        <v>37</v>
      </c>
      <c r="K3192" cm="1">
        <f t="array" ref="K319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192">
        <f t="shared" si="49"/>
        <v>0.65184363487248165</v>
      </c>
    </row>
    <row r="3193" spans="1:12" x14ac:dyDescent="0.3">
      <c r="A3193">
        <v>171.52</v>
      </c>
      <c r="B3193">
        <v>33</v>
      </c>
      <c r="C3193">
        <v>8695</v>
      </c>
      <c r="D3193">
        <v>32</v>
      </c>
      <c r="E3193">
        <v>0</v>
      </c>
      <c r="F3193">
        <v>55</v>
      </c>
      <c r="G3193">
        <v>0</v>
      </c>
      <c r="H3193">
        <v>86</v>
      </c>
      <c r="I3193">
        <v>2</v>
      </c>
      <c r="J3193" t="s">
        <v>37</v>
      </c>
      <c r="K3193" cm="1">
        <f t="array" ref="K319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193">
        <f t="shared" si="49"/>
        <v>0.6882687927949378</v>
      </c>
    </row>
    <row r="3194" spans="1:12" x14ac:dyDescent="0.3">
      <c r="A3194">
        <v>171.56</v>
      </c>
      <c r="B3194">
        <v>33</v>
      </c>
      <c r="C3194">
        <v>8620</v>
      </c>
      <c r="D3194">
        <v>32</v>
      </c>
      <c r="E3194">
        <v>0</v>
      </c>
      <c r="F3194">
        <v>54</v>
      </c>
      <c r="G3194">
        <v>0</v>
      </c>
      <c r="H3194">
        <v>86</v>
      </c>
      <c r="I3194">
        <v>2</v>
      </c>
      <c r="J3194" t="s">
        <v>37</v>
      </c>
      <c r="K3194" cm="1">
        <f t="array" ref="K319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194">
        <f t="shared" si="49"/>
        <v>0.68826879279444875</v>
      </c>
    </row>
    <row r="3195" spans="1:12" x14ac:dyDescent="0.3">
      <c r="A3195">
        <v>171.6</v>
      </c>
      <c r="B3195">
        <v>34</v>
      </c>
      <c r="C3195">
        <v>8488</v>
      </c>
      <c r="D3195">
        <v>32</v>
      </c>
      <c r="E3195">
        <v>0</v>
      </c>
      <c r="F3195">
        <v>54</v>
      </c>
      <c r="G3195">
        <v>0</v>
      </c>
      <c r="H3195">
        <v>86</v>
      </c>
      <c r="I3195">
        <v>2</v>
      </c>
      <c r="J3195" t="s">
        <v>37</v>
      </c>
      <c r="K3195" cm="1">
        <f t="array" ref="K319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195">
        <f t="shared" si="49"/>
        <v>0.68826879279444875</v>
      </c>
    </row>
    <row r="3196" spans="1:12" x14ac:dyDescent="0.3">
      <c r="A3196">
        <v>171.64</v>
      </c>
      <c r="B3196">
        <v>34</v>
      </c>
      <c r="C3196">
        <v>8312</v>
      </c>
      <c r="D3196">
        <v>32</v>
      </c>
      <c r="E3196">
        <v>0</v>
      </c>
      <c r="F3196">
        <v>52</v>
      </c>
      <c r="G3196">
        <v>0</v>
      </c>
      <c r="H3196">
        <v>86</v>
      </c>
      <c r="I3196">
        <v>2</v>
      </c>
      <c r="J3196" t="s">
        <v>37</v>
      </c>
      <c r="K3196" cm="1">
        <f t="array" ref="K319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196">
        <f t="shared" si="49"/>
        <v>0.68826879279444875</v>
      </c>
    </row>
    <row r="3197" spans="1:12" x14ac:dyDescent="0.3">
      <c r="A3197">
        <v>171.68</v>
      </c>
      <c r="B3197">
        <v>35</v>
      </c>
      <c r="C3197">
        <v>8185</v>
      </c>
      <c r="D3197">
        <v>32</v>
      </c>
      <c r="E3197">
        <v>0</v>
      </c>
      <c r="F3197">
        <v>51</v>
      </c>
      <c r="G3197">
        <v>0</v>
      </c>
      <c r="H3197">
        <v>86</v>
      </c>
      <c r="I3197">
        <v>2</v>
      </c>
      <c r="J3197" t="s">
        <v>37</v>
      </c>
      <c r="K3197" cm="1">
        <f t="array" ref="K319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197">
        <f t="shared" si="49"/>
        <v>0.6882687927949378</v>
      </c>
    </row>
    <row r="3198" spans="1:12" x14ac:dyDescent="0.3">
      <c r="A3198">
        <v>171.72</v>
      </c>
      <c r="B3198">
        <v>35</v>
      </c>
      <c r="C3198">
        <v>8004</v>
      </c>
      <c r="D3198">
        <v>32</v>
      </c>
      <c r="E3198">
        <v>0</v>
      </c>
      <c r="F3198">
        <v>50</v>
      </c>
      <c r="G3198">
        <v>0</v>
      </c>
      <c r="H3198">
        <v>86</v>
      </c>
      <c r="I3198">
        <v>2</v>
      </c>
      <c r="J3198" t="s">
        <v>37</v>
      </c>
      <c r="K3198" cm="1">
        <f t="array" ref="K319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198">
        <f t="shared" si="49"/>
        <v>0.66305501871005901</v>
      </c>
    </row>
    <row r="3199" spans="1:12" x14ac:dyDescent="0.3">
      <c r="A3199">
        <v>171.76</v>
      </c>
      <c r="B3199">
        <v>35</v>
      </c>
      <c r="C3199">
        <v>7839</v>
      </c>
      <c r="D3199">
        <v>32</v>
      </c>
      <c r="E3199">
        <v>0</v>
      </c>
      <c r="F3199">
        <v>49</v>
      </c>
      <c r="G3199">
        <v>0</v>
      </c>
      <c r="H3199">
        <v>86</v>
      </c>
      <c r="I3199">
        <v>2</v>
      </c>
      <c r="J3199" t="s">
        <v>37</v>
      </c>
      <c r="K3199" cm="1">
        <f t="array" ref="K319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199">
        <f t="shared" si="49"/>
        <v>0.66305501871005901</v>
      </c>
    </row>
    <row r="3200" spans="1:12" x14ac:dyDescent="0.3">
      <c r="A3200">
        <v>171.8</v>
      </c>
      <c r="B3200">
        <v>36</v>
      </c>
      <c r="C3200">
        <v>7743</v>
      </c>
      <c r="D3200">
        <v>32</v>
      </c>
      <c r="E3200">
        <v>0</v>
      </c>
      <c r="F3200">
        <v>48</v>
      </c>
      <c r="G3200">
        <v>0</v>
      </c>
      <c r="H3200">
        <v>86</v>
      </c>
      <c r="I3200">
        <v>2</v>
      </c>
      <c r="J3200" t="s">
        <v>37</v>
      </c>
      <c r="K3200" cm="1">
        <f t="array" ref="K320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200">
        <f t="shared" si="49"/>
        <v>0.66305501871053008</v>
      </c>
    </row>
    <row r="3201" spans="1:12" x14ac:dyDescent="0.3">
      <c r="A3201">
        <v>171.84</v>
      </c>
      <c r="B3201">
        <v>36</v>
      </c>
      <c r="C3201">
        <v>7616</v>
      </c>
      <c r="D3201">
        <v>32</v>
      </c>
      <c r="E3201">
        <v>0</v>
      </c>
      <c r="F3201">
        <v>46</v>
      </c>
      <c r="G3201">
        <v>0</v>
      </c>
      <c r="H3201">
        <v>86</v>
      </c>
      <c r="I3201">
        <v>2</v>
      </c>
      <c r="J3201" t="s">
        <v>37</v>
      </c>
      <c r="K3201" cm="1">
        <f t="array" ref="K320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201">
        <f t="shared" si="49"/>
        <v>0.66305501871005901</v>
      </c>
    </row>
    <row r="3202" spans="1:12" x14ac:dyDescent="0.3">
      <c r="A3202">
        <v>171.88</v>
      </c>
      <c r="B3202">
        <v>36</v>
      </c>
      <c r="C3202">
        <v>7473</v>
      </c>
      <c r="D3202">
        <v>32</v>
      </c>
      <c r="E3202">
        <v>0</v>
      </c>
      <c r="F3202">
        <v>46</v>
      </c>
      <c r="G3202">
        <v>0</v>
      </c>
      <c r="H3202">
        <v>86</v>
      </c>
      <c r="I3202">
        <v>2</v>
      </c>
      <c r="J3202" t="s">
        <v>37</v>
      </c>
      <c r="K3202" cm="1">
        <f t="array" ref="K320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202">
        <f t="shared" si="49"/>
        <v>0.66305501871005901</v>
      </c>
    </row>
    <row r="3203" spans="1:12" x14ac:dyDescent="0.3">
      <c r="A3203">
        <v>171.92</v>
      </c>
      <c r="B3203">
        <v>36</v>
      </c>
      <c r="C3203">
        <v>7378</v>
      </c>
      <c r="D3203">
        <v>32</v>
      </c>
      <c r="E3203">
        <v>0</v>
      </c>
      <c r="F3203">
        <v>45</v>
      </c>
      <c r="G3203">
        <v>0</v>
      </c>
      <c r="H3203">
        <v>86</v>
      </c>
      <c r="I3203">
        <v>1</v>
      </c>
      <c r="J3203" t="s">
        <v>37</v>
      </c>
      <c r="K3203" cm="1">
        <f t="array" ref="K320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203">
        <f t="shared" ref="L3203:L3266" si="50">K3203*(A3203-A3202)</f>
        <v>0.58501026777456511</v>
      </c>
    </row>
    <row r="3204" spans="1:12" x14ac:dyDescent="0.3">
      <c r="A3204">
        <v>171.96</v>
      </c>
      <c r="B3204">
        <v>36</v>
      </c>
      <c r="C3204">
        <v>7246</v>
      </c>
      <c r="D3204">
        <v>32</v>
      </c>
      <c r="E3204">
        <v>0</v>
      </c>
      <c r="F3204">
        <v>44</v>
      </c>
      <c r="G3204">
        <v>0</v>
      </c>
      <c r="H3204">
        <v>86</v>
      </c>
      <c r="I3204">
        <v>1</v>
      </c>
      <c r="J3204" t="s">
        <v>37</v>
      </c>
      <c r="K3204" cm="1">
        <f t="array" ref="K320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204">
        <f t="shared" si="50"/>
        <v>0.58501026777498077</v>
      </c>
    </row>
    <row r="3205" spans="1:12" x14ac:dyDescent="0.3">
      <c r="A3205">
        <v>172</v>
      </c>
      <c r="B3205">
        <v>37</v>
      </c>
      <c r="C3205">
        <v>7182</v>
      </c>
      <c r="D3205">
        <v>32</v>
      </c>
      <c r="E3205">
        <v>0</v>
      </c>
      <c r="F3205">
        <v>43</v>
      </c>
      <c r="G3205">
        <v>0</v>
      </c>
      <c r="H3205">
        <v>86</v>
      </c>
      <c r="I3205">
        <v>1</v>
      </c>
      <c r="J3205" t="s">
        <v>37</v>
      </c>
      <c r="K3205" cm="1">
        <f t="array" ref="K320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205">
        <f t="shared" si="50"/>
        <v>0.58501026777456511</v>
      </c>
    </row>
    <row r="3206" spans="1:12" x14ac:dyDescent="0.3">
      <c r="A3206">
        <v>172.04</v>
      </c>
      <c r="B3206">
        <v>37</v>
      </c>
      <c r="C3206">
        <v>7097</v>
      </c>
      <c r="D3206">
        <v>32</v>
      </c>
      <c r="E3206">
        <v>0</v>
      </c>
      <c r="F3206">
        <v>42</v>
      </c>
      <c r="G3206">
        <v>0</v>
      </c>
      <c r="H3206">
        <v>86</v>
      </c>
      <c r="I3206">
        <v>1</v>
      </c>
      <c r="J3206" t="s">
        <v>37</v>
      </c>
      <c r="K3206" cm="1">
        <f t="array" ref="K320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206">
        <f t="shared" si="50"/>
        <v>0.58501026777456511</v>
      </c>
    </row>
    <row r="3207" spans="1:12" x14ac:dyDescent="0.3">
      <c r="A3207">
        <v>172.08</v>
      </c>
      <c r="B3207">
        <v>37</v>
      </c>
      <c r="C3207">
        <v>6942</v>
      </c>
      <c r="D3207">
        <v>32</v>
      </c>
      <c r="E3207">
        <v>0</v>
      </c>
      <c r="F3207">
        <v>41</v>
      </c>
      <c r="G3207">
        <v>0</v>
      </c>
      <c r="H3207">
        <v>86</v>
      </c>
      <c r="I3207">
        <v>1</v>
      </c>
      <c r="J3207" t="s">
        <v>37</v>
      </c>
      <c r="K3207" cm="1">
        <f t="array" ref="K320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207">
        <f t="shared" si="50"/>
        <v>0.58501026777498077</v>
      </c>
    </row>
    <row r="3208" spans="1:12" x14ac:dyDescent="0.3">
      <c r="A3208">
        <v>172.12</v>
      </c>
      <c r="B3208">
        <v>38</v>
      </c>
      <c r="C3208">
        <v>6694</v>
      </c>
      <c r="D3208">
        <v>32</v>
      </c>
      <c r="E3208">
        <v>0</v>
      </c>
      <c r="F3208">
        <v>41</v>
      </c>
      <c r="G3208">
        <v>0</v>
      </c>
      <c r="H3208">
        <v>86</v>
      </c>
      <c r="I3208">
        <v>1</v>
      </c>
      <c r="J3208" t="s">
        <v>37</v>
      </c>
      <c r="K3208" cm="1">
        <f t="array" ref="K3208">SUMPRODUCT(($R$5:$AG$5=_xlfn.XLOOKUP(_20240219_0005[[#This Row],[MAP]],$R$5:$AG$5,$R$5:$AG$5,"ERR",1,-1)) * ($Q$6:$Q$26=_xlfn.XLOOKUP(_20240219_0005[[#This Row],[RPM]],$Q$6:$Q$26,$Q$6:$Q$26,"ERR",1,-1)),$R$6:$AG$26)</f>
        <v>13.042582488057322</v>
      </c>
      <c r="L3208">
        <f t="shared" si="50"/>
        <v>0.52170329952218908</v>
      </c>
    </row>
    <row r="3209" spans="1:12" x14ac:dyDescent="0.3">
      <c r="A3209">
        <v>172.16</v>
      </c>
      <c r="B3209">
        <v>40</v>
      </c>
      <c r="C3209">
        <v>6415</v>
      </c>
      <c r="D3209">
        <v>28</v>
      </c>
      <c r="E3209">
        <v>0</v>
      </c>
      <c r="F3209">
        <v>40</v>
      </c>
      <c r="G3209">
        <v>0</v>
      </c>
      <c r="H3209">
        <v>86</v>
      </c>
      <c r="I3209">
        <v>1</v>
      </c>
      <c r="J3209" t="s">
        <v>37</v>
      </c>
      <c r="K3209" cm="1">
        <f t="array" ref="K320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209">
        <f t="shared" si="50"/>
        <v>0.57478357708985373</v>
      </c>
    </row>
    <row r="3210" spans="1:12" x14ac:dyDescent="0.3">
      <c r="A3210">
        <v>172.2</v>
      </c>
      <c r="B3210">
        <v>43</v>
      </c>
      <c r="C3210">
        <v>6240</v>
      </c>
      <c r="D3210">
        <v>23</v>
      </c>
      <c r="E3210">
        <v>0</v>
      </c>
      <c r="F3210">
        <v>39</v>
      </c>
      <c r="G3210">
        <v>0</v>
      </c>
      <c r="H3210">
        <v>86</v>
      </c>
      <c r="I3210">
        <v>1</v>
      </c>
      <c r="J3210" t="s">
        <v>37</v>
      </c>
      <c r="K3210" cm="1">
        <f t="array" ref="K321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210">
        <f t="shared" si="50"/>
        <v>0.57478357708985373</v>
      </c>
    </row>
    <row r="3211" spans="1:12" x14ac:dyDescent="0.3">
      <c r="A3211">
        <v>172.24</v>
      </c>
      <c r="B3211">
        <v>45</v>
      </c>
      <c r="C3211">
        <v>6109</v>
      </c>
      <c r="D3211">
        <v>21</v>
      </c>
      <c r="E3211">
        <v>0</v>
      </c>
      <c r="F3211">
        <v>38</v>
      </c>
      <c r="G3211">
        <v>0</v>
      </c>
      <c r="H3211">
        <v>86</v>
      </c>
      <c r="I3211">
        <v>1</v>
      </c>
      <c r="J3211" t="s">
        <v>37</v>
      </c>
      <c r="K3211" cm="1">
        <f t="array" ref="K321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211">
        <f t="shared" si="50"/>
        <v>0.5494078468951854</v>
      </c>
    </row>
    <row r="3212" spans="1:12" x14ac:dyDescent="0.3">
      <c r="A3212">
        <v>172.28</v>
      </c>
      <c r="B3212">
        <v>46</v>
      </c>
      <c r="C3212">
        <v>5965</v>
      </c>
      <c r="D3212">
        <v>20</v>
      </c>
      <c r="E3212">
        <v>0</v>
      </c>
      <c r="F3212">
        <v>38</v>
      </c>
      <c r="G3212">
        <v>0</v>
      </c>
      <c r="H3212">
        <v>86</v>
      </c>
      <c r="I3212">
        <v>2</v>
      </c>
      <c r="J3212" t="s">
        <v>37</v>
      </c>
      <c r="K3212" cm="1">
        <f t="array" ref="K321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212">
        <f t="shared" si="50"/>
        <v>0.54940784689479505</v>
      </c>
    </row>
    <row r="3213" spans="1:12" x14ac:dyDescent="0.3">
      <c r="A3213">
        <v>172.32</v>
      </c>
      <c r="B3213">
        <v>47</v>
      </c>
      <c r="C3213">
        <v>5860</v>
      </c>
      <c r="D3213">
        <v>20</v>
      </c>
      <c r="E3213">
        <v>0</v>
      </c>
      <c r="F3213">
        <v>36</v>
      </c>
      <c r="G3213">
        <v>0</v>
      </c>
      <c r="H3213">
        <v>86</v>
      </c>
      <c r="I3213">
        <v>2</v>
      </c>
      <c r="J3213" t="s">
        <v>37</v>
      </c>
      <c r="K3213" cm="1">
        <f t="array" ref="K321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213">
        <f t="shared" si="50"/>
        <v>0.54940784689479505</v>
      </c>
    </row>
    <row r="3214" spans="1:12" x14ac:dyDescent="0.3">
      <c r="A3214">
        <v>172.36</v>
      </c>
      <c r="B3214">
        <v>49</v>
      </c>
      <c r="C3214">
        <v>5765</v>
      </c>
      <c r="D3214">
        <v>20</v>
      </c>
      <c r="E3214">
        <v>0</v>
      </c>
      <c r="F3214">
        <v>36</v>
      </c>
      <c r="G3214">
        <v>0</v>
      </c>
      <c r="H3214">
        <v>86</v>
      </c>
      <c r="I3214">
        <v>2</v>
      </c>
      <c r="J3214" t="s">
        <v>37</v>
      </c>
      <c r="K3214" cm="1">
        <f t="array" ref="K321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214">
        <f t="shared" si="50"/>
        <v>0.5494078468951854</v>
      </c>
    </row>
    <row r="3215" spans="1:12" x14ac:dyDescent="0.3">
      <c r="A3215">
        <v>172.4</v>
      </c>
      <c r="B3215">
        <v>50</v>
      </c>
      <c r="C3215">
        <v>5763</v>
      </c>
      <c r="D3215">
        <v>20</v>
      </c>
      <c r="E3215">
        <v>0</v>
      </c>
      <c r="F3215">
        <v>36</v>
      </c>
      <c r="G3215">
        <v>0</v>
      </c>
      <c r="H3215">
        <v>86</v>
      </c>
      <c r="I3215">
        <v>2</v>
      </c>
      <c r="J3215" t="s">
        <v>37</v>
      </c>
      <c r="K3215" cm="1">
        <f t="array" ref="K321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215">
        <f t="shared" si="50"/>
        <v>0.52480749554129669</v>
      </c>
    </row>
    <row r="3216" spans="1:12" x14ac:dyDescent="0.3">
      <c r="A3216">
        <v>172.44</v>
      </c>
      <c r="B3216">
        <v>51</v>
      </c>
      <c r="C3216">
        <v>5666</v>
      </c>
      <c r="D3216">
        <v>20</v>
      </c>
      <c r="E3216">
        <v>0</v>
      </c>
      <c r="F3216">
        <v>35</v>
      </c>
      <c r="G3216">
        <v>0</v>
      </c>
      <c r="H3216">
        <v>86</v>
      </c>
      <c r="I3216">
        <v>2</v>
      </c>
      <c r="J3216" t="s">
        <v>37</v>
      </c>
      <c r="K3216" cm="1">
        <f t="array" ref="K321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216">
        <f t="shared" si="50"/>
        <v>0.52480749554129669</v>
      </c>
    </row>
    <row r="3217" spans="1:12" x14ac:dyDescent="0.3">
      <c r="A3217">
        <v>172.48</v>
      </c>
      <c r="B3217">
        <v>53</v>
      </c>
      <c r="C3217">
        <v>5566</v>
      </c>
      <c r="D3217">
        <v>20</v>
      </c>
      <c r="E3217">
        <v>0</v>
      </c>
      <c r="F3217">
        <v>34</v>
      </c>
      <c r="G3217">
        <v>0</v>
      </c>
      <c r="H3217">
        <v>86</v>
      </c>
      <c r="I3217">
        <v>2</v>
      </c>
      <c r="J3217" t="s">
        <v>37</v>
      </c>
      <c r="K3217" cm="1">
        <f t="array" ref="K321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217">
        <f t="shared" si="50"/>
        <v>0.52480749554129669</v>
      </c>
    </row>
    <row r="3218" spans="1:12" x14ac:dyDescent="0.3">
      <c r="A3218">
        <v>172.52</v>
      </c>
      <c r="B3218">
        <v>54</v>
      </c>
      <c r="C3218">
        <v>5513</v>
      </c>
      <c r="D3218">
        <v>20</v>
      </c>
      <c r="E3218">
        <v>0</v>
      </c>
      <c r="F3218">
        <v>34</v>
      </c>
      <c r="G3218">
        <v>0</v>
      </c>
      <c r="H3218">
        <v>86</v>
      </c>
      <c r="I3218">
        <v>1</v>
      </c>
      <c r="J3218" t="s">
        <v>37</v>
      </c>
      <c r="K3218" cm="1">
        <f t="array" ref="K321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218">
        <f t="shared" si="50"/>
        <v>0.52480749554166961</v>
      </c>
    </row>
    <row r="3219" spans="1:12" x14ac:dyDescent="0.3">
      <c r="A3219">
        <v>172.56</v>
      </c>
      <c r="B3219">
        <v>56</v>
      </c>
      <c r="C3219">
        <v>5394</v>
      </c>
      <c r="D3219">
        <v>19</v>
      </c>
      <c r="E3219">
        <v>0</v>
      </c>
      <c r="F3219">
        <v>33</v>
      </c>
      <c r="G3219">
        <v>0</v>
      </c>
      <c r="H3219">
        <v>86</v>
      </c>
      <c r="I3219">
        <v>1</v>
      </c>
      <c r="J3219" t="s">
        <v>37</v>
      </c>
      <c r="K3219" cm="1">
        <f t="array" ref="K321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219">
        <f t="shared" si="50"/>
        <v>0.46846531021089399</v>
      </c>
    </row>
    <row r="3220" spans="1:12" x14ac:dyDescent="0.3">
      <c r="A3220">
        <v>172.6</v>
      </c>
      <c r="B3220">
        <v>58</v>
      </c>
      <c r="C3220">
        <v>5335</v>
      </c>
      <c r="D3220">
        <v>19</v>
      </c>
      <c r="E3220">
        <v>0</v>
      </c>
      <c r="F3220">
        <v>32</v>
      </c>
      <c r="G3220">
        <v>0</v>
      </c>
      <c r="H3220">
        <v>86</v>
      </c>
      <c r="I3220">
        <v>1</v>
      </c>
      <c r="J3220" t="s">
        <v>37</v>
      </c>
      <c r="K3220" cm="1">
        <f t="array" ref="K322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220">
        <f t="shared" si="50"/>
        <v>0.46846531021089399</v>
      </c>
    </row>
    <row r="3221" spans="1:12" x14ac:dyDescent="0.3">
      <c r="A3221">
        <v>172.64</v>
      </c>
      <c r="B3221">
        <v>60</v>
      </c>
      <c r="C3221">
        <v>5263</v>
      </c>
      <c r="D3221">
        <v>18</v>
      </c>
      <c r="E3221">
        <v>0</v>
      </c>
      <c r="F3221">
        <v>32</v>
      </c>
      <c r="G3221">
        <v>0</v>
      </c>
      <c r="H3221">
        <v>86</v>
      </c>
      <c r="I3221">
        <v>1</v>
      </c>
      <c r="J3221" t="s">
        <v>37</v>
      </c>
      <c r="K3221" cm="1">
        <f t="array" ref="K322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221">
        <f t="shared" si="50"/>
        <v>0.46846531021089399</v>
      </c>
    </row>
    <row r="3222" spans="1:12" x14ac:dyDescent="0.3">
      <c r="A3222">
        <v>172.68</v>
      </c>
      <c r="B3222">
        <v>62</v>
      </c>
      <c r="C3222">
        <v>5231</v>
      </c>
      <c r="D3222">
        <v>19</v>
      </c>
      <c r="E3222">
        <v>0</v>
      </c>
      <c r="F3222">
        <v>32</v>
      </c>
      <c r="G3222">
        <v>0</v>
      </c>
      <c r="H3222">
        <v>86</v>
      </c>
      <c r="I3222">
        <v>1</v>
      </c>
      <c r="J3222" t="s">
        <v>37</v>
      </c>
      <c r="K3222" cm="1">
        <f t="array" ref="K322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2">
        <f t="shared" si="50"/>
        <v>0.47089889623829817</v>
      </c>
    </row>
    <row r="3223" spans="1:12" x14ac:dyDescent="0.3">
      <c r="A3223">
        <v>172.72</v>
      </c>
      <c r="B3223">
        <v>63</v>
      </c>
      <c r="C3223">
        <v>5144</v>
      </c>
      <c r="D3223">
        <v>19</v>
      </c>
      <c r="E3223">
        <v>0</v>
      </c>
      <c r="F3223">
        <v>31</v>
      </c>
      <c r="G3223">
        <v>0</v>
      </c>
      <c r="H3223">
        <v>86</v>
      </c>
      <c r="I3223">
        <v>1</v>
      </c>
      <c r="J3223" t="s">
        <v>37</v>
      </c>
      <c r="K3223" cm="1">
        <f t="array" ref="K322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3">
        <f t="shared" si="50"/>
        <v>0.47089889623796355</v>
      </c>
    </row>
    <row r="3224" spans="1:12" x14ac:dyDescent="0.3">
      <c r="A3224">
        <v>172.76</v>
      </c>
      <c r="B3224">
        <v>64</v>
      </c>
      <c r="C3224">
        <v>5020</v>
      </c>
      <c r="D3224">
        <v>20</v>
      </c>
      <c r="E3224">
        <v>0</v>
      </c>
      <c r="F3224">
        <v>31</v>
      </c>
      <c r="G3224">
        <v>0</v>
      </c>
      <c r="H3224">
        <v>86</v>
      </c>
      <c r="I3224">
        <v>1</v>
      </c>
      <c r="J3224" t="s">
        <v>37</v>
      </c>
      <c r="K3224" cm="1">
        <f t="array" ref="K322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4">
        <f t="shared" si="50"/>
        <v>0.47089889623796355</v>
      </c>
    </row>
    <row r="3225" spans="1:12" x14ac:dyDescent="0.3">
      <c r="A3225">
        <v>172.8</v>
      </c>
      <c r="B3225">
        <v>66</v>
      </c>
      <c r="C3225">
        <v>4960</v>
      </c>
      <c r="D3225">
        <v>20</v>
      </c>
      <c r="E3225">
        <v>0</v>
      </c>
      <c r="F3225">
        <v>30</v>
      </c>
      <c r="G3225">
        <v>0</v>
      </c>
      <c r="H3225">
        <v>86</v>
      </c>
      <c r="I3225">
        <v>1</v>
      </c>
      <c r="J3225" t="s">
        <v>37</v>
      </c>
      <c r="K3225" cm="1">
        <f t="array" ref="K322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5">
        <f t="shared" si="50"/>
        <v>0.47089889623829817</v>
      </c>
    </row>
    <row r="3226" spans="1:12" x14ac:dyDescent="0.3">
      <c r="A3226">
        <v>172.84</v>
      </c>
      <c r="B3226">
        <v>66</v>
      </c>
      <c r="C3226">
        <v>4990</v>
      </c>
      <c r="D3226">
        <v>20</v>
      </c>
      <c r="E3226">
        <v>0</v>
      </c>
      <c r="F3226">
        <v>30</v>
      </c>
      <c r="G3226">
        <v>0</v>
      </c>
      <c r="H3226">
        <v>86</v>
      </c>
      <c r="I3226">
        <v>1</v>
      </c>
      <c r="J3226" t="s">
        <v>37</v>
      </c>
      <c r="K3226" cm="1">
        <f t="array" ref="K32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6">
        <f t="shared" si="50"/>
        <v>0.47089889623796355</v>
      </c>
    </row>
    <row r="3227" spans="1:12" x14ac:dyDescent="0.3">
      <c r="A3227">
        <v>172.88</v>
      </c>
      <c r="B3227">
        <v>67</v>
      </c>
      <c r="C3227">
        <v>4938</v>
      </c>
      <c r="D3227">
        <v>20</v>
      </c>
      <c r="E3227">
        <v>0</v>
      </c>
      <c r="F3227">
        <v>29</v>
      </c>
      <c r="G3227">
        <v>0</v>
      </c>
      <c r="H3227">
        <v>86</v>
      </c>
      <c r="I3227">
        <v>1</v>
      </c>
      <c r="J3227" t="s">
        <v>37</v>
      </c>
      <c r="K3227" cm="1">
        <f t="array" ref="K322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227">
        <f t="shared" si="50"/>
        <v>0.47089889623796355</v>
      </c>
    </row>
    <row r="3228" spans="1:12" x14ac:dyDescent="0.3">
      <c r="A3228">
        <v>172.92</v>
      </c>
      <c r="B3228">
        <v>68</v>
      </c>
      <c r="C3228">
        <v>4871</v>
      </c>
      <c r="D3228">
        <v>20</v>
      </c>
      <c r="E3228">
        <v>0</v>
      </c>
      <c r="F3228">
        <v>29</v>
      </c>
      <c r="G3228">
        <v>0</v>
      </c>
      <c r="H3228">
        <v>86</v>
      </c>
      <c r="I3228">
        <v>1</v>
      </c>
      <c r="J3228" t="s">
        <v>37</v>
      </c>
      <c r="K3228" cm="1">
        <f t="array" ref="K322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28">
        <f t="shared" si="50"/>
        <v>0.54147289102298135</v>
      </c>
    </row>
    <row r="3229" spans="1:12" x14ac:dyDescent="0.3">
      <c r="A3229">
        <v>172.96</v>
      </c>
      <c r="B3229">
        <v>69</v>
      </c>
      <c r="C3229">
        <v>4801</v>
      </c>
      <c r="D3229">
        <v>19</v>
      </c>
      <c r="E3229">
        <v>0</v>
      </c>
      <c r="F3229">
        <v>29</v>
      </c>
      <c r="G3229">
        <v>0</v>
      </c>
      <c r="H3229">
        <v>86</v>
      </c>
      <c r="I3229">
        <v>1</v>
      </c>
      <c r="J3229" t="s">
        <v>37</v>
      </c>
      <c r="K3229" cm="1">
        <f t="array" ref="K322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29">
        <f t="shared" si="50"/>
        <v>0.54147289102336604</v>
      </c>
    </row>
    <row r="3230" spans="1:12" x14ac:dyDescent="0.3">
      <c r="A3230">
        <v>172.99</v>
      </c>
      <c r="B3230">
        <v>70</v>
      </c>
      <c r="C3230">
        <v>4669</v>
      </c>
      <c r="D3230">
        <v>18</v>
      </c>
      <c r="E3230">
        <v>0</v>
      </c>
      <c r="F3230">
        <v>28</v>
      </c>
      <c r="G3230">
        <v>0</v>
      </c>
      <c r="H3230">
        <v>86</v>
      </c>
      <c r="I3230">
        <v>1</v>
      </c>
      <c r="J3230" t="s">
        <v>37</v>
      </c>
      <c r="K3230" cm="1">
        <f t="array" ref="K323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0">
        <f t="shared" si="50"/>
        <v>0.35527764697453568</v>
      </c>
    </row>
    <row r="3231" spans="1:12" x14ac:dyDescent="0.3">
      <c r="A3231">
        <v>173.03</v>
      </c>
      <c r="B3231">
        <v>72</v>
      </c>
      <c r="C3231">
        <v>4538</v>
      </c>
      <c r="D3231">
        <v>18</v>
      </c>
      <c r="E3231">
        <v>0</v>
      </c>
      <c r="F3231">
        <v>28</v>
      </c>
      <c r="G3231">
        <v>0</v>
      </c>
      <c r="H3231">
        <v>86</v>
      </c>
      <c r="I3231">
        <v>1</v>
      </c>
      <c r="J3231" t="s">
        <v>37</v>
      </c>
      <c r="K3231" cm="1">
        <f t="array" ref="K323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1">
        <f t="shared" si="50"/>
        <v>0.47370352929926873</v>
      </c>
    </row>
    <row r="3232" spans="1:12" x14ac:dyDescent="0.3">
      <c r="A3232">
        <v>173.07</v>
      </c>
      <c r="B3232">
        <v>73</v>
      </c>
      <c r="C3232">
        <v>4433</v>
      </c>
      <c r="D3232">
        <v>18</v>
      </c>
      <c r="E3232">
        <v>0</v>
      </c>
      <c r="F3232">
        <v>28</v>
      </c>
      <c r="G3232">
        <v>0</v>
      </c>
      <c r="H3232">
        <v>86</v>
      </c>
      <c r="I3232">
        <v>1</v>
      </c>
      <c r="J3232" t="s">
        <v>37</v>
      </c>
      <c r="K3232" cm="1">
        <f t="array" ref="K323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2">
        <f t="shared" si="50"/>
        <v>0.47370352929926873</v>
      </c>
    </row>
    <row r="3233" spans="1:12" x14ac:dyDescent="0.3">
      <c r="A3233">
        <v>173.11</v>
      </c>
      <c r="B3233">
        <v>72</v>
      </c>
      <c r="C3233">
        <v>4609</v>
      </c>
      <c r="D3233">
        <v>18</v>
      </c>
      <c r="E3233">
        <v>0</v>
      </c>
      <c r="F3233">
        <v>28</v>
      </c>
      <c r="G3233">
        <v>0</v>
      </c>
      <c r="H3233">
        <v>86</v>
      </c>
      <c r="I3233">
        <v>1</v>
      </c>
      <c r="J3233" t="s">
        <v>37</v>
      </c>
      <c r="K3233" cm="1">
        <f t="array" ref="K323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3">
        <f t="shared" si="50"/>
        <v>0.4737035292996053</v>
      </c>
    </row>
    <row r="3234" spans="1:12" x14ac:dyDescent="0.3">
      <c r="A3234">
        <v>173.15</v>
      </c>
      <c r="B3234">
        <v>73</v>
      </c>
      <c r="C3234">
        <v>4646</v>
      </c>
      <c r="D3234">
        <v>18</v>
      </c>
      <c r="E3234">
        <v>0</v>
      </c>
      <c r="F3234">
        <v>28</v>
      </c>
      <c r="G3234">
        <v>0</v>
      </c>
      <c r="H3234">
        <v>86</v>
      </c>
      <c r="I3234">
        <v>1</v>
      </c>
      <c r="J3234" t="s">
        <v>37</v>
      </c>
      <c r="K3234" cm="1">
        <f t="array" ref="K323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4">
        <f t="shared" si="50"/>
        <v>0.47370352929926873</v>
      </c>
    </row>
    <row r="3235" spans="1:12" x14ac:dyDescent="0.3">
      <c r="A3235">
        <v>173.19</v>
      </c>
      <c r="B3235">
        <v>73</v>
      </c>
      <c r="C3235">
        <v>4592</v>
      </c>
      <c r="D3235">
        <v>18</v>
      </c>
      <c r="E3235">
        <v>0</v>
      </c>
      <c r="F3235">
        <v>27</v>
      </c>
      <c r="G3235">
        <v>0</v>
      </c>
      <c r="H3235">
        <v>86</v>
      </c>
      <c r="I3235">
        <v>2</v>
      </c>
      <c r="J3235" t="s">
        <v>37</v>
      </c>
      <c r="K3235" cm="1">
        <f t="array" ref="K323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5">
        <f t="shared" si="50"/>
        <v>0.47370352929926873</v>
      </c>
    </row>
    <row r="3236" spans="1:12" x14ac:dyDescent="0.3">
      <c r="A3236">
        <v>173.23</v>
      </c>
      <c r="B3236">
        <v>72</v>
      </c>
      <c r="C3236">
        <v>4660</v>
      </c>
      <c r="D3236">
        <v>18</v>
      </c>
      <c r="E3236">
        <v>0</v>
      </c>
      <c r="F3236">
        <v>27</v>
      </c>
      <c r="G3236">
        <v>0</v>
      </c>
      <c r="H3236">
        <v>86</v>
      </c>
      <c r="I3236">
        <v>2</v>
      </c>
      <c r="J3236" t="s">
        <v>37</v>
      </c>
      <c r="K3236" cm="1">
        <f t="array" ref="K323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6">
        <f t="shared" si="50"/>
        <v>0.47370352929926873</v>
      </c>
    </row>
    <row r="3237" spans="1:12" x14ac:dyDescent="0.3">
      <c r="A3237">
        <v>173.27</v>
      </c>
      <c r="B3237">
        <v>73</v>
      </c>
      <c r="C3237">
        <v>4453</v>
      </c>
      <c r="D3237">
        <v>18</v>
      </c>
      <c r="E3237">
        <v>0</v>
      </c>
      <c r="F3237">
        <v>27</v>
      </c>
      <c r="G3237">
        <v>0</v>
      </c>
      <c r="H3237">
        <v>86</v>
      </c>
      <c r="I3237">
        <v>2</v>
      </c>
      <c r="J3237" t="s">
        <v>37</v>
      </c>
      <c r="K3237" cm="1">
        <f t="array" ref="K323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7">
        <f t="shared" si="50"/>
        <v>0.4737035292996053</v>
      </c>
    </row>
    <row r="3238" spans="1:12" x14ac:dyDescent="0.3">
      <c r="A3238">
        <v>173.31</v>
      </c>
      <c r="B3238">
        <v>73</v>
      </c>
      <c r="C3238">
        <v>4410</v>
      </c>
      <c r="D3238">
        <v>18</v>
      </c>
      <c r="E3238">
        <v>0</v>
      </c>
      <c r="F3238">
        <v>27</v>
      </c>
      <c r="G3238">
        <v>0</v>
      </c>
      <c r="H3238">
        <v>86</v>
      </c>
      <c r="I3238">
        <v>2</v>
      </c>
      <c r="J3238" t="s">
        <v>37</v>
      </c>
      <c r="K3238" cm="1">
        <f t="array" ref="K32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38">
        <f t="shared" si="50"/>
        <v>0.47370352929926873</v>
      </c>
    </row>
    <row r="3239" spans="1:12" x14ac:dyDescent="0.3">
      <c r="A3239">
        <v>173.35</v>
      </c>
      <c r="B3239">
        <v>74</v>
      </c>
      <c r="C3239">
        <v>4338</v>
      </c>
      <c r="D3239">
        <v>18</v>
      </c>
      <c r="E3239">
        <v>0</v>
      </c>
      <c r="F3239">
        <v>27</v>
      </c>
      <c r="G3239">
        <v>0</v>
      </c>
      <c r="H3239">
        <v>86</v>
      </c>
      <c r="I3239">
        <v>2</v>
      </c>
      <c r="J3239" t="s">
        <v>37</v>
      </c>
      <c r="K3239" cm="1">
        <f t="array" ref="K323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39">
        <f t="shared" si="50"/>
        <v>0.46836903009544817</v>
      </c>
    </row>
    <row r="3240" spans="1:12" x14ac:dyDescent="0.3">
      <c r="A3240">
        <v>173.39</v>
      </c>
      <c r="B3240">
        <v>74</v>
      </c>
      <c r="C3240">
        <v>4386</v>
      </c>
      <c r="D3240">
        <v>18</v>
      </c>
      <c r="E3240">
        <v>0</v>
      </c>
      <c r="F3240">
        <v>26</v>
      </c>
      <c r="G3240">
        <v>0</v>
      </c>
      <c r="H3240">
        <v>86</v>
      </c>
      <c r="I3240">
        <v>2</v>
      </c>
      <c r="J3240" t="s">
        <v>37</v>
      </c>
      <c r="K3240" cm="1">
        <f t="array" ref="K324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0">
        <f t="shared" si="50"/>
        <v>0.46836903009544817</v>
      </c>
    </row>
    <row r="3241" spans="1:12" x14ac:dyDescent="0.3">
      <c r="A3241">
        <v>173.43</v>
      </c>
      <c r="B3241">
        <v>74</v>
      </c>
      <c r="C3241">
        <v>4430</v>
      </c>
      <c r="D3241">
        <v>18</v>
      </c>
      <c r="E3241">
        <v>0</v>
      </c>
      <c r="F3241">
        <v>26</v>
      </c>
      <c r="G3241">
        <v>0</v>
      </c>
      <c r="H3241">
        <v>86</v>
      </c>
      <c r="I3241">
        <v>2</v>
      </c>
      <c r="J3241" t="s">
        <v>37</v>
      </c>
      <c r="K3241" cm="1">
        <f t="array" ref="K324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1">
        <f t="shared" si="50"/>
        <v>0.46836903009578096</v>
      </c>
    </row>
    <row r="3242" spans="1:12" x14ac:dyDescent="0.3">
      <c r="A3242">
        <v>173.47</v>
      </c>
      <c r="B3242">
        <v>74</v>
      </c>
      <c r="C3242">
        <v>4453</v>
      </c>
      <c r="D3242">
        <v>18</v>
      </c>
      <c r="E3242">
        <v>0</v>
      </c>
      <c r="F3242">
        <v>26</v>
      </c>
      <c r="G3242">
        <v>0</v>
      </c>
      <c r="H3242">
        <v>86</v>
      </c>
      <c r="I3242">
        <v>2</v>
      </c>
      <c r="J3242" t="s">
        <v>37</v>
      </c>
      <c r="K3242" cm="1">
        <f t="array" ref="K324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2">
        <f t="shared" si="50"/>
        <v>0.46836903009544817</v>
      </c>
    </row>
    <row r="3243" spans="1:12" x14ac:dyDescent="0.3">
      <c r="A3243">
        <v>173.51</v>
      </c>
      <c r="B3243">
        <v>74</v>
      </c>
      <c r="C3243">
        <v>4478</v>
      </c>
      <c r="D3243">
        <v>18</v>
      </c>
      <c r="E3243">
        <v>0</v>
      </c>
      <c r="F3243">
        <v>26</v>
      </c>
      <c r="G3243">
        <v>0</v>
      </c>
      <c r="H3243">
        <v>86</v>
      </c>
      <c r="I3243">
        <v>2</v>
      </c>
      <c r="J3243" t="s">
        <v>37</v>
      </c>
      <c r="K3243" cm="1">
        <f t="array" ref="K324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3">
        <f t="shared" si="50"/>
        <v>0.46836903009544817</v>
      </c>
    </row>
    <row r="3244" spans="1:12" x14ac:dyDescent="0.3">
      <c r="A3244">
        <v>173.55</v>
      </c>
      <c r="B3244">
        <v>73</v>
      </c>
      <c r="C3244">
        <v>4540</v>
      </c>
      <c r="D3244">
        <v>18</v>
      </c>
      <c r="E3244">
        <v>0</v>
      </c>
      <c r="F3244">
        <v>26</v>
      </c>
      <c r="G3244">
        <v>0</v>
      </c>
      <c r="H3244">
        <v>86</v>
      </c>
      <c r="I3244">
        <v>2</v>
      </c>
      <c r="J3244" t="s">
        <v>37</v>
      </c>
      <c r="K3244" cm="1">
        <f t="array" ref="K32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44">
        <f t="shared" si="50"/>
        <v>0.4737035292996053</v>
      </c>
    </row>
    <row r="3245" spans="1:12" x14ac:dyDescent="0.3">
      <c r="A3245">
        <v>173.59</v>
      </c>
      <c r="B3245">
        <v>73</v>
      </c>
      <c r="C3245">
        <v>4637</v>
      </c>
      <c r="D3245">
        <v>18</v>
      </c>
      <c r="E3245">
        <v>0</v>
      </c>
      <c r="F3245">
        <v>26</v>
      </c>
      <c r="G3245">
        <v>0</v>
      </c>
      <c r="H3245">
        <v>86</v>
      </c>
      <c r="I3245">
        <v>2</v>
      </c>
      <c r="J3245" t="s">
        <v>37</v>
      </c>
      <c r="K3245" cm="1">
        <f t="array" ref="K32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245">
        <f t="shared" si="50"/>
        <v>0.47370352929926873</v>
      </c>
    </row>
    <row r="3246" spans="1:12" x14ac:dyDescent="0.3">
      <c r="A3246">
        <v>173.63</v>
      </c>
      <c r="B3246">
        <v>74</v>
      </c>
      <c r="C3246">
        <v>4484</v>
      </c>
      <c r="D3246">
        <v>18</v>
      </c>
      <c r="E3246">
        <v>0</v>
      </c>
      <c r="F3246">
        <v>26</v>
      </c>
      <c r="G3246">
        <v>0</v>
      </c>
      <c r="H3246">
        <v>86</v>
      </c>
      <c r="I3246">
        <v>2</v>
      </c>
      <c r="J3246" t="s">
        <v>37</v>
      </c>
      <c r="K3246" cm="1">
        <f t="array" ref="K324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6">
        <f t="shared" si="50"/>
        <v>0.46836903009544817</v>
      </c>
    </row>
    <row r="3247" spans="1:12" x14ac:dyDescent="0.3">
      <c r="A3247">
        <v>173.67</v>
      </c>
      <c r="B3247">
        <v>74</v>
      </c>
      <c r="C3247">
        <v>4409</v>
      </c>
      <c r="D3247">
        <v>18</v>
      </c>
      <c r="E3247">
        <v>0</v>
      </c>
      <c r="F3247">
        <v>26</v>
      </c>
      <c r="G3247">
        <v>0</v>
      </c>
      <c r="H3247">
        <v>86</v>
      </c>
      <c r="I3247">
        <v>2</v>
      </c>
      <c r="J3247" t="s">
        <v>37</v>
      </c>
      <c r="K3247" cm="1">
        <f t="array" ref="K324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7">
        <f t="shared" si="50"/>
        <v>0.46836903009544817</v>
      </c>
    </row>
    <row r="3248" spans="1:12" x14ac:dyDescent="0.3">
      <c r="A3248">
        <v>173.71</v>
      </c>
      <c r="B3248">
        <v>74</v>
      </c>
      <c r="C3248">
        <v>4347</v>
      </c>
      <c r="D3248">
        <v>18</v>
      </c>
      <c r="E3248">
        <v>0</v>
      </c>
      <c r="F3248">
        <v>26</v>
      </c>
      <c r="G3248">
        <v>0</v>
      </c>
      <c r="H3248">
        <v>86</v>
      </c>
      <c r="I3248">
        <v>2</v>
      </c>
      <c r="J3248" t="s">
        <v>37</v>
      </c>
      <c r="K3248" cm="1">
        <f t="array" ref="K324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8">
        <f t="shared" si="50"/>
        <v>0.46836903009578096</v>
      </c>
    </row>
    <row r="3249" spans="1:12" x14ac:dyDescent="0.3">
      <c r="A3249">
        <v>173.75</v>
      </c>
      <c r="B3249">
        <v>75</v>
      </c>
      <c r="C3249">
        <v>4166</v>
      </c>
      <c r="D3249">
        <v>18</v>
      </c>
      <c r="E3249">
        <v>0</v>
      </c>
      <c r="F3249">
        <v>26</v>
      </c>
      <c r="G3249">
        <v>0</v>
      </c>
      <c r="H3249">
        <v>86</v>
      </c>
      <c r="I3249">
        <v>1</v>
      </c>
      <c r="J3249" t="s">
        <v>37</v>
      </c>
      <c r="K3249" cm="1">
        <f t="array" ref="K324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49">
        <f t="shared" si="50"/>
        <v>0.46836903009544817</v>
      </c>
    </row>
    <row r="3250" spans="1:12" x14ac:dyDescent="0.3">
      <c r="A3250">
        <v>173.79</v>
      </c>
      <c r="B3250">
        <v>75</v>
      </c>
      <c r="C3250">
        <v>4049</v>
      </c>
      <c r="D3250">
        <v>18</v>
      </c>
      <c r="E3250">
        <v>0</v>
      </c>
      <c r="F3250">
        <v>26</v>
      </c>
      <c r="G3250">
        <v>0</v>
      </c>
      <c r="H3250">
        <v>86</v>
      </c>
      <c r="I3250">
        <v>1</v>
      </c>
      <c r="J3250" t="s">
        <v>37</v>
      </c>
      <c r="K3250" cm="1">
        <f t="array" ref="K325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50">
        <f t="shared" si="50"/>
        <v>0.40715096058909084</v>
      </c>
    </row>
    <row r="3251" spans="1:12" x14ac:dyDescent="0.3">
      <c r="A3251">
        <v>173.83</v>
      </c>
      <c r="B3251">
        <v>74</v>
      </c>
      <c r="C3251">
        <v>4334</v>
      </c>
      <c r="D3251">
        <v>18</v>
      </c>
      <c r="E3251">
        <v>0</v>
      </c>
      <c r="F3251">
        <v>26</v>
      </c>
      <c r="G3251">
        <v>0</v>
      </c>
      <c r="H3251">
        <v>86</v>
      </c>
      <c r="I3251">
        <v>1</v>
      </c>
      <c r="J3251" t="s">
        <v>37</v>
      </c>
      <c r="K3251" cm="1">
        <f t="array" ref="K325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51">
        <f t="shared" si="50"/>
        <v>0.46836903009578096</v>
      </c>
    </row>
    <row r="3252" spans="1:12" x14ac:dyDescent="0.3">
      <c r="A3252">
        <v>173.87</v>
      </c>
      <c r="B3252">
        <v>75</v>
      </c>
      <c r="C3252">
        <v>4203</v>
      </c>
      <c r="D3252">
        <v>18</v>
      </c>
      <c r="E3252">
        <v>0</v>
      </c>
      <c r="F3252">
        <v>25</v>
      </c>
      <c r="G3252">
        <v>0</v>
      </c>
      <c r="H3252">
        <v>86</v>
      </c>
      <c r="I3252">
        <v>2</v>
      </c>
      <c r="J3252" t="s">
        <v>37</v>
      </c>
      <c r="K3252" cm="1">
        <f t="array" ref="K32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52">
        <f t="shared" si="50"/>
        <v>0.46836903009544817</v>
      </c>
    </row>
    <row r="3253" spans="1:12" x14ac:dyDescent="0.3">
      <c r="A3253">
        <v>173.91</v>
      </c>
      <c r="B3253">
        <v>75</v>
      </c>
      <c r="C3253">
        <v>4198</v>
      </c>
      <c r="D3253">
        <v>18</v>
      </c>
      <c r="E3253">
        <v>0</v>
      </c>
      <c r="F3253">
        <v>25</v>
      </c>
      <c r="G3253">
        <v>0</v>
      </c>
      <c r="H3253">
        <v>86</v>
      </c>
      <c r="I3253">
        <v>2</v>
      </c>
      <c r="J3253" t="s">
        <v>37</v>
      </c>
      <c r="K3253" cm="1">
        <f t="array" ref="K32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53">
        <f t="shared" si="50"/>
        <v>0.46836903009544817</v>
      </c>
    </row>
    <row r="3254" spans="1:12" x14ac:dyDescent="0.3">
      <c r="A3254">
        <v>173.95</v>
      </c>
      <c r="B3254">
        <v>75</v>
      </c>
      <c r="C3254">
        <v>4132</v>
      </c>
      <c r="D3254">
        <v>18</v>
      </c>
      <c r="E3254">
        <v>0</v>
      </c>
      <c r="F3254">
        <v>26</v>
      </c>
      <c r="G3254">
        <v>0</v>
      </c>
      <c r="H3254">
        <v>86</v>
      </c>
      <c r="I3254">
        <v>2</v>
      </c>
      <c r="J3254" t="s">
        <v>37</v>
      </c>
      <c r="K3254" cm="1">
        <f t="array" ref="K32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54">
        <f t="shared" si="50"/>
        <v>0.46836903009544817</v>
      </c>
    </row>
    <row r="3255" spans="1:12" x14ac:dyDescent="0.3">
      <c r="A3255">
        <v>173.99</v>
      </c>
      <c r="B3255">
        <v>75</v>
      </c>
      <c r="C3255">
        <v>3990</v>
      </c>
      <c r="D3255">
        <v>17</v>
      </c>
      <c r="E3255">
        <v>0</v>
      </c>
      <c r="F3255">
        <v>24</v>
      </c>
      <c r="G3255">
        <v>0</v>
      </c>
      <c r="H3255">
        <v>86</v>
      </c>
      <c r="I3255">
        <v>2</v>
      </c>
      <c r="J3255" t="s">
        <v>37</v>
      </c>
      <c r="K3255" cm="1">
        <f t="array" ref="K325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55">
        <f t="shared" si="50"/>
        <v>0.40715096058938011</v>
      </c>
    </row>
    <row r="3256" spans="1:12" x14ac:dyDescent="0.3">
      <c r="A3256">
        <v>174.03</v>
      </c>
      <c r="B3256">
        <v>74</v>
      </c>
      <c r="C3256">
        <v>3917</v>
      </c>
      <c r="D3256">
        <v>16</v>
      </c>
      <c r="E3256">
        <v>0</v>
      </c>
      <c r="F3256">
        <v>25</v>
      </c>
      <c r="G3256">
        <v>0</v>
      </c>
      <c r="H3256">
        <v>86</v>
      </c>
      <c r="I3256">
        <v>2</v>
      </c>
      <c r="J3256" t="s">
        <v>37</v>
      </c>
      <c r="K3256" cm="1">
        <f t="array" ref="K325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56">
        <f t="shared" si="50"/>
        <v>0.40715096058909084</v>
      </c>
    </row>
    <row r="3257" spans="1:12" x14ac:dyDescent="0.3">
      <c r="A3257">
        <v>174.07</v>
      </c>
      <c r="B3257">
        <v>75</v>
      </c>
      <c r="C3257">
        <v>3895</v>
      </c>
      <c r="D3257">
        <v>16</v>
      </c>
      <c r="E3257">
        <v>0</v>
      </c>
      <c r="F3257">
        <v>24</v>
      </c>
      <c r="G3257">
        <v>0</v>
      </c>
      <c r="H3257">
        <v>86</v>
      </c>
      <c r="I3257">
        <v>2</v>
      </c>
      <c r="J3257" t="s">
        <v>37</v>
      </c>
      <c r="K3257" cm="1">
        <f t="array" ref="K325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57">
        <f t="shared" si="50"/>
        <v>0.40715096058909084</v>
      </c>
    </row>
    <row r="3258" spans="1:12" x14ac:dyDescent="0.3">
      <c r="A3258">
        <v>174.11</v>
      </c>
      <c r="B3258">
        <v>74</v>
      </c>
      <c r="C3258">
        <v>4149</v>
      </c>
      <c r="D3258">
        <v>17</v>
      </c>
      <c r="E3258">
        <v>0</v>
      </c>
      <c r="F3258">
        <v>24</v>
      </c>
      <c r="G3258">
        <v>0</v>
      </c>
      <c r="H3258">
        <v>86</v>
      </c>
      <c r="I3258">
        <v>2</v>
      </c>
      <c r="J3258" t="s">
        <v>37</v>
      </c>
      <c r="K3258" cm="1">
        <f t="array" ref="K32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58">
        <f t="shared" si="50"/>
        <v>0.46836903009578096</v>
      </c>
    </row>
    <row r="3259" spans="1:12" x14ac:dyDescent="0.3">
      <c r="A3259">
        <v>174.15</v>
      </c>
      <c r="B3259">
        <v>75</v>
      </c>
      <c r="C3259">
        <v>4272</v>
      </c>
      <c r="D3259">
        <v>18</v>
      </c>
      <c r="E3259">
        <v>0</v>
      </c>
      <c r="F3259">
        <v>24</v>
      </c>
      <c r="G3259">
        <v>0</v>
      </c>
      <c r="H3259">
        <v>86</v>
      </c>
      <c r="I3259">
        <v>2</v>
      </c>
      <c r="J3259" t="s">
        <v>37</v>
      </c>
      <c r="K3259" cm="1">
        <f t="array" ref="K325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59">
        <f t="shared" si="50"/>
        <v>0.46836903009544817</v>
      </c>
    </row>
    <row r="3260" spans="1:12" x14ac:dyDescent="0.3">
      <c r="A3260">
        <v>174.19</v>
      </c>
      <c r="B3260">
        <v>74</v>
      </c>
      <c r="C3260">
        <v>4335</v>
      </c>
      <c r="D3260">
        <v>18</v>
      </c>
      <c r="E3260">
        <v>0</v>
      </c>
      <c r="F3260">
        <v>24</v>
      </c>
      <c r="G3260">
        <v>0</v>
      </c>
      <c r="H3260">
        <v>86</v>
      </c>
      <c r="I3260">
        <v>2</v>
      </c>
      <c r="J3260" t="s">
        <v>37</v>
      </c>
      <c r="K3260" cm="1">
        <f t="array" ref="K32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60">
        <f t="shared" si="50"/>
        <v>0.46836903009544817</v>
      </c>
    </row>
    <row r="3261" spans="1:12" x14ac:dyDescent="0.3">
      <c r="A3261">
        <v>174.23</v>
      </c>
      <c r="B3261">
        <v>75</v>
      </c>
      <c r="C3261">
        <v>4317</v>
      </c>
      <c r="D3261">
        <v>18</v>
      </c>
      <c r="E3261">
        <v>0</v>
      </c>
      <c r="F3261">
        <v>24</v>
      </c>
      <c r="G3261">
        <v>0</v>
      </c>
      <c r="H3261">
        <v>86</v>
      </c>
      <c r="I3261">
        <v>2</v>
      </c>
      <c r="J3261" t="s">
        <v>37</v>
      </c>
      <c r="K3261" cm="1">
        <f t="array" ref="K32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61">
        <f t="shared" si="50"/>
        <v>0.46836903009544817</v>
      </c>
    </row>
    <row r="3262" spans="1:12" x14ac:dyDescent="0.3">
      <c r="A3262">
        <v>174.27</v>
      </c>
      <c r="B3262">
        <v>75</v>
      </c>
      <c r="C3262">
        <v>4163</v>
      </c>
      <c r="D3262">
        <v>17</v>
      </c>
      <c r="E3262">
        <v>0</v>
      </c>
      <c r="F3262">
        <v>24</v>
      </c>
      <c r="G3262">
        <v>0</v>
      </c>
      <c r="H3262">
        <v>87</v>
      </c>
      <c r="I3262">
        <v>2</v>
      </c>
      <c r="J3262" t="s">
        <v>37</v>
      </c>
      <c r="K3262" cm="1">
        <f t="array" ref="K32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62">
        <f t="shared" si="50"/>
        <v>0.46836903009578096</v>
      </c>
    </row>
    <row r="3263" spans="1:12" x14ac:dyDescent="0.3">
      <c r="A3263">
        <v>174.31</v>
      </c>
      <c r="B3263">
        <v>75</v>
      </c>
      <c r="C3263">
        <v>3883</v>
      </c>
      <c r="D3263">
        <v>16</v>
      </c>
      <c r="E3263">
        <v>0</v>
      </c>
      <c r="F3263">
        <v>24</v>
      </c>
      <c r="G3263">
        <v>0</v>
      </c>
      <c r="H3263">
        <v>86</v>
      </c>
      <c r="I3263">
        <v>2</v>
      </c>
      <c r="J3263" t="s">
        <v>37</v>
      </c>
      <c r="K3263" cm="1">
        <f t="array" ref="K326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63">
        <f t="shared" si="50"/>
        <v>0.40715096058909084</v>
      </c>
    </row>
    <row r="3264" spans="1:12" x14ac:dyDescent="0.3">
      <c r="A3264">
        <v>174.35</v>
      </c>
      <c r="B3264">
        <v>75</v>
      </c>
      <c r="C3264">
        <v>3794</v>
      </c>
      <c r="D3264">
        <v>16</v>
      </c>
      <c r="E3264">
        <v>0</v>
      </c>
      <c r="F3264">
        <v>23</v>
      </c>
      <c r="G3264">
        <v>0</v>
      </c>
      <c r="H3264">
        <v>86</v>
      </c>
      <c r="I3264">
        <v>2</v>
      </c>
      <c r="J3264" t="s">
        <v>37</v>
      </c>
      <c r="K3264" cm="1">
        <f t="array" ref="K326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64">
        <f t="shared" si="50"/>
        <v>0.40715096058909084</v>
      </c>
    </row>
    <row r="3265" spans="1:12" x14ac:dyDescent="0.3">
      <c r="A3265">
        <v>174.39</v>
      </c>
      <c r="B3265">
        <v>77</v>
      </c>
      <c r="C3265">
        <v>3595</v>
      </c>
      <c r="D3265">
        <v>14</v>
      </c>
      <c r="E3265">
        <v>0</v>
      </c>
      <c r="F3265">
        <v>23</v>
      </c>
      <c r="G3265">
        <v>0</v>
      </c>
      <c r="H3265">
        <v>86</v>
      </c>
      <c r="I3265">
        <v>2</v>
      </c>
      <c r="J3265" t="s">
        <v>37</v>
      </c>
      <c r="K3265" cm="1">
        <f t="array" ref="K32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3265">
        <f t="shared" si="50"/>
        <v>0.40715096058909084</v>
      </c>
    </row>
    <row r="3266" spans="1:12" x14ac:dyDescent="0.3">
      <c r="A3266">
        <v>174.43</v>
      </c>
      <c r="B3266">
        <v>80</v>
      </c>
      <c r="C3266">
        <v>3707</v>
      </c>
      <c r="D3266">
        <v>16</v>
      </c>
      <c r="E3266">
        <v>0</v>
      </c>
      <c r="F3266">
        <v>24</v>
      </c>
      <c r="G3266">
        <v>0</v>
      </c>
      <c r="H3266">
        <v>86</v>
      </c>
      <c r="I3266">
        <v>2</v>
      </c>
      <c r="J3266" t="s">
        <v>37</v>
      </c>
      <c r="K3266" cm="1">
        <f t="array" ref="K326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266">
        <f t="shared" si="50"/>
        <v>0.4218230672772858</v>
      </c>
    </row>
    <row r="3267" spans="1:12" x14ac:dyDescent="0.3">
      <c r="A3267">
        <v>174.47</v>
      </c>
      <c r="B3267">
        <v>80</v>
      </c>
      <c r="C3267">
        <v>4024</v>
      </c>
      <c r="D3267">
        <v>21</v>
      </c>
      <c r="E3267">
        <v>0</v>
      </c>
      <c r="F3267">
        <v>24</v>
      </c>
      <c r="G3267">
        <v>0</v>
      </c>
      <c r="H3267">
        <v>86</v>
      </c>
      <c r="I3267">
        <v>2</v>
      </c>
      <c r="J3267" t="s">
        <v>37</v>
      </c>
      <c r="K3267" cm="1">
        <f t="array" ref="K326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267">
        <f t="shared" ref="L3267:L3330" si="51">K3267*(A3267-A3266)</f>
        <v>0.4218230672769861</v>
      </c>
    </row>
    <row r="3268" spans="1:12" x14ac:dyDescent="0.3">
      <c r="A3268">
        <v>174.51</v>
      </c>
      <c r="B3268">
        <v>81</v>
      </c>
      <c r="C3268">
        <v>4259</v>
      </c>
      <c r="D3268">
        <v>21</v>
      </c>
      <c r="E3268">
        <v>0</v>
      </c>
      <c r="F3268">
        <v>23</v>
      </c>
      <c r="G3268">
        <v>0</v>
      </c>
      <c r="H3268">
        <v>86</v>
      </c>
      <c r="I3268">
        <v>2</v>
      </c>
      <c r="J3268" t="s">
        <v>37</v>
      </c>
      <c r="K3268" cm="1">
        <f t="array" ref="K326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68">
        <f t="shared" si="51"/>
        <v>0.49717532579607943</v>
      </c>
    </row>
    <row r="3269" spans="1:12" x14ac:dyDescent="0.3">
      <c r="A3269">
        <v>174.55</v>
      </c>
      <c r="B3269">
        <v>80</v>
      </c>
      <c r="C3269">
        <v>4659</v>
      </c>
      <c r="D3269">
        <v>20</v>
      </c>
      <c r="E3269">
        <v>0</v>
      </c>
      <c r="F3269">
        <v>23</v>
      </c>
      <c r="G3269">
        <v>0</v>
      </c>
      <c r="H3269">
        <v>86</v>
      </c>
      <c r="I3269">
        <v>2</v>
      </c>
      <c r="J3269" t="s">
        <v>37</v>
      </c>
      <c r="K3269" cm="1">
        <f t="array" ref="K326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69">
        <f t="shared" si="51"/>
        <v>0.49717532579643264</v>
      </c>
    </row>
    <row r="3270" spans="1:12" x14ac:dyDescent="0.3">
      <c r="A3270">
        <v>174.59</v>
      </c>
      <c r="B3270">
        <v>80</v>
      </c>
      <c r="C3270">
        <v>4416</v>
      </c>
      <c r="D3270">
        <v>20</v>
      </c>
      <c r="E3270">
        <v>0</v>
      </c>
      <c r="F3270">
        <v>23</v>
      </c>
      <c r="G3270">
        <v>0</v>
      </c>
      <c r="H3270">
        <v>86</v>
      </c>
      <c r="I3270">
        <v>2</v>
      </c>
      <c r="J3270" t="s">
        <v>37</v>
      </c>
      <c r="K3270" cm="1">
        <f t="array" ref="K327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0">
        <f t="shared" si="51"/>
        <v>0.49717532579607943</v>
      </c>
    </row>
    <row r="3271" spans="1:12" x14ac:dyDescent="0.3">
      <c r="A3271">
        <v>174.63</v>
      </c>
      <c r="B3271">
        <v>81</v>
      </c>
      <c r="C3271">
        <v>4029</v>
      </c>
      <c r="D3271">
        <v>21</v>
      </c>
      <c r="E3271">
        <v>0</v>
      </c>
      <c r="F3271">
        <v>23</v>
      </c>
      <c r="G3271">
        <v>0</v>
      </c>
      <c r="H3271">
        <v>86</v>
      </c>
      <c r="I3271">
        <v>2</v>
      </c>
      <c r="J3271" t="s">
        <v>37</v>
      </c>
      <c r="K3271" cm="1">
        <f t="array" ref="K327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271">
        <f t="shared" si="51"/>
        <v>0.4218230672769861</v>
      </c>
    </row>
    <row r="3272" spans="1:12" x14ac:dyDescent="0.3">
      <c r="A3272">
        <v>174.67</v>
      </c>
      <c r="B3272">
        <v>82</v>
      </c>
      <c r="C3272">
        <v>4079</v>
      </c>
      <c r="D3272">
        <v>21</v>
      </c>
      <c r="E3272">
        <v>0</v>
      </c>
      <c r="F3272">
        <v>22</v>
      </c>
      <c r="G3272">
        <v>0</v>
      </c>
      <c r="H3272">
        <v>87</v>
      </c>
      <c r="I3272">
        <v>2</v>
      </c>
      <c r="J3272" t="s">
        <v>37</v>
      </c>
      <c r="K3272" cm="1">
        <f t="array" ref="K327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3272">
        <f t="shared" si="51"/>
        <v>0.4218230672769861</v>
      </c>
    </row>
    <row r="3273" spans="1:12" x14ac:dyDescent="0.3">
      <c r="A3273">
        <v>174.71</v>
      </c>
      <c r="B3273">
        <v>82</v>
      </c>
      <c r="C3273">
        <v>4463</v>
      </c>
      <c r="D3273">
        <v>20</v>
      </c>
      <c r="E3273">
        <v>0</v>
      </c>
      <c r="F3273">
        <v>23</v>
      </c>
      <c r="G3273">
        <v>0</v>
      </c>
      <c r="H3273">
        <v>87</v>
      </c>
      <c r="I3273">
        <v>2</v>
      </c>
      <c r="J3273" t="s">
        <v>37</v>
      </c>
      <c r="K3273" cm="1">
        <f t="array" ref="K327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3">
        <f t="shared" si="51"/>
        <v>0.49717532579643264</v>
      </c>
    </row>
    <row r="3274" spans="1:12" x14ac:dyDescent="0.3">
      <c r="A3274">
        <v>174.75</v>
      </c>
      <c r="B3274">
        <v>81</v>
      </c>
      <c r="C3274">
        <v>4471</v>
      </c>
      <c r="D3274">
        <v>20</v>
      </c>
      <c r="E3274">
        <v>0</v>
      </c>
      <c r="F3274">
        <v>23</v>
      </c>
      <c r="G3274">
        <v>0</v>
      </c>
      <c r="H3274">
        <v>86</v>
      </c>
      <c r="I3274">
        <v>2</v>
      </c>
      <c r="J3274" t="s">
        <v>37</v>
      </c>
      <c r="K3274" cm="1">
        <f t="array" ref="K327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4">
        <f t="shared" si="51"/>
        <v>0.49717532579607943</v>
      </c>
    </row>
    <row r="3275" spans="1:12" x14ac:dyDescent="0.3">
      <c r="A3275">
        <v>174.79</v>
      </c>
      <c r="B3275">
        <v>81</v>
      </c>
      <c r="C3275">
        <v>4417</v>
      </c>
      <c r="D3275">
        <v>20</v>
      </c>
      <c r="E3275">
        <v>0</v>
      </c>
      <c r="F3275">
        <v>24</v>
      </c>
      <c r="G3275">
        <v>0</v>
      </c>
      <c r="H3275">
        <v>87</v>
      </c>
      <c r="I3275">
        <v>2</v>
      </c>
      <c r="J3275" t="s">
        <v>37</v>
      </c>
      <c r="K3275" cm="1">
        <f t="array" ref="K327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5">
        <f t="shared" si="51"/>
        <v>0.49717532579607943</v>
      </c>
    </row>
    <row r="3276" spans="1:12" x14ac:dyDescent="0.3">
      <c r="A3276">
        <v>174.83</v>
      </c>
      <c r="B3276">
        <v>82</v>
      </c>
      <c r="C3276">
        <v>4258</v>
      </c>
      <c r="D3276">
        <v>21</v>
      </c>
      <c r="E3276">
        <v>0</v>
      </c>
      <c r="F3276">
        <v>24</v>
      </c>
      <c r="G3276">
        <v>0</v>
      </c>
      <c r="H3276">
        <v>86</v>
      </c>
      <c r="I3276">
        <v>1</v>
      </c>
      <c r="J3276" t="s">
        <v>37</v>
      </c>
      <c r="K3276" cm="1">
        <f t="array" ref="K327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6">
        <f t="shared" si="51"/>
        <v>0.49717532579643264</v>
      </c>
    </row>
    <row r="3277" spans="1:12" x14ac:dyDescent="0.3">
      <c r="A3277">
        <v>174.87</v>
      </c>
      <c r="B3277">
        <v>83</v>
      </c>
      <c r="C3277">
        <v>4347</v>
      </c>
      <c r="D3277">
        <v>21</v>
      </c>
      <c r="E3277">
        <v>0</v>
      </c>
      <c r="F3277">
        <v>25</v>
      </c>
      <c r="G3277">
        <v>0</v>
      </c>
      <c r="H3277">
        <v>87</v>
      </c>
      <c r="I3277">
        <v>1</v>
      </c>
      <c r="J3277" t="s">
        <v>37</v>
      </c>
      <c r="K3277" cm="1">
        <f t="array" ref="K327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7">
        <f t="shared" si="51"/>
        <v>0.49717532579607943</v>
      </c>
    </row>
    <row r="3278" spans="1:12" x14ac:dyDescent="0.3">
      <c r="A3278">
        <v>174.91</v>
      </c>
      <c r="B3278">
        <v>83</v>
      </c>
      <c r="C3278">
        <v>4517</v>
      </c>
      <c r="D3278">
        <v>20</v>
      </c>
      <c r="E3278">
        <v>0</v>
      </c>
      <c r="F3278">
        <v>24</v>
      </c>
      <c r="G3278">
        <v>0</v>
      </c>
      <c r="H3278">
        <v>87</v>
      </c>
      <c r="I3278">
        <v>1</v>
      </c>
      <c r="J3278" t="s">
        <v>37</v>
      </c>
      <c r="K3278" cm="1">
        <f t="array" ref="K327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8">
        <f t="shared" si="51"/>
        <v>0.49717532579607943</v>
      </c>
    </row>
    <row r="3279" spans="1:12" x14ac:dyDescent="0.3">
      <c r="A3279">
        <v>174.95</v>
      </c>
      <c r="B3279">
        <v>81</v>
      </c>
      <c r="C3279">
        <v>4644</v>
      </c>
      <c r="D3279">
        <v>20</v>
      </c>
      <c r="E3279">
        <v>0</v>
      </c>
      <c r="F3279">
        <v>26</v>
      </c>
      <c r="G3279">
        <v>0</v>
      </c>
      <c r="H3279">
        <v>87</v>
      </c>
      <c r="I3279">
        <v>1</v>
      </c>
      <c r="J3279" t="s">
        <v>37</v>
      </c>
      <c r="K3279" cm="1">
        <f t="array" ref="K327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279">
        <f t="shared" si="51"/>
        <v>0.49717532579607943</v>
      </c>
    </row>
    <row r="3280" spans="1:12" x14ac:dyDescent="0.3">
      <c r="A3280">
        <v>174.99</v>
      </c>
      <c r="B3280">
        <v>79</v>
      </c>
      <c r="C3280">
        <v>4705</v>
      </c>
      <c r="D3280">
        <v>20</v>
      </c>
      <c r="E3280">
        <v>0</v>
      </c>
      <c r="F3280">
        <v>25</v>
      </c>
      <c r="G3280">
        <v>0</v>
      </c>
      <c r="H3280">
        <v>87</v>
      </c>
      <c r="I3280">
        <v>1</v>
      </c>
      <c r="J3280" t="s">
        <v>37</v>
      </c>
      <c r="K3280" cm="1">
        <f t="array" ref="K328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80">
        <f t="shared" si="51"/>
        <v>0.46836903009578096</v>
      </c>
    </row>
    <row r="3281" spans="1:12" x14ac:dyDescent="0.3">
      <c r="A3281">
        <v>175.03</v>
      </c>
      <c r="B3281">
        <v>79</v>
      </c>
      <c r="C3281">
        <v>4694</v>
      </c>
      <c r="D3281">
        <v>20</v>
      </c>
      <c r="E3281">
        <v>0</v>
      </c>
      <c r="F3281">
        <v>26</v>
      </c>
      <c r="G3281">
        <v>0</v>
      </c>
      <c r="H3281">
        <v>87</v>
      </c>
      <c r="I3281">
        <v>1</v>
      </c>
      <c r="J3281" t="s">
        <v>37</v>
      </c>
      <c r="K3281" cm="1">
        <f t="array" ref="K32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81">
        <f t="shared" si="51"/>
        <v>0.46836903009544817</v>
      </c>
    </row>
    <row r="3282" spans="1:12" x14ac:dyDescent="0.3">
      <c r="A3282">
        <v>175.07</v>
      </c>
      <c r="B3282">
        <v>78</v>
      </c>
      <c r="C3282">
        <v>4826</v>
      </c>
      <c r="D3282">
        <v>20</v>
      </c>
      <c r="E3282">
        <v>0</v>
      </c>
      <c r="F3282">
        <v>26</v>
      </c>
      <c r="G3282">
        <v>0</v>
      </c>
      <c r="H3282">
        <v>87</v>
      </c>
      <c r="I3282">
        <v>1</v>
      </c>
      <c r="J3282" t="s">
        <v>37</v>
      </c>
      <c r="K3282" cm="1">
        <f t="array" ref="K328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282">
        <f t="shared" si="51"/>
        <v>0.55485761417186408</v>
      </c>
    </row>
    <row r="3283" spans="1:12" x14ac:dyDescent="0.3">
      <c r="A3283">
        <v>175.11</v>
      </c>
      <c r="B3283">
        <v>77</v>
      </c>
      <c r="C3283">
        <v>4991</v>
      </c>
      <c r="D3283">
        <v>20</v>
      </c>
      <c r="E3283">
        <v>0</v>
      </c>
      <c r="F3283">
        <v>26</v>
      </c>
      <c r="G3283">
        <v>0</v>
      </c>
      <c r="H3283">
        <v>87</v>
      </c>
      <c r="I3283">
        <v>1</v>
      </c>
      <c r="J3283" t="s">
        <v>37</v>
      </c>
      <c r="K3283" cm="1">
        <f t="array" ref="K328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283">
        <f t="shared" si="51"/>
        <v>0.55485761417225832</v>
      </c>
    </row>
    <row r="3284" spans="1:12" x14ac:dyDescent="0.3">
      <c r="A3284">
        <v>175.15</v>
      </c>
      <c r="B3284">
        <v>75</v>
      </c>
      <c r="C3284">
        <v>5325</v>
      </c>
      <c r="D3284">
        <v>22</v>
      </c>
      <c r="E3284">
        <v>0</v>
      </c>
      <c r="F3284">
        <v>26</v>
      </c>
      <c r="G3284">
        <v>0</v>
      </c>
      <c r="H3284">
        <v>87</v>
      </c>
      <c r="I3284">
        <v>1</v>
      </c>
      <c r="J3284" t="s">
        <v>37</v>
      </c>
      <c r="K3284" cm="1">
        <f t="array" ref="K328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284">
        <f t="shared" si="51"/>
        <v>0.55485761417186408</v>
      </c>
    </row>
    <row r="3285" spans="1:12" x14ac:dyDescent="0.3">
      <c r="A3285">
        <v>175.19</v>
      </c>
      <c r="B3285">
        <v>73</v>
      </c>
      <c r="C3285">
        <v>5386</v>
      </c>
      <c r="D3285">
        <v>22</v>
      </c>
      <c r="E3285">
        <v>0</v>
      </c>
      <c r="F3285">
        <v>27</v>
      </c>
      <c r="G3285">
        <v>0</v>
      </c>
      <c r="H3285">
        <v>87</v>
      </c>
      <c r="I3285">
        <v>1</v>
      </c>
      <c r="J3285" t="s">
        <v>37</v>
      </c>
      <c r="K3285" cm="1">
        <f t="array" ref="K328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85">
        <f t="shared" si="51"/>
        <v>0.54147289102298135</v>
      </c>
    </row>
    <row r="3286" spans="1:12" x14ac:dyDescent="0.3">
      <c r="A3286">
        <v>175.23</v>
      </c>
      <c r="B3286">
        <v>72</v>
      </c>
      <c r="C3286">
        <v>5185</v>
      </c>
      <c r="D3286">
        <v>22</v>
      </c>
      <c r="E3286">
        <v>0</v>
      </c>
      <c r="F3286">
        <v>27</v>
      </c>
      <c r="G3286">
        <v>0</v>
      </c>
      <c r="H3286">
        <v>87</v>
      </c>
      <c r="I3286">
        <v>1</v>
      </c>
      <c r="J3286" t="s">
        <v>37</v>
      </c>
      <c r="K3286" cm="1">
        <f t="array" ref="K328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86">
        <f t="shared" si="51"/>
        <v>0.54147289102298135</v>
      </c>
    </row>
    <row r="3287" spans="1:12" x14ac:dyDescent="0.3">
      <c r="A3287">
        <v>175.27</v>
      </c>
      <c r="B3287">
        <v>71</v>
      </c>
      <c r="C3287">
        <v>5057</v>
      </c>
      <c r="D3287">
        <v>20</v>
      </c>
      <c r="E3287">
        <v>0</v>
      </c>
      <c r="F3287">
        <v>26</v>
      </c>
      <c r="G3287">
        <v>0</v>
      </c>
      <c r="H3287">
        <v>87</v>
      </c>
      <c r="I3287">
        <v>1</v>
      </c>
      <c r="J3287" t="s">
        <v>37</v>
      </c>
      <c r="K3287" cm="1">
        <f t="array" ref="K328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87">
        <f t="shared" si="51"/>
        <v>0.54147289102336604</v>
      </c>
    </row>
    <row r="3288" spans="1:12" x14ac:dyDescent="0.3">
      <c r="A3288">
        <v>175.31</v>
      </c>
      <c r="B3288">
        <v>71</v>
      </c>
      <c r="C3288">
        <v>5023</v>
      </c>
      <c r="D3288">
        <v>20</v>
      </c>
      <c r="E3288">
        <v>0</v>
      </c>
      <c r="F3288">
        <v>27</v>
      </c>
      <c r="G3288">
        <v>0</v>
      </c>
      <c r="H3288">
        <v>87</v>
      </c>
      <c r="I3288">
        <v>1</v>
      </c>
      <c r="J3288" t="s">
        <v>37</v>
      </c>
      <c r="K3288" cm="1">
        <f t="array" ref="K328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88">
        <f t="shared" si="51"/>
        <v>0.54147289102298135</v>
      </c>
    </row>
    <row r="3289" spans="1:12" x14ac:dyDescent="0.3">
      <c r="A3289">
        <v>175.35</v>
      </c>
      <c r="B3289">
        <v>71</v>
      </c>
      <c r="C3289">
        <v>5112</v>
      </c>
      <c r="D3289">
        <v>21</v>
      </c>
      <c r="E3289">
        <v>0</v>
      </c>
      <c r="F3289">
        <v>27</v>
      </c>
      <c r="G3289">
        <v>0</v>
      </c>
      <c r="H3289">
        <v>87</v>
      </c>
      <c r="I3289">
        <v>1</v>
      </c>
      <c r="J3289" t="s">
        <v>37</v>
      </c>
      <c r="K3289" cm="1">
        <f t="array" ref="K328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89">
        <f t="shared" si="51"/>
        <v>0.54147289102298135</v>
      </c>
    </row>
    <row r="3290" spans="1:12" x14ac:dyDescent="0.3">
      <c r="A3290">
        <v>175.39</v>
      </c>
      <c r="B3290">
        <v>70</v>
      </c>
      <c r="C3290">
        <v>5161</v>
      </c>
      <c r="D3290">
        <v>22</v>
      </c>
      <c r="E3290">
        <v>0</v>
      </c>
      <c r="F3290">
        <v>27</v>
      </c>
      <c r="G3290">
        <v>0</v>
      </c>
      <c r="H3290">
        <v>87</v>
      </c>
      <c r="I3290">
        <v>1</v>
      </c>
      <c r="J3290" t="s">
        <v>37</v>
      </c>
      <c r="K3290" cm="1">
        <f t="array" ref="K329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90">
        <f t="shared" si="51"/>
        <v>0.54147289102298135</v>
      </c>
    </row>
    <row r="3291" spans="1:12" x14ac:dyDescent="0.3">
      <c r="A3291">
        <v>175.43</v>
      </c>
      <c r="B3291">
        <v>70</v>
      </c>
      <c r="C3291">
        <v>5096</v>
      </c>
      <c r="D3291">
        <v>21</v>
      </c>
      <c r="E3291">
        <v>0</v>
      </c>
      <c r="F3291">
        <v>28</v>
      </c>
      <c r="G3291">
        <v>0</v>
      </c>
      <c r="H3291">
        <v>87</v>
      </c>
      <c r="I3291">
        <v>1</v>
      </c>
      <c r="J3291" t="s">
        <v>37</v>
      </c>
      <c r="K3291" cm="1">
        <f t="array" ref="K329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91">
        <f t="shared" si="51"/>
        <v>0.54147289102336604</v>
      </c>
    </row>
    <row r="3292" spans="1:12" x14ac:dyDescent="0.3">
      <c r="A3292">
        <v>175.47</v>
      </c>
      <c r="B3292">
        <v>71</v>
      </c>
      <c r="C3292">
        <v>4980</v>
      </c>
      <c r="D3292">
        <v>20</v>
      </c>
      <c r="E3292">
        <v>0</v>
      </c>
      <c r="F3292">
        <v>28</v>
      </c>
      <c r="G3292">
        <v>0</v>
      </c>
      <c r="H3292">
        <v>87</v>
      </c>
      <c r="I3292">
        <v>1</v>
      </c>
      <c r="J3292" t="s">
        <v>37</v>
      </c>
      <c r="K3292" cm="1">
        <f t="array" ref="K329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92">
        <f t="shared" si="51"/>
        <v>0.54147289102298135</v>
      </c>
    </row>
    <row r="3293" spans="1:12" x14ac:dyDescent="0.3">
      <c r="A3293">
        <v>175.51</v>
      </c>
      <c r="B3293">
        <v>71</v>
      </c>
      <c r="C3293">
        <v>4814</v>
      </c>
      <c r="D3293">
        <v>18</v>
      </c>
      <c r="E3293">
        <v>0</v>
      </c>
      <c r="F3293">
        <v>28</v>
      </c>
      <c r="G3293">
        <v>0</v>
      </c>
      <c r="H3293">
        <v>87</v>
      </c>
      <c r="I3293">
        <v>1</v>
      </c>
      <c r="J3293" t="s">
        <v>37</v>
      </c>
      <c r="K3293" cm="1">
        <f t="array" ref="K329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293">
        <f t="shared" si="51"/>
        <v>0.54147289102298135</v>
      </c>
    </row>
    <row r="3294" spans="1:12" x14ac:dyDescent="0.3">
      <c r="A3294">
        <v>175.55</v>
      </c>
      <c r="B3294">
        <v>75</v>
      </c>
      <c r="C3294">
        <v>4638</v>
      </c>
      <c r="D3294">
        <v>18</v>
      </c>
      <c r="E3294">
        <v>0</v>
      </c>
      <c r="F3294">
        <v>28</v>
      </c>
      <c r="G3294">
        <v>0</v>
      </c>
      <c r="H3294">
        <v>87</v>
      </c>
      <c r="I3294">
        <v>1</v>
      </c>
      <c r="J3294" t="s">
        <v>37</v>
      </c>
      <c r="K3294" cm="1">
        <f t="array" ref="K329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94">
        <f t="shared" si="51"/>
        <v>0.46836903009578096</v>
      </c>
    </row>
    <row r="3295" spans="1:12" x14ac:dyDescent="0.3">
      <c r="A3295">
        <v>175.59</v>
      </c>
      <c r="B3295">
        <v>78</v>
      </c>
      <c r="C3295">
        <v>4488</v>
      </c>
      <c r="D3295">
        <v>20</v>
      </c>
      <c r="E3295">
        <v>0</v>
      </c>
      <c r="F3295">
        <v>28</v>
      </c>
      <c r="G3295">
        <v>0</v>
      </c>
      <c r="H3295">
        <v>87</v>
      </c>
      <c r="I3295">
        <v>1</v>
      </c>
      <c r="J3295" t="s">
        <v>37</v>
      </c>
      <c r="K3295" cm="1">
        <f t="array" ref="K32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95">
        <f t="shared" si="51"/>
        <v>0.46836903009544817</v>
      </c>
    </row>
    <row r="3296" spans="1:12" x14ac:dyDescent="0.3">
      <c r="A3296">
        <v>175.63</v>
      </c>
      <c r="B3296">
        <v>79</v>
      </c>
      <c r="C3296">
        <v>4537</v>
      </c>
      <c r="D3296">
        <v>20</v>
      </c>
      <c r="E3296">
        <v>0</v>
      </c>
      <c r="F3296">
        <v>28</v>
      </c>
      <c r="G3296">
        <v>0</v>
      </c>
      <c r="H3296">
        <v>87</v>
      </c>
      <c r="I3296">
        <v>1</v>
      </c>
      <c r="J3296" t="s">
        <v>37</v>
      </c>
      <c r="K3296" cm="1">
        <f t="array" ref="K32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296">
        <f t="shared" si="51"/>
        <v>0.46836903009544817</v>
      </c>
    </row>
    <row r="3297" spans="1:12" x14ac:dyDescent="0.3">
      <c r="A3297">
        <v>175.67</v>
      </c>
      <c r="B3297">
        <v>78</v>
      </c>
      <c r="C3297">
        <v>4883</v>
      </c>
      <c r="D3297">
        <v>20</v>
      </c>
      <c r="E3297">
        <v>0</v>
      </c>
      <c r="F3297">
        <v>28</v>
      </c>
      <c r="G3297">
        <v>0</v>
      </c>
      <c r="H3297">
        <v>87</v>
      </c>
      <c r="I3297">
        <v>1</v>
      </c>
      <c r="J3297" t="s">
        <v>37</v>
      </c>
      <c r="K3297" cm="1">
        <f t="array" ref="K329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297">
        <f t="shared" si="51"/>
        <v>0.55485761417186408</v>
      </c>
    </row>
    <row r="3298" spans="1:12" x14ac:dyDescent="0.3">
      <c r="A3298">
        <v>175.71</v>
      </c>
      <c r="B3298">
        <v>77</v>
      </c>
      <c r="C3298">
        <v>5260</v>
      </c>
      <c r="D3298">
        <v>22</v>
      </c>
      <c r="E3298">
        <v>0</v>
      </c>
      <c r="F3298">
        <v>28</v>
      </c>
      <c r="G3298">
        <v>0</v>
      </c>
      <c r="H3298">
        <v>87</v>
      </c>
      <c r="I3298">
        <v>1</v>
      </c>
      <c r="J3298" t="s">
        <v>37</v>
      </c>
      <c r="K3298" cm="1">
        <f t="array" ref="K329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298">
        <f t="shared" si="51"/>
        <v>0.55485761417225832</v>
      </c>
    </row>
    <row r="3299" spans="1:12" x14ac:dyDescent="0.3">
      <c r="A3299">
        <v>175.75</v>
      </c>
      <c r="B3299">
        <v>77</v>
      </c>
      <c r="C3299">
        <v>5122</v>
      </c>
      <c r="D3299">
        <v>22</v>
      </c>
      <c r="E3299">
        <v>0</v>
      </c>
      <c r="F3299">
        <v>28</v>
      </c>
      <c r="G3299">
        <v>0</v>
      </c>
      <c r="H3299">
        <v>87</v>
      </c>
      <c r="I3299">
        <v>1</v>
      </c>
      <c r="J3299" t="s">
        <v>37</v>
      </c>
      <c r="K3299" cm="1">
        <f t="array" ref="K329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299">
        <f t="shared" si="51"/>
        <v>0.55485761417186408</v>
      </c>
    </row>
    <row r="3300" spans="1:12" x14ac:dyDescent="0.3">
      <c r="A3300">
        <v>175.79</v>
      </c>
      <c r="B3300">
        <v>78</v>
      </c>
      <c r="C3300">
        <v>4875</v>
      </c>
      <c r="D3300">
        <v>20</v>
      </c>
      <c r="E3300">
        <v>0</v>
      </c>
      <c r="F3300">
        <v>28</v>
      </c>
      <c r="G3300">
        <v>0</v>
      </c>
      <c r="H3300">
        <v>87</v>
      </c>
      <c r="I3300">
        <v>1</v>
      </c>
      <c r="J3300" t="s">
        <v>37</v>
      </c>
      <c r="K3300" cm="1">
        <f t="array" ref="K330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300">
        <f t="shared" si="51"/>
        <v>0.55485761417186408</v>
      </c>
    </row>
    <row r="3301" spans="1:12" x14ac:dyDescent="0.3">
      <c r="A3301">
        <v>175.83</v>
      </c>
      <c r="B3301">
        <v>79</v>
      </c>
      <c r="C3301">
        <v>4935</v>
      </c>
      <c r="D3301">
        <v>20</v>
      </c>
      <c r="E3301">
        <v>0</v>
      </c>
      <c r="F3301">
        <v>28</v>
      </c>
      <c r="G3301">
        <v>0</v>
      </c>
      <c r="H3301">
        <v>87</v>
      </c>
      <c r="I3301">
        <v>1</v>
      </c>
      <c r="J3301" t="s">
        <v>37</v>
      </c>
      <c r="K3301" cm="1">
        <f t="array" ref="K330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301">
        <f t="shared" si="51"/>
        <v>0.55485761417225832</v>
      </c>
    </row>
    <row r="3302" spans="1:12" x14ac:dyDescent="0.3">
      <c r="A3302">
        <v>175.87</v>
      </c>
      <c r="B3302">
        <v>79</v>
      </c>
      <c r="C3302">
        <v>5110</v>
      </c>
      <c r="D3302">
        <v>22</v>
      </c>
      <c r="E3302">
        <v>0</v>
      </c>
      <c r="F3302">
        <v>28</v>
      </c>
      <c r="G3302">
        <v>0</v>
      </c>
      <c r="H3302">
        <v>87</v>
      </c>
      <c r="I3302">
        <v>1</v>
      </c>
      <c r="J3302" t="s">
        <v>37</v>
      </c>
      <c r="K3302" cm="1">
        <f t="array" ref="K330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302">
        <f t="shared" si="51"/>
        <v>0.55485761417186408</v>
      </c>
    </row>
    <row r="3303" spans="1:12" x14ac:dyDescent="0.3">
      <c r="A3303">
        <v>175.91</v>
      </c>
      <c r="B3303">
        <v>78</v>
      </c>
      <c r="C3303">
        <v>5404</v>
      </c>
      <c r="D3303">
        <v>23</v>
      </c>
      <c r="E3303">
        <v>0</v>
      </c>
      <c r="F3303">
        <v>28</v>
      </c>
      <c r="G3303">
        <v>0</v>
      </c>
      <c r="H3303">
        <v>87</v>
      </c>
      <c r="I3303">
        <v>1</v>
      </c>
      <c r="J3303" t="s">
        <v>37</v>
      </c>
      <c r="K3303" cm="1">
        <f t="array" ref="K330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303">
        <f t="shared" si="51"/>
        <v>0.55485761417186408</v>
      </c>
    </row>
    <row r="3304" spans="1:12" x14ac:dyDescent="0.3">
      <c r="A3304">
        <v>175.95</v>
      </c>
      <c r="B3304">
        <v>78</v>
      </c>
      <c r="C3304">
        <v>5535</v>
      </c>
      <c r="D3304">
        <v>24</v>
      </c>
      <c r="E3304">
        <v>0</v>
      </c>
      <c r="F3304">
        <v>29</v>
      </c>
      <c r="G3304">
        <v>0</v>
      </c>
      <c r="H3304">
        <v>87</v>
      </c>
      <c r="I3304">
        <v>1</v>
      </c>
      <c r="J3304" t="s">
        <v>37</v>
      </c>
      <c r="K3304" cm="1">
        <f t="array" ref="K330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04">
        <f t="shared" si="51"/>
        <v>0.64507587993617721</v>
      </c>
    </row>
    <row r="3305" spans="1:12" x14ac:dyDescent="0.3">
      <c r="A3305">
        <v>175.99</v>
      </c>
      <c r="B3305">
        <v>78</v>
      </c>
      <c r="C3305">
        <v>5420</v>
      </c>
      <c r="D3305">
        <v>24</v>
      </c>
      <c r="E3305">
        <v>0</v>
      </c>
      <c r="F3305">
        <v>30</v>
      </c>
      <c r="G3305">
        <v>0</v>
      </c>
      <c r="H3305">
        <v>87</v>
      </c>
      <c r="I3305">
        <v>1</v>
      </c>
      <c r="J3305" t="s">
        <v>37</v>
      </c>
      <c r="K3305" cm="1">
        <f t="array" ref="K33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305">
        <f t="shared" si="51"/>
        <v>0.55485761417225832</v>
      </c>
    </row>
    <row r="3306" spans="1:12" x14ac:dyDescent="0.3">
      <c r="A3306">
        <v>176.03</v>
      </c>
      <c r="B3306">
        <v>79</v>
      </c>
      <c r="C3306">
        <v>5315</v>
      </c>
      <c r="D3306">
        <v>23</v>
      </c>
      <c r="E3306">
        <v>0</v>
      </c>
      <c r="F3306">
        <v>30</v>
      </c>
      <c r="G3306">
        <v>0</v>
      </c>
      <c r="H3306">
        <v>87</v>
      </c>
      <c r="I3306">
        <v>1</v>
      </c>
      <c r="J3306" t="s">
        <v>37</v>
      </c>
      <c r="K3306" cm="1">
        <f t="array" ref="K330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306">
        <f t="shared" si="51"/>
        <v>0.55485761417186408</v>
      </c>
    </row>
    <row r="3307" spans="1:12" x14ac:dyDescent="0.3">
      <c r="A3307">
        <v>176.07</v>
      </c>
      <c r="B3307">
        <v>80</v>
      </c>
      <c r="C3307">
        <v>5453</v>
      </c>
      <c r="D3307">
        <v>24</v>
      </c>
      <c r="E3307">
        <v>0</v>
      </c>
      <c r="F3307">
        <v>30</v>
      </c>
      <c r="G3307">
        <v>0</v>
      </c>
      <c r="H3307">
        <v>87</v>
      </c>
      <c r="I3307">
        <v>1</v>
      </c>
      <c r="J3307" t="s">
        <v>37</v>
      </c>
      <c r="K3307" cm="1">
        <f t="array" ref="K3307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3307">
        <f t="shared" si="51"/>
        <v>0.65054262468139912</v>
      </c>
    </row>
    <row r="3308" spans="1:12" x14ac:dyDescent="0.3">
      <c r="A3308">
        <v>176.11</v>
      </c>
      <c r="B3308">
        <v>77</v>
      </c>
      <c r="C3308">
        <v>5761</v>
      </c>
      <c r="D3308">
        <v>24</v>
      </c>
      <c r="E3308">
        <v>0</v>
      </c>
      <c r="F3308">
        <v>31</v>
      </c>
      <c r="G3308">
        <v>0</v>
      </c>
      <c r="H3308">
        <v>87</v>
      </c>
      <c r="I3308">
        <v>1</v>
      </c>
      <c r="J3308" t="s">
        <v>37</v>
      </c>
      <c r="K3308" cm="1">
        <f t="array" ref="K330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08">
        <f t="shared" si="51"/>
        <v>0.64507587993663551</v>
      </c>
    </row>
    <row r="3309" spans="1:12" x14ac:dyDescent="0.3">
      <c r="A3309">
        <v>176.15</v>
      </c>
      <c r="B3309">
        <v>76</v>
      </c>
      <c r="C3309">
        <v>5979</v>
      </c>
      <c r="D3309">
        <v>25</v>
      </c>
      <c r="E3309">
        <v>0</v>
      </c>
      <c r="F3309">
        <v>31</v>
      </c>
      <c r="G3309">
        <v>0</v>
      </c>
      <c r="H3309">
        <v>87</v>
      </c>
      <c r="I3309">
        <v>1</v>
      </c>
      <c r="J3309" t="s">
        <v>37</v>
      </c>
      <c r="K3309" cm="1">
        <f t="array" ref="K330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09">
        <f t="shared" si="51"/>
        <v>0.64507587993617721</v>
      </c>
    </row>
    <row r="3310" spans="1:12" x14ac:dyDescent="0.3">
      <c r="A3310">
        <v>176.19</v>
      </c>
      <c r="B3310">
        <v>75</v>
      </c>
      <c r="C3310">
        <v>5890</v>
      </c>
      <c r="D3310">
        <v>25</v>
      </c>
      <c r="E3310">
        <v>0</v>
      </c>
      <c r="F3310">
        <v>31</v>
      </c>
      <c r="G3310">
        <v>0</v>
      </c>
      <c r="H3310">
        <v>87</v>
      </c>
      <c r="I3310">
        <v>1</v>
      </c>
      <c r="J3310" t="s">
        <v>37</v>
      </c>
      <c r="K3310" cm="1">
        <f t="array" ref="K331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10">
        <f t="shared" si="51"/>
        <v>0.64507587993617721</v>
      </c>
    </row>
    <row r="3311" spans="1:12" x14ac:dyDescent="0.3">
      <c r="A3311">
        <v>176.23</v>
      </c>
      <c r="B3311">
        <v>75</v>
      </c>
      <c r="C3311">
        <v>5869</v>
      </c>
      <c r="D3311">
        <v>24</v>
      </c>
      <c r="E3311">
        <v>0</v>
      </c>
      <c r="F3311">
        <v>32</v>
      </c>
      <c r="G3311">
        <v>0</v>
      </c>
      <c r="H3311">
        <v>87</v>
      </c>
      <c r="I3311">
        <v>1</v>
      </c>
      <c r="J3311" t="s">
        <v>37</v>
      </c>
      <c r="K3311" cm="1">
        <f t="array" ref="K331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11">
        <f t="shared" si="51"/>
        <v>0.64507587993617721</v>
      </c>
    </row>
    <row r="3312" spans="1:12" x14ac:dyDescent="0.3">
      <c r="A3312">
        <v>176.27</v>
      </c>
      <c r="B3312">
        <v>74</v>
      </c>
      <c r="C3312">
        <v>6016</v>
      </c>
      <c r="D3312">
        <v>25</v>
      </c>
      <c r="E3312">
        <v>0</v>
      </c>
      <c r="F3312">
        <v>32</v>
      </c>
      <c r="G3312">
        <v>0</v>
      </c>
      <c r="H3312">
        <v>87</v>
      </c>
      <c r="I3312">
        <v>1</v>
      </c>
      <c r="J3312" t="s">
        <v>37</v>
      </c>
      <c r="K3312" cm="1">
        <f t="array" ref="K331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12">
        <f t="shared" si="51"/>
        <v>0.64507587993663551</v>
      </c>
    </row>
    <row r="3313" spans="1:12" x14ac:dyDescent="0.3">
      <c r="A3313">
        <v>176.31</v>
      </c>
      <c r="B3313">
        <v>77</v>
      </c>
      <c r="C3313">
        <v>6082</v>
      </c>
      <c r="D3313">
        <v>26</v>
      </c>
      <c r="E3313">
        <v>0</v>
      </c>
      <c r="F3313">
        <v>33</v>
      </c>
      <c r="G3313">
        <v>0</v>
      </c>
      <c r="H3313">
        <v>87</v>
      </c>
      <c r="I3313">
        <v>1</v>
      </c>
      <c r="J3313" t="s">
        <v>37</v>
      </c>
      <c r="K3313" cm="1">
        <f t="array" ref="K331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313">
        <f t="shared" si="51"/>
        <v>0.64507587993617721</v>
      </c>
    </row>
    <row r="3314" spans="1:12" x14ac:dyDescent="0.3">
      <c r="A3314">
        <v>176.35</v>
      </c>
      <c r="B3314">
        <v>79</v>
      </c>
      <c r="C3314">
        <v>6167</v>
      </c>
      <c r="D3314">
        <v>26</v>
      </c>
      <c r="E3314">
        <v>0</v>
      </c>
      <c r="F3314">
        <v>34</v>
      </c>
      <c r="G3314">
        <v>0</v>
      </c>
      <c r="H3314">
        <v>87</v>
      </c>
      <c r="I3314">
        <v>1</v>
      </c>
      <c r="J3314" t="s">
        <v>37</v>
      </c>
      <c r="K3314" cm="1">
        <f t="array" ref="K331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314">
        <f t="shared" si="51"/>
        <v>0.73099125107469531</v>
      </c>
    </row>
    <row r="3315" spans="1:12" x14ac:dyDescent="0.3">
      <c r="A3315">
        <v>176.39</v>
      </c>
      <c r="B3315">
        <v>84</v>
      </c>
      <c r="C3315">
        <v>6307</v>
      </c>
      <c r="D3315">
        <v>25</v>
      </c>
      <c r="E3315">
        <v>0</v>
      </c>
      <c r="F3315">
        <v>34</v>
      </c>
      <c r="G3315">
        <v>0</v>
      </c>
      <c r="H3315">
        <v>87</v>
      </c>
      <c r="I3315">
        <v>1</v>
      </c>
      <c r="J3315" t="s">
        <v>37</v>
      </c>
      <c r="K3315" cm="1">
        <f t="array" ref="K3315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315">
        <f t="shared" si="51"/>
        <v>0.76132283825621805</v>
      </c>
    </row>
    <row r="3316" spans="1:12" x14ac:dyDescent="0.3">
      <c r="A3316">
        <v>176.43</v>
      </c>
      <c r="B3316">
        <v>97</v>
      </c>
      <c r="C3316">
        <v>6464</v>
      </c>
      <c r="D3316">
        <v>26</v>
      </c>
      <c r="E3316">
        <v>0</v>
      </c>
      <c r="F3316">
        <v>35</v>
      </c>
      <c r="G3316">
        <v>0</v>
      </c>
      <c r="H3316">
        <v>87</v>
      </c>
      <c r="I3316">
        <v>1</v>
      </c>
      <c r="J3316" t="s">
        <v>37</v>
      </c>
      <c r="K3316" cm="1">
        <f t="array" ref="K3316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3316">
        <f t="shared" si="51"/>
        <v>0.74009072722967773</v>
      </c>
    </row>
    <row r="3317" spans="1:12" x14ac:dyDescent="0.3">
      <c r="A3317">
        <v>176.47</v>
      </c>
      <c r="B3317">
        <v>100</v>
      </c>
      <c r="C3317">
        <v>6863</v>
      </c>
      <c r="D3317">
        <v>29</v>
      </c>
      <c r="E3317">
        <v>0</v>
      </c>
      <c r="F3317">
        <v>35</v>
      </c>
      <c r="G3317">
        <v>0</v>
      </c>
      <c r="H3317">
        <v>87</v>
      </c>
      <c r="I3317">
        <v>1</v>
      </c>
      <c r="J3317" t="s">
        <v>37</v>
      </c>
      <c r="K3317" cm="1">
        <f t="array" ref="K3317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317">
        <f t="shared" si="51"/>
        <v>0.92501623537003874</v>
      </c>
    </row>
    <row r="3318" spans="1:12" x14ac:dyDescent="0.3">
      <c r="A3318">
        <v>176.51</v>
      </c>
      <c r="B3318">
        <v>99</v>
      </c>
      <c r="C3318">
        <v>7248</v>
      </c>
      <c r="D3318">
        <v>30</v>
      </c>
      <c r="E3318">
        <v>0</v>
      </c>
      <c r="F3318">
        <v>36</v>
      </c>
      <c r="G3318">
        <v>0</v>
      </c>
      <c r="H3318">
        <v>87</v>
      </c>
      <c r="I3318">
        <v>1</v>
      </c>
      <c r="J3318" t="s">
        <v>37</v>
      </c>
      <c r="K3318" cm="1">
        <f t="array" ref="K3318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318">
        <f t="shared" si="51"/>
        <v>0.92501623537003874</v>
      </c>
    </row>
    <row r="3319" spans="1:12" x14ac:dyDescent="0.3">
      <c r="A3319">
        <v>176.55</v>
      </c>
      <c r="B3319">
        <v>98</v>
      </c>
      <c r="C3319">
        <v>7356</v>
      </c>
      <c r="D3319">
        <v>30</v>
      </c>
      <c r="E3319">
        <v>0</v>
      </c>
      <c r="F3319">
        <v>36</v>
      </c>
      <c r="G3319">
        <v>0</v>
      </c>
      <c r="H3319">
        <v>87</v>
      </c>
      <c r="I3319">
        <v>1</v>
      </c>
      <c r="J3319" t="s">
        <v>37</v>
      </c>
      <c r="K3319" cm="1">
        <f t="array" ref="K3319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319">
        <f t="shared" si="51"/>
        <v>0.9250162353706961</v>
      </c>
    </row>
    <row r="3320" spans="1:12" x14ac:dyDescent="0.3">
      <c r="A3320">
        <v>176.59</v>
      </c>
      <c r="B3320">
        <v>98</v>
      </c>
      <c r="C3320">
        <v>7387</v>
      </c>
      <c r="D3320">
        <v>30</v>
      </c>
      <c r="E3320">
        <v>0</v>
      </c>
      <c r="F3320">
        <v>38</v>
      </c>
      <c r="G3320">
        <v>0</v>
      </c>
      <c r="H3320">
        <v>87</v>
      </c>
      <c r="I3320">
        <v>1</v>
      </c>
      <c r="J3320" t="s">
        <v>37</v>
      </c>
      <c r="K3320" cm="1">
        <f t="array" ref="K3320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3320">
        <f t="shared" si="51"/>
        <v>0.92501623537003874</v>
      </c>
    </row>
    <row r="3321" spans="1:12" x14ac:dyDescent="0.3">
      <c r="A3321">
        <v>176.63</v>
      </c>
      <c r="B3321">
        <v>98</v>
      </c>
      <c r="C3321">
        <v>7757</v>
      </c>
      <c r="D3321">
        <v>33</v>
      </c>
      <c r="E3321">
        <v>0</v>
      </c>
      <c r="F3321">
        <v>38</v>
      </c>
      <c r="G3321">
        <v>0</v>
      </c>
      <c r="H3321">
        <v>87</v>
      </c>
      <c r="I3321">
        <v>1</v>
      </c>
      <c r="J3321" t="s">
        <v>37</v>
      </c>
      <c r="K3321" cm="1">
        <f t="array" ref="K3321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3321">
        <f t="shared" si="51"/>
        <v>1.0045737680730482</v>
      </c>
    </row>
    <row r="3322" spans="1:12" x14ac:dyDescent="0.3">
      <c r="A3322">
        <v>176.67</v>
      </c>
      <c r="B3322">
        <v>100</v>
      </c>
      <c r="C3322">
        <v>8066</v>
      </c>
      <c r="D3322">
        <v>36</v>
      </c>
      <c r="E3322">
        <v>0</v>
      </c>
      <c r="F3322">
        <v>39</v>
      </c>
      <c r="G3322">
        <v>0</v>
      </c>
      <c r="H3322">
        <v>87</v>
      </c>
      <c r="I3322">
        <v>1</v>
      </c>
      <c r="J3322" t="s">
        <v>37</v>
      </c>
      <c r="K3322" cm="1">
        <f t="array" ref="K3322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3322">
        <f t="shared" si="51"/>
        <v>1.0045737680730482</v>
      </c>
    </row>
    <row r="3323" spans="1:12" x14ac:dyDescent="0.3">
      <c r="A3323">
        <v>176.71</v>
      </c>
      <c r="B3323">
        <v>100</v>
      </c>
      <c r="C3323">
        <v>8317</v>
      </c>
      <c r="D3323">
        <v>36</v>
      </c>
      <c r="E3323">
        <v>0</v>
      </c>
      <c r="F3323">
        <v>40</v>
      </c>
      <c r="G3323">
        <v>0</v>
      </c>
      <c r="H3323">
        <v>87</v>
      </c>
      <c r="I3323">
        <v>1</v>
      </c>
      <c r="J3323" t="s">
        <v>37</v>
      </c>
      <c r="K3323" cm="1">
        <f t="array" ref="K332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323">
        <f t="shared" si="51"/>
        <v>1.061900423169333</v>
      </c>
    </row>
    <row r="3324" spans="1:12" x14ac:dyDescent="0.3">
      <c r="A3324">
        <v>176.75</v>
      </c>
      <c r="B3324">
        <v>100</v>
      </c>
      <c r="C3324">
        <v>8398</v>
      </c>
      <c r="D3324">
        <v>36</v>
      </c>
      <c r="E3324">
        <v>0</v>
      </c>
      <c r="F3324">
        <v>41</v>
      </c>
      <c r="G3324">
        <v>0</v>
      </c>
      <c r="H3324">
        <v>87</v>
      </c>
      <c r="I3324">
        <v>2</v>
      </c>
      <c r="J3324" t="s">
        <v>37</v>
      </c>
      <c r="K3324" cm="1">
        <f t="array" ref="K332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324">
        <f t="shared" si="51"/>
        <v>1.0619004231685785</v>
      </c>
    </row>
    <row r="3325" spans="1:12" x14ac:dyDescent="0.3">
      <c r="A3325">
        <v>176.79</v>
      </c>
      <c r="B3325">
        <v>100</v>
      </c>
      <c r="C3325">
        <v>8401</v>
      </c>
      <c r="D3325">
        <v>36</v>
      </c>
      <c r="E3325">
        <v>0</v>
      </c>
      <c r="F3325">
        <v>42</v>
      </c>
      <c r="G3325">
        <v>0</v>
      </c>
      <c r="H3325">
        <v>87</v>
      </c>
      <c r="I3325">
        <v>2</v>
      </c>
      <c r="J3325" t="s">
        <v>37</v>
      </c>
      <c r="K3325" cm="1">
        <f t="array" ref="K332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325">
        <f t="shared" si="51"/>
        <v>1.0619004231685785</v>
      </c>
    </row>
    <row r="3326" spans="1:12" x14ac:dyDescent="0.3">
      <c r="A3326">
        <v>176.83</v>
      </c>
      <c r="B3326">
        <v>100</v>
      </c>
      <c r="C3326">
        <v>8415</v>
      </c>
      <c r="D3326">
        <v>37</v>
      </c>
      <c r="E3326">
        <v>0</v>
      </c>
      <c r="F3326">
        <v>44</v>
      </c>
      <c r="G3326">
        <v>0</v>
      </c>
      <c r="H3326">
        <v>87</v>
      </c>
      <c r="I3326">
        <v>2</v>
      </c>
      <c r="J3326" t="s">
        <v>37</v>
      </c>
      <c r="K3326" cm="1">
        <f t="array" ref="K3326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326">
        <f t="shared" si="51"/>
        <v>1.061900423169333</v>
      </c>
    </row>
    <row r="3327" spans="1:12" x14ac:dyDescent="0.3">
      <c r="A3327">
        <v>176.87</v>
      </c>
      <c r="B3327">
        <v>100</v>
      </c>
      <c r="C3327">
        <v>8583</v>
      </c>
      <c r="D3327">
        <v>36</v>
      </c>
      <c r="E3327">
        <v>0</v>
      </c>
      <c r="F3327">
        <v>45</v>
      </c>
      <c r="G3327">
        <v>0</v>
      </c>
      <c r="H3327">
        <v>87</v>
      </c>
      <c r="I3327">
        <v>2</v>
      </c>
      <c r="J3327" t="s">
        <v>37</v>
      </c>
      <c r="K3327" cm="1">
        <f t="array" ref="K3327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327">
        <f t="shared" si="51"/>
        <v>1.0619004231685785</v>
      </c>
    </row>
    <row r="3328" spans="1:12" x14ac:dyDescent="0.3">
      <c r="A3328">
        <v>176.91</v>
      </c>
      <c r="B3328">
        <v>100</v>
      </c>
      <c r="C3328">
        <v>8802</v>
      </c>
      <c r="D3328">
        <v>36</v>
      </c>
      <c r="E3328">
        <v>0</v>
      </c>
      <c r="F3328">
        <v>46</v>
      </c>
      <c r="G3328">
        <v>0</v>
      </c>
      <c r="H3328">
        <v>87</v>
      </c>
      <c r="I3328">
        <v>1</v>
      </c>
      <c r="J3328" t="s">
        <v>37</v>
      </c>
      <c r="K3328" cm="1">
        <f t="array" ref="K3328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328">
        <f t="shared" si="51"/>
        <v>1.0619004231685785</v>
      </c>
    </row>
    <row r="3329" spans="1:12" x14ac:dyDescent="0.3">
      <c r="A3329">
        <v>176.95</v>
      </c>
      <c r="B3329">
        <v>99</v>
      </c>
      <c r="C3329">
        <v>8907</v>
      </c>
      <c r="D3329">
        <v>36</v>
      </c>
      <c r="E3329">
        <v>0</v>
      </c>
      <c r="F3329">
        <v>48</v>
      </c>
      <c r="G3329">
        <v>0</v>
      </c>
      <c r="H3329">
        <v>87</v>
      </c>
      <c r="I3329">
        <v>1</v>
      </c>
      <c r="J3329" t="s">
        <v>37</v>
      </c>
      <c r="K3329" cm="1">
        <f t="array" ref="K332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329">
        <f t="shared" si="51"/>
        <v>1.1322608592752521</v>
      </c>
    </row>
    <row r="3330" spans="1:12" x14ac:dyDescent="0.3">
      <c r="A3330">
        <v>176.99</v>
      </c>
      <c r="B3330">
        <v>98</v>
      </c>
      <c r="C3330">
        <v>9011</v>
      </c>
      <c r="D3330">
        <v>36</v>
      </c>
      <c r="E3330">
        <v>0</v>
      </c>
      <c r="F3330">
        <v>48</v>
      </c>
      <c r="G3330">
        <v>0</v>
      </c>
      <c r="H3330">
        <v>87</v>
      </c>
      <c r="I3330">
        <v>1</v>
      </c>
      <c r="J3330" t="s">
        <v>37</v>
      </c>
      <c r="K3330" cm="1">
        <f t="array" ref="K333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330">
        <f t="shared" si="51"/>
        <v>1.1322608592760566</v>
      </c>
    </row>
    <row r="3331" spans="1:12" x14ac:dyDescent="0.3">
      <c r="A3331">
        <v>177.03</v>
      </c>
      <c r="B3331">
        <v>98</v>
      </c>
      <c r="C3331">
        <v>9174</v>
      </c>
      <c r="D3331">
        <v>36</v>
      </c>
      <c r="E3331">
        <v>0</v>
      </c>
      <c r="F3331">
        <v>50</v>
      </c>
      <c r="G3331">
        <v>0</v>
      </c>
      <c r="H3331">
        <v>87</v>
      </c>
      <c r="I3331">
        <v>1</v>
      </c>
      <c r="J3331" t="s">
        <v>37</v>
      </c>
      <c r="K3331" cm="1">
        <f t="array" ref="K3331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331">
        <f t="shared" ref="L3331:L3394" si="52">K3331*(A3331-A3330)</f>
        <v>1.1322608592752521</v>
      </c>
    </row>
    <row r="3332" spans="1:12" x14ac:dyDescent="0.3">
      <c r="A3332">
        <v>177.07</v>
      </c>
      <c r="B3332">
        <v>97</v>
      </c>
      <c r="C3332">
        <v>9460</v>
      </c>
      <c r="D3332">
        <v>36</v>
      </c>
      <c r="E3332">
        <v>0</v>
      </c>
      <c r="F3332">
        <v>51</v>
      </c>
      <c r="G3332">
        <v>0</v>
      </c>
      <c r="H3332">
        <v>87</v>
      </c>
      <c r="I3332">
        <v>1</v>
      </c>
      <c r="J3332" t="s">
        <v>37</v>
      </c>
      <c r="K3332" cm="1">
        <f t="array" ref="K3332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332">
        <f t="shared" si="52"/>
        <v>1.1322608592752521</v>
      </c>
    </row>
    <row r="3333" spans="1:12" x14ac:dyDescent="0.3">
      <c r="A3333">
        <v>177.11</v>
      </c>
      <c r="B3333">
        <v>96</v>
      </c>
      <c r="C3333">
        <v>9627</v>
      </c>
      <c r="D3333">
        <v>34</v>
      </c>
      <c r="E3333">
        <v>0</v>
      </c>
      <c r="F3333">
        <v>52</v>
      </c>
      <c r="G3333">
        <v>0</v>
      </c>
      <c r="H3333">
        <v>87</v>
      </c>
      <c r="I3333">
        <v>1</v>
      </c>
      <c r="J3333" t="s">
        <v>37</v>
      </c>
      <c r="K3333" cm="1">
        <f t="array" ref="K333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333">
        <f t="shared" si="52"/>
        <v>1.2101874380977529</v>
      </c>
    </row>
    <row r="3334" spans="1:12" x14ac:dyDescent="0.3">
      <c r="A3334">
        <v>177.15</v>
      </c>
      <c r="B3334">
        <v>97</v>
      </c>
      <c r="C3334">
        <v>9737</v>
      </c>
      <c r="D3334">
        <v>35</v>
      </c>
      <c r="E3334">
        <v>0</v>
      </c>
      <c r="F3334">
        <v>53</v>
      </c>
      <c r="G3334">
        <v>0</v>
      </c>
      <c r="H3334">
        <v>87</v>
      </c>
      <c r="I3334">
        <v>1</v>
      </c>
      <c r="J3334" t="s">
        <v>37</v>
      </c>
      <c r="K3334" cm="1">
        <f t="array" ref="K3334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3334">
        <f t="shared" si="52"/>
        <v>1.2215187811502348</v>
      </c>
    </row>
    <row r="3335" spans="1:12" x14ac:dyDescent="0.3">
      <c r="A3335">
        <v>177.19</v>
      </c>
      <c r="B3335">
        <v>96</v>
      </c>
      <c r="C3335">
        <v>9858</v>
      </c>
      <c r="D3335">
        <v>35</v>
      </c>
      <c r="E3335">
        <v>0</v>
      </c>
      <c r="F3335">
        <v>54</v>
      </c>
      <c r="G3335">
        <v>0</v>
      </c>
      <c r="H3335">
        <v>87</v>
      </c>
      <c r="I3335">
        <v>1</v>
      </c>
      <c r="J3335" t="s">
        <v>37</v>
      </c>
      <c r="K3335" cm="1">
        <f t="array" ref="K333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335">
        <f t="shared" si="52"/>
        <v>1.2101874380968929</v>
      </c>
    </row>
    <row r="3336" spans="1:12" x14ac:dyDescent="0.3">
      <c r="A3336">
        <v>177.23</v>
      </c>
      <c r="B3336">
        <v>93</v>
      </c>
      <c r="C3336">
        <v>10121</v>
      </c>
      <c r="D3336">
        <v>36</v>
      </c>
      <c r="E3336">
        <v>0</v>
      </c>
      <c r="F3336">
        <v>55</v>
      </c>
      <c r="G3336">
        <v>0</v>
      </c>
      <c r="H3336">
        <v>87</v>
      </c>
      <c r="I3336">
        <v>1</v>
      </c>
      <c r="J3336" t="s">
        <v>37</v>
      </c>
      <c r="K3336" cm="1">
        <f t="array" ref="K3336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336">
        <f t="shared" si="52"/>
        <v>1.2101874380968929</v>
      </c>
    </row>
    <row r="3337" spans="1:12" x14ac:dyDescent="0.3">
      <c r="A3337">
        <v>177.27</v>
      </c>
      <c r="B3337">
        <v>93</v>
      </c>
      <c r="C3337">
        <v>10377</v>
      </c>
      <c r="D3337">
        <v>35</v>
      </c>
      <c r="E3337">
        <v>0</v>
      </c>
      <c r="F3337">
        <v>56</v>
      </c>
      <c r="G3337">
        <v>0</v>
      </c>
      <c r="H3337">
        <v>87</v>
      </c>
      <c r="I3337">
        <v>1</v>
      </c>
      <c r="J3337" t="s">
        <v>37</v>
      </c>
      <c r="K3337" cm="1">
        <f t="array" ref="K333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337">
        <f t="shared" si="52"/>
        <v>1.2104970535038035</v>
      </c>
    </row>
    <row r="3338" spans="1:12" x14ac:dyDescent="0.3">
      <c r="A3338">
        <v>177.31</v>
      </c>
      <c r="B3338">
        <v>91</v>
      </c>
      <c r="C3338">
        <v>10485</v>
      </c>
      <c r="D3338">
        <v>35</v>
      </c>
      <c r="E3338">
        <v>0</v>
      </c>
      <c r="F3338">
        <v>56</v>
      </c>
      <c r="G3338">
        <v>0</v>
      </c>
      <c r="H3338">
        <v>87</v>
      </c>
      <c r="I3338">
        <v>1</v>
      </c>
      <c r="J3338" t="s">
        <v>37</v>
      </c>
      <c r="K3338" cm="1">
        <f t="array" ref="K3338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338">
        <f t="shared" si="52"/>
        <v>1.2104970535029436</v>
      </c>
    </row>
    <row r="3339" spans="1:12" x14ac:dyDescent="0.3">
      <c r="A3339">
        <v>177.35</v>
      </c>
      <c r="B3339">
        <v>90</v>
      </c>
      <c r="C3339">
        <v>10676</v>
      </c>
      <c r="D3339">
        <v>35</v>
      </c>
      <c r="E3339">
        <v>0</v>
      </c>
      <c r="F3339">
        <v>58</v>
      </c>
      <c r="G3339">
        <v>0</v>
      </c>
      <c r="H3339">
        <v>87</v>
      </c>
      <c r="I3339">
        <v>1</v>
      </c>
      <c r="J3339" t="s">
        <v>37</v>
      </c>
      <c r="K3339" cm="1">
        <f t="array" ref="K3339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3339">
        <f t="shared" si="52"/>
        <v>1.2225778624201387</v>
      </c>
    </row>
    <row r="3340" spans="1:12" x14ac:dyDescent="0.3">
      <c r="A3340">
        <v>177.39</v>
      </c>
      <c r="B3340">
        <v>89</v>
      </c>
      <c r="C3340">
        <v>10814</v>
      </c>
      <c r="D3340">
        <v>34</v>
      </c>
      <c r="E3340">
        <v>0</v>
      </c>
      <c r="F3340">
        <v>59</v>
      </c>
      <c r="G3340">
        <v>0</v>
      </c>
      <c r="H3340">
        <v>87</v>
      </c>
      <c r="I3340">
        <v>1</v>
      </c>
      <c r="J3340" t="s">
        <v>37</v>
      </c>
      <c r="K3340" cm="1">
        <f t="array" ref="K3340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3340">
        <f t="shared" si="52"/>
        <v>1.2225778624201387</v>
      </c>
    </row>
    <row r="3341" spans="1:12" x14ac:dyDescent="0.3">
      <c r="A3341">
        <v>177.43</v>
      </c>
      <c r="B3341">
        <v>89</v>
      </c>
      <c r="C3341">
        <v>10909</v>
      </c>
      <c r="D3341">
        <v>34</v>
      </c>
      <c r="E3341">
        <v>0</v>
      </c>
      <c r="F3341">
        <v>60</v>
      </c>
      <c r="G3341">
        <v>0</v>
      </c>
      <c r="H3341">
        <v>87</v>
      </c>
      <c r="I3341">
        <v>1</v>
      </c>
      <c r="J3341" t="s">
        <v>37</v>
      </c>
      <c r="K3341" cm="1">
        <f t="array" ref="K334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341">
        <f t="shared" si="52"/>
        <v>1.2958577528868092</v>
      </c>
    </row>
    <row r="3342" spans="1:12" x14ac:dyDescent="0.3">
      <c r="A3342">
        <v>177.47</v>
      </c>
      <c r="B3342">
        <v>88</v>
      </c>
      <c r="C3342">
        <v>11025</v>
      </c>
      <c r="D3342">
        <v>34</v>
      </c>
      <c r="E3342">
        <v>0</v>
      </c>
      <c r="F3342">
        <v>61</v>
      </c>
      <c r="G3342">
        <v>0</v>
      </c>
      <c r="H3342">
        <v>87</v>
      </c>
      <c r="I3342">
        <v>1</v>
      </c>
      <c r="J3342" t="s">
        <v>37</v>
      </c>
      <c r="K3342" cm="1">
        <f t="array" ref="K334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342">
        <f t="shared" si="52"/>
        <v>1.2958577528858886</v>
      </c>
    </row>
    <row r="3343" spans="1:12" x14ac:dyDescent="0.3">
      <c r="A3343">
        <v>177.51</v>
      </c>
      <c r="B3343">
        <v>88</v>
      </c>
      <c r="C3343">
        <v>11261</v>
      </c>
      <c r="D3343">
        <v>34</v>
      </c>
      <c r="E3343">
        <v>0</v>
      </c>
      <c r="F3343">
        <v>62</v>
      </c>
      <c r="G3343">
        <v>0</v>
      </c>
      <c r="H3343">
        <v>87</v>
      </c>
      <c r="I3343">
        <v>1</v>
      </c>
      <c r="J3343" t="s">
        <v>37</v>
      </c>
      <c r="K3343" cm="1">
        <f t="array" ref="K334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343">
        <f t="shared" si="52"/>
        <v>1.2958577528858886</v>
      </c>
    </row>
    <row r="3344" spans="1:12" x14ac:dyDescent="0.3">
      <c r="A3344">
        <v>177.55</v>
      </c>
      <c r="B3344">
        <v>88</v>
      </c>
      <c r="C3344">
        <v>11437</v>
      </c>
      <c r="D3344">
        <v>34</v>
      </c>
      <c r="E3344">
        <v>0</v>
      </c>
      <c r="F3344">
        <v>62</v>
      </c>
      <c r="G3344">
        <v>0</v>
      </c>
      <c r="H3344">
        <v>87</v>
      </c>
      <c r="I3344">
        <v>1</v>
      </c>
      <c r="J3344" t="s">
        <v>37</v>
      </c>
      <c r="K3344" cm="1">
        <f t="array" ref="K334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344">
        <f t="shared" si="52"/>
        <v>1.2958577528868092</v>
      </c>
    </row>
    <row r="3345" spans="1:12" x14ac:dyDescent="0.3">
      <c r="A3345">
        <v>177.59</v>
      </c>
      <c r="B3345">
        <v>88</v>
      </c>
      <c r="C3345">
        <v>11529</v>
      </c>
      <c r="D3345">
        <v>34</v>
      </c>
      <c r="E3345">
        <v>0</v>
      </c>
      <c r="F3345">
        <v>63</v>
      </c>
      <c r="G3345">
        <v>0</v>
      </c>
      <c r="H3345">
        <v>87</v>
      </c>
      <c r="I3345">
        <v>1</v>
      </c>
      <c r="J3345" t="s">
        <v>37</v>
      </c>
      <c r="K3345" cm="1">
        <f t="array" ref="K334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345">
        <f t="shared" si="52"/>
        <v>1.3878494939089594</v>
      </c>
    </row>
    <row r="3346" spans="1:12" x14ac:dyDescent="0.3">
      <c r="A3346">
        <v>177.63</v>
      </c>
      <c r="B3346">
        <v>89</v>
      </c>
      <c r="C3346">
        <v>11605</v>
      </c>
      <c r="D3346">
        <v>34</v>
      </c>
      <c r="E3346">
        <v>0</v>
      </c>
      <c r="F3346">
        <v>64</v>
      </c>
      <c r="G3346">
        <v>0</v>
      </c>
      <c r="H3346">
        <v>87</v>
      </c>
      <c r="I3346">
        <v>1</v>
      </c>
      <c r="J3346" t="s">
        <v>37</v>
      </c>
      <c r="K3346" cm="1">
        <f t="array" ref="K334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346">
        <f t="shared" si="52"/>
        <v>1.3878494939089594</v>
      </c>
    </row>
    <row r="3347" spans="1:12" x14ac:dyDescent="0.3">
      <c r="A3347">
        <v>177.67</v>
      </c>
      <c r="B3347">
        <v>88</v>
      </c>
      <c r="C3347">
        <v>11700</v>
      </c>
      <c r="D3347">
        <v>34</v>
      </c>
      <c r="E3347">
        <v>0</v>
      </c>
      <c r="F3347">
        <v>64</v>
      </c>
      <c r="G3347">
        <v>0</v>
      </c>
      <c r="H3347">
        <v>87</v>
      </c>
      <c r="I3347">
        <v>1</v>
      </c>
      <c r="J3347" t="s">
        <v>37</v>
      </c>
      <c r="K3347" cm="1">
        <f t="array" ref="K334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347">
        <f t="shared" si="52"/>
        <v>1.3878494939089594</v>
      </c>
    </row>
    <row r="3348" spans="1:12" x14ac:dyDescent="0.3">
      <c r="A3348">
        <v>177.71</v>
      </c>
      <c r="B3348">
        <v>90</v>
      </c>
      <c r="C3348">
        <v>12004</v>
      </c>
      <c r="D3348">
        <v>33</v>
      </c>
      <c r="E3348">
        <v>0</v>
      </c>
      <c r="F3348">
        <v>66</v>
      </c>
      <c r="G3348">
        <v>0</v>
      </c>
      <c r="H3348">
        <v>87</v>
      </c>
      <c r="I3348">
        <v>1</v>
      </c>
      <c r="J3348" t="s">
        <v>37</v>
      </c>
      <c r="K3348" cm="1">
        <f t="array" ref="K334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348">
        <f t="shared" si="52"/>
        <v>1.3878494939099455</v>
      </c>
    </row>
    <row r="3349" spans="1:12" x14ac:dyDescent="0.3">
      <c r="A3349">
        <v>177.75</v>
      </c>
      <c r="B3349">
        <v>85</v>
      </c>
      <c r="C3349">
        <v>11655</v>
      </c>
      <c r="D3349">
        <v>33</v>
      </c>
      <c r="E3349">
        <v>0</v>
      </c>
      <c r="F3349">
        <v>66</v>
      </c>
      <c r="G3349">
        <v>0</v>
      </c>
      <c r="H3349">
        <v>87</v>
      </c>
      <c r="I3349">
        <v>1</v>
      </c>
      <c r="J3349" t="s">
        <v>37</v>
      </c>
      <c r="K3349" cm="1">
        <f t="array" ref="K3349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3349">
        <f t="shared" si="52"/>
        <v>1.3253826869424112</v>
      </c>
    </row>
    <row r="3350" spans="1:12" x14ac:dyDescent="0.3">
      <c r="A3350">
        <v>177.79</v>
      </c>
      <c r="B3350">
        <v>61</v>
      </c>
      <c r="C3350">
        <v>11578</v>
      </c>
      <c r="D3350">
        <v>35</v>
      </c>
      <c r="E3350">
        <v>0</v>
      </c>
      <c r="F3350">
        <v>67</v>
      </c>
      <c r="G3350">
        <v>0</v>
      </c>
      <c r="H3350">
        <v>87</v>
      </c>
      <c r="I3350">
        <v>1</v>
      </c>
      <c r="J3350" t="s">
        <v>37</v>
      </c>
      <c r="K3350" cm="1">
        <f t="array" ref="K3350">SUMPRODUCT(($R$5:$AG$5=_xlfn.XLOOKUP(_20240219_0005[[#This Row],[MAP]],$R$5:$AG$5,$R$5:$AG$5,"ERR",1,-1)) * ($Q$6:$Q$26=_xlfn.XLOOKUP(_20240219_0005[[#This Row],[RPM]],$Q$6:$Q$26,$Q$6:$Q$26,"ERR",1,-1)),$R$6:$AG$26)</f>
        <v>28.789050167197448</v>
      </c>
      <c r="L3350">
        <f t="shared" si="52"/>
        <v>1.1515620066876688</v>
      </c>
    </row>
    <row r="3351" spans="1:12" x14ac:dyDescent="0.3">
      <c r="A3351">
        <v>177.83</v>
      </c>
      <c r="B3351">
        <v>45</v>
      </c>
      <c r="C3351">
        <v>11459</v>
      </c>
      <c r="D3351">
        <v>32</v>
      </c>
      <c r="E3351">
        <v>0</v>
      </c>
      <c r="F3351">
        <v>67</v>
      </c>
      <c r="G3351">
        <v>0</v>
      </c>
      <c r="H3351">
        <v>87</v>
      </c>
      <c r="I3351">
        <v>1</v>
      </c>
      <c r="J3351" t="s">
        <v>37</v>
      </c>
      <c r="K3351" cm="1">
        <f t="array" ref="K3351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3351">
        <f t="shared" si="52"/>
        <v>1.0931394113461002</v>
      </c>
    </row>
    <row r="3352" spans="1:12" x14ac:dyDescent="0.3">
      <c r="A3352">
        <v>177.87</v>
      </c>
      <c r="B3352">
        <v>40</v>
      </c>
      <c r="C3352">
        <v>11131</v>
      </c>
      <c r="D3352">
        <v>32</v>
      </c>
      <c r="E3352">
        <v>0</v>
      </c>
      <c r="F3352">
        <v>68</v>
      </c>
      <c r="G3352">
        <v>0</v>
      </c>
      <c r="H3352">
        <v>87</v>
      </c>
      <c r="I3352">
        <v>2</v>
      </c>
      <c r="J3352" t="s">
        <v>37</v>
      </c>
      <c r="K3352" cm="1">
        <f t="array" ref="K3352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3352">
        <f t="shared" si="52"/>
        <v>0.9725348284034685</v>
      </c>
    </row>
    <row r="3353" spans="1:12" x14ac:dyDescent="0.3">
      <c r="A3353">
        <v>177.91</v>
      </c>
      <c r="B3353">
        <v>37</v>
      </c>
      <c r="C3353">
        <v>11037</v>
      </c>
      <c r="D3353">
        <v>32</v>
      </c>
      <c r="E3353">
        <v>0</v>
      </c>
      <c r="F3353">
        <v>68</v>
      </c>
      <c r="G3353">
        <v>0</v>
      </c>
      <c r="H3353">
        <v>87</v>
      </c>
      <c r="I3353">
        <v>2</v>
      </c>
      <c r="J3353" t="s">
        <v>37</v>
      </c>
      <c r="K3353" cm="1">
        <f t="array" ref="K3353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353">
        <f t="shared" si="52"/>
        <v>0.82626969589951693</v>
      </c>
    </row>
    <row r="3354" spans="1:12" x14ac:dyDescent="0.3">
      <c r="A3354">
        <v>177.95</v>
      </c>
      <c r="B3354">
        <v>34</v>
      </c>
      <c r="C3354">
        <v>11206</v>
      </c>
      <c r="D3354">
        <v>32</v>
      </c>
      <c r="E3354">
        <v>0</v>
      </c>
      <c r="F3354">
        <v>68</v>
      </c>
      <c r="G3354">
        <v>0</v>
      </c>
      <c r="H3354">
        <v>87</v>
      </c>
      <c r="I3354">
        <v>1</v>
      </c>
      <c r="J3354" t="s">
        <v>37</v>
      </c>
      <c r="K3354" cm="1">
        <f t="array" ref="K335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354">
        <f t="shared" si="52"/>
        <v>0.82626969589951693</v>
      </c>
    </row>
    <row r="3355" spans="1:12" x14ac:dyDescent="0.3">
      <c r="A3355">
        <v>177.99</v>
      </c>
      <c r="B3355">
        <v>33</v>
      </c>
      <c r="C3355">
        <v>11214</v>
      </c>
      <c r="D3355">
        <v>32</v>
      </c>
      <c r="E3355">
        <v>0</v>
      </c>
      <c r="F3355">
        <v>68</v>
      </c>
      <c r="G3355">
        <v>0</v>
      </c>
      <c r="H3355">
        <v>87</v>
      </c>
      <c r="I3355">
        <v>1</v>
      </c>
      <c r="J3355" t="s">
        <v>37</v>
      </c>
      <c r="K3355" cm="1">
        <f t="array" ref="K335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355">
        <f t="shared" si="52"/>
        <v>0.82626969590010402</v>
      </c>
    </row>
    <row r="3356" spans="1:12" x14ac:dyDescent="0.3">
      <c r="A3356">
        <v>178.03</v>
      </c>
      <c r="B3356">
        <v>32</v>
      </c>
      <c r="C3356">
        <v>10984</v>
      </c>
      <c r="D3356">
        <v>32</v>
      </c>
      <c r="E3356">
        <v>0</v>
      </c>
      <c r="F3356">
        <v>67</v>
      </c>
      <c r="G3356">
        <v>0</v>
      </c>
      <c r="H3356">
        <v>87</v>
      </c>
      <c r="I3356">
        <v>1</v>
      </c>
      <c r="J3356" t="s">
        <v>37</v>
      </c>
      <c r="K3356" cm="1">
        <f t="array" ref="K3356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356">
        <f t="shared" si="52"/>
        <v>0.76211832199427487</v>
      </c>
    </row>
    <row r="3357" spans="1:12" x14ac:dyDescent="0.3">
      <c r="A3357">
        <v>178.07</v>
      </c>
      <c r="B3357">
        <v>32</v>
      </c>
      <c r="C3357">
        <v>10748</v>
      </c>
      <c r="D3357">
        <v>32</v>
      </c>
      <c r="E3357">
        <v>0</v>
      </c>
      <c r="F3357">
        <v>67</v>
      </c>
      <c r="G3357">
        <v>0</v>
      </c>
      <c r="H3357">
        <v>87</v>
      </c>
      <c r="I3357">
        <v>1</v>
      </c>
      <c r="J3357" t="s">
        <v>37</v>
      </c>
      <c r="K3357" cm="1">
        <f t="array" ref="K3357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357">
        <f t="shared" si="52"/>
        <v>0.71760004968138569</v>
      </c>
    </row>
    <row r="3358" spans="1:12" x14ac:dyDescent="0.3">
      <c r="A3358">
        <v>178.11</v>
      </c>
      <c r="B3358">
        <v>31</v>
      </c>
      <c r="C3358">
        <v>10634</v>
      </c>
      <c r="D3358">
        <v>32</v>
      </c>
      <c r="E3358">
        <v>0</v>
      </c>
      <c r="F3358">
        <v>65</v>
      </c>
      <c r="G3358">
        <v>0</v>
      </c>
      <c r="H3358">
        <v>87</v>
      </c>
      <c r="I3358">
        <v>1</v>
      </c>
      <c r="J3358" t="s">
        <v>37</v>
      </c>
      <c r="K3358" cm="1">
        <f t="array" ref="K335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358">
        <f t="shared" si="52"/>
        <v>0.7176000496818955</v>
      </c>
    </row>
    <row r="3359" spans="1:12" x14ac:dyDescent="0.3">
      <c r="A3359">
        <v>178.15</v>
      </c>
      <c r="B3359">
        <v>30</v>
      </c>
      <c r="C3359">
        <v>10387</v>
      </c>
      <c r="D3359">
        <v>32</v>
      </c>
      <c r="E3359">
        <v>0</v>
      </c>
      <c r="F3359">
        <v>64</v>
      </c>
      <c r="G3359">
        <v>0</v>
      </c>
      <c r="H3359">
        <v>87</v>
      </c>
      <c r="I3359">
        <v>1</v>
      </c>
      <c r="J3359" t="s">
        <v>37</v>
      </c>
      <c r="K3359" cm="1">
        <f t="array" ref="K335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359">
        <f t="shared" si="52"/>
        <v>0.71760004968138569</v>
      </c>
    </row>
    <row r="3360" spans="1:12" x14ac:dyDescent="0.3">
      <c r="A3360">
        <v>178.19</v>
      </c>
      <c r="B3360">
        <v>30</v>
      </c>
      <c r="C3360">
        <v>10155</v>
      </c>
      <c r="D3360">
        <v>32</v>
      </c>
      <c r="E3360">
        <v>0</v>
      </c>
      <c r="F3360">
        <v>63</v>
      </c>
      <c r="G3360">
        <v>0</v>
      </c>
      <c r="H3360">
        <v>87</v>
      </c>
      <c r="I3360">
        <v>1</v>
      </c>
      <c r="J3360" t="s">
        <v>37</v>
      </c>
      <c r="K3360" cm="1">
        <f t="array" ref="K336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360">
        <f t="shared" si="52"/>
        <v>0.71760004968138569</v>
      </c>
    </row>
    <row r="3361" spans="1:12" x14ac:dyDescent="0.3">
      <c r="A3361">
        <v>178.23</v>
      </c>
      <c r="B3361">
        <v>30</v>
      </c>
      <c r="C3361">
        <v>9887</v>
      </c>
      <c r="D3361">
        <v>32</v>
      </c>
      <c r="E3361">
        <v>0</v>
      </c>
      <c r="F3361">
        <v>63</v>
      </c>
      <c r="G3361">
        <v>0</v>
      </c>
      <c r="H3361">
        <v>87</v>
      </c>
      <c r="I3361">
        <v>1</v>
      </c>
      <c r="J3361" t="s">
        <v>37</v>
      </c>
      <c r="K3361" cm="1">
        <f t="array" ref="K3361">SUMPRODUCT(($R$5:$AG$5=_xlfn.XLOOKUP(_20240219_0005[[#This Row],[MAP]],$R$5:$AG$5,$R$5:$AG$5,"ERR",1,-1)) * ($Q$6:$Q$26=_xlfn.XLOOKUP(_20240219_0005[[#This Row],[RPM]],$Q$6:$Q$26,$Q$6:$Q$26,"ERR",1,-1)),$R$6:$AG$26)</f>
        <v>17.5069250174164</v>
      </c>
      <c r="L3361">
        <f t="shared" si="52"/>
        <v>0.70027700069651666</v>
      </c>
    </row>
    <row r="3362" spans="1:12" x14ac:dyDescent="0.3">
      <c r="A3362">
        <v>178.27</v>
      </c>
      <c r="B3362">
        <v>30</v>
      </c>
      <c r="C3362">
        <v>9606</v>
      </c>
      <c r="D3362">
        <v>32</v>
      </c>
      <c r="E3362">
        <v>0</v>
      </c>
      <c r="F3362">
        <v>61</v>
      </c>
      <c r="G3362">
        <v>0</v>
      </c>
      <c r="H3362">
        <v>87</v>
      </c>
      <c r="I3362">
        <v>2</v>
      </c>
      <c r="J3362" t="s">
        <v>37</v>
      </c>
      <c r="K3362" cm="1">
        <f t="array" ref="K3362">SUMPRODUCT(($R$5:$AG$5=_xlfn.XLOOKUP(_20240219_0005[[#This Row],[MAP]],$R$5:$AG$5,$R$5:$AG$5,"ERR",1,-1)) * ($Q$6:$Q$26=_xlfn.XLOOKUP(_20240219_0005[[#This Row],[RPM]],$Q$6:$Q$26,$Q$6:$Q$26,"ERR",1,-1)),$R$6:$AG$26)</f>
        <v>17.5069250174164</v>
      </c>
      <c r="L3362">
        <f t="shared" si="52"/>
        <v>0.70027700069701426</v>
      </c>
    </row>
    <row r="3363" spans="1:12" x14ac:dyDescent="0.3">
      <c r="A3363">
        <v>178.31</v>
      </c>
      <c r="B3363">
        <v>30</v>
      </c>
      <c r="C3363">
        <v>9319</v>
      </c>
      <c r="D3363">
        <v>32</v>
      </c>
      <c r="E3363">
        <v>0</v>
      </c>
      <c r="F3363">
        <v>60</v>
      </c>
      <c r="G3363">
        <v>0</v>
      </c>
      <c r="H3363">
        <v>87</v>
      </c>
      <c r="I3363">
        <v>2</v>
      </c>
      <c r="J3363" t="s">
        <v>37</v>
      </c>
      <c r="K3363" cm="1">
        <f t="array" ref="K336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363">
        <f t="shared" si="52"/>
        <v>0.65184363487248165</v>
      </c>
    </row>
    <row r="3364" spans="1:12" x14ac:dyDescent="0.3">
      <c r="A3364">
        <v>178.35</v>
      </c>
      <c r="B3364">
        <v>32</v>
      </c>
      <c r="C3364">
        <v>9038</v>
      </c>
      <c r="D3364">
        <v>32</v>
      </c>
      <c r="E3364">
        <v>0</v>
      </c>
      <c r="F3364">
        <v>59</v>
      </c>
      <c r="G3364">
        <v>0</v>
      </c>
      <c r="H3364">
        <v>87</v>
      </c>
      <c r="I3364">
        <v>2</v>
      </c>
      <c r="J3364" t="s">
        <v>37</v>
      </c>
      <c r="K3364" cm="1">
        <f t="array" ref="K336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364">
        <f t="shared" si="52"/>
        <v>0.65184363487248165</v>
      </c>
    </row>
    <row r="3365" spans="1:12" x14ac:dyDescent="0.3">
      <c r="A3365">
        <v>178.39</v>
      </c>
      <c r="B3365">
        <v>32</v>
      </c>
      <c r="C3365">
        <v>8779</v>
      </c>
      <c r="D3365">
        <v>32</v>
      </c>
      <c r="E3365">
        <v>0</v>
      </c>
      <c r="F3365">
        <v>58</v>
      </c>
      <c r="G3365">
        <v>0</v>
      </c>
      <c r="H3365">
        <v>87</v>
      </c>
      <c r="I3365">
        <v>2</v>
      </c>
      <c r="J3365" t="s">
        <v>37</v>
      </c>
      <c r="K3365" cm="1">
        <f t="array" ref="K3365">SUMPRODUCT(($R$5:$AG$5=_xlfn.XLOOKUP(_20240219_0005[[#This Row],[MAP]],$R$5:$AG$5,$R$5:$AG$5,"ERR",1,-1)) * ($Q$6:$Q$26=_xlfn.XLOOKUP(_20240219_0005[[#This Row],[RPM]],$Q$6:$Q$26,$Q$6:$Q$26,"ERR",1,-1)),$R$6:$AG$26)</f>
        <v>15.240237554737259</v>
      </c>
      <c r="L3365">
        <f t="shared" si="52"/>
        <v>0.60960950218936905</v>
      </c>
    </row>
    <row r="3366" spans="1:12" x14ac:dyDescent="0.3">
      <c r="A3366">
        <v>178.43</v>
      </c>
      <c r="B3366">
        <v>33</v>
      </c>
      <c r="C3366">
        <v>8588</v>
      </c>
      <c r="D3366">
        <v>32</v>
      </c>
      <c r="E3366">
        <v>0</v>
      </c>
      <c r="F3366">
        <v>56</v>
      </c>
      <c r="G3366">
        <v>0</v>
      </c>
      <c r="H3366">
        <v>87</v>
      </c>
      <c r="I3366">
        <v>2</v>
      </c>
      <c r="J3366" t="s">
        <v>37</v>
      </c>
      <c r="K3366" cm="1">
        <f t="array" ref="K336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366">
        <f t="shared" si="52"/>
        <v>0.6882687927949378</v>
      </c>
    </row>
    <row r="3367" spans="1:12" x14ac:dyDescent="0.3">
      <c r="A3367">
        <v>178.47</v>
      </c>
      <c r="B3367">
        <v>34</v>
      </c>
      <c r="C3367">
        <v>8479</v>
      </c>
      <c r="D3367">
        <v>32</v>
      </c>
      <c r="E3367">
        <v>0</v>
      </c>
      <c r="F3367">
        <v>55</v>
      </c>
      <c r="G3367">
        <v>0</v>
      </c>
      <c r="H3367">
        <v>87</v>
      </c>
      <c r="I3367">
        <v>2</v>
      </c>
      <c r="J3367" t="s">
        <v>37</v>
      </c>
      <c r="K3367" cm="1">
        <f t="array" ref="K336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367">
        <f t="shared" si="52"/>
        <v>0.68826879279444875</v>
      </c>
    </row>
    <row r="3368" spans="1:12" x14ac:dyDescent="0.3">
      <c r="A3368">
        <v>178.51</v>
      </c>
      <c r="B3368">
        <v>34</v>
      </c>
      <c r="C3368">
        <v>8314</v>
      </c>
      <c r="D3368">
        <v>32</v>
      </c>
      <c r="E3368">
        <v>0</v>
      </c>
      <c r="F3368">
        <v>54</v>
      </c>
      <c r="G3368">
        <v>0</v>
      </c>
      <c r="H3368">
        <v>87</v>
      </c>
      <c r="I3368">
        <v>2</v>
      </c>
      <c r="J3368" t="s">
        <v>37</v>
      </c>
      <c r="K3368" cm="1">
        <f t="array" ref="K336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368">
        <f t="shared" si="52"/>
        <v>0.68826879279444875</v>
      </c>
    </row>
    <row r="3369" spans="1:12" x14ac:dyDescent="0.3">
      <c r="A3369">
        <v>178.55</v>
      </c>
      <c r="B3369">
        <v>34</v>
      </c>
      <c r="C3369">
        <v>8088</v>
      </c>
      <c r="D3369">
        <v>32</v>
      </c>
      <c r="E3369">
        <v>0</v>
      </c>
      <c r="F3369">
        <v>52</v>
      </c>
      <c r="G3369">
        <v>0</v>
      </c>
      <c r="H3369">
        <v>87</v>
      </c>
      <c r="I3369">
        <v>2</v>
      </c>
      <c r="J3369" t="s">
        <v>37</v>
      </c>
      <c r="K3369" cm="1">
        <f t="array" ref="K336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369">
        <f t="shared" si="52"/>
        <v>0.66305501871053008</v>
      </c>
    </row>
    <row r="3370" spans="1:12" x14ac:dyDescent="0.3">
      <c r="A3370">
        <v>178.59</v>
      </c>
      <c r="B3370">
        <v>35</v>
      </c>
      <c r="C3370">
        <v>7841</v>
      </c>
      <c r="D3370">
        <v>32</v>
      </c>
      <c r="E3370">
        <v>0</v>
      </c>
      <c r="F3370">
        <v>51</v>
      </c>
      <c r="G3370">
        <v>0</v>
      </c>
      <c r="H3370">
        <v>87</v>
      </c>
      <c r="I3370">
        <v>2</v>
      </c>
      <c r="J3370" t="s">
        <v>37</v>
      </c>
      <c r="K3370" cm="1">
        <f t="array" ref="K337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370">
        <f t="shared" si="52"/>
        <v>0.66305501871005901</v>
      </c>
    </row>
    <row r="3371" spans="1:12" x14ac:dyDescent="0.3">
      <c r="A3371">
        <v>178.63</v>
      </c>
      <c r="B3371">
        <v>35</v>
      </c>
      <c r="C3371">
        <v>7686</v>
      </c>
      <c r="D3371">
        <v>32</v>
      </c>
      <c r="E3371">
        <v>0</v>
      </c>
      <c r="F3371">
        <v>49</v>
      </c>
      <c r="G3371">
        <v>0</v>
      </c>
      <c r="H3371">
        <v>87</v>
      </c>
      <c r="I3371">
        <v>2</v>
      </c>
      <c r="J3371" t="s">
        <v>37</v>
      </c>
      <c r="K3371" cm="1">
        <f t="array" ref="K337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371">
        <f t="shared" si="52"/>
        <v>0.66305501871005901</v>
      </c>
    </row>
    <row r="3372" spans="1:12" x14ac:dyDescent="0.3">
      <c r="A3372">
        <v>178.67</v>
      </c>
      <c r="B3372">
        <v>36</v>
      </c>
      <c r="C3372">
        <v>7433</v>
      </c>
      <c r="D3372">
        <v>32</v>
      </c>
      <c r="E3372">
        <v>0</v>
      </c>
      <c r="F3372">
        <v>47</v>
      </c>
      <c r="G3372">
        <v>0</v>
      </c>
      <c r="H3372">
        <v>87</v>
      </c>
      <c r="I3372">
        <v>2</v>
      </c>
      <c r="J3372" t="s">
        <v>37</v>
      </c>
      <c r="K3372" cm="1">
        <f t="array" ref="K337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372">
        <f t="shared" si="52"/>
        <v>0.58501026777456511</v>
      </c>
    </row>
    <row r="3373" spans="1:12" x14ac:dyDescent="0.3">
      <c r="A3373">
        <v>178.71</v>
      </c>
      <c r="B3373">
        <v>36</v>
      </c>
      <c r="C3373">
        <v>7190</v>
      </c>
      <c r="D3373">
        <v>32</v>
      </c>
      <c r="E3373">
        <v>0</v>
      </c>
      <c r="F3373">
        <v>44</v>
      </c>
      <c r="G3373">
        <v>0</v>
      </c>
      <c r="H3373">
        <v>87</v>
      </c>
      <c r="I3373">
        <v>2</v>
      </c>
      <c r="J3373" t="s">
        <v>37</v>
      </c>
      <c r="K3373" cm="1">
        <f t="array" ref="K337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373">
        <f t="shared" si="52"/>
        <v>0.58501026777498077</v>
      </c>
    </row>
    <row r="3374" spans="1:12" x14ac:dyDescent="0.3">
      <c r="A3374">
        <v>178.75</v>
      </c>
      <c r="B3374">
        <v>36</v>
      </c>
      <c r="C3374">
        <v>6968</v>
      </c>
      <c r="D3374">
        <v>32</v>
      </c>
      <c r="E3374">
        <v>0</v>
      </c>
      <c r="F3374">
        <v>44</v>
      </c>
      <c r="G3374">
        <v>0</v>
      </c>
      <c r="H3374">
        <v>87</v>
      </c>
      <c r="I3374">
        <v>2</v>
      </c>
      <c r="J3374" t="s">
        <v>37</v>
      </c>
      <c r="K3374" cm="1">
        <f t="array" ref="K337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374">
        <f t="shared" si="52"/>
        <v>0.58501026777456511</v>
      </c>
    </row>
    <row r="3375" spans="1:12" x14ac:dyDescent="0.3">
      <c r="A3375">
        <v>178.79</v>
      </c>
      <c r="B3375">
        <v>38</v>
      </c>
      <c r="C3375">
        <v>6753</v>
      </c>
      <c r="D3375">
        <v>32</v>
      </c>
      <c r="E3375">
        <v>0</v>
      </c>
      <c r="F3375">
        <v>42</v>
      </c>
      <c r="G3375">
        <v>0</v>
      </c>
      <c r="H3375">
        <v>87</v>
      </c>
      <c r="I3375">
        <v>1</v>
      </c>
      <c r="J3375" t="s">
        <v>37</v>
      </c>
      <c r="K3375" cm="1">
        <f t="array" ref="K3375">SUMPRODUCT(($R$5:$AG$5=_xlfn.XLOOKUP(_20240219_0005[[#This Row],[MAP]],$R$5:$AG$5,$R$5:$AG$5,"ERR",1,-1)) * ($Q$6:$Q$26=_xlfn.XLOOKUP(_20240219_0005[[#This Row],[RPM]],$Q$6:$Q$26,$Q$6:$Q$26,"ERR",1,-1)),$R$6:$AG$26)</f>
        <v>13.042582488057322</v>
      </c>
      <c r="L3375">
        <f t="shared" si="52"/>
        <v>0.52170329952218908</v>
      </c>
    </row>
    <row r="3376" spans="1:12" x14ac:dyDescent="0.3">
      <c r="A3376">
        <v>178.83</v>
      </c>
      <c r="B3376">
        <v>40</v>
      </c>
      <c r="C3376">
        <v>6586</v>
      </c>
      <c r="D3376">
        <v>30</v>
      </c>
      <c r="E3376">
        <v>0</v>
      </c>
      <c r="F3376">
        <v>42</v>
      </c>
      <c r="G3376">
        <v>0</v>
      </c>
      <c r="H3376">
        <v>87</v>
      </c>
      <c r="I3376">
        <v>1</v>
      </c>
      <c r="J3376" t="s">
        <v>37</v>
      </c>
      <c r="K3376" cm="1">
        <f t="array" ref="K3376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376">
        <f t="shared" si="52"/>
        <v>0.57478357709026207</v>
      </c>
    </row>
    <row r="3377" spans="1:12" x14ac:dyDescent="0.3">
      <c r="A3377">
        <v>178.87</v>
      </c>
      <c r="B3377">
        <v>41</v>
      </c>
      <c r="C3377">
        <v>6441</v>
      </c>
      <c r="D3377">
        <v>26</v>
      </c>
      <c r="E3377">
        <v>0</v>
      </c>
      <c r="F3377">
        <v>41</v>
      </c>
      <c r="G3377">
        <v>0</v>
      </c>
      <c r="H3377">
        <v>87</v>
      </c>
      <c r="I3377">
        <v>1</v>
      </c>
      <c r="J3377" t="s">
        <v>37</v>
      </c>
      <c r="K3377" cm="1">
        <f t="array" ref="K337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377">
        <f t="shared" si="52"/>
        <v>0.57478357708985373</v>
      </c>
    </row>
    <row r="3378" spans="1:12" x14ac:dyDescent="0.3">
      <c r="A3378">
        <v>178.91</v>
      </c>
      <c r="B3378">
        <v>43</v>
      </c>
      <c r="C3378">
        <v>6265</v>
      </c>
      <c r="D3378">
        <v>21</v>
      </c>
      <c r="E3378">
        <v>0</v>
      </c>
      <c r="F3378">
        <v>40</v>
      </c>
      <c r="G3378">
        <v>0</v>
      </c>
      <c r="H3378">
        <v>87</v>
      </c>
      <c r="I3378">
        <v>1</v>
      </c>
      <c r="J3378" t="s">
        <v>37</v>
      </c>
      <c r="K3378" cm="1">
        <f t="array" ref="K337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378">
        <f t="shared" si="52"/>
        <v>0.57478357708985373</v>
      </c>
    </row>
    <row r="3379" spans="1:12" x14ac:dyDescent="0.3">
      <c r="A3379">
        <v>178.95</v>
      </c>
      <c r="B3379">
        <v>46</v>
      </c>
      <c r="C3379">
        <v>6093</v>
      </c>
      <c r="D3379">
        <v>21</v>
      </c>
      <c r="E3379">
        <v>0</v>
      </c>
      <c r="F3379">
        <v>39</v>
      </c>
      <c r="G3379">
        <v>0</v>
      </c>
      <c r="H3379">
        <v>87</v>
      </c>
      <c r="I3379">
        <v>1</v>
      </c>
      <c r="J3379" t="s">
        <v>37</v>
      </c>
      <c r="K3379" cm="1">
        <f t="array" ref="K337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379">
        <f t="shared" si="52"/>
        <v>0.54940784689479505</v>
      </c>
    </row>
    <row r="3380" spans="1:12" x14ac:dyDescent="0.3">
      <c r="A3380">
        <v>178.99</v>
      </c>
      <c r="B3380">
        <v>47</v>
      </c>
      <c r="C3380">
        <v>5974</v>
      </c>
      <c r="D3380">
        <v>20</v>
      </c>
      <c r="E3380">
        <v>0</v>
      </c>
      <c r="F3380">
        <v>38</v>
      </c>
      <c r="G3380">
        <v>0</v>
      </c>
      <c r="H3380">
        <v>87</v>
      </c>
      <c r="I3380">
        <v>1</v>
      </c>
      <c r="J3380" t="s">
        <v>37</v>
      </c>
      <c r="K3380" cm="1">
        <f t="array" ref="K338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380">
        <f t="shared" si="52"/>
        <v>0.5494078468951854</v>
      </c>
    </row>
    <row r="3381" spans="1:12" x14ac:dyDescent="0.3">
      <c r="A3381">
        <v>179.03</v>
      </c>
      <c r="B3381">
        <v>47</v>
      </c>
      <c r="C3381">
        <v>5868</v>
      </c>
      <c r="D3381">
        <v>20</v>
      </c>
      <c r="E3381">
        <v>0</v>
      </c>
      <c r="F3381">
        <v>37</v>
      </c>
      <c r="G3381">
        <v>0</v>
      </c>
      <c r="H3381">
        <v>87</v>
      </c>
      <c r="I3381">
        <v>2</v>
      </c>
      <c r="J3381" t="s">
        <v>37</v>
      </c>
      <c r="K3381" cm="1">
        <f t="array" ref="K338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381">
        <f t="shared" si="52"/>
        <v>0.54940784689479505</v>
      </c>
    </row>
    <row r="3382" spans="1:12" x14ac:dyDescent="0.3">
      <c r="A3382">
        <v>179.07</v>
      </c>
      <c r="B3382">
        <v>49</v>
      </c>
      <c r="C3382">
        <v>5744</v>
      </c>
      <c r="D3382">
        <v>20</v>
      </c>
      <c r="E3382">
        <v>0</v>
      </c>
      <c r="F3382">
        <v>36</v>
      </c>
      <c r="G3382">
        <v>0</v>
      </c>
      <c r="H3382">
        <v>87</v>
      </c>
      <c r="I3382">
        <v>2</v>
      </c>
      <c r="J3382" t="s">
        <v>37</v>
      </c>
      <c r="K3382" cm="1">
        <f t="array" ref="K338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382">
        <f t="shared" si="52"/>
        <v>0.54940784689479505</v>
      </c>
    </row>
    <row r="3383" spans="1:12" x14ac:dyDescent="0.3">
      <c r="A3383">
        <v>179.11</v>
      </c>
      <c r="B3383">
        <v>51</v>
      </c>
      <c r="C3383">
        <v>5639</v>
      </c>
      <c r="D3383">
        <v>20</v>
      </c>
      <c r="E3383">
        <v>0</v>
      </c>
      <c r="F3383">
        <v>35</v>
      </c>
      <c r="G3383">
        <v>0</v>
      </c>
      <c r="H3383">
        <v>87</v>
      </c>
      <c r="I3383">
        <v>2</v>
      </c>
      <c r="J3383" t="s">
        <v>37</v>
      </c>
      <c r="K3383" cm="1">
        <f t="array" ref="K338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383">
        <f t="shared" si="52"/>
        <v>0.52480749554166961</v>
      </c>
    </row>
    <row r="3384" spans="1:12" x14ac:dyDescent="0.3">
      <c r="A3384">
        <v>179.15</v>
      </c>
      <c r="B3384">
        <v>52</v>
      </c>
      <c r="C3384">
        <v>5598</v>
      </c>
      <c r="D3384">
        <v>20</v>
      </c>
      <c r="E3384">
        <v>0</v>
      </c>
      <c r="F3384">
        <v>34</v>
      </c>
      <c r="G3384">
        <v>0</v>
      </c>
      <c r="H3384">
        <v>87</v>
      </c>
      <c r="I3384">
        <v>2</v>
      </c>
      <c r="J3384" t="s">
        <v>37</v>
      </c>
      <c r="K3384" cm="1">
        <f t="array" ref="K338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384">
        <f t="shared" si="52"/>
        <v>0.52480749554129669</v>
      </c>
    </row>
    <row r="3385" spans="1:12" x14ac:dyDescent="0.3">
      <c r="A3385">
        <v>179.19</v>
      </c>
      <c r="B3385">
        <v>54</v>
      </c>
      <c r="C3385">
        <v>5510</v>
      </c>
      <c r="D3385">
        <v>20</v>
      </c>
      <c r="E3385">
        <v>0</v>
      </c>
      <c r="F3385">
        <v>34</v>
      </c>
      <c r="G3385">
        <v>0</v>
      </c>
      <c r="H3385">
        <v>87</v>
      </c>
      <c r="I3385">
        <v>1</v>
      </c>
      <c r="J3385" t="s">
        <v>37</v>
      </c>
      <c r="K3385" cm="1">
        <f t="array" ref="K338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385">
        <f t="shared" si="52"/>
        <v>0.52480749554129669</v>
      </c>
    </row>
    <row r="3386" spans="1:12" x14ac:dyDescent="0.3">
      <c r="A3386">
        <v>179.23</v>
      </c>
      <c r="B3386">
        <v>56</v>
      </c>
      <c r="C3386">
        <v>5396</v>
      </c>
      <c r="D3386">
        <v>19</v>
      </c>
      <c r="E3386">
        <v>0</v>
      </c>
      <c r="F3386">
        <v>33</v>
      </c>
      <c r="G3386">
        <v>0</v>
      </c>
      <c r="H3386">
        <v>87</v>
      </c>
      <c r="I3386">
        <v>1</v>
      </c>
      <c r="J3386" t="s">
        <v>37</v>
      </c>
      <c r="K3386" cm="1">
        <f t="array" ref="K3386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386">
        <f t="shared" si="52"/>
        <v>0.46846531021089399</v>
      </c>
    </row>
    <row r="3387" spans="1:12" x14ac:dyDescent="0.3">
      <c r="A3387">
        <v>179.27</v>
      </c>
      <c r="B3387">
        <v>58</v>
      </c>
      <c r="C3387">
        <v>5337</v>
      </c>
      <c r="D3387">
        <v>19</v>
      </c>
      <c r="E3387">
        <v>0</v>
      </c>
      <c r="F3387">
        <v>33</v>
      </c>
      <c r="G3387">
        <v>0</v>
      </c>
      <c r="H3387">
        <v>87</v>
      </c>
      <c r="I3387">
        <v>1</v>
      </c>
      <c r="J3387" t="s">
        <v>37</v>
      </c>
      <c r="K3387" cm="1">
        <f t="array" ref="K338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387">
        <f t="shared" si="52"/>
        <v>0.46846531021122684</v>
      </c>
    </row>
    <row r="3388" spans="1:12" x14ac:dyDescent="0.3">
      <c r="A3388">
        <v>179.31</v>
      </c>
      <c r="B3388">
        <v>59</v>
      </c>
      <c r="C3388">
        <v>5391</v>
      </c>
      <c r="D3388">
        <v>18</v>
      </c>
      <c r="E3388">
        <v>0</v>
      </c>
      <c r="F3388">
        <v>32</v>
      </c>
      <c r="G3388">
        <v>0</v>
      </c>
      <c r="H3388">
        <v>87</v>
      </c>
      <c r="I3388">
        <v>1</v>
      </c>
      <c r="J3388" t="s">
        <v>37</v>
      </c>
      <c r="K3388" cm="1">
        <f t="array" ref="K338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388">
        <f t="shared" si="52"/>
        <v>0.46846531021089399</v>
      </c>
    </row>
    <row r="3389" spans="1:12" x14ac:dyDescent="0.3">
      <c r="A3389">
        <v>179.35</v>
      </c>
      <c r="B3389">
        <v>60</v>
      </c>
      <c r="C3389">
        <v>5405</v>
      </c>
      <c r="D3389">
        <v>18</v>
      </c>
      <c r="E3389">
        <v>0</v>
      </c>
      <c r="F3389">
        <v>32</v>
      </c>
      <c r="G3389">
        <v>0</v>
      </c>
      <c r="H3389">
        <v>87</v>
      </c>
      <c r="I3389">
        <v>1</v>
      </c>
      <c r="J3389" t="s">
        <v>37</v>
      </c>
      <c r="K3389" cm="1">
        <f t="array" ref="K338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389">
        <f t="shared" si="52"/>
        <v>0.46846531021089399</v>
      </c>
    </row>
    <row r="3390" spans="1:12" x14ac:dyDescent="0.3">
      <c r="A3390">
        <v>179.39</v>
      </c>
      <c r="B3390">
        <v>61</v>
      </c>
      <c r="C3390">
        <v>5314</v>
      </c>
      <c r="D3390">
        <v>18</v>
      </c>
      <c r="E3390">
        <v>0</v>
      </c>
      <c r="F3390">
        <v>32</v>
      </c>
      <c r="G3390">
        <v>0</v>
      </c>
      <c r="H3390">
        <v>87</v>
      </c>
      <c r="I3390">
        <v>1</v>
      </c>
      <c r="J3390" t="s">
        <v>37</v>
      </c>
      <c r="K3390" cm="1">
        <f t="array" ref="K339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390">
        <f t="shared" si="52"/>
        <v>0.46846531021089399</v>
      </c>
    </row>
    <row r="3391" spans="1:12" x14ac:dyDescent="0.3">
      <c r="A3391">
        <v>179.43</v>
      </c>
      <c r="B3391">
        <v>62</v>
      </c>
      <c r="C3391">
        <v>5250</v>
      </c>
      <c r="D3391">
        <v>18</v>
      </c>
      <c r="E3391">
        <v>0</v>
      </c>
      <c r="F3391">
        <v>32</v>
      </c>
      <c r="G3391">
        <v>0</v>
      </c>
      <c r="H3391">
        <v>87</v>
      </c>
      <c r="I3391">
        <v>1</v>
      </c>
      <c r="J3391" t="s">
        <v>37</v>
      </c>
      <c r="K3391" cm="1">
        <f t="array" ref="K339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1">
        <f t="shared" si="52"/>
        <v>0.47089889623829817</v>
      </c>
    </row>
    <row r="3392" spans="1:12" x14ac:dyDescent="0.3">
      <c r="A3392">
        <v>179.47</v>
      </c>
      <c r="B3392">
        <v>61</v>
      </c>
      <c r="C3392">
        <v>5304</v>
      </c>
      <c r="D3392">
        <v>19</v>
      </c>
      <c r="E3392">
        <v>0</v>
      </c>
      <c r="F3392">
        <v>31</v>
      </c>
      <c r="G3392">
        <v>0</v>
      </c>
      <c r="H3392">
        <v>87</v>
      </c>
      <c r="I3392">
        <v>1</v>
      </c>
      <c r="J3392" t="s">
        <v>37</v>
      </c>
      <c r="K3392" cm="1">
        <f t="array" ref="K339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392">
        <f t="shared" si="52"/>
        <v>0.46846531021089399</v>
      </c>
    </row>
    <row r="3393" spans="1:12" x14ac:dyDescent="0.3">
      <c r="A3393">
        <v>179.51</v>
      </c>
      <c r="B3393">
        <v>62</v>
      </c>
      <c r="C3393">
        <v>5300</v>
      </c>
      <c r="D3393">
        <v>19</v>
      </c>
      <c r="E3393">
        <v>0</v>
      </c>
      <c r="F3393">
        <v>32</v>
      </c>
      <c r="G3393">
        <v>0</v>
      </c>
      <c r="H3393">
        <v>87</v>
      </c>
      <c r="I3393">
        <v>1</v>
      </c>
      <c r="J3393" t="s">
        <v>37</v>
      </c>
      <c r="K3393" cm="1">
        <f t="array" ref="K339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3">
        <f t="shared" si="52"/>
        <v>0.47089889623796355</v>
      </c>
    </row>
    <row r="3394" spans="1:12" x14ac:dyDescent="0.3">
      <c r="A3394">
        <v>179.55</v>
      </c>
      <c r="B3394">
        <v>62</v>
      </c>
      <c r="C3394">
        <v>5244</v>
      </c>
      <c r="D3394">
        <v>19</v>
      </c>
      <c r="E3394">
        <v>0</v>
      </c>
      <c r="F3394">
        <v>31</v>
      </c>
      <c r="G3394">
        <v>0</v>
      </c>
      <c r="H3394">
        <v>87</v>
      </c>
      <c r="I3394">
        <v>1</v>
      </c>
      <c r="J3394" t="s">
        <v>37</v>
      </c>
      <c r="K3394" cm="1">
        <f t="array" ref="K339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4">
        <f t="shared" si="52"/>
        <v>0.47089889623829817</v>
      </c>
    </row>
    <row r="3395" spans="1:12" x14ac:dyDescent="0.3">
      <c r="A3395">
        <v>179.59</v>
      </c>
      <c r="B3395">
        <v>63</v>
      </c>
      <c r="C3395">
        <v>5193</v>
      </c>
      <c r="D3395">
        <v>19</v>
      </c>
      <c r="E3395">
        <v>0</v>
      </c>
      <c r="F3395">
        <v>31</v>
      </c>
      <c r="G3395">
        <v>0</v>
      </c>
      <c r="H3395">
        <v>87</v>
      </c>
      <c r="I3395">
        <v>1</v>
      </c>
      <c r="J3395" t="s">
        <v>37</v>
      </c>
      <c r="K3395" cm="1">
        <f t="array" ref="K339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5">
        <f t="shared" ref="L3395:L3458" si="53">K3395*(A3395-A3394)</f>
        <v>0.47089889623796355</v>
      </c>
    </row>
    <row r="3396" spans="1:12" x14ac:dyDescent="0.3">
      <c r="A3396">
        <v>179.63</v>
      </c>
      <c r="B3396">
        <v>63</v>
      </c>
      <c r="C3396">
        <v>5176</v>
      </c>
      <c r="D3396">
        <v>20</v>
      </c>
      <c r="E3396">
        <v>0</v>
      </c>
      <c r="F3396">
        <v>31</v>
      </c>
      <c r="G3396">
        <v>0</v>
      </c>
      <c r="H3396">
        <v>87</v>
      </c>
      <c r="I3396">
        <v>1</v>
      </c>
      <c r="J3396" t="s">
        <v>37</v>
      </c>
      <c r="K3396" cm="1">
        <f t="array" ref="K339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6">
        <f t="shared" si="53"/>
        <v>0.47089889623796355</v>
      </c>
    </row>
    <row r="3397" spans="1:12" x14ac:dyDescent="0.3">
      <c r="A3397">
        <v>179.67</v>
      </c>
      <c r="B3397">
        <v>64</v>
      </c>
      <c r="C3397">
        <v>5167</v>
      </c>
      <c r="D3397">
        <v>20</v>
      </c>
      <c r="E3397">
        <v>0</v>
      </c>
      <c r="F3397">
        <v>30</v>
      </c>
      <c r="G3397">
        <v>0</v>
      </c>
      <c r="H3397">
        <v>87</v>
      </c>
      <c r="I3397">
        <v>1</v>
      </c>
      <c r="J3397" t="s">
        <v>37</v>
      </c>
      <c r="K3397" cm="1">
        <f t="array" ref="K339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7">
        <f t="shared" si="53"/>
        <v>0.47089889623796355</v>
      </c>
    </row>
    <row r="3398" spans="1:12" x14ac:dyDescent="0.3">
      <c r="A3398">
        <v>179.71</v>
      </c>
      <c r="B3398">
        <v>64</v>
      </c>
      <c r="C3398">
        <v>5157</v>
      </c>
      <c r="D3398">
        <v>20</v>
      </c>
      <c r="E3398">
        <v>0</v>
      </c>
      <c r="F3398">
        <v>30</v>
      </c>
      <c r="G3398">
        <v>0</v>
      </c>
      <c r="H3398">
        <v>87</v>
      </c>
      <c r="I3398">
        <v>1</v>
      </c>
      <c r="J3398" t="s">
        <v>37</v>
      </c>
      <c r="K3398" cm="1">
        <f t="array" ref="K339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8">
        <f t="shared" si="53"/>
        <v>0.47089889623829817</v>
      </c>
    </row>
    <row r="3399" spans="1:12" x14ac:dyDescent="0.3">
      <c r="A3399">
        <v>179.75</v>
      </c>
      <c r="B3399">
        <v>64</v>
      </c>
      <c r="C3399">
        <v>5182</v>
      </c>
      <c r="D3399">
        <v>20</v>
      </c>
      <c r="E3399">
        <v>0</v>
      </c>
      <c r="F3399">
        <v>30</v>
      </c>
      <c r="G3399">
        <v>0</v>
      </c>
      <c r="H3399">
        <v>87</v>
      </c>
      <c r="I3399">
        <v>1</v>
      </c>
      <c r="J3399" t="s">
        <v>37</v>
      </c>
      <c r="K3399" cm="1">
        <f t="array" ref="K339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399">
        <f t="shared" si="53"/>
        <v>0.47089889623796355</v>
      </c>
    </row>
    <row r="3400" spans="1:12" x14ac:dyDescent="0.3">
      <c r="A3400">
        <v>179.79</v>
      </c>
      <c r="B3400">
        <v>64</v>
      </c>
      <c r="C3400">
        <v>5171</v>
      </c>
      <c r="D3400">
        <v>21</v>
      </c>
      <c r="E3400">
        <v>0</v>
      </c>
      <c r="F3400">
        <v>30</v>
      </c>
      <c r="G3400">
        <v>0</v>
      </c>
      <c r="H3400">
        <v>87</v>
      </c>
      <c r="I3400">
        <v>1</v>
      </c>
      <c r="J3400" t="s">
        <v>37</v>
      </c>
      <c r="K3400" cm="1">
        <f t="array" ref="K340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0">
        <f t="shared" si="53"/>
        <v>0.47089889623796355</v>
      </c>
    </row>
    <row r="3401" spans="1:12" x14ac:dyDescent="0.3">
      <c r="A3401">
        <v>179.83</v>
      </c>
      <c r="B3401">
        <v>65</v>
      </c>
      <c r="C3401">
        <v>5103</v>
      </c>
      <c r="D3401">
        <v>20</v>
      </c>
      <c r="E3401">
        <v>0</v>
      </c>
      <c r="F3401">
        <v>30</v>
      </c>
      <c r="G3401">
        <v>0</v>
      </c>
      <c r="H3401">
        <v>87</v>
      </c>
      <c r="I3401">
        <v>1</v>
      </c>
      <c r="J3401" t="s">
        <v>37</v>
      </c>
      <c r="K3401" cm="1">
        <f t="array" ref="K340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1">
        <f t="shared" si="53"/>
        <v>0.47089889623829817</v>
      </c>
    </row>
    <row r="3402" spans="1:12" x14ac:dyDescent="0.3">
      <c r="A3402">
        <v>179.87</v>
      </c>
      <c r="B3402">
        <v>65</v>
      </c>
      <c r="C3402">
        <v>5066</v>
      </c>
      <c r="D3402">
        <v>20</v>
      </c>
      <c r="E3402">
        <v>0</v>
      </c>
      <c r="F3402">
        <v>30</v>
      </c>
      <c r="G3402">
        <v>0</v>
      </c>
      <c r="H3402">
        <v>87</v>
      </c>
      <c r="I3402">
        <v>1</v>
      </c>
      <c r="J3402" t="s">
        <v>37</v>
      </c>
      <c r="K3402" cm="1">
        <f t="array" ref="K340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2">
        <f t="shared" si="53"/>
        <v>0.47089889623796355</v>
      </c>
    </row>
    <row r="3403" spans="1:12" x14ac:dyDescent="0.3">
      <c r="A3403">
        <v>179.91</v>
      </c>
      <c r="B3403">
        <v>66</v>
      </c>
      <c r="C3403">
        <v>5023</v>
      </c>
      <c r="D3403">
        <v>20</v>
      </c>
      <c r="E3403">
        <v>0</v>
      </c>
      <c r="F3403">
        <v>30</v>
      </c>
      <c r="G3403">
        <v>0</v>
      </c>
      <c r="H3403">
        <v>87</v>
      </c>
      <c r="I3403">
        <v>1</v>
      </c>
      <c r="J3403" t="s">
        <v>37</v>
      </c>
      <c r="K3403" cm="1">
        <f t="array" ref="K340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3">
        <f t="shared" si="53"/>
        <v>0.47089889623796355</v>
      </c>
    </row>
    <row r="3404" spans="1:12" x14ac:dyDescent="0.3">
      <c r="A3404">
        <v>179.95</v>
      </c>
      <c r="B3404">
        <v>68</v>
      </c>
      <c r="C3404">
        <v>4990</v>
      </c>
      <c r="D3404">
        <v>20</v>
      </c>
      <c r="E3404">
        <v>0</v>
      </c>
      <c r="F3404">
        <v>30</v>
      </c>
      <c r="G3404">
        <v>0</v>
      </c>
      <c r="H3404">
        <v>87</v>
      </c>
      <c r="I3404">
        <v>1</v>
      </c>
      <c r="J3404" t="s">
        <v>37</v>
      </c>
      <c r="K3404" cm="1">
        <f t="array" ref="K340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04">
        <f t="shared" si="53"/>
        <v>0.54147289102298135</v>
      </c>
    </row>
    <row r="3405" spans="1:12" x14ac:dyDescent="0.3">
      <c r="A3405">
        <v>179.99</v>
      </c>
      <c r="B3405">
        <v>67</v>
      </c>
      <c r="C3405">
        <v>5080</v>
      </c>
      <c r="D3405">
        <v>21</v>
      </c>
      <c r="E3405">
        <v>0</v>
      </c>
      <c r="F3405">
        <v>30</v>
      </c>
      <c r="G3405">
        <v>0</v>
      </c>
      <c r="H3405">
        <v>87</v>
      </c>
      <c r="I3405">
        <v>1</v>
      </c>
      <c r="J3405" t="s">
        <v>37</v>
      </c>
      <c r="K3405" cm="1">
        <f t="array" ref="K340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5">
        <f t="shared" si="53"/>
        <v>0.47089889623829817</v>
      </c>
    </row>
    <row r="3406" spans="1:12" x14ac:dyDescent="0.3">
      <c r="A3406">
        <v>180.03</v>
      </c>
      <c r="B3406">
        <v>66</v>
      </c>
      <c r="C3406">
        <v>5093</v>
      </c>
      <c r="D3406">
        <v>22</v>
      </c>
      <c r="E3406">
        <v>0</v>
      </c>
      <c r="F3406">
        <v>30</v>
      </c>
      <c r="G3406">
        <v>0</v>
      </c>
      <c r="H3406">
        <v>87</v>
      </c>
      <c r="I3406">
        <v>1</v>
      </c>
      <c r="J3406" t="s">
        <v>37</v>
      </c>
      <c r="K3406" cm="1">
        <f t="array" ref="K340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6">
        <f t="shared" si="53"/>
        <v>0.47089889623796355</v>
      </c>
    </row>
    <row r="3407" spans="1:12" x14ac:dyDescent="0.3">
      <c r="A3407">
        <v>180.07</v>
      </c>
      <c r="B3407">
        <v>66</v>
      </c>
      <c r="C3407">
        <v>5122</v>
      </c>
      <c r="D3407">
        <v>21</v>
      </c>
      <c r="E3407">
        <v>0</v>
      </c>
      <c r="F3407">
        <v>30</v>
      </c>
      <c r="G3407">
        <v>0</v>
      </c>
      <c r="H3407">
        <v>87</v>
      </c>
      <c r="I3407">
        <v>1</v>
      </c>
      <c r="J3407" t="s">
        <v>37</v>
      </c>
      <c r="K3407" cm="1">
        <f t="array" ref="K340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7">
        <f t="shared" si="53"/>
        <v>0.47089889623796355</v>
      </c>
    </row>
    <row r="3408" spans="1:12" x14ac:dyDescent="0.3">
      <c r="A3408">
        <v>180.11</v>
      </c>
      <c r="B3408">
        <v>66</v>
      </c>
      <c r="C3408">
        <v>5056</v>
      </c>
      <c r="D3408">
        <v>20</v>
      </c>
      <c r="E3408">
        <v>0</v>
      </c>
      <c r="F3408">
        <v>30</v>
      </c>
      <c r="G3408">
        <v>0</v>
      </c>
      <c r="H3408">
        <v>87</v>
      </c>
      <c r="I3408">
        <v>1</v>
      </c>
      <c r="J3408" t="s">
        <v>37</v>
      </c>
      <c r="K3408" cm="1">
        <f t="array" ref="K340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8">
        <f t="shared" si="53"/>
        <v>0.47089889623829817</v>
      </c>
    </row>
    <row r="3409" spans="1:12" x14ac:dyDescent="0.3">
      <c r="A3409">
        <v>180.15</v>
      </c>
      <c r="B3409">
        <v>67</v>
      </c>
      <c r="C3409">
        <v>5009</v>
      </c>
      <c r="D3409">
        <v>20</v>
      </c>
      <c r="E3409">
        <v>0</v>
      </c>
      <c r="F3409">
        <v>29</v>
      </c>
      <c r="G3409">
        <v>0</v>
      </c>
      <c r="H3409">
        <v>87</v>
      </c>
      <c r="I3409">
        <v>1</v>
      </c>
      <c r="J3409" t="s">
        <v>37</v>
      </c>
      <c r="K3409" cm="1">
        <f t="array" ref="K340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09">
        <f t="shared" si="53"/>
        <v>0.47089889623796355</v>
      </c>
    </row>
    <row r="3410" spans="1:12" x14ac:dyDescent="0.3">
      <c r="A3410">
        <v>180.19</v>
      </c>
      <c r="B3410">
        <v>67</v>
      </c>
      <c r="C3410">
        <v>4958</v>
      </c>
      <c r="D3410">
        <v>20</v>
      </c>
      <c r="E3410">
        <v>0</v>
      </c>
      <c r="F3410">
        <v>29</v>
      </c>
      <c r="G3410">
        <v>0</v>
      </c>
      <c r="H3410">
        <v>87</v>
      </c>
      <c r="I3410">
        <v>1</v>
      </c>
      <c r="J3410" t="s">
        <v>37</v>
      </c>
      <c r="K3410" cm="1">
        <f t="array" ref="K341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10">
        <f t="shared" si="53"/>
        <v>0.47089889623796355</v>
      </c>
    </row>
    <row r="3411" spans="1:12" x14ac:dyDescent="0.3">
      <c r="A3411">
        <v>180.23</v>
      </c>
      <c r="B3411">
        <v>69</v>
      </c>
      <c r="C3411">
        <v>4804</v>
      </c>
      <c r="D3411">
        <v>20</v>
      </c>
      <c r="E3411">
        <v>0</v>
      </c>
      <c r="F3411">
        <v>29</v>
      </c>
      <c r="G3411">
        <v>0</v>
      </c>
      <c r="H3411">
        <v>87</v>
      </c>
      <c r="I3411">
        <v>1</v>
      </c>
      <c r="J3411" t="s">
        <v>37</v>
      </c>
      <c r="K3411" cm="1">
        <f t="array" ref="K341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11">
        <f t="shared" si="53"/>
        <v>0.54147289102298135</v>
      </c>
    </row>
    <row r="3412" spans="1:12" x14ac:dyDescent="0.3">
      <c r="A3412">
        <v>180.27</v>
      </c>
      <c r="B3412">
        <v>68</v>
      </c>
      <c r="C3412">
        <v>4893</v>
      </c>
      <c r="D3412">
        <v>20</v>
      </c>
      <c r="E3412">
        <v>0</v>
      </c>
      <c r="F3412">
        <v>29</v>
      </c>
      <c r="G3412">
        <v>0</v>
      </c>
      <c r="H3412">
        <v>87</v>
      </c>
      <c r="I3412">
        <v>1</v>
      </c>
      <c r="J3412" t="s">
        <v>37</v>
      </c>
      <c r="K3412" cm="1">
        <f t="array" ref="K341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12">
        <f t="shared" si="53"/>
        <v>0.54147289102336604</v>
      </c>
    </row>
    <row r="3413" spans="1:12" x14ac:dyDescent="0.3">
      <c r="A3413">
        <v>180.31</v>
      </c>
      <c r="B3413">
        <v>69</v>
      </c>
      <c r="C3413">
        <v>4800</v>
      </c>
      <c r="D3413">
        <v>19</v>
      </c>
      <c r="E3413">
        <v>0</v>
      </c>
      <c r="F3413">
        <v>29</v>
      </c>
      <c r="G3413">
        <v>0</v>
      </c>
      <c r="H3413">
        <v>87</v>
      </c>
      <c r="I3413">
        <v>1</v>
      </c>
      <c r="J3413" t="s">
        <v>37</v>
      </c>
      <c r="K3413" cm="1">
        <f t="array" ref="K341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13">
        <f t="shared" si="53"/>
        <v>0.54147289102298135</v>
      </c>
    </row>
    <row r="3414" spans="1:12" x14ac:dyDescent="0.3">
      <c r="A3414">
        <v>180.35</v>
      </c>
      <c r="B3414">
        <v>71</v>
      </c>
      <c r="C3414">
        <v>4605</v>
      </c>
      <c r="D3414">
        <v>18</v>
      </c>
      <c r="E3414">
        <v>0</v>
      </c>
      <c r="F3414">
        <v>29</v>
      </c>
      <c r="G3414">
        <v>0</v>
      </c>
      <c r="H3414">
        <v>87</v>
      </c>
      <c r="I3414">
        <v>1</v>
      </c>
      <c r="J3414" t="s">
        <v>37</v>
      </c>
      <c r="K3414" cm="1">
        <f t="array" ref="K341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14">
        <f t="shared" si="53"/>
        <v>0.47370352929926873</v>
      </c>
    </row>
    <row r="3415" spans="1:12" x14ac:dyDescent="0.3">
      <c r="A3415">
        <v>180.39</v>
      </c>
      <c r="B3415">
        <v>73</v>
      </c>
      <c r="C3415">
        <v>4537</v>
      </c>
      <c r="D3415">
        <v>18</v>
      </c>
      <c r="E3415">
        <v>0</v>
      </c>
      <c r="F3415">
        <v>29</v>
      </c>
      <c r="G3415">
        <v>0</v>
      </c>
      <c r="H3415">
        <v>87</v>
      </c>
      <c r="I3415">
        <v>1</v>
      </c>
      <c r="J3415" t="s">
        <v>37</v>
      </c>
      <c r="K3415" cm="1">
        <f t="array" ref="K341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15">
        <f t="shared" si="53"/>
        <v>0.47370352929926873</v>
      </c>
    </row>
    <row r="3416" spans="1:12" x14ac:dyDescent="0.3">
      <c r="A3416">
        <v>180.43</v>
      </c>
      <c r="B3416">
        <v>73</v>
      </c>
      <c r="C3416">
        <v>4776</v>
      </c>
      <c r="D3416">
        <v>18</v>
      </c>
      <c r="E3416">
        <v>0</v>
      </c>
      <c r="F3416">
        <v>28</v>
      </c>
      <c r="G3416">
        <v>0</v>
      </c>
      <c r="H3416">
        <v>87</v>
      </c>
      <c r="I3416">
        <v>1</v>
      </c>
      <c r="J3416" t="s">
        <v>37</v>
      </c>
      <c r="K3416" cm="1">
        <f t="array" ref="K341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16">
        <f t="shared" si="53"/>
        <v>0.4737035292996053</v>
      </c>
    </row>
    <row r="3417" spans="1:12" x14ac:dyDescent="0.3">
      <c r="A3417">
        <v>180.47</v>
      </c>
      <c r="B3417">
        <v>71</v>
      </c>
      <c r="C3417">
        <v>5005</v>
      </c>
      <c r="D3417">
        <v>20</v>
      </c>
      <c r="E3417">
        <v>0</v>
      </c>
      <c r="F3417">
        <v>28</v>
      </c>
      <c r="G3417">
        <v>0</v>
      </c>
      <c r="H3417">
        <v>87</v>
      </c>
      <c r="I3417">
        <v>1</v>
      </c>
      <c r="J3417" t="s">
        <v>37</v>
      </c>
      <c r="K3417" cm="1">
        <f t="array" ref="K341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17">
        <f t="shared" si="53"/>
        <v>0.54147289102298135</v>
      </c>
    </row>
    <row r="3418" spans="1:12" x14ac:dyDescent="0.3">
      <c r="A3418">
        <v>180.51</v>
      </c>
      <c r="B3418">
        <v>71</v>
      </c>
      <c r="C3418">
        <v>4874</v>
      </c>
      <c r="D3418">
        <v>19</v>
      </c>
      <c r="E3418">
        <v>0</v>
      </c>
      <c r="F3418">
        <v>28</v>
      </c>
      <c r="G3418">
        <v>0</v>
      </c>
      <c r="H3418">
        <v>87</v>
      </c>
      <c r="I3418">
        <v>1</v>
      </c>
      <c r="J3418" t="s">
        <v>37</v>
      </c>
      <c r="K3418" cm="1">
        <f t="array" ref="K341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18">
        <f t="shared" si="53"/>
        <v>0.54147289102298135</v>
      </c>
    </row>
    <row r="3419" spans="1:12" x14ac:dyDescent="0.3">
      <c r="A3419">
        <v>180.55</v>
      </c>
      <c r="B3419">
        <v>71</v>
      </c>
      <c r="C3419">
        <v>4927</v>
      </c>
      <c r="D3419">
        <v>20</v>
      </c>
      <c r="E3419">
        <v>0</v>
      </c>
      <c r="F3419">
        <v>28</v>
      </c>
      <c r="G3419">
        <v>0</v>
      </c>
      <c r="H3419">
        <v>87</v>
      </c>
      <c r="I3419">
        <v>1</v>
      </c>
      <c r="J3419" t="s">
        <v>37</v>
      </c>
      <c r="K3419" cm="1">
        <f t="array" ref="K341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19">
        <f t="shared" si="53"/>
        <v>0.54147289102336604</v>
      </c>
    </row>
    <row r="3420" spans="1:12" x14ac:dyDescent="0.3">
      <c r="A3420">
        <v>180.59</v>
      </c>
      <c r="B3420">
        <v>70</v>
      </c>
      <c r="C3420">
        <v>4926</v>
      </c>
      <c r="D3420">
        <v>20</v>
      </c>
      <c r="E3420">
        <v>0</v>
      </c>
      <c r="F3420">
        <v>28</v>
      </c>
      <c r="G3420">
        <v>0</v>
      </c>
      <c r="H3420">
        <v>87</v>
      </c>
      <c r="I3420">
        <v>1</v>
      </c>
      <c r="J3420" t="s">
        <v>37</v>
      </c>
      <c r="K3420" cm="1">
        <f t="array" ref="K342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20">
        <f t="shared" si="53"/>
        <v>0.54147289102298135</v>
      </c>
    </row>
    <row r="3421" spans="1:12" x14ac:dyDescent="0.3">
      <c r="A3421">
        <v>180.63</v>
      </c>
      <c r="B3421">
        <v>71</v>
      </c>
      <c r="C3421">
        <v>4675</v>
      </c>
      <c r="D3421">
        <v>18</v>
      </c>
      <c r="E3421">
        <v>0</v>
      </c>
      <c r="F3421">
        <v>28</v>
      </c>
      <c r="G3421">
        <v>0</v>
      </c>
      <c r="H3421">
        <v>87</v>
      </c>
      <c r="I3421">
        <v>2</v>
      </c>
      <c r="J3421" t="s">
        <v>37</v>
      </c>
      <c r="K3421" cm="1">
        <f t="array" ref="K342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21">
        <f t="shared" si="53"/>
        <v>0.47370352929926873</v>
      </c>
    </row>
    <row r="3422" spans="1:12" x14ac:dyDescent="0.3">
      <c r="A3422">
        <v>180.67</v>
      </c>
      <c r="B3422">
        <v>73</v>
      </c>
      <c r="C3422">
        <v>4568</v>
      </c>
      <c r="D3422">
        <v>18</v>
      </c>
      <c r="E3422">
        <v>0</v>
      </c>
      <c r="F3422">
        <v>28</v>
      </c>
      <c r="G3422">
        <v>0</v>
      </c>
      <c r="H3422">
        <v>87</v>
      </c>
      <c r="I3422">
        <v>2</v>
      </c>
      <c r="J3422" t="s">
        <v>37</v>
      </c>
      <c r="K3422" cm="1">
        <f t="array" ref="K342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22">
        <f t="shared" si="53"/>
        <v>0.47370352929926873</v>
      </c>
    </row>
    <row r="3423" spans="1:12" x14ac:dyDescent="0.3">
      <c r="A3423">
        <v>180.71</v>
      </c>
      <c r="B3423">
        <v>74</v>
      </c>
      <c r="C3423">
        <v>4467</v>
      </c>
      <c r="D3423">
        <v>19</v>
      </c>
      <c r="E3423">
        <v>0</v>
      </c>
      <c r="F3423">
        <v>28</v>
      </c>
      <c r="G3423">
        <v>0</v>
      </c>
      <c r="H3423">
        <v>87</v>
      </c>
      <c r="I3423">
        <v>2</v>
      </c>
      <c r="J3423" t="s">
        <v>37</v>
      </c>
      <c r="K3423" cm="1">
        <f t="array" ref="K342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23">
        <f t="shared" si="53"/>
        <v>0.46836903009578096</v>
      </c>
    </row>
    <row r="3424" spans="1:12" x14ac:dyDescent="0.3">
      <c r="A3424">
        <v>180.75</v>
      </c>
      <c r="B3424">
        <v>75</v>
      </c>
      <c r="C3424">
        <v>4335</v>
      </c>
      <c r="D3424">
        <v>20</v>
      </c>
      <c r="E3424">
        <v>0</v>
      </c>
      <c r="F3424">
        <v>28</v>
      </c>
      <c r="G3424">
        <v>0</v>
      </c>
      <c r="H3424">
        <v>87</v>
      </c>
      <c r="I3424">
        <v>2</v>
      </c>
      <c r="J3424" t="s">
        <v>37</v>
      </c>
      <c r="K3424" cm="1">
        <f t="array" ref="K342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24">
        <f t="shared" si="53"/>
        <v>0.46836903009544817</v>
      </c>
    </row>
    <row r="3425" spans="1:12" x14ac:dyDescent="0.3">
      <c r="A3425">
        <v>180.79</v>
      </c>
      <c r="B3425">
        <v>77</v>
      </c>
      <c r="C3425">
        <v>4216</v>
      </c>
      <c r="D3425">
        <v>20</v>
      </c>
      <c r="E3425">
        <v>0</v>
      </c>
      <c r="F3425">
        <v>28</v>
      </c>
      <c r="G3425">
        <v>0</v>
      </c>
      <c r="H3425">
        <v>87</v>
      </c>
      <c r="I3425">
        <v>2</v>
      </c>
      <c r="J3425" t="s">
        <v>37</v>
      </c>
      <c r="K3425" cm="1">
        <f t="array" ref="K342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25">
        <f t="shared" si="53"/>
        <v>0.46836903009544817</v>
      </c>
    </row>
    <row r="3426" spans="1:12" x14ac:dyDescent="0.3">
      <c r="A3426">
        <v>180.83</v>
      </c>
      <c r="B3426">
        <v>77</v>
      </c>
      <c r="C3426">
        <v>4516</v>
      </c>
      <c r="D3426">
        <v>20</v>
      </c>
      <c r="E3426">
        <v>0</v>
      </c>
      <c r="F3426">
        <v>28</v>
      </c>
      <c r="G3426">
        <v>0</v>
      </c>
      <c r="H3426">
        <v>87</v>
      </c>
      <c r="I3426">
        <v>2</v>
      </c>
      <c r="J3426" t="s">
        <v>37</v>
      </c>
      <c r="K3426" cm="1">
        <f t="array" ref="K342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26">
        <f t="shared" si="53"/>
        <v>0.46836903009578096</v>
      </c>
    </row>
    <row r="3427" spans="1:12" x14ac:dyDescent="0.3">
      <c r="A3427">
        <v>180.87</v>
      </c>
      <c r="B3427">
        <v>74</v>
      </c>
      <c r="C3427">
        <v>5072</v>
      </c>
      <c r="D3427">
        <v>20</v>
      </c>
      <c r="E3427">
        <v>0</v>
      </c>
      <c r="F3427">
        <v>28</v>
      </c>
      <c r="G3427">
        <v>0</v>
      </c>
      <c r="H3427">
        <v>87</v>
      </c>
      <c r="I3427">
        <v>1</v>
      </c>
      <c r="J3427" t="s">
        <v>37</v>
      </c>
      <c r="K3427" cm="1">
        <f t="array" ref="K342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27">
        <f t="shared" si="53"/>
        <v>0.55485761417186408</v>
      </c>
    </row>
    <row r="3428" spans="1:12" x14ac:dyDescent="0.3">
      <c r="A3428">
        <v>180.91</v>
      </c>
      <c r="B3428">
        <v>73</v>
      </c>
      <c r="C3428">
        <v>5104</v>
      </c>
      <c r="D3428">
        <v>20</v>
      </c>
      <c r="E3428">
        <v>0</v>
      </c>
      <c r="F3428">
        <v>27</v>
      </c>
      <c r="G3428">
        <v>0</v>
      </c>
      <c r="H3428">
        <v>87</v>
      </c>
      <c r="I3428">
        <v>2</v>
      </c>
      <c r="J3428" t="s">
        <v>37</v>
      </c>
      <c r="K3428" cm="1">
        <f t="array" ref="K342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28">
        <f t="shared" si="53"/>
        <v>0.54147289102298135</v>
      </c>
    </row>
    <row r="3429" spans="1:12" x14ac:dyDescent="0.3">
      <c r="A3429">
        <v>180.95</v>
      </c>
      <c r="B3429">
        <v>71</v>
      </c>
      <c r="C3429">
        <v>4925</v>
      </c>
      <c r="D3429">
        <v>20</v>
      </c>
      <c r="E3429">
        <v>0</v>
      </c>
      <c r="F3429">
        <v>27</v>
      </c>
      <c r="G3429">
        <v>0</v>
      </c>
      <c r="H3429">
        <v>87</v>
      </c>
      <c r="I3429">
        <v>2</v>
      </c>
      <c r="J3429" t="s">
        <v>37</v>
      </c>
      <c r="K3429" cm="1">
        <f t="array" ref="K342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29">
        <f t="shared" si="53"/>
        <v>0.54147289102298135</v>
      </c>
    </row>
    <row r="3430" spans="1:12" x14ac:dyDescent="0.3">
      <c r="A3430">
        <v>180.99</v>
      </c>
      <c r="B3430">
        <v>72</v>
      </c>
      <c r="C3430">
        <v>4636</v>
      </c>
      <c r="D3430">
        <v>18</v>
      </c>
      <c r="E3430">
        <v>0</v>
      </c>
      <c r="F3430">
        <v>27</v>
      </c>
      <c r="G3430">
        <v>0</v>
      </c>
      <c r="H3430">
        <v>87</v>
      </c>
      <c r="I3430">
        <v>2</v>
      </c>
      <c r="J3430" t="s">
        <v>37</v>
      </c>
      <c r="K3430" cm="1">
        <f t="array" ref="K343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30">
        <f t="shared" si="53"/>
        <v>0.4737035292996053</v>
      </c>
    </row>
    <row r="3431" spans="1:12" x14ac:dyDescent="0.3">
      <c r="A3431">
        <v>181.03</v>
      </c>
      <c r="B3431">
        <v>75</v>
      </c>
      <c r="C3431">
        <v>4334</v>
      </c>
      <c r="D3431">
        <v>19</v>
      </c>
      <c r="E3431">
        <v>0</v>
      </c>
      <c r="F3431">
        <v>27</v>
      </c>
      <c r="G3431">
        <v>0</v>
      </c>
      <c r="H3431">
        <v>87</v>
      </c>
      <c r="I3431">
        <v>2</v>
      </c>
      <c r="J3431" t="s">
        <v>37</v>
      </c>
      <c r="K3431" cm="1">
        <f t="array" ref="K343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31">
        <f t="shared" si="53"/>
        <v>0.46836903009544817</v>
      </c>
    </row>
    <row r="3432" spans="1:12" x14ac:dyDescent="0.3">
      <c r="A3432">
        <v>181.07</v>
      </c>
      <c r="B3432">
        <v>77</v>
      </c>
      <c r="C3432">
        <v>4187</v>
      </c>
      <c r="D3432">
        <v>20</v>
      </c>
      <c r="E3432">
        <v>0</v>
      </c>
      <c r="F3432">
        <v>27</v>
      </c>
      <c r="G3432">
        <v>0</v>
      </c>
      <c r="H3432">
        <v>87</v>
      </c>
      <c r="I3432">
        <v>2</v>
      </c>
      <c r="J3432" t="s">
        <v>37</v>
      </c>
      <c r="K3432" cm="1">
        <f t="array" ref="K343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32">
        <f t="shared" si="53"/>
        <v>0.46836903009544817</v>
      </c>
    </row>
    <row r="3433" spans="1:12" x14ac:dyDescent="0.3">
      <c r="A3433">
        <v>181.11</v>
      </c>
      <c r="B3433">
        <v>77</v>
      </c>
      <c r="C3433">
        <v>4416</v>
      </c>
      <c r="D3433">
        <v>20</v>
      </c>
      <c r="E3433">
        <v>0</v>
      </c>
      <c r="F3433">
        <v>27</v>
      </c>
      <c r="G3433">
        <v>0</v>
      </c>
      <c r="H3433">
        <v>87</v>
      </c>
      <c r="I3433">
        <v>2</v>
      </c>
      <c r="J3433" t="s">
        <v>37</v>
      </c>
      <c r="K3433" cm="1">
        <f t="array" ref="K343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33">
        <f t="shared" si="53"/>
        <v>0.46836903009578096</v>
      </c>
    </row>
    <row r="3434" spans="1:12" x14ac:dyDescent="0.3">
      <c r="A3434">
        <v>181.15</v>
      </c>
      <c r="B3434">
        <v>75</v>
      </c>
      <c r="C3434">
        <v>4831</v>
      </c>
      <c r="D3434">
        <v>19</v>
      </c>
      <c r="E3434">
        <v>0</v>
      </c>
      <c r="F3434">
        <v>27</v>
      </c>
      <c r="G3434">
        <v>0</v>
      </c>
      <c r="H3434">
        <v>87</v>
      </c>
      <c r="I3434">
        <v>2</v>
      </c>
      <c r="J3434" t="s">
        <v>37</v>
      </c>
      <c r="K3434" cm="1">
        <f t="array" ref="K343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34">
        <f t="shared" si="53"/>
        <v>0.55485761417186408</v>
      </c>
    </row>
    <row r="3435" spans="1:12" x14ac:dyDescent="0.3">
      <c r="A3435">
        <v>181.19</v>
      </c>
      <c r="B3435">
        <v>72</v>
      </c>
      <c r="C3435">
        <v>5113</v>
      </c>
      <c r="D3435">
        <v>21</v>
      </c>
      <c r="E3435">
        <v>0</v>
      </c>
      <c r="F3435">
        <v>27</v>
      </c>
      <c r="G3435">
        <v>0</v>
      </c>
      <c r="H3435">
        <v>87</v>
      </c>
      <c r="I3435">
        <v>2</v>
      </c>
      <c r="J3435" t="s">
        <v>37</v>
      </c>
      <c r="K3435" cm="1">
        <f t="array" ref="K343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35">
        <f t="shared" si="53"/>
        <v>0.54147289102298135</v>
      </c>
    </row>
    <row r="3436" spans="1:12" x14ac:dyDescent="0.3">
      <c r="A3436">
        <v>181.23</v>
      </c>
      <c r="B3436">
        <v>70</v>
      </c>
      <c r="C3436">
        <v>5218</v>
      </c>
      <c r="D3436">
        <v>22</v>
      </c>
      <c r="E3436">
        <v>0</v>
      </c>
      <c r="F3436">
        <v>27</v>
      </c>
      <c r="G3436">
        <v>0</v>
      </c>
      <c r="H3436">
        <v>87</v>
      </c>
      <c r="I3436">
        <v>2</v>
      </c>
      <c r="J3436" t="s">
        <v>37</v>
      </c>
      <c r="K3436" cm="1">
        <f t="array" ref="K34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36">
        <f t="shared" si="53"/>
        <v>0.54147289102298135</v>
      </c>
    </row>
    <row r="3437" spans="1:12" x14ac:dyDescent="0.3">
      <c r="A3437">
        <v>181.27</v>
      </c>
      <c r="B3437">
        <v>71</v>
      </c>
      <c r="C3437">
        <v>4782</v>
      </c>
      <c r="D3437">
        <v>20</v>
      </c>
      <c r="E3437">
        <v>0</v>
      </c>
      <c r="F3437">
        <v>27</v>
      </c>
      <c r="G3437">
        <v>0</v>
      </c>
      <c r="H3437">
        <v>87</v>
      </c>
      <c r="I3437">
        <v>1</v>
      </c>
      <c r="J3437" t="s">
        <v>37</v>
      </c>
      <c r="K3437" cm="1">
        <f t="array" ref="K34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37">
        <f t="shared" si="53"/>
        <v>0.54147289102336604</v>
      </c>
    </row>
    <row r="3438" spans="1:12" x14ac:dyDescent="0.3">
      <c r="A3438">
        <v>181.31</v>
      </c>
      <c r="B3438">
        <v>73</v>
      </c>
      <c r="C3438">
        <v>4428</v>
      </c>
      <c r="D3438">
        <v>18</v>
      </c>
      <c r="E3438">
        <v>0</v>
      </c>
      <c r="F3438">
        <v>27</v>
      </c>
      <c r="G3438">
        <v>0</v>
      </c>
      <c r="H3438">
        <v>87</v>
      </c>
      <c r="I3438">
        <v>1</v>
      </c>
      <c r="J3438" t="s">
        <v>37</v>
      </c>
      <c r="K3438" cm="1">
        <f t="array" ref="K34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38">
        <f t="shared" si="53"/>
        <v>0.47370352929926873</v>
      </c>
    </row>
    <row r="3439" spans="1:12" x14ac:dyDescent="0.3">
      <c r="A3439">
        <v>181.35</v>
      </c>
      <c r="B3439">
        <v>76</v>
      </c>
      <c r="C3439">
        <v>4174</v>
      </c>
      <c r="D3439">
        <v>20</v>
      </c>
      <c r="E3439">
        <v>0</v>
      </c>
      <c r="F3439">
        <v>28</v>
      </c>
      <c r="G3439">
        <v>0</v>
      </c>
      <c r="H3439">
        <v>87</v>
      </c>
      <c r="I3439">
        <v>1</v>
      </c>
      <c r="J3439" t="s">
        <v>37</v>
      </c>
      <c r="K3439" cm="1">
        <f t="array" ref="K343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39">
        <f t="shared" si="53"/>
        <v>0.46836903009544817</v>
      </c>
    </row>
    <row r="3440" spans="1:12" x14ac:dyDescent="0.3">
      <c r="A3440">
        <v>181.39</v>
      </c>
      <c r="B3440">
        <v>77</v>
      </c>
      <c r="C3440">
        <v>4385</v>
      </c>
      <c r="D3440">
        <v>20</v>
      </c>
      <c r="E3440">
        <v>0</v>
      </c>
      <c r="F3440">
        <v>28</v>
      </c>
      <c r="G3440">
        <v>0</v>
      </c>
      <c r="H3440">
        <v>87</v>
      </c>
      <c r="I3440">
        <v>1</v>
      </c>
      <c r="J3440" t="s">
        <v>37</v>
      </c>
      <c r="K3440" cm="1">
        <f t="array" ref="K344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40">
        <f t="shared" si="53"/>
        <v>0.46836903009544817</v>
      </c>
    </row>
    <row r="3441" spans="1:12" x14ac:dyDescent="0.3">
      <c r="A3441">
        <v>181.43</v>
      </c>
      <c r="B3441">
        <v>75</v>
      </c>
      <c r="C3441">
        <v>4961</v>
      </c>
      <c r="D3441">
        <v>19</v>
      </c>
      <c r="E3441">
        <v>0</v>
      </c>
      <c r="F3441">
        <v>28</v>
      </c>
      <c r="G3441">
        <v>0</v>
      </c>
      <c r="H3441">
        <v>87</v>
      </c>
      <c r="I3441">
        <v>1</v>
      </c>
      <c r="J3441" t="s">
        <v>37</v>
      </c>
      <c r="K3441" cm="1">
        <f t="array" ref="K344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41">
        <f t="shared" si="53"/>
        <v>0.55485761417225832</v>
      </c>
    </row>
    <row r="3442" spans="1:12" x14ac:dyDescent="0.3">
      <c r="A3442">
        <v>181.47</v>
      </c>
      <c r="B3442">
        <v>73</v>
      </c>
      <c r="C3442">
        <v>5213</v>
      </c>
      <c r="D3442">
        <v>22</v>
      </c>
      <c r="E3442">
        <v>0</v>
      </c>
      <c r="F3442">
        <v>28</v>
      </c>
      <c r="G3442">
        <v>0</v>
      </c>
      <c r="H3442">
        <v>87</v>
      </c>
      <c r="I3442">
        <v>1</v>
      </c>
      <c r="J3442" t="s">
        <v>37</v>
      </c>
      <c r="K3442" cm="1">
        <f t="array" ref="K34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42">
        <f t="shared" si="53"/>
        <v>0.54147289102298135</v>
      </c>
    </row>
    <row r="3443" spans="1:12" x14ac:dyDescent="0.3">
      <c r="A3443">
        <v>181.51</v>
      </c>
      <c r="B3443">
        <v>71</v>
      </c>
      <c r="C3443">
        <v>5340</v>
      </c>
      <c r="D3443">
        <v>23</v>
      </c>
      <c r="E3443">
        <v>0</v>
      </c>
      <c r="F3443">
        <v>28</v>
      </c>
      <c r="G3443">
        <v>0</v>
      </c>
      <c r="H3443">
        <v>87</v>
      </c>
      <c r="I3443">
        <v>1</v>
      </c>
      <c r="J3443" t="s">
        <v>37</v>
      </c>
      <c r="K3443" cm="1">
        <f t="array" ref="K344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43">
        <f t="shared" si="53"/>
        <v>0.54147289102298135</v>
      </c>
    </row>
    <row r="3444" spans="1:12" x14ac:dyDescent="0.3">
      <c r="A3444">
        <v>181.55</v>
      </c>
      <c r="B3444">
        <v>72</v>
      </c>
      <c r="C3444">
        <v>5068</v>
      </c>
      <c r="D3444">
        <v>20</v>
      </c>
      <c r="E3444">
        <v>0</v>
      </c>
      <c r="F3444">
        <v>28</v>
      </c>
      <c r="G3444">
        <v>0</v>
      </c>
      <c r="H3444">
        <v>87</v>
      </c>
      <c r="I3444">
        <v>1</v>
      </c>
      <c r="J3444" t="s">
        <v>37</v>
      </c>
      <c r="K3444" cm="1">
        <f t="array" ref="K344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44">
        <f t="shared" si="53"/>
        <v>0.54147289102336604</v>
      </c>
    </row>
    <row r="3445" spans="1:12" x14ac:dyDescent="0.3">
      <c r="A3445">
        <v>181.59</v>
      </c>
      <c r="B3445">
        <v>74</v>
      </c>
      <c r="C3445">
        <v>4760</v>
      </c>
      <c r="D3445">
        <v>18</v>
      </c>
      <c r="E3445">
        <v>0</v>
      </c>
      <c r="F3445">
        <v>28</v>
      </c>
      <c r="G3445">
        <v>0</v>
      </c>
      <c r="H3445">
        <v>87</v>
      </c>
      <c r="I3445">
        <v>1</v>
      </c>
      <c r="J3445" t="s">
        <v>37</v>
      </c>
      <c r="K3445" cm="1">
        <f t="array" ref="K344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445">
        <f t="shared" si="53"/>
        <v>0.46836903009544817</v>
      </c>
    </row>
    <row r="3446" spans="1:12" x14ac:dyDescent="0.3">
      <c r="A3446">
        <v>181.63</v>
      </c>
      <c r="B3446">
        <v>75</v>
      </c>
      <c r="C3446">
        <v>4783</v>
      </c>
      <c r="D3446">
        <v>19</v>
      </c>
      <c r="E3446">
        <v>0</v>
      </c>
      <c r="F3446">
        <v>28</v>
      </c>
      <c r="G3446">
        <v>0</v>
      </c>
      <c r="H3446">
        <v>87</v>
      </c>
      <c r="I3446">
        <v>1</v>
      </c>
      <c r="J3446" t="s">
        <v>37</v>
      </c>
      <c r="K3446" cm="1">
        <f t="array" ref="K344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46">
        <f t="shared" si="53"/>
        <v>0.55485761417186408</v>
      </c>
    </row>
    <row r="3447" spans="1:12" x14ac:dyDescent="0.3">
      <c r="A3447">
        <v>181.67</v>
      </c>
      <c r="B3447">
        <v>75</v>
      </c>
      <c r="C3447">
        <v>4955</v>
      </c>
      <c r="D3447">
        <v>20</v>
      </c>
      <c r="E3447">
        <v>0</v>
      </c>
      <c r="F3447">
        <v>28</v>
      </c>
      <c r="G3447">
        <v>0</v>
      </c>
      <c r="H3447">
        <v>87</v>
      </c>
      <c r="I3447">
        <v>1</v>
      </c>
      <c r="J3447" t="s">
        <v>37</v>
      </c>
      <c r="K3447" cm="1">
        <f t="array" ref="K344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47">
        <f t="shared" si="53"/>
        <v>0.55485761417186408</v>
      </c>
    </row>
    <row r="3448" spans="1:12" x14ac:dyDescent="0.3">
      <c r="A3448">
        <v>181.71</v>
      </c>
      <c r="B3448">
        <v>74</v>
      </c>
      <c r="C3448">
        <v>5131</v>
      </c>
      <c r="D3448">
        <v>21</v>
      </c>
      <c r="E3448">
        <v>0</v>
      </c>
      <c r="F3448">
        <v>28</v>
      </c>
      <c r="G3448">
        <v>0</v>
      </c>
      <c r="H3448">
        <v>87</v>
      </c>
      <c r="I3448">
        <v>1</v>
      </c>
      <c r="J3448" t="s">
        <v>37</v>
      </c>
      <c r="K3448" cm="1">
        <f t="array" ref="K344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48">
        <f t="shared" si="53"/>
        <v>0.55485761417225832</v>
      </c>
    </row>
    <row r="3449" spans="1:12" x14ac:dyDescent="0.3">
      <c r="A3449">
        <v>181.75</v>
      </c>
      <c r="B3449">
        <v>73</v>
      </c>
      <c r="C3449">
        <v>5020</v>
      </c>
      <c r="D3449">
        <v>20</v>
      </c>
      <c r="E3449">
        <v>0</v>
      </c>
      <c r="F3449">
        <v>29</v>
      </c>
      <c r="G3449">
        <v>0</v>
      </c>
      <c r="H3449">
        <v>87</v>
      </c>
      <c r="I3449">
        <v>1</v>
      </c>
      <c r="J3449" t="s">
        <v>37</v>
      </c>
      <c r="K3449" cm="1">
        <f t="array" ref="K34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49">
        <f t="shared" si="53"/>
        <v>0.54147289102298135</v>
      </c>
    </row>
    <row r="3450" spans="1:12" x14ac:dyDescent="0.3">
      <c r="A3450">
        <v>181.79</v>
      </c>
      <c r="B3450">
        <v>74</v>
      </c>
      <c r="C3450">
        <v>5000</v>
      </c>
      <c r="D3450">
        <v>20</v>
      </c>
      <c r="E3450">
        <v>0</v>
      </c>
      <c r="F3450">
        <v>29</v>
      </c>
      <c r="G3450">
        <v>0</v>
      </c>
      <c r="H3450">
        <v>87</v>
      </c>
      <c r="I3450">
        <v>1</v>
      </c>
      <c r="J3450" t="s">
        <v>37</v>
      </c>
      <c r="K3450" cm="1">
        <f t="array" ref="K345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50">
        <f t="shared" si="53"/>
        <v>0.55485761417186408</v>
      </c>
    </row>
    <row r="3451" spans="1:12" x14ac:dyDescent="0.3">
      <c r="A3451">
        <v>181.83</v>
      </c>
      <c r="B3451">
        <v>74</v>
      </c>
      <c r="C3451">
        <v>5028</v>
      </c>
      <c r="D3451">
        <v>20</v>
      </c>
      <c r="E3451">
        <v>0</v>
      </c>
      <c r="F3451">
        <v>29</v>
      </c>
      <c r="G3451">
        <v>0</v>
      </c>
      <c r="H3451">
        <v>87</v>
      </c>
      <c r="I3451">
        <v>1</v>
      </c>
      <c r="J3451" t="s">
        <v>37</v>
      </c>
      <c r="K3451" cm="1">
        <f t="array" ref="K345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451">
        <f t="shared" si="53"/>
        <v>0.55485761417225832</v>
      </c>
    </row>
    <row r="3452" spans="1:12" x14ac:dyDescent="0.3">
      <c r="A3452">
        <v>181.87</v>
      </c>
      <c r="B3452">
        <v>73</v>
      </c>
      <c r="C3452">
        <v>5177</v>
      </c>
      <c r="D3452">
        <v>21</v>
      </c>
      <c r="E3452">
        <v>0</v>
      </c>
      <c r="F3452">
        <v>29</v>
      </c>
      <c r="G3452">
        <v>0</v>
      </c>
      <c r="H3452">
        <v>87</v>
      </c>
      <c r="I3452">
        <v>1</v>
      </c>
      <c r="J3452" t="s">
        <v>37</v>
      </c>
      <c r="K3452" cm="1">
        <f t="array" ref="K345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2">
        <f t="shared" si="53"/>
        <v>0.54147289102298135</v>
      </c>
    </row>
    <row r="3453" spans="1:12" x14ac:dyDescent="0.3">
      <c r="A3453">
        <v>181.91</v>
      </c>
      <c r="B3453">
        <v>73</v>
      </c>
      <c r="C3453">
        <v>5204</v>
      </c>
      <c r="D3453">
        <v>22</v>
      </c>
      <c r="E3453">
        <v>0</v>
      </c>
      <c r="F3453">
        <v>30</v>
      </c>
      <c r="G3453">
        <v>0</v>
      </c>
      <c r="H3453">
        <v>87</v>
      </c>
      <c r="I3453">
        <v>1</v>
      </c>
      <c r="J3453" t="s">
        <v>37</v>
      </c>
      <c r="K3453" cm="1">
        <f t="array" ref="K345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3">
        <f t="shared" si="53"/>
        <v>0.54147289102298135</v>
      </c>
    </row>
    <row r="3454" spans="1:12" x14ac:dyDescent="0.3">
      <c r="A3454">
        <v>181.95</v>
      </c>
      <c r="B3454">
        <v>72</v>
      </c>
      <c r="C3454">
        <v>5210</v>
      </c>
      <c r="D3454">
        <v>22</v>
      </c>
      <c r="E3454">
        <v>0</v>
      </c>
      <c r="F3454">
        <v>30</v>
      </c>
      <c r="G3454">
        <v>0</v>
      </c>
      <c r="H3454">
        <v>87</v>
      </c>
      <c r="I3454">
        <v>1</v>
      </c>
      <c r="J3454" t="s">
        <v>37</v>
      </c>
      <c r="K3454" cm="1">
        <f t="array" ref="K345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4">
        <f t="shared" si="53"/>
        <v>0.54147289102298135</v>
      </c>
    </row>
    <row r="3455" spans="1:12" x14ac:dyDescent="0.3">
      <c r="A3455">
        <v>181.99</v>
      </c>
      <c r="B3455">
        <v>73</v>
      </c>
      <c r="C3455">
        <v>5232</v>
      </c>
      <c r="D3455">
        <v>22</v>
      </c>
      <c r="E3455">
        <v>0</v>
      </c>
      <c r="F3455">
        <v>30</v>
      </c>
      <c r="G3455">
        <v>0</v>
      </c>
      <c r="H3455">
        <v>87</v>
      </c>
      <c r="I3455">
        <v>1</v>
      </c>
      <c r="J3455" t="s">
        <v>37</v>
      </c>
      <c r="K3455" cm="1">
        <f t="array" ref="K345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5">
        <f t="shared" si="53"/>
        <v>0.54147289102336604</v>
      </c>
    </row>
    <row r="3456" spans="1:12" x14ac:dyDescent="0.3">
      <c r="A3456">
        <v>182.03</v>
      </c>
      <c r="B3456">
        <v>73</v>
      </c>
      <c r="C3456">
        <v>5208</v>
      </c>
      <c r="D3456">
        <v>22</v>
      </c>
      <c r="E3456">
        <v>0</v>
      </c>
      <c r="F3456">
        <v>30</v>
      </c>
      <c r="G3456">
        <v>0</v>
      </c>
      <c r="H3456">
        <v>87</v>
      </c>
      <c r="I3456">
        <v>1</v>
      </c>
      <c r="J3456" t="s">
        <v>37</v>
      </c>
      <c r="K3456" cm="1">
        <f t="array" ref="K345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6">
        <f t="shared" si="53"/>
        <v>0.54147289102298135</v>
      </c>
    </row>
    <row r="3457" spans="1:12" x14ac:dyDescent="0.3">
      <c r="A3457">
        <v>182.07</v>
      </c>
      <c r="B3457">
        <v>72</v>
      </c>
      <c r="C3457">
        <v>5355</v>
      </c>
      <c r="D3457">
        <v>22</v>
      </c>
      <c r="E3457">
        <v>0</v>
      </c>
      <c r="F3457">
        <v>30</v>
      </c>
      <c r="G3457">
        <v>0</v>
      </c>
      <c r="H3457">
        <v>87</v>
      </c>
      <c r="I3457">
        <v>1</v>
      </c>
      <c r="J3457" t="s">
        <v>37</v>
      </c>
      <c r="K3457" cm="1">
        <f t="array" ref="K345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7">
        <f t="shared" si="53"/>
        <v>0.54147289102298135</v>
      </c>
    </row>
    <row r="3458" spans="1:12" x14ac:dyDescent="0.3">
      <c r="A3458">
        <v>182.11</v>
      </c>
      <c r="B3458">
        <v>71</v>
      </c>
      <c r="C3458">
        <v>5312</v>
      </c>
      <c r="D3458">
        <v>22</v>
      </c>
      <c r="E3458">
        <v>0</v>
      </c>
      <c r="F3458">
        <v>30</v>
      </c>
      <c r="G3458">
        <v>0</v>
      </c>
      <c r="H3458">
        <v>87</v>
      </c>
      <c r="I3458">
        <v>1</v>
      </c>
      <c r="J3458" t="s">
        <v>37</v>
      </c>
      <c r="K3458" cm="1">
        <f t="array" ref="K345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8">
        <f t="shared" si="53"/>
        <v>0.54147289102336604</v>
      </c>
    </row>
    <row r="3459" spans="1:12" x14ac:dyDescent="0.3">
      <c r="A3459">
        <v>182.15</v>
      </c>
      <c r="B3459">
        <v>72</v>
      </c>
      <c r="C3459">
        <v>5399</v>
      </c>
      <c r="D3459">
        <v>23</v>
      </c>
      <c r="E3459">
        <v>0</v>
      </c>
      <c r="F3459">
        <v>31</v>
      </c>
      <c r="G3459">
        <v>0</v>
      </c>
      <c r="H3459">
        <v>87</v>
      </c>
      <c r="I3459">
        <v>1</v>
      </c>
      <c r="J3459" t="s">
        <v>37</v>
      </c>
      <c r="K3459" cm="1">
        <f t="array" ref="K345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59">
        <f t="shared" ref="L3459:L3522" si="54">K3459*(A3459-A3458)</f>
        <v>0.54147289102298135</v>
      </c>
    </row>
    <row r="3460" spans="1:12" x14ac:dyDescent="0.3">
      <c r="A3460">
        <v>182.19</v>
      </c>
      <c r="B3460">
        <v>71</v>
      </c>
      <c r="C3460">
        <v>5448</v>
      </c>
      <c r="D3460">
        <v>24</v>
      </c>
      <c r="E3460">
        <v>0</v>
      </c>
      <c r="F3460">
        <v>31</v>
      </c>
      <c r="G3460">
        <v>0</v>
      </c>
      <c r="H3460">
        <v>87</v>
      </c>
      <c r="I3460">
        <v>1</v>
      </c>
      <c r="J3460" t="s">
        <v>37</v>
      </c>
      <c r="K3460" cm="1">
        <f t="array" ref="K346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0">
        <f t="shared" si="54"/>
        <v>0.62867564570051182</v>
      </c>
    </row>
    <row r="3461" spans="1:12" x14ac:dyDescent="0.3">
      <c r="A3461">
        <v>182.23</v>
      </c>
      <c r="B3461">
        <v>70</v>
      </c>
      <c r="C3461">
        <v>5475</v>
      </c>
      <c r="D3461">
        <v>24</v>
      </c>
      <c r="E3461">
        <v>0</v>
      </c>
      <c r="F3461">
        <v>31</v>
      </c>
      <c r="G3461">
        <v>0</v>
      </c>
      <c r="H3461">
        <v>87</v>
      </c>
      <c r="I3461">
        <v>1</v>
      </c>
      <c r="J3461" t="s">
        <v>37</v>
      </c>
      <c r="K3461" cm="1">
        <f t="array" ref="K346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1">
        <f t="shared" si="54"/>
        <v>0.62867564570051182</v>
      </c>
    </row>
    <row r="3462" spans="1:12" x14ac:dyDescent="0.3">
      <c r="A3462">
        <v>182.27</v>
      </c>
      <c r="B3462">
        <v>71</v>
      </c>
      <c r="C3462">
        <v>5432</v>
      </c>
      <c r="D3462">
        <v>23</v>
      </c>
      <c r="E3462">
        <v>0</v>
      </c>
      <c r="F3462">
        <v>31</v>
      </c>
      <c r="G3462">
        <v>0</v>
      </c>
      <c r="H3462">
        <v>87</v>
      </c>
      <c r="I3462">
        <v>1</v>
      </c>
      <c r="J3462" t="s">
        <v>37</v>
      </c>
      <c r="K3462" cm="1">
        <f t="array" ref="K346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62">
        <f t="shared" si="54"/>
        <v>0.54147289102336604</v>
      </c>
    </row>
    <row r="3463" spans="1:12" x14ac:dyDescent="0.3">
      <c r="A3463">
        <v>182.31</v>
      </c>
      <c r="B3463">
        <v>69</v>
      </c>
      <c r="C3463">
        <v>5483</v>
      </c>
      <c r="D3463">
        <v>24</v>
      </c>
      <c r="E3463">
        <v>0</v>
      </c>
      <c r="F3463">
        <v>31</v>
      </c>
      <c r="G3463">
        <v>0</v>
      </c>
      <c r="H3463">
        <v>87</v>
      </c>
      <c r="I3463">
        <v>1</v>
      </c>
      <c r="J3463" t="s">
        <v>37</v>
      </c>
      <c r="K3463" cm="1">
        <f t="array" ref="K346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3">
        <f t="shared" si="54"/>
        <v>0.62867564570051182</v>
      </c>
    </row>
    <row r="3464" spans="1:12" x14ac:dyDescent="0.3">
      <c r="A3464">
        <v>182.35</v>
      </c>
      <c r="B3464">
        <v>70</v>
      </c>
      <c r="C3464">
        <v>5522</v>
      </c>
      <c r="D3464">
        <v>24</v>
      </c>
      <c r="E3464">
        <v>0</v>
      </c>
      <c r="F3464">
        <v>31</v>
      </c>
      <c r="G3464">
        <v>0</v>
      </c>
      <c r="H3464">
        <v>87</v>
      </c>
      <c r="I3464">
        <v>1</v>
      </c>
      <c r="J3464" t="s">
        <v>37</v>
      </c>
      <c r="K3464" cm="1">
        <f t="array" ref="K346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4">
        <f t="shared" si="54"/>
        <v>0.62867564570051182</v>
      </c>
    </row>
    <row r="3465" spans="1:12" x14ac:dyDescent="0.3">
      <c r="A3465">
        <v>182.39</v>
      </c>
      <c r="B3465">
        <v>69</v>
      </c>
      <c r="C3465">
        <v>5526</v>
      </c>
      <c r="D3465">
        <v>24</v>
      </c>
      <c r="E3465">
        <v>0</v>
      </c>
      <c r="F3465">
        <v>32</v>
      </c>
      <c r="G3465">
        <v>0</v>
      </c>
      <c r="H3465">
        <v>87</v>
      </c>
      <c r="I3465">
        <v>1</v>
      </c>
      <c r="J3465" t="s">
        <v>37</v>
      </c>
      <c r="K3465" cm="1">
        <f t="array" ref="K346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5">
        <f t="shared" si="54"/>
        <v>0.62867564570051182</v>
      </c>
    </row>
    <row r="3466" spans="1:12" x14ac:dyDescent="0.3">
      <c r="A3466">
        <v>182.43</v>
      </c>
      <c r="B3466">
        <v>68</v>
      </c>
      <c r="C3466">
        <v>5573</v>
      </c>
      <c r="D3466">
        <v>24</v>
      </c>
      <c r="E3466">
        <v>0</v>
      </c>
      <c r="F3466">
        <v>32</v>
      </c>
      <c r="G3466">
        <v>0</v>
      </c>
      <c r="H3466">
        <v>87</v>
      </c>
      <c r="I3466">
        <v>1</v>
      </c>
      <c r="J3466" t="s">
        <v>37</v>
      </c>
      <c r="K3466" cm="1">
        <f t="array" ref="K346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6">
        <f t="shared" si="54"/>
        <v>0.62867564570095857</v>
      </c>
    </row>
    <row r="3467" spans="1:12" x14ac:dyDescent="0.3">
      <c r="A3467">
        <v>182.47</v>
      </c>
      <c r="B3467">
        <v>68</v>
      </c>
      <c r="C3467">
        <v>5643</v>
      </c>
      <c r="D3467">
        <v>24</v>
      </c>
      <c r="E3467">
        <v>0</v>
      </c>
      <c r="F3467">
        <v>32</v>
      </c>
      <c r="G3467">
        <v>0</v>
      </c>
      <c r="H3467">
        <v>87</v>
      </c>
      <c r="I3467">
        <v>1</v>
      </c>
      <c r="J3467" t="s">
        <v>37</v>
      </c>
      <c r="K3467" cm="1">
        <f t="array" ref="K346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467">
        <f t="shared" si="54"/>
        <v>0.62867564570051182</v>
      </c>
    </row>
    <row r="3468" spans="1:12" x14ac:dyDescent="0.3">
      <c r="A3468">
        <v>182.51</v>
      </c>
      <c r="B3468">
        <v>66</v>
      </c>
      <c r="C3468">
        <v>5696</v>
      </c>
      <c r="D3468">
        <v>24</v>
      </c>
      <c r="E3468">
        <v>0</v>
      </c>
      <c r="F3468">
        <v>32</v>
      </c>
      <c r="G3468">
        <v>0</v>
      </c>
      <c r="H3468">
        <v>87</v>
      </c>
      <c r="I3468">
        <v>1</v>
      </c>
      <c r="J3468" t="s">
        <v>37</v>
      </c>
      <c r="K3468" cm="1">
        <f t="array" ref="K346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468">
        <f t="shared" si="54"/>
        <v>0.53847435740435134</v>
      </c>
    </row>
    <row r="3469" spans="1:12" x14ac:dyDescent="0.3">
      <c r="A3469">
        <v>182.55</v>
      </c>
      <c r="B3469">
        <v>61</v>
      </c>
      <c r="C3469">
        <v>5667</v>
      </c>
      <c r="D3469">
        <v>20</v>
      </c>
      <c r="E3469">
        <v>0</v>
      </c>
      <c r="F3469">
        <v>32</v>
      </c>
      <c r="G3469">
        <v>0</v>
      </c>
      <c r="H3469">
        <v>87</v>
      </c>
      <c r="I3469">
        <v>1</v>
      </c>
      <c r="J3469" t="s">
        <v>37</v>
      </c>
      <c r="K3469" cm="1">
        <f t="array" ref="K3469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69">
        <f t="shared" si="54"/>
        <v>0.54120772977734677</v>
      </c>
    </row>
    <row r="3470" spans="1:12" x14ac:dyDescent="0.3">
      <c r="A3470">
        <v>182.59</v>
      </c>
      <c r="B3470">
        <v>59</v>
      </c>
      <c r="C3470">
        <v>5611</v>
      </c>
      <c r="D3470">
        <v>19</v>
      </c>
      <c r="E3470">
        <v>0</v>
      </c>
      <c r="F3470">
        <v>32</v>
      </c>
      <c r="G3470">
        <v>0</v>
      </c>
      <c r="H3470">
        <v>87</v>
      </c>
      <c r="I3470">
        <v>1</v>
      </c>
      <c r="J3470" t="s">
        <v>37</v>
      </c>
      <c r="K3470" cm="1">
        <f t="array" ref="K3470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70">
        <f t="shared" si="54"/>
        <v>0.54120772977696219</v>
      </c>
    </row>
    <row r="3471" spans="1:12" x14ac:dyDescent="0.3">
      <c r="A3471">
        <v>182.63</v>
      </c>
      <c r="B3471">
        <v>58</v>
      </c>
      <c r="C3471">
        <v>5590</v>
      </c>
      <c r="D3471">
        <v>19</v>
      </c>
      <c r="E3471">
        <v>0</v>
      </c>
      <c r="F3471">
        <v>33</v>
      </c>
      <c r="G3471">
        <v>0</v>
      </c>
      <c r="H3471">
        <v>87</v>
      </c>
      <c r="I3471">
        <v>1</v>
      </c>
      <c r="J3471" t="s">
        <v>37</v>
      </c>
      <c r="K3471" cm="1">
        <f t="array" ref="K3471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71">
        <f t="shared" si="54"/>
        <v>0.54120772977696219</v>
      </c>
    </row>
    <row r="3472" spans="1:12" x14ac:dyDescent="0.3">
      <c r="A3472">
        <v>182.67</v>
      </c>
      <c r="B3472">
        <v>58</v>
      </c>
      <c r="C3472">
        <v>5566</v>
      </c>
      <c r="D3472">
        <v>19</v>
      </c>
      <c r="E3472">
        <v>0</v>
      </c>
      <c r="F3472">
        <v>33</v>
      </c>
      <c r="G3472">
        <v>0</v>
      </c>
      <c r="H3472">
        <v>87</v>
      </c>
      <c r="I3472">
        <v>1</v>
      </c>
      <c r="J3472" t="s">
        <v>37</v>
      </c>
      <c r="K3472" cm="1">
        <f t="array" ref="K3472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72">
        <f t="shared" si="54"/>
        <v>0.54120772977696219</v>
      </c>
    </row>
    <row r="3473" spans="1:12" x14ac:dyDescent="0.3">
      <c r="A3473">
        <v>182.71</v>
      </c>
      <c r="B3473">
        <v>58</v>
      </c>
      <c r="C3473">
        <v>5511</v>
      </c>
      <c r="D3473">
        <v>19</v>
      </c>
      <c r="E3473">
        <v>0</v>
      </c>
      <c r="F3473">
        <v>33</v>
      </c>
      <c r="G3473">
        <v>0</v>
      </c>
      <c r="H3473">
        <v>87</v>
      </c>
      <c r="I3473">
        <v>1</v>
      </c>
      <c r="J3473" t="s">
        <v>37</v>
      </c>
      <c r="K3473" cm="1">
        <f t="array" ref="K3473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73">
        <f t="shared" si="54"/>
        <v>0.54120772977734677</v>
      </c>
    </row>
    <row r="3474" spans="1:12" x14ac:dyDescent="0.3">
      <c r="A3474">
        <v>182.75</v>
      </c>
      <c r="B3474">
        <v>59</v>
      </c>
      <c r="C3474">
        <v>5400</v>
      </c>
      <c r="D3474">
        <v>18</v>
      </c>
      <c r="E3474">
        <v>0</v>
      </c>
      <c r="F3474">
        <v>33</v>
      </c>
      <c r="G3474">
        <v>0</v>
      </c>
      <c r="H3474">
        <v>87</v>
      </c>
      <c r="I3474">
        <v>1</v>
      </c>
      <c r="J3474" t="s">
        <v>37</v>
      </c>
      <c r="K3474" cm="1">
        <f t="array" ref="K347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474">
        <f t="shared" si="54"/>
        <v>0.46846531021089399</v>
      </c>
    </row>
    <row r="3475" spans="1:12" x14ac:dyDescent="0.3">
      <c r="A3475">
        <v>182.79</v>
      </c>
      <c r="B3475">
        <v>61</v>
      </c>
      <c r="C3475">
        <v>5276</v>
      </c>
      <c r="D3475">
        <v>18</v>
      </c>
      <c r="E3475">
        <v>0</v>
      </c>
      <c r="F3475">
        <v>33</v>
      </c>
      <c r="G3475">
        <v>0</v>
      </c>
      <c r="H3475">
        <v>87</v>
      </c>
      <c r="I3475">
        <v>1</v>
      </c>
      <c r="J3475" t="s">
        <v>37</v>
      </c>
      <c r="K3475" cm="1">
        <f t="array" ref="K347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475">
        <f t="shared" si="54"/>
        <v>0.46846531021089399</v>
      </c>
    </row>
    <row r="3476" spans="1:12" x14ac:dyDescent="0.3">
      <c r="A3476">
        <v>182.83</v>
      </c>
      <c r="B3476">
        <v>62</v>
      </c>
      <c r="C3476">
        <v>5254</v>
      </c>
      <c r="D3476">
        <v>19</v>
      </c>
      <c r="E3476">
        <v>0</v>
      </c>
      <c r="F3476">
        <v>33</v>
      </c>
      <c r="G3476">
        <v>0</v>
      </c>
      <c r="H3476">
        <v>87</v>
      </c>
      <c r="I3476">
        <v>1</v>
      </c>
      <c r="J3476" t="s">
        <v>37</v>
      </c>
      <c r="K3476" cm="1">
        <f t="array" ref="K347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76">
        <f t="shared" si="54"/>
        <v>0.47089889623829817</v>
      </c>
    </row>
    <row r="3477" spans="1:12" x14ac:dyDescent="0.3">
      <c r="A3477">
        <v>182.87</v>
      </c>
      <c r="B3477">
        <v>62</v>
      </c>
      <c r="C3477">
        <v>5454</v>
      </c>
      <c r="D3477">
        <v>19</v>
      </c>
      <c r="E3477">
        <v>0</v>
      </c>
      <c r="F3477">
        <v>33</v>
      </c>
      <c r="G3477">
        <v>0</v>
      </c>
      <c r="H3477">
        <v>87</v>
      </c>
      <c r="I3477">
        <v>1</v>
      </c>
      <c r="J3477" t="s">
        <v>37</v>
      </c>
      <c r="K3477" cm="1">
        <f t="array" ref="K347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477">
        <f t="shared" si="54"/>
        <v>0.53847435740435134</v>
      </c>
    </row>
    <row r="3478" spans="1:12" x14ac:dyDescent="0.3">
      <c r="A3478">
        <v>182.91</v>
      </c>
      <c r="B3478">
        <v>60</v>
      </c>
      <c r="C3478">
        <v>5557</v>
      </c>
      <c r="D3478">
        <v>18</v>
      </c>
      <c r="E3478">
        <v>0</v>
      </c>
      <c r="F3478">
        <v>33</v>
      </c>
      <c r="G3478">
        <v>0</v>
      </c>
      <c r="H3478">
        <v>87</v>
      </c>
      <c r="I3478">
        <v>1</v>
      </c>
      <c r="J3478" t="s">
        <v>37</v>
      </c>
      <c r="K3478" cm="1">
        <f t="array" ref="K3478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78">
        <f t="shared" si="54"/>
        <v>0.54120772977696219</v>
      </c>
    </row>
    <row r="3479" spans="1:12" x14ac:dyDescent="0.3">
      <c r="A3479">
        <v>182.95</v>
      </c>
      <c r="B3479">
        <v>60</v>
      </c>
      <c r="C3479">
        <v>5550</v>
      </c>
      <c r="D3479">
        <v>19</v>
      </c>
      <c r="E3479">
        <v>0</v>
      </c>
      <c r="F3479">
        <v>32</v>
      </c>
      <c r="G3479">
        <v>0</v>
      </c>
      <c r="H3479">
        <v>87</v>
      </c>
      <c r="I3479">
        <v>1</v>
      </c>
      <c r="J3479" t="s">
        <v>37</v>
      </c>
      <c r="K3479" cm="1">
        <f t="array" ref="K3479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79">
        <f t="shared" si="54"/>
        <v>0.54120772977696219</v>
      </c>
    </row>
    <row r="3480" spans="1:12" x14ac:dyDescent="0.3">
      <c r="A3480">
        <v>182.99</v>
      </c>
      <c r="B3480">
        <v>58</v>
      </c>
      <c r="C3480">
        <v>5534</v>
      </c>
      <c r="D3480">
        <v>19</v>
      </c>
      <c r="E3480">
        <v>0</v>
      </c>
      <c r="F3480">
        <v>32</v>
      </c>
      <c r="G3480">
        <v>0</v>
      </c>
      <c r="H3480">
        <v>87</v>
      </c>
      <c r="I3480">
        <v>1</v>
      </c>
      <c r="J3480" t="s">
        <v>37</v>
      </c>
      <c r="K3480" cm="1">
        <f t="array" ref="K3480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80">
        <f t="shared" si="54"/>
        <v>0.54120772977734677</v>
      </c>
    </row>
    <row r="3481" spans="1:12" x14ac:dyDescent="0.3">
      <c r="A3481">
        <v>183.03</v>
      </c>
      <c r="B3481">
        <v>59</v>
      </c>
      <c r="C3481">
        <v>5507</v>
      </c>
      <c r="D3481">
        <v>18</v>
      </c>
      <c r="E3481">
        <v>0</v>
      </c>
      <c r="F3481">
        <v>32</v>
      </c>
      <c r="G3481">
        <v>0</v>
      </c>
      <c r="H3481">
        <v>87</v>
      </c>
      <c r="I3481">
        <v>1</v>
      </c>
      <c r="J3481" t="s">
        <v>37</v>
      </c>
      <c r="K3481" cm="1">
        <f t="array" ref="K3481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3481">
        <f t="shared" si="54"/>
        <v>0.54120772977696219</v>
      </c>
    </row>
    <row r="3482" spans="1:12" x14ac:dyDescent="0.3">
      <c r="A3482">
        <v>183.07</v>
      </c>
      <c r="B3482">
        <v>60</v>
      </c>
      <c r="C3482">
        <v>5409</v>
      </c>
      <c r="D3482">
        <v>18</v>
      </c>
      <c r="E3482">
        <v>0</v>
      </c>
      <c r="F3482">
        <v>32</v>
      </c>
      <c r="G3482">
        <v>0</v>
      </c>
      <c r="H3482">
        <v>87</v>
      </c>
      <c r="I3482">
        <v>1</v>
      </c>
      <c r="J3482" t="s">
        <v>37</v>
      </c>
      <c r="K3482" cm="1">
        <f t="array" ref="K348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482">
        <f t="shared" si="54"/>
        <v>0.46846531021089399</v>
      </c>
    </row>
    <row r="3483" spans="1:12" x14ac:dyDescent="0.3">
      <c r="A3483">
        <v>183.11</v>
      </c>
      <c r="B3483">
        <v>61</v>
      </c>
      <c r="C3483">
        <v>5294</v>
      </c>
      <c r="D3483">
        <v>18</v>
      </c>
      <c r="E3483">
        <v>0</v>
      </c>
      <c r="F3483">
        <v>32</v>
      </c>
      <c r="G3483">
        <v>0</v>
      </c>
      <c r="H3483">
        <v>87</v>
      </c>
      <c r="I3483">
        <v>1</v>
      </c>
      <c r="J3483" t="s">
        <v>37</v>
      </c>
      <c r="K3483" cm="1">
        <f t="array" ref="K348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483">
        <f t="shared" si="54"/>
        <v>0.46846531021122684</v>
      </c>
    </row>
    <row r="3484" spans="1:12" x14ac:dyDescent="0.3">
      <c r="A3484">
        <v>183.15</v>
      </c>
      <c r="B3484">
        <v>62</v>
      </c>
      <c r="C3484">
        <v>5198</v>
      </c>
      <c r="D3484">
        <v>19</v>
      </c>
      <c r="E3484">
        <v>0</v>
      </c>
      <c r="F3484">
        <v>31</v>
      </c>
      <c r="G3484">
        <v>0</v>
      </c>
      <c r="H3484">
        <v>87</v>
      </c>
      <c r="I3484">
        <v>1</v>
      </c>
      <c r="J3484" t="s">
        <v>37</v>
      </c>
      <c r="K3484" cm="1">
        <f t="array" ref="K348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84">
        <f t="shared" si="54"/>
        <v>0.47089889623796355</v>
      </c>
    </row>
    <row r="3485" spans="1:12" x14ac:dyDescent="0.3">
      <c r="A3485">
        <v>183.19</v>
      </c>
      <c r="B3485">
        <v>63</v>
      </c>
      <c r="C3485">
        <v>5110</v>
      </c>
      <c r="D3485">
        <v>20</v>
      </c>
      <c r="E3485">
        <v>0</v>
      </c>
      <c r="F3485">
        <v>31</v>
      </c>
      <c r="G3485">
        <v>0</v>
      </c>
      <c r="H3485">
        <v>87</v>
      </c>
      <c r="I3485">
        <v>1</v>
      </c>
      <c r="J3485" t="s">
        <v>37</v>
      </c>
      <c r="K3485" cm="1">
        <f t="array" ref="K348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85">
        <f t="shared" si="54"/>
        <v>0.47089889623796355</v>
      </c>
    </row>
    <row r="3486" spans="1:12" x14ac:dyDescent="0.3">
      <c r="A3486">
        <v>183.23</v>
      </c>
      <c r="B3486">
        <v>65</v>
      </c>
      <c r="C3486">
        <v>5036</v>
      </c>
      <c r="D3486">
        <v>20</v>
      </c>
      <c r="E3486">
        <v>0</v>
      </c>
      <c r="F3486">
        <v>32</v>
      </c>
      <c r="G3486">
        <v>0</v>
      </c>
      <c r="H3486">
        <v>87</v>
      </c>
      <c r="I3486">
        <v>1</v>
      </c>
      <c r="J3486" t="s">
        <v>37</v>
      </c>
      <c r="K3486" cm="1">
        <f t="array" ref="K348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86">
        <f t="shared" si="54"/>
        <v>0.47089889623796355</v>
      </c>
    </row>
    <row r="3487" spans="1:12" x14ac:dyDescent="0.3">
      <c r="A3487">
        <v>183.27</v>
      </c>
      <c r="B3487">
        <v>66</v>
      </c>
      <c r="C3487">
        <v>4934</v>
      </c>
      <c r="D3487">
        <v>20</v>
      </c>
      <c r="E3487">
        <v>0</v>
      </c>
      <c r="F3487">
        <v>31</v>
      </c>
      <c r="G3487">
        <v>0</v>
      </c>
      <c r="H3487">
        <v>87</v>
      </c>
      <c r="I3487">
        <v>1</v>
      </c>
      <c r="J3487" t="s">
        <v>37</v>
      </c>
      <c r="K3487" cm="1">
        <f t="array" ref="K348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87">
        <f t="shared" si="54"/>
        <v>0.47089889623829817</v>
      </c>
    </row>
    <row r="3488" spans="1:12" x14ac:dyDescent="0.3">
      <c r="A3488">
        <v>183.31</v>
      </c>
      <c r="B3488">
        <v>67</v>
      </c>
      <c r="C3488">
        <v>5219</v>
      </c>
      <c r="D3488">
        <v>22</v>
      </c>
      <c r="E3488">
        <v>0</v>
      </c>
      <c r="F3488">
        <v>31</v>
      </c>
      <c r="G3488">
        <v>0</v>
      </c>
      <c r="H3488">
        <v>87</v>
      </c>
      <c r="I3488">
        <v>1</v>
      </c>
      <c r="J3488" t="s">
        <v>37</v>
      </c>
      <c r="K3488" cm="1">
        <f t="array" ref="K348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88">
        <f t="shared" si="54"/>
        <v>0.47089889623796355</v>
      </c>
    </row>
    <row r="3489" spans="1:12" x14ac:dyDescent="0.3">
      <c r="A3489">
        <v>183.35</v>
      </c>
      <c r="B3489">
        <v>65</v>
      </c>
      <c r="C3489">
        <v>5375</v>
      </c>
      <c r="D3489">
        <v>22</v>
      </c>
      <c r="E3489">
        <v>0</v>
      </c>
      <c r="F3489">
        <v>31</v>
      </c>
      <c r="G3489">
        <v>0</v>
      </c>
      <c r="H3489">
        <v>87</v>
      </c>
      <c r="I3489">
        <v>1</v>
      </c>
      <c r="J3489" t="s">
        <v>37</v>
      </c>
      <c r="K3489" cm="1">
        <f t="array" ref="K348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89">
        <f t="shared" si="54"/>
        <v>0.47089889623796355</v>
      </c>
    </row>
    <row r="3490" spans="1:12" x14ac:dyDescent="0.3">
      <c r="A3490">
        <v>183.39</v>
      </c>
      <c r="B3490">
        <v>63</v>
      </c>
      <c r="C3490">
        <v>5388</v>
      </c>
      <c r="D3490">
        <v>21</v>
      </c>
      <c r="E3490">
        <v>0</v>
      </c>
      <c r="F3490">
        <v>31</v>
      </c>
      <c r="G3490">
        <v>0</v>
      </c>
      <c r="H3490">
        <v>87</v>
      </c>
      <c r="I3490">
        <v>1</v>
      </c>
      <c r="J3490" t="s">
        <v>37</v>
      </c>
      <c r="K3490" cm="1">
        <f t="array" ref="K349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90">
        <f t="shared" si="54"/>
        <v>0.47089889623796355</v>
      </c>
    </row>
    <row r="3491" spans="1:12" x14ac:dyDescent="0.3">
      <c r="A3491">
        <v>183.43</v>
      </c>
      <c r="B3491">
        <v>63</v>
      </c>
      <c r="C3491">
        <v>5355</v>
      </c>
      <c r="D3491">
        <v>20</v>
      </c>
      <c r="E3491">
        <v>0</v>
      </c>
      <c r="F3491">
        <v>30</v>
      </c>
      <c r="G3491">
        <v>0</v>
      </c>
      <c r="H3491">
        <v>87</v>
      </c>
      <c r="I3491">
        <v>1</v>
      </c>
      <c r="J3491" t="s">
        <v>37</v>
      </c>
      <c r="K3491" cm="1">
        <f t="array" ref="K349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91">
        <f t="shared" si="54"/>
        <v>0.47089889623829817</v>
      </c>
    </row>
    <row r="3492" spans="1:12" x14ac:dyDescent="0.3">
      <c r="A3492">
        <v>183.47</v>
      </c>
      <c r="B3492">
        <v>63</v>
      </c>
      <c r="C3492">
        <v>5298</v>
      </c>
      <c r="D3492">
        <v>19</v>
      </c>
      <c r="E3492">
        <v>0</v>
      </c>
      <c r="F3492">
        <v>30</v>
      </c>
      <c r="G3492">
        <v>0</v>
      </c>
      <c r="H3492">
        <v>87</v>
      </c>
      <c r="I3492">
        <v>1</v>
      </c>
      <c r="J3492" t="s">
        <v>37</v>
      </c>
      <c r="K3492" cm="1">
        <f t="array" ref="K349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92">
        <f t="shared" si="54"/>
        <v>0.47089889623796355</v>
      </c>
    </row>
    <row r="3493" spans="1:12" x14ac:dyDescent="0.3">
      <c r="A3493">
        <v>183.51</v>
      </c>
      <c r="B3493">
        <v>64</v>
      </c>
      <c r="C3493">
        <v>5035</v>
      </c>
      <c r="D3493">
        <v>20</v>
      </c>
      <c r="E3493">
        <v>0</v>
      </c>
      <c r="F3493">
        <v>30</v>
      </c>
      <c r="G3493">
        <v>0</v>
      </c>
      <c r="H3493">
        <v>87</v>
      </c>
      <c r="I3493">
        <v>1</v>
      </c>
      <c r="J3493" t="s">
        <v>37</v>
      </c>
      <c r="K3493" cm="1">
        <f t="array" ref="K349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93">
        <f t="shared" si="54"/>
        <v>0.47089889623796355</v>
      </c>
    </row>
    <row r="3494" spans="1:12" x14ac:dyDescent="0.3">
      <c r="A3494">
        <v>183.55</v>
      </c>
      <c r="B3494">
        <v>66</v>
      </c>
      <c r="C3494">
        <v>4910</v>
      </c>
      <c r="D3494">
        <v>20</v>
      </c>
      <c r="E3494">
        <v>0</v>
      </c>
      <c r="F3494">
        <v>30</v>
      </c>
      <c r="G3494">
        <v>0</v>
      </c>
      <c r="H3494">
        <v>87</v>
      </c>
      <c r="I3494">
        <v>1</v>
      </c>
      <c r="J3494" t="s">
        <v>37</v>
      </c>
      <c r="K3494" cm="1">
        <f t="array" ref="K349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494">
        <f t="shared" si="54"/>
        <v>0.47089889623829817</v>
      </c>
    </row>
    <row r="3495" spans="1:12" x14ac:dyDescent="0.3">
      <c r="A3495">
        <v>183.59</v>
      </c>
      <c r="B3495">
        <v>68</v>
      </c>
      <c r="C3495">
        <v>4759</v>
      </c>
      <c r="D3495">
        <v>18</v>
      </c>
      <c r="E3495">
        <v>0</v>
      </c>
      <c r="F3495">
        <v>30</v>
      </c>
      <c r="G3495">
        <v>0</v>
      </c>
      <c r="H3495">
        <v>87</v>
      </c>
      <c r="I3495">
        <v>1</v>
      </c>
      <c r="J3495" t="s">
        <v>37</v>
      </c>
      <c r="K3495" cm="1">
        <f t="array" ref="K349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95">
        <f t="shared" si="54"/>
        <v>0.47370352929926873</v>
      </c>
    </row>
    <row r="3496" spans="1:12" x14ac:dyDescent="0.3">
      <c r="A3496">
        <v>183.63</v>
      </c>
      <c r="B3496">
        <v>70</v>
      </c>
      <c r="C3496">
        <v>4672</v>
      </c>
      <c r="D3496">
        <v>18</v>
      </c>
      <c r="E3496">
        <v>0</v>
      </c>
      <c r="F3496">
        <v>30</v>
      </c>
      <c r="G3496">
        <v>0</v>
      </c>
      <c r="H3496">
        <v>87</v>
      </c>
      <c r="I3496">
        <v>1</v>
      </c>
      <c r="J3496" t="s">
        <v>37</v>
      </c>
      <c r="K3496" cm="1">
        <f t="array" ref="K349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96">
        <f t="shared" si="54"/>
        <v>0.47370352929926873</v>
      </c>
    </row>
    <row r="3497" spans="1:12" x14ac:dyDescent="0.3">
      <c r="A3497">
        <v>183.67</v>
      </c>
      <c r="B3497">
        <v>71</v>
      </c>
      <c r="C3497">
        <v>4775</v>
      </c>
      <c r="D3497">
        <v>18</v>
      </c>
      <c r="E3497">
        <v>0</v>
      </c>
      <c r="F3497">
        <v>30</v>
      </c>
      <c r="G3497">
        <v>0</v>
      </c>
      <c r="H3497">
        <v>87</v>
      </c>
      <c r="I3497">
        <v>1</v>
      </c>
      <c r="J3497" t="s">
        <v>37</v>
      </c>
      <c r="K3497" cm="1">
        <f t="array" ref="K349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497">
        <f t="shared" si="54"/>
        <v>0.47370352929926873</v>
      </c>
    </row>
    <row r="3498" spans="1:12" x14ac:dyDescent="0.3">
      <c r="A3498">
        <v>183.71</v>
      </c>
      <c r="B3498">
        <v>72</v>
      </c>
      <c r="C3498">
        <v>4848</v>
      </c>
      <c r="D3498">
        <v>19</v>
      </c>
      <c r="E3498">
        <v>0</v>
      </c>
      <c r="F3498">
        <v>30</v>
      </c>
      <c r="G3498">
        <v>0</v>
      </c>
      <c r="H3498">
        <v>87</v>
      </c>
      <c r="I3498">
        <v>1</v>
      </c>
      <c r="J3498" t="s">
        <v>37</v>
      </c>
      <c r="K3498" cm="1">
        <f t="array" ref="K349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98">
        <f t="shared" si="54"/>
        <v>0.54147289102336604</v>
      </c>
    </row>
    <row r="3499" spans="1:12" x14ac:dyDescent="0.3">
      <c r="A3499">
        <v>183.75</v>
      </c>
      <c r="B3499">
        <v>73</v>
      </c>
      <c r="C3499">
        <v>5019</v>
      </c>
      <c r="D3499">
        <v>20</v>
      </c>
      <c r="E3499">
        <v>0</v>
      </c>
      <c r="F3499">
        <v>30</v>
      </c>
      <c r="G3499">
        <v>0</v>
      </c>
      <c r="H3499">
        <v>87</v>
      </c>
      <c r="I3499">
        <v>1</v>
      </c>
      <c r="J3499" t="s">
        <v>37</v>
      </c>
      <c r="K3499" cm="1">
        <f t="array" ref="K349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499">
        <f t="shared" si="54"/>
        <v>0.54147289102298135</v>
      </c>
    </row>
    <row r="3500" spans="1:12" x14ac:dyDescent="0.3">
      <c r="A3500">
        <v>183.79</v>
      </c>
      <c r="B3500">
        <v>75</v>
      </c>
      <c r="C3500">
        <v>5056</v>
      </c>
      <c r="D3500">
        <v>20</v>
      </c>
      <c r="E3500">
        <v>0</v>
      </c>
      <c r="F3500">
        <v>29</v>
      </c>
      <c r="G3500">
        <v>0</v>
      </c>
      <c r="H3500">
        <v>87</v>
      </c>
      <c r="I3500">
        <v>1</v>
      </c>
      <c r="J3500" t="s">
        <v>37</v>
      </c>
      <c r="K3500" cm="1">
        <f t="array" ref="K350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0">
        <f t="shared" si="54"/>
        <v>0.55485761417186408</v>
      </c>
    </row>
    <row r="3501" spans="1:12" x14ac:dyDescent="0.3">
      <c r="A3501">
        <v>183.83</v>
      </c>
      <c r="B3501">
        <v>74</v>
      </c>
      <c r="C3501">
        <v>5416</v>
      </c>
      <c r="D3501">
        <v>22</v>
      </c>
      <c r="E3501">
        <v>0</v>
      </c>
      <c r="F3501">
        <v>29</v>
      </c>
      <c r="G3501">
        <v>0</v>
      </c>
      <c r="H3501">
        <v>87</v>
      </c>
      <c r="I3501">
        <v>1</v>
      </c>
      <c r="J3501" t="s">
        <v>37</v>
      </c>
      <c r="K3501" cm="1">
        <f t="array" ref="K350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1">
        <f t="shared" si="54"/>
        <v>0.55485761417225832</v>
      </c>
    </row>
    <row r="3502" spans="1:12" x14ac:dyDescent="0.3">
      <c r="A3502">
        <v>183.87</v>
      </c>
      <c r="B3502">
        <v>73</v>
      </c>
      <c r="C3502">
        <v>5521</v>
      </c>
      <c r="D3502">
        <v>24</v>
      </c>
      <c r="E3502">
        <v>0</v>
      </c>
      <c r="F3502">
        <v>29</v>
      </c>
      <c r="G3502">
        <v>0</v>
      </c>
      <c r="H3502">
        <v>87</v>
      </c>
      <c r="I3502">
        <v>1</v>
      </c>
      <c r="J3502" t="s">
        <v>37</v>
      </c>
      <c r="K3502" cm="1">
        <f t="array" ref="K350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502">
        <f t="shared" si="54"/>
        <v>0.62867564570051182</v>
      </c>
    </row>
    <row r="3503" spans="1:12" x14ac:dyDescent="0.3">
      <c r="A3503">
        <v>183.91</v>
      </c>
      <c r="B3503">
        <v>75</v>
      </c>
      <c r="C3503">
        <v>5282</v>
      </c>
      <c r="D3503">
        <v>23</v>
      </c>
      <c r="E3503">
        <v>0</v>
      </c>
      <c r="F3503">
        <v>29</v>
      </c>
      <c r="G3503">
        <v>0</v>
      </c>
      <c r="H3503">
        <v>87</v>
      </c>
      <c r="I3503">
        <v>2</v>
      </c>
      <c r="J3503" t="s">
        <v>37</v>
      </c>
      <c r="K3503" cm="1">
        <f t="array" ref="K350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3">
        <f t="shared" si="54"/>
        <v>0.55485761417186408</v>
      </c>
    </row>
    <row r="3504" spans="1:12" x14ac:dyDescent="0.3">
      <c r="A3504">
        <v>183.95</v>
      </c>
      <c r="B3504">
        <v>76</v>
      </c>
      <c r="C3504">
        <v>4952</v>
      </c>
      <c r="D3504">
        <v>20</v>
      </c>
      <c r="E3504">
        <v>0</v>
      </c>
      <c r="F3504">
        <v>29</v>
      </c>
      <c r="G3504">
        <v>0</v>
      </c>
      <c r="H3504">
        <v>87</v>
      </c>
      <c r="I3504">
        <v>2</v>
      </c>
      <c r="J3504" t="s">
        <v>37</v>
      </c>
      <c r="K3504" cm="1">
        <f t="array" ref="K350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4">
        <f t="shared" si="54"/>
        <v>0.55485761417186408</v>
      </c>
    </row>
    <row r="3505" spans="1:12" x14ac:dyDescent="0.3">
      <c r="A3505">
        <v>183.99</v>
      </c>
      <c r="B3505">
        <v>77</v>
      </c>
      <c r="C3505">
        <v>5005</v>
      </c>
      <c r="D3505">
        <v>20</v>
      </c>
      <c r="E3505">
        <v>0</v>
      </c>
      <c r="F3505">
        <v>29</v>
      </c>
      <c r="G3505">
        <v>0</v>
      </c>
      <c r="H3505">
        <v>87</v>
      </c>
      <c r="I3505">
        <v>2</v>
      </c>
      <c r="J3505" t="s">
        <v>37</v>
      </c>
      <c r="K3505" cm="1">
        <f t="array" ref="K35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5">
        <f t="shared" si="54"/>
        <v>0.55485761417225832</v>
      </c>
    </row>
    <row r="3506" spans="1:12" x14ac:dyDescent="0.3">
      <c r="A3506">
        <v>184.03</v>
      </c>
      <c r="B3506">
        <v>77</v>
      </c>
      <c r="C3506">
        <v>5333</v>
      </c>
      <c r="D3506">
        <v>23</v>
      </c>
      <c r="E3506">
        <v>0</v>
      </c>
      <c r="F3506">
        <v>29</v>
      </c>
      <c r="G3506">
        <v>0</v>
      </c>
      <c r="H3506">
        <v>87</v>
      </c>
      <c r="I3506">
        <v>2</v>
      </c>
      <c r="J3506" t="s">
        <v>37</v>
      </c>
      <c r="K3506" cm="1">
        <f t="array" ref="K350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6">
        <f t="shared" si="54"/>
        <v>0.55485761417186408</v>
      </c>
    </row>
    <row r="3507" spans="1:12" x14ac:dyDescent="0.3">
      <c r="A3507">
        <v>184.07</v>
      </c>
      <c r="B3507">
        <v>76</v>
      </c>
      <c r="C3507">
        <v>5432</v>
      </c>
      <c r="D3507">
        <v>24</v>
      </c>
      <c r="E3507">
        <v>0</v>
      </c>
      <c r="F3507">
        <v>30</v>
      </c>
      <c r="G3507">
        <v>0</v>
      </c>
      <c r="H3507">
        <v>87</v>
      </c>
      <c r="I3507">
        <v>2</v>
      </c>
      <c r="J3507" t="s">
        <v>37</v>
      </c>
      <c r="K3507" cm="1">
        <f t="array" ref="K350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7">
        <f t="shared" si="54"/>
        <v>0.55485761417186408</v>
      </c>
    </row>
    <row r="3508" spans="1:12" x14ac:dyDescent="0.3">
      <c r="A3508">
        <v>184.11</v>
      </c>
      <c r="B3508">
        <v>76</v>
      </c>
      <c r="C3508">
        <v>5514</v>
      </c>
      <c r="D3508">
        <v>24</v>
      </c>
      <c r="E3508">
        <v>0</v>
      </c>
      <c r="F3508">
        <v>30</v>
      </c>
      <c r="G3508">
        <v>0</v>
      </c>
      <c r="H3508">
        <v>87</v>
      </c>
      <c r="I3508">
        <v>2</v>
      </c>
      <c r="J3508" t="s">
        <v>37</v>
      </c>
      <c r="K3508" cm="1">
        <f t="array" ref="K350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508">
        <f t="shared" si="54"/>
        <v>0.64507587993663551</v>
      </c>
    </row>
    <row r="3509" spans="1:12" x14ac:dyDescent="0.3">
      <c r="A3509">
        <v>184.15</v>
      </c>
      <c r="B3509">
        <v>76</v>
      </c>
      <c r="C3509">
        <v>5418</v>
      </c>
      <c r="D3509">
        <v>24</v>
      </c>
      <c r="E3509">
        <v>0</v>
      </c>
      <c r="F3509">
        <v>30</v>
      </c>
      <c r="G3509">
        <v>0</v>
      </c>
      <c r="H3509">
        <v>87</v>
      </c>
      <c r="I3509">
        <v>1</v>
      </c>
      <c r="J3509" t="s">
        <v>37</v>
      </c>
      <c r="K3509" cm="1">
        <f t="array" ref="K350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509">
        <f t="shared" si="54"/>
        <v>0.55485761417186408</v>
      </c>
    </row>
    <row r="3510" spans="1:12" x14ac:dyDescent="0.3">
      <c r="A3510">
        <v>184.19</v>
      </c>
      <c r="B3510">
        <v>76</v>
      </c>
      <c r="C3510">
        <v>5451</v>
      </c>
      <c r="D3510">
        <v>24</v>
      </c>
      <c r="E3510">
        <v>0</v>
      </c>
      <c r="F3510">
        <v>30</v>
      </c>
      <c r="G3510">
        <v>0</v>
      </c>
      <c r="H3510">
        <v>87</v>
      </c>
      <c r="I3510">
        <v>1</v>
      </c>
      <c r="J3510" t="s">
        <v>37</v>
      </c>
      <c r="K3510" cm="1">
        <f t="array" ref="K351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510">
        <f t="shared" si="54"/>
        <v>0.64507587993617721</v>
      </c>
    </row>
    <row r="3511" spans="1:12" x14ac:dyDescent="0.3">
      <c r="A3511">
        <v>184.23</v>
      </c>
      <c r="B3511">
        <v>76</v>
      </c>
      <c r="C3511">
        <v>5527</v>
      </c>
      <c r="D3511">
        <v>24</v>
      </c>
      <c r="E3511">
        <v>0</v>
      </c>
      <c r="F3511">
        <v>31</v>
      </c>
      <c r="G3511">
        <v>0</v>
      </c>
      <c r="H3511">
        <v>87</v>
      </c>
      <c r="I3511">
        <v>1</v>
      </c>
      <c r="J3511" t="s">
        <v>37</v>
      </c>
      <c r="K3511" cm="1">
        <f t="array" ref="K351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511">
        <f t="shared" si="54"/>
        <v>0.64507587993617721</v>
      </c>
    </row>
    <row r="3512" spans="1:12" x14ac:dyDescent="0.3">
      <c r="A3512">
        <v>184.27</v>
      </c>
      <c r="B3512">
        <v>75</v>
      </c>
      <c r="C3512">
        <v>5657</v>
      </c>
      <c r="D3512">
        <v>24</v>
      </c>
      <c r="E3512">
        <v>0</v>
      </c>
      <c r="F3512">
        <v>31</v>
      </c>
      <c r="G3512">
        <v>0</v>
      </c>
      <c r="H3512">
        <v>87</v>
      </c>
      <c r="I3512">
        <v>1</v>
      </c>
      <c r="J3512" t="s">
        <v>37</v>
      </c>
      <c r="K3512" cm="1">
        <f t="array" ref="K351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512">
        <f t="shared" si="54"/>
        <v>0.64507587993663551</v>
      </c>
    </row>
    <row r="3513" spans="1:12" x14ac:dyDescent="0.3">
      <c r="A3513">
        <v>184.31</v>
      </c>
      <c r="B3513">
        <v>74</v>
      </c>
      <c r="C3513">
        <v>5696</v>
      </c>
      <c r="D3513">
        <v>24</v>
      </c>
      <c r="E3513">
        <v>0</v>
      </c>
      <c r="F3513">
        <v>32</v>
      </c>
      <c r="G3513">
        <v>0</v>
      </c>
      <c r="H3513">
        <v>87</v>
      </c>
      <c r="I3513">
        <v>1</v>
      </c>
      <c r="J3513" t="s">
        <v>37</v>
      </c>
      <c r="K3513" cm="1">
        <f t="array" ref="K351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513">
        <f t="shared" si="54"/>
        <v>0.64507587993617721</v>
      </c>
    </row>
    <row r="3514" spans="1:12" x14ac:dyDescent="0.3">
      <c r="A3514">
        <v>184.35</v>
      </c>
      <c r="B3514">
        <v>73</v>
      </c>
      <c r="C3514">
        <v>5613</v>
      </c>
      <c r="D3514">
        <v>24</v>
      </c>
      <c r="E3514">
        <v>0</v>
      </c>
      <c r="F3514">
        <v>32</v>
      </c>
      <c r="G3514">
        <v>0</v>
      </c>
      <c r="H3514">
        <v>87</v>
      </c>
      <c r="I3514">
        <v>1</v>
      </c>
      <c r="J3514" t="s">
        <v>37</v>
      </c>
      <c r="K3514" cm="1">
        <f t="array" ref="K351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514">
        <f t="shared" si="54"/>
        <v>0.62867564570051182</v>
      </c>
    </row>
    <row r="3515" spans="1:12" x14ac:dyDescent="0.3">
      <c r="A3515">
        <v>184.39</v>
      </c>
      <c r="B3515">
        <v>73</v>
      </c>
      <c r="C3515">
        <v>5673</v>
      </c>
      <c r="D3515">
        <v>24</v>
      </c>
      <c r="E3515">
        <v>0</v>
      </c>
      <c r="F3515">
        <v>32</v>
      </c>
      <c r="G3515">
        <v>0</v>
      </c>
      <c r="H3515">
        <v>87</v>
      </c>
      <c r="I3515">
        <v>1</v>
      </c>
      <c r="J3515" t="s">
        <v>37</v>
      </c>
      <c r="K3515" cm="1">
        <f t="array" ref="K351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515">
        <f t="shared" si="54"/>
        <v>0.62867564570051182</v>
      </c>
    </row>
    <row r="3516" spans="1:12" x14ac:dyDescent="0.3">
      <c r="A3516">
        <v>184.43</v>
      </c>
      <c r="B3516">
        <v>73</v>
      </c>
      <c r="C3516">
        <v>5826</v>
      </c>
      <c r="D3516">
        <v>24</v>
      </c>
      <c r="E3516">
        <v>0</v>
      </c>
      <c r="F3516">
        <v>32</v>
      </c>
      <c r="G3516">
        <v>0</v>
      </c>
      <c r="H3516">
        <v>87</v>
      </c>
      <c r="I3516">
        <v>1</v>
      </c>
      <c r="J3516" t="s">
        <v>37</v>
      </c>
      <c r="K3516" cm="1">
        <f t="array" ref="K351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516">
        <f t="shared" si="54"/>
        <v>0.62867564570095857</v>
      </c>
    </row>
    <row r="3517" spans="1:12" x14ac:dyDescent="0.3">
      <c r="A3517">
        <v>184.47</v>
      </c>
      <c r="B3517">
        <v>71</v>
      </c>
      <c r="C3517">
        <v>6047</v>
      </c>
      <c r="D3517">
        <v>25</v>
      </c>
      <c r="E3517">
        <v>0</v>
      </c>
      <c r="F3517">
        <v>32</v>
      </c>
      <c r="G3517">
        <v>0</v>
      </c>
      <c r="H3517">
        <v>87</v>
      </c>
      <c r="I3517">
        <v>1</v>
      </c>
      <c r="J3517" t="s">
        <v>37</v>
      </c>
      <c r="K3517" cm="1">
        <f t="array" ref="K351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517">
        <f t="shared" si="54"/>
        <v>0.62867564570051182</v>
      </c>
    </row>
    <row r="3518" spans="1:12" x14ac:dyDescent="0.3">
      <c r="A3518">
        <v>184.51</v>
      </c>
      <c r="B3518">
        <v>71</v>
      </c>
      <c r="C3518">
        <v>6246</v>
      </c>
      <c r="D3518">
        <v>26</v>
      </c>
      <c r="E3518">
        <v>0</v>
      </c>
      <c r="F3518">
        <v>33</v>
      </c>
      <c r="G3518">
        <v>0</v>
      </c>
      <c r="H3518">
        <v>87</v>
      </c>
      <c r="I3518">
        <v>1</v>
      </c>
      <c r="J3518" t="s">
        <v>37</v>
      </c>
      <c r="K3518" cm="1">
        <f t="array" ref="K351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18">
        <f t="shared" si="54"/>
        <v>0.71582545748393389</v>
      </c>
    </row>
    <row r="3519" spans="1:12" x14ac:dyDescent="0.3">
      <c r="A3519">
        <v>184.55</v>
      </c>
      <c r="B3519">
        <v>72</v>
      </c>
      <c r="C3519">
        <v>6188</v>
      </c>
      <c r="D3519">
        <v>26</v>
      </c>
      <c r="E3519">
        <v>0</v>
      </c>
      <c r="F3519">
        <v>33</v>
      </c>
      <c r="G3519">
        <v>0</v>
      </c>
      <c r="H3519">
        <v>87</v>
      </c>
      <c r="I3519">
        <v>1</v>
      </c>
      <c r="J3519" t="s">
        <v>37</v>
      </c>
      <c r="K3519" cm="1">
        <f t="array" ref="K351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19">
        <f t="shared" si="54"/>
        <v>0.71582545748444248</v>
      </c>
    </row>
    <row r="3520" spans="1:12" x14ac:dyDescent="0.3">
      <c r="A3520">
        <v>184.59</v>
      </c>
      <c r="B3520">
        <v>73</v>
      </c>
      <c r="C3520">
        <v>6119</v>
      </c>
      <c r="D3520">
        <v>25</v>
      </c>
      <c r="E3520">
        <v>0</v>
      </c>
      <c r="F3520">
        <v>33</v>
      </c>
      <c r="G3520">
        <v>0</v>
      </c>
      <c r="H3520">
        <v>87</v>
      </c>
      <c r="I3520">
        <v>1</v>
      </c>
      <c r="J3520" t="s">
        <v>37</v>
      </c>
      <c r="K3520" cm="1">
        <f t="array" ref="K352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20">
        <f t="shared" si="54"/>
        <v>0.71582545748393389</v>
      </c>
    </row>
    <row r="3521" spans="1:12" x14ac:dyDescent="0.3">
      <c r="A3521">
        <v>184.63</v>
      </c>
      <c r="B3521">
        <v>73</v>
      </c>
      <c r="C3521">
        <v>6204</v>
      </c>
      <c r="D3521">
        <v>26</v>
      </c>
      <c r="E3521">
        <v>0</v>
      </c>
      <c r="F3521">
        <v>34</v>
      </c>
      <c r="G3521">
        <v>0</v>
      </c>
      <c r="H3521">
        <v>87</v>
      </c>
      <c r="I3521">
        <v>1</v>
      </c>
      <c r="J3521" t="s">
        <v>37</v>
      </c>
      <c r="K3521" cm="1">
        <f t="array" ref="K3521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21">
        <f t="shared" si="54"/>
        <v>0.71582545748393389</v>
      </c>
    </row>
    <row r="3522" spans="1:12" x14ac:dyDescent="0.3">
      <c r="A3522">
        <v>184.67</v>
      </c>
      <c r="B3522">
        <v>73</v>
      </c>
      <c r="C3522">
        <v>6319</v>
      </c>
      <c r="D3522">
        <v>26</v>
      </c>
      <c r="E3522">
        <v>0</v>
      </c>
      <c r="F3522">
        <v>34</v>
      </c>
      <c r="G3522">
        <v>0</v>
      </c>
      <c r="H3522">
        <v>87</v>
      </c>
      <c r="I3522">
        <v>1</v>
      </c>
      <c r="J3522" t="s">
        <v>37</v>
      </c>
      <c r="K3522" cm="1">
        <f t="array" ref="K352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22">
        <f t="shared" si="54"/>
        <v>0.71582545748393389</v>
      </c>
    </row>
    <row r="3523" spans="1:12" x14ac:dyDescent="0.3">
      <c r="A3523">
        <v>184.71</v>
      </c>
      <c r="B3523">
        <v>74</v>
      </c>
      <c r="C3523">
        <v>6391</v>
      </c>
      <c r="D3523">
        <v>26</v>
      </c>
      <c r="E3523">
        <v>0</v>
      </c>
      <c r="F3523">
        <v>34</v>
      </c>
      <c r="G3523">
        <v>0</v>
      </c>
      <c r="H3523">
        <v>87</v>
      </c>
      <c r="I3523">
        <v>1</v>
      </c>
      <c r="J3523" t="s">
        <v>37</v>
      </c>
      <c r="K3523" cm="1">
        <f t="array" ref="K352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3">
        <f t="shared" ref="L3523:L3586" si="55">K3523*(A3523-A3522)</f>
        <v>0.73099125107521468</v>
      </c>
    </row>
    <row r="3524" spans="1:12" x14ac:dyDescent="0.3">
      <c r="A3524">
        <v>184.75</v>
      </c>
      <c r="B3524">
        <v>74</v>
      </c>
      <c r="C3524">
        <v>6388</v>
      </c>
      <c r="D3524">
        <v>26</v>
      </c>
      <c r="E3524">
        <v>0</v>
      </c>
      <c r="F3524">
        <v>35</v>
      </c>
      <c r="G3524">
        <v>0</v>
      </c>
      <c r="H3524">
        <v>87</v>
      </c>
      <c r="I3524">
        <v>1</v>
      </c>
      <c r="J3524" t="s">
        <v>37</v>
      </c>
      <c r="K3524" cm="1">
        <f t="array" ref="K352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4">
        <f t="shared" si="55"/>
        <v>0.73099125107469531</v>
      </c>
    </row>
    <row r="3525" spans="1:12" x14ac:dyDescent="0.3">
      <c r="A3525">
        <v>184.79</v>
      </c>
      <c r="B3525">
        <v>74</v>
      </c>
      <c r="C3525">
        <v>6429</v>
      </c>
      <c r="D3525">
        <v>26</v>
      </c>
      <c r="E3525">
        <v>0</v>
      </c>
      <c r="F3525">
        <v>35</v>
      </c>
      <c r="G3525">
        <v>0</v>
      </c>
      <c r="H3525">
        <v>87</v>
      </c>
      <c r="I3525">
        <v>1</v>
      </c>
      <c r="J3525" t="s">
        <v>37</v>
      </c>
      <c r="K3525" cm="1">
        <f t="array" ref="K352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5">
        <f t="shared" si="55"/>
        <v>0.73099125107469531</v>
      </c>
    </row>
    <row r="3526" spans="1:12" x14ac:dyDescent="0.3">
      <c r="A3526">
        <v>184.83</v>
      </c>
      <c r="B3526">
        <v>75</v>
      </c>
      <c r="C3526">
        <v>6370</v>
      </c>
      <c r="D3526">
        <v>26</v>
      </c>
      <c r="E3526">
        <v>0</v>
      </c>
      <c r="F3526">
        <v>35</v>
      </c>
      <c r="G3526">
        <v>0</v>
      </c>
      <c r="H3526">
        <v>87</v>
      </c>
      <c r="I3526">
        <v>1</v>
      </c>
      <c r="J3526" t="s">
        <v>37</v>
      </c>
      <c r="K3526" cm="1">
        <f t="array" ref="K352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6">
        <f t="shared" si="55"/>
        <v>0.73099125107521468</v>
      </c>
    </row>
    <row r="3527" spans="1:12" x14ac:dyDescent="0.3">
      <c r="A3527">
        <v>184.87</v>
      </c>
      <c r="B3527">
        <v>75</v>
      </c>
      <c r="C3527">
        <v>6335</v>
      </c>
      <c r="D3527">
        <v>26</v>
      </c>
      <c r="E3527">
        <v>0</v>
      </c>
      <c r="F3527">
        <v>36</v>
      </c>
      <c r="G3527">
        <v>0</v>
      </c>
      <c r="H3527">
        <v>87</v>
      </c>
      <c r="I3527">
        <v>1</v>
      </c>
      <c r="J3527" t="s">
        <v>37</v>
      </c>
      <c r="K3527" cm="1">
        <f t="array" ref="K352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7">
        <f t="shared" si="55"/>
        <v>0.73099125107469531</v>
      </c>
    </row>
    <row r="3528" spans="1:12" x14ac:dyDescent="0.3">
      <c r="A3528">
        <v>184.91</v>
      </c>
      <c r="B3528">
        <v>76</v>
      </c>
      <c r="C3528">
        <v>6448</v>
      </c>
      <c r="D3528">
        <v>26</v>
      </c>
      <c r="E3528">
        <v>0</v>
      </c>
      <c r="F3528">
        <v>36</v>
      </c>
      <c r="G3528">
        <v>0</v>
      </c>
      <c r="H3528">
        <v>87</v>
      </c>
      <c r="I3528">
        <v>1</v>
      </c>
      <c r="J3528" t="s">
        <v>37</v>
      </c>
      <c r="K3528" cm="1">
        <f t="array" ref="K352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8">
        <f t="shared" si="55"/>
        <v>0.73099125107469531</v>
      </c>
    </row>
    <row r="3529" spans="1:12" x14ac:dyDescent="0.3">
      <c r="A3529">
        <v>184.95</v>
      </c>
      <c r="B3529">
        <v>75</v>
      </c>
      <c r="C3529">
        <v>6578</v>
      </c>
      <c r="D3529">
        <v>27</v>
      </c>
      <c r="E3529">
        <v>0</v>
      </c>
      <c r="F3529">
        <v>36</v>
      </c>
      <c r="G3529">
        <v>0</v>
      </c>
      <c r="H3529">
        <v>87</v>
      </c>
      <c r="I3529">
        <v>1</v>
      </c>
      <c r="J3529" t="s">
        <v>37</v>
      </c>
      <c r="K3529" cm="1">
        <f t="array" ref="K352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529">
        <f t="shared" si="55"/>
        <v>0.73099125107469531</v>
      </c>
    </row>
    <row r="3530" spans="1:12" x14ac:dyDescent="0.3">
      <c r="A3530">
        <v>184.99</v>
      </c>
      <c r="B3530">
        <v>73</v>
      </c>
      <c r="C3530">
        <v>6752</v>
      </c>
      <c r="D3530">
        <v>28</v>
      </c>
      <c r="E3530">
        <v>0</v>
      </c>
      <c r="F3530">
        <v>36</v>
      </c>
      <c r="G3530">
        <v>0</v>
      </c>
      <c r="H3530">
        <v>87</v>
      </c>
      <c r="I3530">
        <v>1</v>
      </c>
      <c r="J3530" t="s">
        <v>37</v>
      </c>
      <c r="K3530" cm="1">
        <f t="array" ref="K353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30">
        <f t="shared" si="55"/>
        <v>0.71582545748444248</v>
      </c>
    </row>
    <row r="3531" spans="1:12" x14ac:dyDescent="0.3">
      <c r="A3531">
        <v>185.03</v>
      </c>
      <c r="B3531">
        <v>69</v>
      </c>
      <c r="C3531">
        <v>6847</v>
      </c>
      <c r="D3531">
        <v>28</v>
      </c>
      <c r="E3531">
        <v>0</v>
      </c>
      <c r="F3531">
        <v>37</v>
      </c>
      <c r="G3531">
        <v>0</v>
      </c>
      <c r="H3531">
        <v>87</v>
      </c>
      <c r="I3531">
        <v>1</v>
      </c>
      <c r="J3531" t="s">
        <v>37</v>
      </c>
      <c r="K3531" cm="1">
        <f t="array" ref="K3531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531">
        <f t="shared" si="55"/>
        <v>0.75501325157230192</v>
      </c>
    </row>
    <row r="3532" spans="1:12" x14ac:dyDescent="0.3">
      <c r="A3532">
        <v>185.07</v>
      </c>
      <c r="B3532">
        <v>68</v>
      </c>
      <c r="C3532">
        <v>6776</v>
      </c>
      <c r="D3532">
        <v>28</v>
      </c>
      <c r="E3532">
        <v>0</v>
      </c>
      <c r="F3532">
        <v>38</v>
      </c>
      <c r="G3532">
        <v>0</v>
      </c>
      <c r="H3532">
        <v>87</v>
      </c>
      <c r="I3532">
        <v>1</v>
      </c>
      <c r="J3532" t="s">
        <v>37</v>
      </c>
      <c r="K3532" cm="1">
        <f t="array" ref="K353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532">
        <f t="shared" si="55"/>
        <v>0.71582545748393389</v>
      </c>
    </row>
    <row r="3533" spans="1:12" x14ac:dyDescent="0.3">
      <c r="A3533">
        <v>185.11</v>
      </c>
      <c r="B3533">
        <v>68</v>
      </c>
      <c r="C3533">
        <v>6833</v>
      </c>
      <c r="D3533">
        <v>28</v>
      </c>
      <c r="E3533">
        <v>0</v>
      </c>
      <c r="F3533">
        <v>38</v>
      </c>
      <c r="G3533">
        <v>0</v>
      </c>
      <c r="H3533">
        <v>88</v>
      </c>
      <c r="I3533">
        <v>1</v>
      </c>
      <c r="J3533" t="s">
        <v>37</v>
      </c>
      <c r="K3533" cm="1">
        <f t="array" ref="K3533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533">
        <f t="shared" si="55"/>
        <v>0.7550132515728385</v>
      </c>
    </row>
    <row r="3534" spans="1:12" x14ac:dyDescent="0.3">
      <c r="A3534">
        <v>185.15</v>
      </c>
      <c r="B3534">
        <v>67</v>
      </c>
      <c r="C3534">
        <v>7132</v>
      </c>
      <c r="D3534">
        <v>29</v>
      </c>
      <c r="E3534">
        <v>0</v>
      </c>
      <c r="F3534">
        <v>38</v>
      </c>
      <c r="G3534">
        <v>0</v>
      </c>
      <c r="H3534">
        <v>87</v>
      </c>
      <c r="I3534">
        <v>1</v>
      </c>
      <c r="J3534" t="s">
        <v>37</v>
      </c>
      <c r="K3534" cm="1">
        <f t="array" ref="K353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34">
        <f t="shared" si="55"/>
        <v>0.67667854335177613</v>
      </c>
    </row>
    <row r="3535" spans="1:12" x14ac:dyDescent="0.3">
      <c r="A3535">
        <v>185.19</v>
      </c>
      <c r="B3535">
        <v>65</v>
      </c>
      <c r="C3535">
        <v>7177</v>
      </c>
      <c r="D3535">
        <v>28</v>
      </c>
      <c r="E3535">
        <v>0</v>
      </c>
      <c r="F3535">
        <v>39</v>
      </c>
      <c r="G3535">
        <v>0</v>
      </c>
      <c r="H3535">
        <v>87</v>
      </c>
      <c r="I3535">
        <v>1</v>
      </c>
      <c r="J3535" t="s">
        <v>37</v>
      </c>
      <c r="K3535" cm="1">
        <f t="array" ref="K3535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35">
        <f t="shared" si="55"/>
        <v>0.67667854335177613</v>
      </c>
    </row>
    <row r="3536" spans="1:12" x14ac:dyDescent="0.3">
      <c r="A3536">
        <v>185.23</v>
      </c>
      <c r="B3536">
        <v>65</v>
      </c>
      <c r="C3536">
        <v>7045</v>
      </c>
      <c r="D3536">
        <v>27</v>
      </c>
      <c r="E3536">
        <v>0</v>
      </c>
      <c r="F3536">
        <v>39</v>
      </c>
      <c r="G3536">
        <v>0</v>
      </c>
      <c r="H3536">
        <v>87</v>
      </c>
      <c r="I3536">
        <v>1</v>
      </c>
      <c r="J3536" t="s">
        <v>37</v>
      </c>
      <c r="K3536" cm="1">
        <f t="array" ref="K3536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36">
        <f t="shared" si="55"/>
        <v>0.67667854335177613</v>
      </c>
    </row>
    <row r="3537" spans="1:12" x14ac:dyDescent="0.3">
      <c r="A3537">
        <v>185.27</v>
      </c>
      <c r="B3537">
        <v>65</v>
      </c>
      <c r="C3537">
        <v>7053</v>
      </c>
      <c r="D3537">
        <v>27</v>
      </c>
      <c r="E3537">
        <v>0</v>
      </c>
      <c r="F3537">
        <v>40</v>
      </c>
      <c r="G3537">
        <v>0</v>
      </c>
      <c r="H3537">
        <v>87</v>
      </c>
      <c r="I3537">
        <v>1</v>
      </c>
      <c r="J3537" t="s">
        <v>37</v>
      </c>
      <c r="K3537" cm="1">
        <f t="array" ref="K353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37">
        <f t="shared" si="55"/>
        <v>0.67667854335225697</v>
      </c>
    </row>
    <row r="3538" spans="1:12" x14ac:dyDescent="0.3">
      <c r="A3538">
        <v>185.31</v>
      </c>
      <c r="B3538">
        <v>65</v>
      </c>
      <c r="C3538">
        <v>7159</v>
      </c>
      <c r="D3538">
        <v>28</v>
      </c>
      <c r="E3538">
        <v>0</v>
      </c>
      <c r="F3538">
        <v>40</v>
      </c>
      <c r="G3538">
        <v>0</v>
      </c>
      <c r="H3538">
        <v>87</v>
      </c>
      <c r="I3538">
        <v>1</v>
      </c>
      <c r="J3538" t="s">
        <v>37</v>
      </c>
      <c r="K3538" cm="1">
        <f t="array" ref="K353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38">
        <f t="shared" si="55"/>
        <v>0.67667854335177613</v>
      </c>
    </row>
    <row r="3539" spans="1:12" x14ac:dyDescent="0.3">
      <c r="A3539">
        <v>185.35</v>
      </c>
      <c r="B3539">
        <v>64</v>
      </c>
      <c r="C3539">
        <v>7297</v>
      </c>
      <c r="D3539">
        <v>27</v>
      </c>
      <c r="E3539">
        <v>0</v>
      </c>
      <c r="F3539">
        <v>40</v>
      </c>
      <c r="G3539">
        <v>0</v>
      </c>
      <c r="H3539">
        <v>87</v>
      </c>
      <c r="I3539">
        <v>2</v>
      </c>
      <c r="J3539" t="s">
        <v>37</v>
      </c>
      <c r="K3539" cm="1">
        <f t="array" ref="K353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39">
        <f t="shared" si="55"/>
        <v>0.67667854335177613</v>
      </c>
    </row>
    <row r="3540" spans="1:12" x14ac:dyDescent="0.3">
      <c r="A3540">
        <v>185.39</v>
      </c>
      <c r="B3540">
        <v>66</v>
      </c>
      <c r="C3540">
        <v>7380</v>
      </c>
      <c r="D3540">
        <v>28</v>
      </c>
      <c r="E3540">
        <v>0</v>
      </c>
      <c r="F3540">
        <v>40</v>
      </c>
      <c r="G3540">
        <v>0</v>
      </c>
      <c r="H3540">
        <v>87</v>
      </c>
      <c r="I3540">
        <v>2</v>
      </c>
      <c r="J3540" t="s">
        <v>37</v>
      </c>
      <c r="K3540" cm="1">
        <f t="array" ref="K354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40">
        <f t="shared" si="55"/>
        <v>0.67667854335177613</v>
      </c>
    </row>
    <row r="3541" spans="1:12" x14ac:dyDescent="0.3">
      <c r="A3541">
        <v>185.43</v>
      </c>
      <c r="B3541">
        <v>67</v>
      </c>
      <c r="C3541">
        <v>7381</v>
      </c>
      <c r="D3541">
        <v>30</v>
      </c>
      <c r="E3541">
        <v>0</v>
      </c>
      <c r="F3541">
        <v>41</v>
      </c>
      <c r="G3541">
        <v>0</v>
      </c>
      <c r="H3541">
        <v>87</v>
      </c>
      <c r="I3541">
        <v>2</v>
      </c>
      <c r="J3541" t="s">
        <v>37</v>
      </c>
      <c r="K3541" cm="1">
        <f t="array" ref="K3541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541">
        <f t="shared" si="55"/>
        <v>0.67667854335225697</v>
      </c>
    </row>
    <row r="3542" spans="1:12" x14ac:dyDescent="0.3">
      <c r="A3542">
        <v>185.47</v>
      </c>
      <c r="B3542">
        <v>67</v>
      </c>
      <c r="C3542">
        <v>7464</v>
      </c>
      <c r="D3542">
        <v>31</v>
      </c>
      <c r="E3542">
        <v>0</v>
      </c>
      <c r="F3542">
        <v>41</v>
      </c>
      <c r="G3542">
        <v>0</v>
      </c>
      <c r="H3542">
        <v>87</v>
      </c>
      <c r="I3542">
        <v>2</v>
      </c>
      <c r="J3542" t="s">
        <v>37</v>
      </c>
      <c r="K3542" cm="1">
        <f t="array" ref="K3542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3542">
        <f t="shared" si="55"/>
        <v>0.7629674187896569</v>
      </c>
    </row>
    <row r="3543" spans="1:12" x14ac:dyDescent="0.3">
      <c r="A3543">
        <v>185.51</v>
      </c>
      <c r="B3543">
        <v>68</v>
      </c>
      <c r="C3543">
        <v>7625</v>
      </c>
      <c r="D3543">
        <v>32</v>
      </c>
      <c r="E3543">
        <v>0</v>
      </c>
      <c r="F3543">
        <v>42</v>
      </c>
      <c r="G3543">
        <v>0</v>
      </c>
      <c r="H3543">
        <v>87</v>
      </c>
      <c r="I3543">
        <v>2</v>
      </c>
      <c r="J3543" t="s">
        <v>37</v>
      </c>
      <c r="K3543" cm="1">
        <f t="array" ref="K354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3">
        <f t="shared" si="55"/>
        <v>0.86106322977689875</v>
      </c>
    </row>
    <row r="3544" spans="1:12" x14ac:dyDescent="0.3">
      <c r="A3544">
        <v>185.55</v>
      </c>
      <c r="B3544">
        <v>68</v>
      </c>
      <c r="C3544">
        <v>7743</v>
      </c>
      <c r="D3544">
        <v>32</v>
      </c>
      <c r="E3544">
        <v>0</v>
      </c>
      <c r="F3544">
        <v>42</v>
      </c>
      <c r="G3544">
        <v>0</v>
      </c>
      <c r="H3544">
        <v>88</v>
      </c>
      <c r="I3544">
        <v>2</v>
      </c>
      <c r="J3544" t="s">
        <v>37</v>
      </c>
      <c r="K3544" cm="1">
        <f t="array" ref="K354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4">
        <f t="shared" si="55"/>
        <v>0.8610632297775106</v>
      </c>
    </row>
    <row r="3545" spans="1:12" x14ac:dyDescent="0.3">
      <c r="A3545">
        <v>185.59</v>
      </c>
      <c r="B3545">
        <v>69</v>
      </c>
      <c r="C3545">
        <v>7704</v>
      </c>
      <c r="D3545">
        <v>32</v>
      </c>
      <c r="E3545">
        <v>0</v>
      </c>
      <c r="F3545">
        <v>42</v>
      </c>
      <c r="G3545">
        <v>0</v>
      </c>
      <c r="H3545">
        <v>87</v>
      </c>
      <c r="I3545">
        <v>2</v>
      </c>
      <c r="J3545" t="s">
        <v>37</v>
      </c>
      <c r="K3545" cm="1">
        <f t="array" ref="K354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5">
        <f t="shared" si="55"/>
        <v>0.86106322977689875</v>
      </c>
    </row>
    <row r="3546" spans="1:12" x14ac:dyDescent="0.3">
      <c r="A3546">
        <v>185.63</v>
      </c>
      <c r="B3546">
        <v>70</v>
      </c>
      <c r="C3546">
        <v>7680</v>
      </c>
      <c r="D3546">
        <v>32</v>
      </c>
      <c r="E3546">
        <v>0</v>
      </c>
      <c r="F3546">
        <v>43</v>
      </c>
      <c r="G3546">
        <v>0</v>
      </c>
      <c r="H3546">
        <v>88</v>
      </c>
      <c r="I3546">
        <v>2</v>
      </c>
      <c r="J3546" t="s">
        <v>37</v>
      </c>
      <c r="K3546" cm="1">
        <f t="array" ref="K354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6">
        <f t="shared" si="55"/>
        <v>0.86106322977689875</v>
      </c>
    </row>
    <row r="3547" spans="1:12" x14ac:dyDescent="0.3">
      <c r="A3547">
        <v>185.67</v>
      </c>
      <c r="B3547">
        <v>70</v>
      </c>
      <c r="C3547">
        <v>7794</v>
      </c>
      <c r="D3547">
        <v>33</v>
      </c>
      <c r="E3547">
        <v>0</v>
      </c>
      <c r="F3547">
        <v>44</v>
      </c>
      <c r="G3547">
        <v>0</v>
      </c>
      <c r="H3547">
        <v>88</v>
      </c>
      <c r="I3547">
        <v>2</v>
      </c>
      <c r="J3547" t="s">
        <v>37</v>
      </c>
      <c r="K3547" cm="1">
        <f t="array" ref="K354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7">
        <f t="shared" si="55"/>
        <v>0.86106322977689875</v>
      </c>
    </row>
    <row r="3548" spans="1:12" x14ac:dyDescent="0.3">
      <c r="A3548">
        <v>185.71</v>
      </c>
      <c r="B3548">
        <v>71</v>
      </c>
      <c r="C3548">
        <v>7921</v>
      </c>
      <c r="D3548">
        <v>34</v>
      </c>
      <c r="E3548">
        <v>0</v>
      </c>
      <c r="F3548">
        <v>43</v>
      </c>
      <c r="G3548">
        <v>0</v>
      </c>
      <c r="H3548">
        <v>88</v>
      </c>
      <c r="I3548">
        <v>2</v>
      </c>
      <c r="J3548" t="s">
        <v>37</v>
      </c>
      <c r="K3548" cm="1">
        <f t="array" ref="K354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8">
        <f t="shared" si="55"/>
        <v>0.8610632297775106</v>
      </c>
    </row>
    <row r="3549" spans="1:12" x14ac:dyDescent="0.3">
      <c r="A3549">
        <v>185.75</v>
      </c>
      <c r="B3549">
        <v>71</v>
      </c>
      <c r="C3549">
        <v>8119</v>
      </c>
      <c r="D3549">
        <v>34</v>
      </c>
      <c r="E3549">
        <v>0</v>
      </c>
      <c r="F3549">
        <v>44</v>
      </c>
      <c r="G3549">
        <v>0</v>
      </c>
      <c r="H3549">
        <v>88</v>
      </c>
      <c r="I3549">
        <v>2</v>
      </c>
      <c r="J3549" t="s">
        <v>37</v>
      </c>
      <c r="K3549" cm="1">
        <f t="array" ref="K354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49">
        <f t="shared" si="55"/>
        <v>0.86106322977689875</v>
      </c>
    </row>
    <row r="3550" spans="1:12" x14ac:dyDescent="0.3">
      <c r="A3550">
        <v>185.79</v>
      </c>
      <c r="B3550">
        <v>71</v>
      </c>
      <c r="C3550">
        <v>8130</v>
      </c>
      <c r="D3550">
        <v>35</v>
      </c>
      <c r="E3550">
        <v>0</v>
      </c>
      <c r="F3550">
        <v>44</v>
      </c>
      <c r="G3550">
        <v>0</v>
      </c>
      <c r="H3550">
        <v>88</v>
      </c>
      <c r="I3550">
        <v>2</v>
      </c>
      <c r="J3550" t="s">
        <v>37</v>
      </c>
      <c r="K3550" cm="1">
        <f t="array" ref="K3550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50">
        <f t="shared" si="55"/>
        <v>0.86106322977689875</v>
      </c>
    </row>
    <row r="3551" spans="1:12" x14ac:dyDescent="0.3">
      <c r="A3551">
        <v>185.83</v>
      </c>
      <c r="B3551">
        <v>71</v>
      </c>
      <c r="C3551">
        <v>8075</v>
      </c>
      <c r="D3551">
        <v>34</v>
      </c>
      <c r="E3551">
        <v>0</v>
      </c>
      <c r="F3551">
        <v>45</v>
      </c>
      <c r="G3551">
        <v>0</v>
      </c>
      <c r="H3551">
        <v>88</v>
      </c>
      <c r="I3551">
        <v>2</v>
      </c>
      <c r="J3551" t="s">
        <v>37</v>
      </c>
      <c r="K3551" cm="1">
        <f t="array" ref="K355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551">
        <f t="shared" si="55"/>
        <v>0.8610632297775106</v>
      </c>
    </row>
    <row r="3552" spans="1:12" x14ac:dyDescent="0.3">
      <c r="A3552">
        <v>185.87</v>
      </c>
      <c r="B3552">
        <v>71</v>
      </c>
      <c r="C3552">
        <v>8165</v>
      </c>
      <c r="D3552">
        <v>35</v>
      </c>
      <c r="E3552">
        <v>0</v>
      </c>
      <c r="F3552">
        <v>46</v>
      </c>
      <c r="G3552">
        <v>0</v>
      </c>
      <c r="H3552">
        <v>88</v>
      </c>
      <c r="I3552">
        <v>2</v>
      </c>
      <c r="J3552" t="s">
        <v>37</v>
      </c>
      <c r="K3552" cm="1">
        <f t="array" ref="K355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2">
        <f t="shared" si="55"/>
        <v>0.91638073554918054</v>
      </c>
    </row>
    <row r="3553" spans="1:12" x14ac:dyDescent="0.3">
      <c r="A3553">
        <v>185.91</v>
      </c>
      <c r="B3553">
        <v>71</v>
      </c>
      <c r="C3553">
        <v>8241</v>
      </c>
      <c r="D3553">
        <v>35</v>
      </c>
      <c r="E3553">
        <v>0</v>
      </c>
      <c r="F3553">
        <v>46</v>
      </c>
      <c r="G3553">
        <v>0</v>
      </c>
      <c r="H3553">
        <v>87</v>
      </c>
      <c r="I3553">
        <v>2</v>
      </c>
      <c r="J3553" t="s">
        <v>37</v>
      </c>
      <c r="K3553" cm="1">
        <f t="array" ref="K355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3">
        <f t="shared" si="55"/>
        <v>0.91638073554918054</v>
      </c>
    </row>
    <row r="3554" spans="1:12" x14ac:dyDescent="0.3">
      <c r="A3554">
        <v>185.95</v>
      </c>
      <c r="B3554">
        <v>71</v>
      </c>
      <c r="C3554">
        <v>8324</v>
      </c>
      <c r="D3554">
        <v>35</v>
      </c>
      <c r="E3554">
        <v>0</v>
      </c>
      <c r="F3554">
        <v>46</v>
      </c>
      <c r="G3554">
        <v>0</v>
      </c>
      <c r="H3554">
        <v>88</v>
      </c>
      <c r="I3554">
        <v>2</v>
      </c>
      <c r="J3554" t="s">
        <v>37</v>
      </c>
      <c r="K3554" cm="1">
        <f t="array" ref="K355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4">
        <f t="shared" si="55"/>
        <v>0.91638073554918054</v>
      </c>
    </row>
    <row r="3555" spans="1:12" x14ac:dyDescent="0.3">
      <c r="A3555">
        <v>185.99</v>
      </c>
      <c r="B3555">
        <v>71</v>
      </c>
      <c r="C3555">
        <v>8417</v>
      </c>
      <c r="D3555">
        <v>35</v>
      </c>
      <c r="E3555">
        <v>0</v>
      </c>
      <c r="F3555">
        <v>47</v>
      </c>
      <c r="G3555">
        <v>0</v>
      </c>
      <c r="H3555">
        <v>88</v>
      </c>
      <c r="I3555">
        <v>2</v>
      </c>
      <c r="J3555" t="s">
        <v>37</v>
      </c>
      <c r="K3555" cm="1">
        <f t="array" ref="K3555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5">
        <f t="shared" si="55"/>
        <v>0.91638073554983168</v>
      </c>
    </row>
    <row r="3556" spans="1:12" x14ac:dyDescent="0.3">
      <c r="A3556">
        <v>186.03</v>
      </c>
      <c r="B3556">
        <v>71</v>
      </c>
      <c r="C3556">
        <v>8445</v>
      </c>
      <c r="D3556">
        <v>35</v>
      </c>
      <c r="E3556">
        <v>0</v>
      </c>
      <c r="F3556">
        <v>48</v>
      </c>
      <c r="G3556">
        <v>0</v>
      </c>
      <c r="H3556">
        <v>87</v>
      </c>
      <c r="I3556">
        <v>1</v>
      </c>
      <c r="J3556" t="s">
        <v>37</v>
      </c>
      <c r="K3556" cm="1">
        <f t="array" ref="K355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6">
        <f t="shared" si="55"/>
        <v>0.91638073554918054</v>
      </c>
    </row>
    <row r="3557" spans="1:12" x14ac:dyDescent="0.3">
      <c r="A3557">
        <v>186.07</v>
      </c>
      <c r="B3557">
        <v>71</v>
      </c>
      <c r="C3557">
        <v>8527</v>
      </c>
      <c r="D3557">
        <v>35</v>
      </c>
      <c r="E3557">
        <v>0</v>
      </c>
      <c r="F3557">
        <v>48</v>
      </c>
      <c r="G3557">
        <v>0</v>
      </c>
      <c r="H3557">
        <v>88</v>
      </c>
      <c r="I3557">
        <v>1</v>
      </c>
      <c r="J3557" t="s">
        <v>37</v>
      </c>
      <c r="K3557" cm="1">
        <f t="array" ref="K3557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7">
        <f t="shared" si="55"/>
        <v>0.91638073554918054</v>
      </c>
    </row>
    <row r="3558" spans="1:12" x14ac:dyDescent="0.3">
      <c r="A3558">
        <v>186.11</v>
      </c>
      <c r="B3558">
        <v>71</v>
      </c>
      <c r="C3558">
        <v>8556</v>
      </c>
      <c r="D3558">
        <v>35</v>
      </c>
      <c r="E3558">
        <v>0</v>
      </c>
      <c r="F3558">
        <v>49</v>
      </c>
      <c r="G3558">
        <v>0</v>
      </c>
      <c r="H3558">
        <v>87</v>
      </c>
      <c r="I3558">
        <v>1</v>
      </c>
      <c r="J3558" t="s">
        <v>37</v>
      </c>
      <c r="K3558" cm="1">
        <f t="array" ref="K355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8">
        <f t="shared" si="55"/>
        <v>0.91638073554983168</v>
      </c>
    </row>
    <row r="3559" spans="1:12" x14ac:dyDescent="0.3">
      <c r="A3559">
        <v>186.15</v>
      </c>
      <c r="B3559">
        <v>70</v>
      </c>
      <c r="C3559">
        <v>8633</v>
      </c>
      <c r="D3559">
        <v>35</v>
      </c>
      <c r="E3559">
        <v>0</v>
      </c>
      <c r="F3559">
        <v>49</v>
      </c>
      <c r="G3559">
        <v>0</v>
      </c>
      <c r="H3559">
        <v>88</v>
      </c>
      <c r="I3559">
        <v>1</v>
      </c>
      <c r="J3559" t="s">
        <v>37</v>
      </c>
      <c r="K3559" cm="1">
        <f t="array" ref="K355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59">
        <f t="shared" si="55"/>
        <v>0.91638073554918054</v>
      </c>
    </row>
    <row r="3560" spans="1:12" x14ac:dyDescent="0.3">
      <c r="A3560">
        <v>186.19</v>
      </c>
      <c r="B3560">
        <v>69</v>
      </c>
      <c r="C3560">
        <v>8726</v>
      </c>
      <c r="D3560">
        <v>35</v>
      </c>
      <c r="E3560">
        <v>0</v>
      </c>
      <c r="F3560">
        <v>50</v>
      </c>
      <c r="G3560">
        <v>0</v>
      </c>
      <c r="H3560">
        <v>88</v>
      </c>
      <c r="I3560">
        <v>1</v>
      </c>
      <c r="J3560" t="s">
        <v>37</v>
      </c>
      <c r="K3560" cm="1">
        <f t="array" ref="K356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60">
        <f t="shared" si="55"/>
        <v>0.91638073554918054</v>
      </c>
    </row>
    <row r="3561" spans="1:12" x14ac:dyDescent="0.3">
      <c r="A3561">
        <v>186.23</v>
      </c>
      <c r="B3561">
        <v>69</v>
      </c>
      <c r="C3561">
        <v>8784</v>
      </c>
      <c r="D3561">
        <v>35</v>
      </c>
      <c r="E3561">
        <v>0</v>
      </c>
      <c r="F3561">
        <v>50</v>
      </c>
      <c r="G3561">
        <v>0</v>
      </c>
      <c r="H3561">
        <v>88</v>
      </c>
      <c r="I3561">
        <v>1</v>
      </c>
      <c r="J3561" t="s">
        <v>37</v>
      </c>
      <c r="K3561" cm="1">
        <f t="array" ref="K356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561">
        <f t="shared" si="55"/>
        <v>0.91638073554918054</v>
      </c>
    </row>
    <row r="3562" spans="1:12" x14ac:dyDescent="0.3">
      <c r="A3562">
        <v>186.27</v>
      </c>
      <c r="B3562">
        <v>68</v>
      </c>
      <c r="C3562">
        <v>8826</v>
      </c>
      <c r="D3562">
        <v>35</v>
      </c>
      <c r="E3562">
        <v>0</v>
      </c>
      <c r="F3562">
        <v>50</v>
      </c>
      <c r="G3562">
        <v>0</v>
      </c>
      <c r="H3562">
        <v>88</v>
      </c>
      <c r="I3562">
        <v>1</v>
      </c>
      <c r="J3562" t="s">
        <v>37</v>
      </c>
      <c r="K3562" cm="1">
        <f t="array" ref="K3562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562">
        <f t="shared" si="55"/>
        <v>0.97988182774731647</v>
      </c>
    </row>
    <row r="3563" spans="1:12" x14ac:dyDescent="0.3">
      <c r="A3563">
        <v>186.31</v>
      </c>
      <c r="B3563">
        <v>68</v>
      </c>
      <c r="C3563">
        <v>8878</v>
      </c>
      <c r="D3563">
        <v>35</v>
      </c>
      <c r="E3563">
        <v>0</v>
      </c>
      <c r="F3563">
        <v>50</v>
      </c>
      <c r="G3563">
        <v>0</v>
      </c>
      <c r="H3563">
        <v>88</v>
      </c>
      <c r="I3563">
        <v>1</v>
      </c>
      <c r="J3563" t="s">
        <v>37</v>
      </c>
      <c r="K3563" cm="1">
        <f t="array" ref="K3563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563">
        <f t="shared" si="55"/>
        <v>0.97988182774662025</v>
      </c>
    </row>
    <row r="3564" spans="1:12" x14ac:dyDescent="0.3">
      <c r="A3564">
        <v>186.35</v>
      </c>
      <c r="B3564">
        <v>68</v>
      </c>
      <c r="C3564">
        <v>8952</v>
      </c>
      <c r="D3564">
        <v>35</v>
      </c>
      <c r="E3564">
        <v>0</v>
      </c>
      <c r="F3564">
        <v>51</v>
      </c>
      <c r="G3564">
        <v>0</v>
      </c>
      <c r="H3564">
        <v>88</v>
      </c>
      <c r="I3564">
        <v>1</v>
      </c>
      <c r="J3564" t="s">
        <v>37</v>
      </c>
      <c r="K3564" cm="1">
        <f t="array" ref="K3564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564">
        <f t="shared" si="55"/>
        <v>0.97988182774662025</v>
      </c>
    </row>
    <row r="3565" spans="1:12" x14ac:dyDescent="0.3">
      <c r="A3565">
        <v>186.39</v>
      </c>
      <c r="B3565">
        <v>67</v>
      </c>
      <c r="C3565">
        <v>9011</v>
      </c>
      <c r="D3565">
        <v>36</v>
      </c>
      <c r="E3565">
        <v>0</v>
      </c>
      <c r="F3565">
        <v>51</v>
      </c>
      <c r="G3565">
        <v>0</v>
      </c>
      <c r="H3565">
        <v>88</v>
      </c>
      <c r="I3565">
        <v>1</v>
      </c>
      <c r="J3565" t="s">
        <v>37</v>
      </c>
      <c r="K3565" cm="1">
        <f t="array" ref="K3565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65">
        <f t="shared" si="55"/>
        <v>0.91427418917179248</v>
      </c>
    </row>
    <row r="3566" spans="1:12" x14ac:dyDescent="0.3">
      <c r="A3566">
        <v>186.43</v>
      </c>
      <c r="B3566">
        <v>66</v>
      </c>
      <c r="C3566">
        <v>9088</v>
      </c>
      <c r="D3566">
        <v>34</v>
      </c>
      <c r="E3566">
        <v>0</v>
      </c>
      <c r="F3566">
        <v>52</v>
      </c>
      <c r="G3566">
        <v>0</v>
      </c>
      <c r="H3566">
        <v>88</v>
      </c>
      <c r="I3566">
        <v>1</v>
      </c>
      <c r="J3566" t="s">
        <v>37</v>
      </c>
      <c r="K3566" cm="1">
        <f t="array" ref="K3566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66">
        <f t="shared" si="55"/>
        <v>0.91427418917244219</v>
      </c>
    </row>
    <row r="3567" spans="1:12" x14ac:dyDescent="0.3">
      <c r="A3567">
        <v>186.47</v>
      </c>
      <c r="B3567">
        <v>65</v>
      </c>
      <c r="C3567">
        <v>9165</v>
      </c>
      <c r="D3567">
        <v>34</v>
      </c>
      <c r="E3567">
        <v>0</v>
      </c>
      <c r="F3567">
        <v>52</v>
      </c>
      <c r="G3567">
        <v>0</v>
      </c>
      <c r="H3567">
        <v>88</v>
      </c>
      <c r="I3567">
        <v>1</v>
      </c>
      <c r="J3567" t="s">
        <v>37</v>
      </c>
      <c r="K3567" cm="1">
        <f t="array" ref="K356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67">
        <f t="shared" si="55"/>
        <v>0.91427418917179248</v>
      </c>
    </row>
    <row r="3568" spans="1:12" x14ac:dyDescent="0.3">
      <c r="A3568">
        <v>186.51</v>
      </c>
      <c r="B3568">
        <v>65</v>
      </c>
      <c r="C3568">
        <v>9244</v>
      </c>
      <c r="D3568">
        <v>34</v>
      </c>
      <c r="E3568">
        <v>0</v>
      </c>
      <c r="F3568">
        <v>52</v>
      </c>
      <c r="G3568">
        <v>0</v>
      </c>
      <c r="H3568">
        <v>88</v>
      </c>
      <c r="I3568">
        <v>1</v>
      </c>
      <c r="J3568" t="s">
        <v>37</v>
      </c>
      <c r="K3568" cm="1">
        <f t="array" ref="K3568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68">
        <f t="shared" si="55"/>
        <v>0.91427418917179248</v>
      </c>
    </row>
    <row r="3569" spans="1:12" x14ac:dyDescent="0.3">
      <c r="A3569">
        <v>186.55</v>
      </c>
      <c r="B3569">
        <v>64</v>
      </c>
      <c r="C3569">
        <v>9256</v>
      </c>
      <c r="D3569">
        <v>32</v>
      </c>
      <c r="E3569">
        <v>0</v>
      </c>
      <c r="F3569">
        <v>53</v>
      </c>
      <c r="G3569">
        <v>0</v>
      </c>
      <c r="H3569">
        <v>88</v>
      </c>
      <c r="I3569">
        <v>1</v>
      </c>
      <c r="J3569" t="s">
        <v>37</v>
      </c>
      <c r="K3569" cm="1">
        <f t="array" ref="K356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69">
        <f t="shared" si="55"/>
        <v>0.91427418917244219</v>
      </c>
    </row>
    <row r="3570" spans="1:12" x14ac:dyDescent="0.3">
      <c r="A3570">
        <v>186.59</v>
      </c>
      <c r="B3570">
        <v>63</v>
      </c>
      <c r="C3570">
        <v>9262</v>
      </c>
      <c r="D3570">
        <v>32</v>
      </c>
      <c r="E3570">
        <v>0</v>
      </c>
      <c r="F3570">
        <v>53</v>
      </c>
      <c r="G3570">
        <v>0</v>
      </c>
      <c r="H3570">
        <v>88</v>
      </c>
      <c r="I3570">
        <v>1</v>
      </c>
      <c r="J3570" t="s">
        <v>37</v>
      </c>
      <c r="K3570" cm="1">
        <f t="array" ref="K357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70">
        <f t="shared" si="55"/>
        <v>0.91427418917179248</v>
      </c>
    </row>
    <row r="3571" spans="1:12" x14ac:dyDescent="0.3">
      <c r="A3571">
        <v>186.63</v>
      </c>
      <c r="B3571">
        <v>63</v>
      </c>
      <c r="C3571">
        <v>9322</v>
      </c>
      <c r="D3571">
        <v>34</v>
      </c>
      <c r="E3571">
        <v>0</v>
      </c>
      <c r="F3571">
        <v>53</v>
      </c>
      <c r="G3571">
        <v>0</v>
      </c>
      <c r="H3571">
        <v>88</v>
      </c>
      <c r="I3571">
        <v>1</v>
      </c>
      <c r="J3571" t="s">
        <v>37</v>
      </c>
      <c r="K3571" cm="1">
        <f t="array" ref="K357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71">
        <f t="shared" si="55"/>
        <v>0.91427418917179248</v>
      </c>
    </row>
    <row r="3572" spans="1:12" x14ac:dyDescent="0.3">
      <c r="A3572">
        <v>186.67</v>
      </c>
      <c r="B3572">
        <v>63</v>
      </c>
      <c r="C3572">
        <v>9433</v>
      </c>
      <c r="D3572">
        <v>34</v>
      </c>
      <c r="E3572">
        <v>0</v>
      </c>
      <c r="F3572">
        <v>54</v>
      </c>
      <c r="G3572">
        <v>0</v>
      </c>
      <c r="H3572">
        <v>88</v>
      </c>
      <c r="I3572">
        <v>1</v>
      </c>
      <c r="J3572" t="s">
        <v>37</v>
      </c>
      <c r="K3572" cm="1">
        <f t="array" ref="K357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572">
        <f t="shared" si="55"/>
        <v>0.91427418917179248</v>
      </c>
    </row>
    <row r="3573" spans="1:12" x14ac:dyDescent="0.3">
      <c r="A3573">
        <v>186.71</v>
      </c>
      <c r="B3573">
        <v>62</v>
      </c>
      <c r="C3573">
        <v>9484</v>
      </c>
      <c r="D3573">
        <v>34</v>
      </c>
      <c r="E3573">
        <v>0</v>
      </c>
      <c r="F3573">
        <v>54</v>
      </c>
      <c r="G3573">
        <v>0</v>
      </c>
      <c r="H3573">
        <v>88</v>
      </c>
      <c r="I3573">
        <v>1</v>
      </c>
      <c r="J3573" t="s">
        <v>37</v>
      </c>
      <c r="K3573" cm="1">
        <f t="array" ref="K3573">SUMPRODUCT(($R$5:$AG$5=_xlfn.XLOOKUP(_20240219_0005[[#This Row],[MAP]],$R$5:$AG$5,$R$5:$AG$5,"ERR",1,-1)) * ($Q$6:$Q$26=_xlfn.XLOOKUP(_20240219_0005[[#This Row],[RPM]],$Q$6:$Q$26,$Q$6:$Q$26,"ERR",1,-1)),$R$6:$AG$26)</f>
        <v>25.21223829369028</v>
      </c>
      <c r="L3573">
        <f t="shared" si="55"/>
        <v>1.0084895317481271</v>
      </c>
    </row>
    <row r="3574" spans="1:12" x14ac:dyDescent="0.3">
      <c r="A3574">
        <v>186.75</v>
      </c>
      <c r="B3574">
        <v>61</v>
      </c>
      <c r="C3574">
        <v>9502</v>
      </c>
      <c r="D3574">
        <v>34</v>
      </c>
      <c r="E3574">
        <v>0</v>
      </c>
      <c r="F3574">
        <v>54</v>
      </c>
      <c r="G3574">
        <v>0</v>
      </c>
      <c r="H3574">
        <v>88</v>
      </c>
      <c r="I3574">
        <v>1</v>
      </c>
      <c r="J3574" t="s">
        <v>37</v>
      </c>
      <c r="K3574" cm="1">
        <f t="array" ref="K3574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74">
        <f t="shared" si="55"/>
        <v>0.97449550258738549</v>
      </c>
    </row>
    <row r="3575" spans="1:12" x14ac:dyDescent="0.3">
      <c r="A3575">
        <v>186.79</v>
      </c>
      <c r="B3575">
        <v>60</v>
      </c>
      <c r="C3575">
        <v>9523</v>
      </c>
      <c r="D3575">
        <v>34</v>
      </c>
      <c r="E3575">
        <v>0</v>
      </c>
      <c r="F3575">
        <v>55</v>
      </c>
      <c r="G3575">
        <v>0</v>
      </c>
      <c r="H3575">
        <v>88</v>
      </c>
      <c r="I3575">
        <v>1</v>
      </c>
      <c r="J3575" t="s">
        <v>37</v>
      </c>
      <c r="K3575" cm="1">
        <f t="array" ref="K3575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75">
        <f t="shared" si="55"/>
        <v>0.97449550258738549</v>
      </c>
    </row>
    <row r="3576" spans="1:12" x14ac:dyDescent="0.3">
      <c r="A3576">
        <v>186.83</v>
      </c>
      <c r="B3576">
        <v>60</v>
      </c>
      <c r="C3576">
        <v>9575</v>
      </c>
      <c r="D3576">
        <v>34</v>
      </c>
      <c r="E3576">
        <v>0</v>
      </c>
      <c r="F3576">
        <v>55</v>
      </c>
      <c r="G3576">
        <v>0</v>
      </c>
      <c r="H3576">
        <v>88</v>
      </c>
      <c r="I3576">
        <v>1</v>
      </c>
      <c r="J3576" t="s">
        <v>37</v>
      </c>
      <c r="K3576" cm="1">
        <f t="array" ref="K3576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76">
        <f t="shared" si="55"/>
        <v>0.97449550258807793</v>
      </c>
    </row>
    <row r="3577" spans="1:12" x14ac:dyDescent="0.3">
      <c r="A3577">
        <v>186.87</v>
      </c>
      <c r="B3577">
        <v>60</v>
      </c>
      <c r="C3577">
        <v>9618</v>
      </c>
      <c r="D3577">
        <v>34</v>
      </c>
      <c r="E3577">
        <v>0</v>
      </c>
      <c r="F3577">
        <v>55</v>
      </c>
      <c r="G3577">
        <v>0</v>
      </c>
      <c r="H3577">
        <v>88</v>
      </c>
      <c r="I3577">
        <v>1</v>
      </c>
      <c r="J3577" t="s">
        <v>37</v>
      </c>
      <c r="K3577" cm="1">
        <f t="array" ref="K3577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77">
        <f t="shared" si="55"/>
        <v>0.97449550258738549</v>
      </c>
    </row>
    <row r="3578" spans="1:12" x14ac:dyDescent="0.3">
      <c r="A3578">
        <v>186.91</v>
      </c>
      <c r="B3578">
        <v>59</v>
      </c>
      <c r="C3578">
        <v>9680</v>
      </c>
      <c r="D3578">
        <v>34</v>
      </c>
      <c r="E3578">
        <v>0</v>
      </c>
      <c r="F3578">
        <v>56</v>
      </c>
      <c r="G3578">
        <v>0</v>
      </c>
      <c r="H3578">
        <v>88</v>
      </c>
      <c r="I3578">
        <v>1</v>
      </c>
      <c r="J3578" t="s">
        <v>37</v>
      </c>
      <c r="K3578" cm="1">
        <f t="array" ref="K3578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78">
        <f t="shared" si="55"/>
        <v>0.97449550258738549</v>
      </c>
    </row>
    <row r="3579" spans="1:12" x14ac:dyDescent="0.3">
      <c r="A3579">
        <v>186.95</v>
      </c>
      <c r="B3579">
        <v>59</v>
      </c>
      <c r="C3579">
        <v>9711</v>
      </c>
      <c r="D3579">
        <v>34</v>
      </c>
      <c r="E3579">
        <v>0</v>
      </c>
      <c r="F3579">
        <v>56</v>
      </c>
      <c r="G3579">
        <v>0</v>
      </c>
      <c r="H3579">
        <v>88</v>
      </c>
      <c r="I3579">
        <v>1</v>
      </c>
      <c r="J3579" t="s">
        <v>37</v>
      </c>
      <c r="K3579" cm="1">
        <f t="array" ref="K3579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79">
        <f t="shared" si="55"/>
        <v>0.97449550258738549</v>
      </c>
    </row>
    <row r="3580" spans="1:12" x14ac:dyDescent="0.3">
      <c r="A3580">
        <v>186.99</v>
      </c>
      <c r="B3580">
        <v>58</v>
      </c>
      <c r="C3580">
        <v>9737</v>
      </c>
      <c r="D3580">
        <v>34</v>
      </c>
      <c r="E3580">
        <v>0</v>
      </c>
      <c r="F3580">
        <v>56</v>
      </c>
      <c r="G3580">
        <v>0</v>
      </c>
      <c r="H3580">
        <v>88</v>
      </c>
      <c r="I3580">
        <v>2</v>
      </c>
      <c r="J3580" t="s">
        <v>37</v>
      </c>
      <c r="K3580" cm="1">
        <f t="array" ref="K3580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80">
        <f t="shared" si="55"/>
        <v>0.97449550258807793</v>
      </c>
    </row>
    <row r="3581" spans="1:12" x14ac:dyDescent="0.3">
      <c r="A3581">
        <v>187.03</v>
      </c>
      <c r="B3581">
        <v>58</v>
      </c>
      <c r="C3581">
        <v>9797</v>
      </c>
      <c r="D3581">
        <v>34</v>
      </c>
      <c r="E3581">
        <v>0</v>
      </c>
      <c r="F3581">
        <v>56</v>
      </c>
      <c r="G3581">
        <v>0</v>
      </c>
      <c r="H3581">
        <v>88</v>
      </c>
      <c r="I3581">
        <v>1</v>
      </c>
      <c r="J3581" t="s">
        <v>37</v>
      </c>
      <c r="K3581" cm="1">
        <f t="array" ref="K3581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81">
        <f t="shared" si="55"/>
        <v>0.97449550258738549</v>
      </c>
    </row>
    <row r="3582" spans="1:12" x14ac:dyDescent="0.3">
      <c r="A3582">
        <v>187.07</v>
      </c>
      <c r="B3582">
        <v>58</v>
      </c>
      <c r="C3582">
        <v>9845</v>
      </c>
      <c r="D3582">
        <v>34</v>
      </c>
      <c r="E3582">
        <v>0</v>
      </c>
      <c r="F3582">
        <v>57</v>
      </c>
      <c r="G3582">
        <v>0</v>
      </c>
      <c r="H3582">
        <v>88</v>
      </c>
      <c r="I3582">
        <v>1</v>
      </c>
      <c r="J3582" t="s">
        <v>37</v>
      </c>
      <c r="K3582" cm="1">
        <f t="array" ref="K3582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82">
        <f t="shared" si="55"/>
        <v>0.97449550258738549</v>
      </c>
    </row>
    <row r="3583" spans="1:12" x14ac:dyDescent="0.3">
      <c r="A3583">
        <v>187.11</v>
      </c>
      <c r="B3583">
        <v>58</v>
      </c>
      <c r="C3583">
        <v>9852</v>
      </c>
      <c r="D3583">
        <v>34</v>
      </c>
      <c r="E3583">
        <v>0</v>
      </c>
      <c r="F3583">
        <v>56</v>
      </c>
      <c r="G3583">
        <v>0</v>
      </c>
      <c r="H3583">
        <v>88</v>
      </c>
      <c r="I3583">
        <v>1</v>
      </c>
      <c r="J3583" t="s">
        <v>37</v>
      </c>
      <c r="K3583" cm="1">
        <f t="array" ref="K3583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583">
        <f t="shared" si="55"/>
        <v>0.97449550258807793</v>
      </c>
    </row>
    <row r="3584" spans="1:12" x14ac:dyDescent="0.3">
      <c r="A3584">
        <v>187.15</v>
      </c>
      <c r="B3584">
        <v>50</v>
      </c>
      <c r="C3584">
        <v>9868</v>
      </c>
      <c r="D3584">
        <v>33</v>
      </c>
      <c r="E3584">
        <v>0</v>
      </c>
      <c r="F3584">
        <v>57</v>
      </c>
      <c r="G3584">
        <v>0</v>
      </c>
      <c r="H3584">
        <v>88</v>
      </c>
      <c r="I3584">
        <v>1</v>
      </c>
      <c r="J3584" t="s">
        <v>37</v>
      </c>
      <c r="K3584" cm="1">
        <f t="array" ref="K3584">SUMPRODUCT(($R$5:$AG$5=_xlfn.XLOOKUP(_20240219_0005[[#This Row],[MAP]],$R$5:$AG$5,$R$5:$AG$5,"ERR",1,-1)) * ($Q$6:$Q$26=_xlfn.XLOOKUP(_20240219_0005[[#This Row],[RPM]],$Q$6:$Q$26,$Q$6:$Q$26,"ERR",1,-1)),$R$6:$AG$26)</f>
        <v>22.832656252488054</v>
      </c>
      <c r="L3584">
        <f t="shared" si="55"/>
        <v>0.91330625009934041</v>
      </c>
    </row>
    <row r="3585" spans="1:12" x14ac:dyDescent="0.3">
      <c r="A3585">
        <v>187.19</v>
      </c>
      <c r="B3585">
        <v>40</v>
      </c>
      <c r="C3585">
        <v>9693</v>
      </c>
      <c r="D3585">
        <v>32</v>
      </c>
      <c r="E3585">
        <v>0</v>
      </c>
      <c r="F3585">
        <v>57</v>
      </c>
      <c r="G3585">
        <v>0</v>
      </c>
      <c r="H3585">
        <v>88</v>
      </c>
      <c r="I3585">
        <v>2</v>
      </c>
      <c r="J3585" t="s">
        <v>37</v>
      </c>
      <c r="K3585" cm="1">
        <f t="array" ref="K3585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3585">
        <f t="shared" si="55"/>
        <v>0.8475844603899586</v>
      </c>
    </row>
    <row r="3586" spans="1:12" x14ac:dyDescent="0.3">
      <c r="A3586">
        <v>187.23</v>
      </c>
      <c r="B3586">
        <v>36</v>
      </c>
      <c r="C3586">
        <v>9578</v>
      </c>
      <c r="D3586">
        <v>32</v>
      </c>
      <c r="E3586">
        <v>0</v>
      </c>
      <c r="F3586">
        <v>57</v>
      </c>
      <c r="G3586">
        <v>0</v>
      </c>
      <c r="H3586">
        <v>88</v>
      </c>
      <c r="I3586">
        <v>2</v>
      </c>
      <c r="J3586" t="s">
        <v>37</v>
      </c>
      <c r="K3586" cm="1">
        <f t="array" ref="K3586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3586">
        <f t="shared" si="55"/>
        <v>0.78186267068057669</v>
      </c>
    </row>
    <row r="3587" spans="1:12" x14ac:dyDescent="0.3">
      <c r="A3587">
        <v>187.27</v>
      </c>
      <c r="B3587">
        <v>34</v>
      </c>
      <c r="C3587">
        <v>9463</v>
      </c>
      <c r="D3587">
        <v>32</v>
      </c>
      <c r="E3587">
        <v>0</v>
      </c>
      <c r="F3587">
        <v>57</v>
      </c>
      <c r="G3587">
        <v>0</v>
      </c>
      <c r="H3587">
        <v>88</v>
      </c>
      <c r="I3587">
        <v>2</v>
      </c>
      <c r="J3587" t="s">
        <v>37</v>
      </c>
      <c r="K3587" cm="1">
        <f t="array" ref="K358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587">
        <f t="shared" ref="L3587:L3650" si="56">K3587*(A3587-A3586)</f>
        <v>0.71533489800991978</v>
      </c>
    </row>
    <row r="3588" spans="1:12" x14ac:dyDescent="0.3">
      <c r="A3588">
        <v>187.31</v>
      </c>
      <c r="B3588">
        <v>33</v>
      </c>
      <c r="C3588">
        <v>9293</v>
      </c>
      <c r="D3588">
        <v>32</v>
      </c>
      <c r="E3588">
        <v>0</v>
      </c>
      <c r="F3588">
        <v>58</v>
      </c>
      <c r="G3588">
        <v>0</v>
      </c>
      <c r="H3588">
        <v>88</v>
      </c>
      <c r="I3588">
        <v>2</v>
      </c>
      <c r="J3588" t="s">
        <v>37</v>
      </c>
      <c r="K3588" cm="1">
        <f t="array" ref="K358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588">
        <f t="shared" si="56"/>
        <v>0.71533489800941152</v>
      </c>
    </row>
    <row r="3589" spans="1:12" x14ac:dyDescent="0.3">
      <c r="A3589">
        <v>187.35</v>
      </c>
      <c r="B3589">
        <v>33</v>
      </c>
      <c r="C3589">
        <v>9404</v>
      </c>
      <c r="D3589">
        <v>32</v>
      </c>
      <c r="E3589">
        <v>0</v>
      </c>
      <c r="F3589">
        <v>58</v>
      </c>
      <c r="G3589">
        <v>0</v>
      </c>
      <c r="H3589">
        <v>88</v>
      </c>
      <c r="I3589">
        <v>1</v>
      </c>
      <c r="J3589" t="s">
        <v>37</v>
      </c>
      <c r="K3589" cm="1">
        <f t="array" ref="K358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589">
        <f t="shared" si="56"/>
        <v>0.71533489800941152</v>
      </c>
    </row>
    <row r="3590" spans="1:12" x14ac:dyDescent="0.3">
      <c r="A3590">
        <v>187.39</v>
      </c>
      <c r="B3590">
        <v>32</v>
      </c>
      <c r="C3590">
        <v>9569</v>
      </c>
      <c r="D3590">
        <v>32</v>
      </c>
      <c r="E3590">
        <v>0</v>
      </c>
      <c r="F3590">
        <v>57</v>
      </c>
      <c r="G3590">
        <v>0</v>
      </c>
      <c r="H3590">
        <v>88</v>
      </c>
      <c r="I3590">
        <v>1</v>
      </c>
      <c r="J3590" t="s">
        <v>37</v>
      </c>
      <c r="K3590" cm="1">
        <f t="array" ref="K3590">SUMPRODUCT(($R$5:$AG$5=_xlfn.XLOOKUP(_20240219_0005[[#This Row],[MAP]],$R$5:$AG$5,$R$5:$AG$5,"ERR",1,-1)) * ($Q$6:$Q$26=_xlfn.XLOOKUP(_20240219_0005[[#This Row],[RPM]],$Q$6:$Q$26,$Q$6:$Q$26,"ERR",1,-1)),$R$6:$AG$26)</f>
        <v>17.5069250174164</v>
      </c>
      <c r="L3590">
        <f t="shared" si="56"/>
        <v>0.70027700069651666</v>
      </c>
    </row>
    <row r="3591" spans="1:12" x14ac:dyDescent="0.3">
      <c r="A3591">
        <v>187.43</v>
      </c>
      <c r="B3591">
        <v>32</v>
      </c>
      <c r="C3591">
        <v>9436</v>
      </c>
      <c r="D3591">
        <v>32</v>
      </c>
      <c r="E3591">
        <v>0</v>
      </c>
      <c r="F3591">
        <v>57</v>
      </c>
      <c r="G3591">
        <v>0</v>
      </c>
      <c r="H3591">
        <v>88</v>
      </c>
      <c r="I3591">
        <v>1</v>
      </c>
      <c r="J3591" t="s">
        <v>37</v>
      </c>
      <c r="K3591" cm="1">
        <f t="array" ref="K359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591">
        <f t="shared" si="56"/>
        <v>0.65184363487294483</v>
      </c>
    </row>
    <row r="3592" spans="1:12" x14ac:dyDescent="0.3">
      <c r="A3592">
        <v>187.47</v>
      </c>
      <c r="B3592">
        <v>32</v>
      </c>
      <c r="C3592">
        <v>9279</v>
      </c>
      <c r="D3592">
        <v>32</v>
      </c>
      <c r="E3592">
        <v>0</v>
      </c>
      <c r="F3592">
        <v>57</v>
      </c>
      <c r="G3592">
        <v>0</v>
      </c>
      <c r="H3592">
        <v>88</v>
      </c>
      <c r="I3592">
        <v>1</v>
      </c>
      <c r="J3592" t="s">
        <v>37</v>
      </c>
      <c r="K3592" cm="1">
        <f t="array" ref="K359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592">
        <f t="shared" si="56"/>
        <v>0.65184363487248165</v>
      </c>
    </row>
    <row r="3593" spans="1:12" x14ac:dyDescent="0.3">
      <c r="A3593">
        <v>187.51</v>
      </c>
      <c r="B3593">
        <v>32</v>
      </c>
      <c r="C3593">
        <v>9225</v>
      </c>
      <c r="D3593">
        <v>32</v>
      </c>
      <c r="E3593">
        <v>0</v>
      </c>
      <c r="F3593">
        <v>56</v>
      </c>
      <c r="G3593">
        <v>0</v>
      </c>
      <c r="H3593">
        <v>88</v>
      </c>
      <c r="I3593">
        <v>1</v>
      </c>
      <c r="J3593" t="s">
        <v>37</v>
      </c>
      <c r="K3593" cm="1">
        <f t="array" ref="K359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593">
        <f t="shared" si="56"/>
        <v>0.65184363487248165</v>
      </c>
    </row>
    <row r="3594" spans="1:12" x14ac:dyDescent="0.3">
      <c r="A3594">
        <v>187.55</v>
      </c>
      <c r="B3594">
        <v>32</v>
      </c>
      <c r="C3594">
        <v>9137</v>
      </c>
      <c r="D3594">
        <v>32</v>
      </c>
      <c r="E3594">
        <v>0</v>
      </c>
      <c r="F3594">
        <v>56</v>
      </c>
      <c r="G3594">
        <v>0</v>
      </c>
      <c r="H3594">
        <v>88</v>
      </c>
      <c r="I3594">
        <v>1</v>
      </c>
      <c r="J3594" t="s">
        <v>37</v>
      </c>
      <c r="K3594" cm="1">
        <f t="array" ref="K359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594">
        <f t="shared" si="56"/>
        <v>0.65184363487294483</v>
      </c>
    </row>
    <row r="3595" spans="1:12" x14ac:dyDescent="0.3">
      <c r="A3595">
        <v>187.59</v>
      </c>
      <c r="B3595">
        <v>33</v>
      </c>
      <c r="C3595">
        <v>9077</v>
      </c>
      <c r="D3595">
        <v>32</v>
      </c>
      <c r="E3595">
        <v>0</v>
      </c>
      <c r="F3595">
        <v>55</v>
      </c>
      <c r="G3595">
        <v>0</v>
      </c>
      <c r="H3595">
        <v>88</v>
      </c>
      <c r="I3595">
        <v>1</v>
      </c>
      <c r="J3595" t="s">
        <v>37</v>
      </c>
      <c r="K3595" cm="1">
        <f t="array" ref="K359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595">
        <f t="shared" si="56"/>
        <v>0.71533489800941152</v>
      </c>
    </row>
    <row r="3596" spans="1:12" x14ac:dyDescent="0.3">
      <c r="A3596">
        <v>187.63</v>
      </c>
      <c r="B3596">
        <v>33</v>
      </c>
      <c r="C3596">
        <v>8987</v>
      </c>
      <c r="D3596">
        <v>32</v>
      </c>
      <c r="E3596">
        <v>0</v>
      </c>
      <c r="F3596">
        <v>55</v>
      </c>
      <c r="G3596">
        <v>0</v>
      </c>
      <c r="H3596">
        <v>88</v>
      </c>
      <c r="I3596">
        <v>1</v>
      </c>
      <c r="J3596" t="s">
        <v>37</v>
      </c>
      <c r="K3596" cm="1">
        <f t="array" ref="K359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596">
        <f t="shared" si="56"/>
        <v>0.71533489800941152</v>
      </c>
    </row>
    <row r="3597" spans="1:12" x14ac:dyDescent="0.3">
      <c r="A3597">
        <v>187.67</v>
      </c>
      <c r="B3597">
        <v>33</v>
      </c>
      <c r="C3597">
        <v>8886</v>
      </c>
      <c r="D3597">
        <v>32</v>
      </c>
      <c r="E3597">
        <v>0</v>
      </c>
      <c r="F3597">
        <v>54</v>
      </c>
      <c r="G3597">
        <v>0</v>
      </c>
      <c r="H3597">
        <v>88</v>
      </c>
      <c r="I3597">
        <v>2</v>
      </c>
      <c r="J3597" t="s">
        <v>37</v>
      </c>
      <c r="K3597" cm="1">
        <f t="array" ref="K359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597">
        <f t="shared" si="56"/>
        <v>0.71533489800941152</v>
      </c>
    </row>
    <row r="3598" spans="1:12" x14ac:dyDescent="0.3">
      <c r="A3598">
        <v>187.71</v>
      </c>
      <c r="B3598">
        <v>34</v>
      </c>
      <c r="C3598">
        <v>8738</v>
      </c>
      <c r="D3598">
        <v>32</v>
      </c>
      <c r="E3598">
        <v>0</v>
      </c>
      <c r="F3598">
        <v>54</v>
      </c>
      <c r="G3598">
        <v>0</v>
      </c>
      <c r="H3598">
        <v>88</v>
      </c>
      <c r="I3598">
        <v>2</v>
      </c>
      <c r="J3598" t="s">
        <v>37</v>
      </c>
      <c r="K3598" cm="1">
        <f t="array" ref="K359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598">
        <f t="shared" si="56"/>
        <v>0.6882687927949378</v>
      </c>
    </row>
    <row r="3599" spans="1:12" x14ac:dyDescent="0.3">
      <c r="A3599">
        <v>187.75</v>
      </c>
      <c r="B3599">
        <v>34</v>
      </c>
      <c r="C3599">
        <v>8628</v>
      </c>
      <c r="D3599">
        <v>32</v>
      </c>
      <c r="E3599">
        <v>0</v>
      </c>
      <c r="F3599">
        <v>53</v>
      </c>
      <c r="G3599">
        <v>0</v>
      </c>
      <c r="H3599">
        <v>88</v>
      </c>
      <c r="I3599">
        <v>2</v>
      </c>
      <c r="J3599" t="s">
        <v>37</v>
      </c>
      <c r="K3599" cm="1">
        <f t="array" ref="K359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599">
        <f t="shared" si="56"/>
        <v>0.68826879279444875</v>
      </c>
    </row>
    <row r="3600" spans="1:12" x14ac:dyDescent="0.3">
      <c r="A3600">
        <v>187.79</v>
      </c>
      <c r="B3600">
        <v>34</v>
      </c>
      <c r="C3600">
        <v>8576</v>
      </c>
      <c r="D3600">
        <v>32</v>
      </c>
      <c r="E3600">
        <v>0</v>
      </c>
      <c r="F3600">
        <v>52</v>
      </c>
      <c r="G3600">
        <v>0</v>
      </c>
      <c r="H3600">
        <v>88</v>
      </c>
      <c r="I3600">
        <v>2</v>
      </c>
      <c r="J3600" t="s">
        <v>37</v>
      </c>
      <c r="K3600" cm="1">
        <f t="array" ref="K360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600">
        <f t="shared" si="56"/>
        <v>0.68826879279444875</v>
      </c>
    </row>
    <row r="3601" spans="1:12" x14ac:dyDescent="0.3">
      <c r="A3601">
        <v>187.83</v>
      </c>
      <c r="B3601">
        <v>34</v>
      </c>
      <c r="C3601">
        <v>8549</v>
      </c>
      <c r="D3601">
        <v>32</v>
      </c>
      <c r="E3601">
        <v>0</v>
      </c>
      <c r="F3601">
        <v>52</v>
      </c>
      <c r="G3601">
        <v>0</v>
      </c>
      <c r="H3601">
        <v>88</v>
      </c>
      <c r="I3601">
        <v>2</v>
      </c>
      <c r="J3601" t="s">
        <v>37</v>
      </c>
      <c r="K3601" cm="1">
        <f t="array" ref="K360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601">
        <f t="shared" si="56"/>
        <v>0.6882687927949378</v>
      </c>
    </row>
    <row r="3602" spans="1:12" x14ac:dyDescent="0.3">
      <c r="A3602">
        <v>187.87</v>
      </c>
      <c r="B3602">
        <v>35</v>
      </c>
      <c r="C3602">
        <v>8426</v>
      </c>
      <c r="D3602">
        <v>32</v>
      </c>
      <c r="E3602">
        <v>0</v>
      </c>
      <c r="F3602">
        <v>51</v>
      </c>
      <c r="G3602">
        <v>0</v>
      </c>
      <c r="H3602">
        <v>88</v>
      </c>
      <c r="I3602">
        <v>2</v>
      </c>
      <c r="J3602" t="s">
        <v>37</v>
      </c>
      <c r="K3602" cm="1">
        <f t="array" ref="K360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602">
        <f t="shared" si="56"/>
        <v>0.68826879279444875</v>
      </c>
    </row>
    <row r="3603" spans="1:12" x14ac:dyDescent="0.3">
      <c r="A3603">
        <v>187.91</v>
      </c>
      <c r="B3603">
        <v>35</v>
      </c>
      <c r="C3603">
        <v>8257</v>
      </c>
      <c r="D3603">
        <v>32</v>
      </c>
      <c r="E3603">
        <v>0</v>
      </c>
      <c r="F3603">
        <v>51</v>
      </c>
      <c r="G3603">
        <v>0</v>
      </c>
      <c r="H3603">
        <v>88</v>
      </c>
      <c r="I3603">
        <v>2</v>
      </c>
      <c r="J3603" t="s">
        <v>37</v>
      </c>
      <c r="K3603" cm="1">
        <f t="array" ref="K360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603">
        <f t="shared" si="56"/>
        <v>0.68826879279444875</v>
      </c>
    </row>
    <row r="3604" spans="1:12" x14ac:dyDescent="0.3">
      <c r="A3604">
        <v>187.95</v>
      </c>
      <c r="B3604">
        <v>36</v>
      </c>
      <c r="C3604">
        <v>8161</v>
      </c>
      <c r="D3604">
        <v>32</v>
      </c>
      <c r="E3604">
        <v>0</v>
      </c>
      <c r="F3604">
        <v>50</v>
      </c>
      <c r="G3604">
        <v>0</v>
      </c>
      <c r="H3604">
        <v>88</v>
      </c>
      <c r="I3604">
        <v>2</v>
      </c>
      <c r="J3604" t="s">
        <v>37</v>
      </c>
      <c r="K3604" cm="1">
        <f t="array" ref="K360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604">
        <f t="shared" si="56"/>
        <v>0.68826879279444875</v>
      </c>
    </row>
    <row r="3605" spans="1:12" x14ac:dyDescent="0.3">
      <c r="A3605">
        <v>187.99</v>
      </c>
      <c r="B3605">
        <v>36</v>
      </c>
      <c r="C3605">
        <v>8103</v>
      </c>
      <c r="D3605">
        <v>32</v>
      </c>
      <c r="E3605">
        <v>0</v>
      </c>
      <c r="F3605">
        <v>49</v>
      </c>
      <c r="G3605">
        <v>0</v>
      </c>
      <c r="H3605">
        <v>87</v>
      </c>
      <c r="I3605">
        <v>2</v>
      </c>
      <c r="J3605" t="s">
        <v>37</v>
      </c>
      <c r="K3605" cm="1">
        <f t="array" ref="K360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05">
        <f t="shared" si="56"/>
        <v>0.66305501871053008</v>
      </c>
    </row>
    <row r="3606" spans="1:12" x14ac:dyDescent="0.3">
      <c r="A3606">
        <v>188.03</v>
      </c>
      <c r="B3606">
        <v>36</v>
      </c>
      <c r="C3606">
        <v>8029</v>
      </c>
      <c r="D3606">
        <v>32</v>
      </c>
      <c r="E3606">
        <v>0</v>
      </c>
      <c r="F3606">
        <v>49</v>
      </c>
      <c r="G3606">
        <v>0</v>
      </c>
      <c r="H3606">
        <v>88</v>
      </c>
      <c r="I3606">
        <v>2</v>
      </c>
      <c r="J3606" t="s">
        <v>37</v>
      </c>
      <c r="K3606" cm="1">
        <f t="array" ref="K360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06">
        <f t="shared" si="56"/>
        <v>0.66305501871005901</v>
      </c>
    </row>
    <row r="3607" spans="1:12" x14ac:dyDescent="0.3">
      <c r="A3607">
        <v>188.07</v>
      </c>
      <c r="B3607">
        <v>36</v>
      </c>
      <c r="C3607">
        <v>7942</v>
      </c>
      <c r="D3607">
        <v>32</v>
      </c>
      <c r="E3607">
        <v>0</v>
      </c>
      <c r="F3607">
        <v>48</v>
      </c>
      <c r="G3607">
        <v>0</v>
      </c>
      <c r="H3607">
        <v>88</v>
      </c>
      <c r="I3607">
        <v>1</v>
      </c>
      <c r="J3607" t="s">
        <v>37</v>
      </c>
      <c r="K3607" cm="1">
        <f t="array" ref="K360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07">
        <f t="shared" si="56"/>
        <v>0.66305501871005901</v>
      </c>
    </row>
    <row r="3608" spans="1:12" x14ac:dyDescent="0.3">
      <c r="A3608">
        <v>188.11</v>
      </c>
      <c r="B3608">
        <v>36</v>
      </c>
      <c r="C3608">
        <v>7826</v>
      </c>
      <c r="D3608">
        <v>32</v>
      </c>
      <c r="E3608">
        <v>0</v>
      </c>
      <c r="F3608">
        <v>48</v>
      </c>
      <c r="G3608">
        <v>0</v>
      </c>
      <c r="H3608">
        <v>88</v>
      </c>
      <c r="I3608">
        <v>1</v>
      </c>
      <c r="J3608" t="s">
        <v>37</v>
      </c>
      <c r="K3608" cm="1">
        <f t="array" ref="K360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08">
        <f t="shared" si="56"/>
        <v>0.66305501871053008</v>
      </c>
    </row>
    <row r="3609" spans="1:12" x14ac:dyDescent="0.3">
      <c r="A3609">
        <v>188.15</v>
      </c>
      <c r="B3609">
        <v>36</v>
      </c>
      <c r="C3609">
        <v>7718</v>
      </c>
      <c r="D3609">
        <v>32</v>
      </c>
      <c r="E3609">
        <v>0</v>
      </c>
      <c r="F3609">
        <v>46</v>
      </c>
      <c r="G3609">
        <v>0</v>
      </c>
      <c r="H3609">
        <v>88</v>
      </c>
      <c r="I3609">
        <v>1</v>
      </c>
      <c r="J3609" t="s">
        <v>37</v>
      </c>
      <c r="K3609" cm="1">
        <f t="array" ref="K360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09">
        <f t="shared" si="56"/>
        <v>0.66305501871005901</v>
      </c>
    </row>
    <row r="3610" spans="1:12" x14ac:dyDescent="0.3">
      <c r="A3610">
        <v>188.19</v>
      </c>
      <c r="B3610">
        <v>36</v>
      </c>
      <c r="C3610">
        <v>7625</v>
      </c>
      <c r="D3610">
        <v>32</v>
      </c>
      <c r="E3610">
        <v>0</v>
      </c>
      <c r="F3610">
        <v>46</v>
      </c>
      <c r="G3610">
        <v>0</v>
      </c>
      <c r="H3610">
        <v>87</v>
      </c>
      <c r="I3610">
        <v>1</v>
      </c>
      <c r="J3610" t="s">
        <v>37</v>
      </c>
      <c r="K3610" cm="1">
        <f t="array" ref="K361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10">
        <f t="shared" si="56"/>
        <v>0.66305501871005901</v>
      </c>
    </row>
    <row r="3611" spans="1:12" x14ac:dyDescent="0.3">
      <c r="A3611">
        <v>188.23</v>
      </c>
      <c r="B3611">
        <v>36</v>
      </c>
      <c r="C3611">
        <v>7539</v>
      </c>
      <c r="D3611">
        <v>32</v>
      </c>
      <c r="E3611">
        <v>0</v>
      </c>
      <c r="F3611">
        <v>45</v>
      </c>
      <c r="G3611">
        <v>0</v>
      </c>
      <c r="H3611">
        <v>87</v>
      </c>
      <c r="I3611">
        <v>1</v>
      </c>
      <c r="J3611" t="s">
        <v>37</v>
      </c>
      <c r="K3611" cm="1">
        <f t="array" ref="K361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611">
        <f t="shared" si="56"/>
        <v>0.66305501871005901</v>
      </c>
    </row>
    <row r="3612" spans="1:12" x14ac:dyDescent="0.3">
      <c r="A3612">
        <v>188.27</v>
      </c>
      <c r="B3612">
        <v>36</v>
      </c>
      <c r="C3612">
        <v>7436</v>
      </c>
      <c r="D3612">
        <v>32</v>
      </c>
      <c r="E3612">
        <v>0</v>
      </c>
      <c r="F3612">
        <v>45</v>
      </c>
      <c r="G3612">
        <v>0</v>
      </c>
      <c r="H3612">
        <v>88</v>
      </c>
      <c r="I3612">
        <v>1</v>
      </c>
      <c r="J3612" t="s">
        <v>37</v>
      </c>
      <c r="K3612" cm="1">
        <f t="array" ref="K361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2">
        <f t="shared" si="56"/>
        <v>0.58501026777498077</v>
      </c>
    </row>
    <row r="3613" spans="1:12" x14ac:dyDescent="0.3">
      <c r="A3613">
        <v>188.31</v>
      </c>
      <c r="B3613">
        <v>36</v>
      </c>
      <c r="C3613">
        <v>7351</v>
      </c>
      <c r="D3613">
        <v>32</v>
      </c>
      <c r="E3613">
        <v>0</v>
      </c>
      <c r="F3613">
        <v>44</v>
      </c>
      <c r="G3613">
        <v>0</v>
      </c>
      <c r="H3613">
        <v>87</v>
      </c>
      <c r="I3613">
        <v>1</v>
      </c>
      <c r="J3613" t="s">
        <v>37</v>
      </c>
      <c r="K3613" cm="1">
        <f t="array" ref="K361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3">
        <f t="shared" si="56"/>
        <v>0.58501026777456511</v>
      </c>
    </row>
    <row r="3614" spans="1:12" x14ac:dyDescent="0.3">
      <c r="A3614">
        <v>188.35</v>
      </c>
      <c r="B3614">
        <v>36</v>
      </c>
      <c r="C3614">
        <v>7241</v>
      </c>
      <c r="D3614">
        <v>32</v>
      </c>
      <c r="E3614">
        <v>0</v>
      </c>
      <c r="F3614">
        <v>43</v>
      </c>
      <c r="G3614">
        <v>0</v>
      </c>
      <c r="H3614">
        <v>87</v>
      </c>
      <c r="I3614">
        <v>1</v>
      </c>
      <c r="J3614" t="s">
        <v>37</v>
      </c>
      <c r="K3614" cm="1">
        <f t="array" ref="K361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4">
        <f t="shared" si="56"/>
        <v>0.58501026777456511</v>
      </c>
    </row>
    <row r="3615" spans="1:12" x14ac:dyDescent="0.3">
      <c r="A3615">
        <v>188.39</v>
      </c>
      <c r="B3615">
        <v>37</v>
      </c>
      <c r="C3615">
        <v>7154</v>
      </c>
      <c r="D3615">
        <v>32</v>
      </c>
      <c r="E3615">
        <v>0</v>
      </c>
      <c r="F3615">
        <v>42</v>
      </c>
      <c r="G3615">
        <v>0</v>
      </c>
      <c r="H3615">
        <v>87</v>
      </c>
      <c r="I3615">
        <v>1</v>
      </c>
      <c r="J3615" t="s">
        <v>37</v>
      </c>
      <c r="K3615" cm="1">
        <f t="array" ref="K361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5">
        <f t="shared" si="56"/>
        <v>0.58501026777456511</v>
      </c>
    </row>
    <row r="3616" spans="1:12" x14ac:dyDescent="0.3">
      <c r="A3616">
        <v>188.43</v>
      </c>
      <c r="B3616">
        <v>37</v>
      </c>
      <c r="C3616">
        <v>7052</v>
      </c>
      <c r="D3616">
        <v>32</v>
      </c>
      <c r="E3616">
        <v>0</v>
      </c>
      <c r="F3616">
        <v>42</v>
      </c>
      <c r="G3616">
        <v>0</v>
      </c>
      <c r="H3616">
        <v>87</v>
      </c>
      <c r="I3616">
        <v>1</v>
      </c>
      <c r="J3616" t="s">
        <v>37</v>
      </c>
      <c r="K3616" cm="1">
        <f t="array" ref="K361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6">
        <f t="shared" si="56"/>
        <v>0.58501026777498077</v>
      </c>
    </row>
    <row r="3617" spans="1:12" x14ac:dyDescent="0.3">
      <c r="A3617">
        <v>188.47</v>
      </c>
      <c r="B3617">
        <v>38</v>
      </c>
      <c r="C3617">
        <v>6994</v>
      </c>
      <c r="D3617">
        <v>32</v>
      </c>
      <c r="E3617">
        <v>0</v>
      </c>
      <c r="F3617">
        <v>41</v>
      </c>
      <c r="G3617">
        <v>0</v>
      </c>
      <c r="H3617">
        <v>87</v>
      </c>
      <c r="I3617">
        <v>1</v>
      </c>
      <c r="J3617" t="s">
        <v>37</v>
      </c>
      <c r="K3617" cm="1">
        <f t="array" ref="K361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7">
        <f t="shared" si="56"/>
        <v>0.58501026777456511</v>
      </c>
    </row>
    <row r="3618" spans="1:12" x14ac:dyDescent="0.3">
      <c r="A3618">
        <v>188.51</v>
      </c>
      <c r="B3618">
        <v>38</v>
      </c>
      <c r="C3618">
        <v>6901</v>
      </c>
      <c r="D3618">
        <v>32</v>
      </c>
      <c r="E3618">
        <v>0</v>
      </c>
      <c r="F3618">
        <v>41</v>
      </c>
      <c r="G3618">
        <v>0</v>
      </c>
      <c r="H3618">
        <v>87</v>
      </c>
      <c r="I3618">
        <v>1</v>
      </c>
      <c r="J3618" t="s">
        <v>37</v>
      </c>
      <c r="K3618" cm="1">
        <f t="array" ref="K361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618">
        <f t="shared" si="56"/>
        <v>0.58501026777456511</v>
      </c>
    </row>
    <row r="3619" spans="1:12" x14ac:dyDescent="0.3">
      <c r="A3619">
        <v>188.55</v>
      </c>
      <c r="B3619">
        <v>39</v>
      </c>
      <c r="C3619">
        <v>6861</v>
      </c>
      <c r="D3619">
        <v>30</v>
      </c>
      <c r="E3619">
        <v>0</v>
      </c>
      <c r="F3619">
        <v>41</v>
      </c>
      <c r="G3619">
        <v>0</v>
      </c>
      <c r="H3619">
        <v>87</v>
      </c>
      <c r="I3619">
        <v>1</v>
      </c>
      <c r="J3619" t="s">
        <v>37</v>
      </c>
      <c r="K3619" cm="1">
        <f t="array" ref="K3619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3619">
        <f t="shared" si="56"/>
        <v>0.66001158415638861</v>
      </c>
    </row>
    <row r="3620" spans="1:12" x14ac:dyDescent="0.3">
      <c r="A3620">
        <v>188.59</v>
      </c>
      <c r="B3620">
        <v>39</v>
      </c>
      <c r="C3620">
        <v>6796</v>
      </c>
      <c r="D3620">
        <v>30</v>
      </c>
      <c r="E3620">
        <v>0</v>
      </c>
      <c r="F3620">
        <v>40</v>
      </c>
      <c r="G3620">
        <v>0</v>
      </c>
      <c r="H3620">
        <v>87</v>
      </c>
      <c r="I3620">
        <v>1</v>
      </c>
      <c r="J3620" t="s">
        <v>37</v>
      </c>
      <c r="K3620" cm="1">
        <f t="array" ref="K3620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3620">
        <f t="shared" si="56"/>
        <v>0.66001158415591954</v>
      </c>
    </row>
    <row r="3621" spans="1:12" x14ac:dyDescent="0.3">
      <c r="A3621">
        <v>188.63</v>
      </c>
      <c r="B3621">
        <v>40</v>
      </c>
      <c r="C3621">
        <v>6712</v>
      </c>
      <c r="D3621">
        <v>28</v>
      </c>
      <c r="E3621">
        <v>0</v>
      </c>
      <c r="F3621">
        <v>40</v>
      </c>
      <c r="G3621">
        <v>0</v>
      </c>
      <c r="H3621">
        <v>87</v>
      </c>
      <c r="I3621">
        <v>2</v>
      </c>
      <c r="J3621" t="s">
        <v>37</v>
      </c>
      <c r="K3621" cm="1">
        <f t="array" ref="K362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621">
        <f t="shared" si="56"/>
        <v>0.57478357708985373</v>
      </c>
    </row>
    <row r="3622" spans="1:12" x14ac:dyDescent="0.3">
      <c r="A3622">
        <v>188.67</v>
      </c>
      <c r="B3622">
        <v>41</v>
      </c>
      <c r="C3622">
        <v>6504</v>
      </c>
      <c r="D3622">
        <v>26</v>
      </c>
      <c r="E3622">
        <v>0</v>
      </c>
      <c r="F3622">
        <v>40</v>
      </c>
      <c r="G3622">
        <v>0</v>
      </c>
      <c r="H3622">
        <v>87</v>
      </c>
      <c r="I3622">
        <v>2</v>
      </c>
      <c r="J3622" t="s">
        <v>37</v>
      </c>
      <c r="K3622" cm="1">
        <f t="array" ref="K362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622">
        <f t="shared" si="56"/>
        <v>0.57478357708985373</v>
      </c>
    </row>
    <row r="3623" spans="1:12" x14ac:dyDescent="0.3">
      <c r="A3623">
        <v>188.71</v>
      </c>
      <c r="B3623">
        <v>43</v>
      </c>
      <c r="C3623">
        <v>6281</v>
      </c>
      <c r="D3623">
        <v>21</v>
      </c>
      <c r="E3623">
        <v>0</v>
      </c>
      <c r="F3623">
        <v>39</v>
      </c>
      <c r="G3623">
        <v>0</v>
      </c>
      <c r="H3623">
        <v>87</v>
      </c>
      <c r="I3623">
        <v>2</v>
      </c>
      <c r="J3623" t="s">
        <v>37</v>
      </c>
      <c r="K3623" cm="1">
        <f t="array" ref="K362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623">
        <f t="shared" si="56"/>
        <v>0.57478357709026207</v>
      </c>
    </row>
    <row r="3624" spans="1:12" x14ac:dyDescent="0.3">
      <c r="A3624">
        <v>188.75</v>
      </c>
      <c r="B3624">
        <v>45</v>
      </c>
      <c r="C3624">
        <v>6141</v>
      </c>
      <c r="D3624">
        <v>21</v>
      </c>
      <c r="E3624">
        <v>0</v>
      </c>
      <c r="F3624">
        <v>38</v>
      </c>
      <c r="G3624">
        <v>0</v>
      </c>
      <c r="H3624">
        <v>87</v>
      </c>
      <c r="I3624">
        <v>2</v>
      </c>
      <c r="J3624" t="s">
        <v>37</v>
      </c>
      <c r="K3624" cm="1">
        <f t="array" ref="K362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624">
        <f t="shared" si="56"/>
        <v>0.6157312197849093</v>
      </c>
    </row>
    <row r="3625" spans="1:12" x14ac:dyDescent="0.3">
      <c r="A3625">
        <v>188.79</v>
      </c>
      <c r="B3625">
        <v>47</v>
      </c>
      <c r="C3625">
        <v>6016</v>
      </c>
      <c r="D3625">
        <v>20</v>
      </c>
      <c r="E3625">
        <v>0</v>
      </c>
      <c r="F3625">
        <v>37</v>
      </c>
      <c r="G3625">
        <v>0</v>
      </c>
      <c r="H3625">
        <v>87</v>
      </c>
      <c r="I3625">
        <v>2</v>
      </c>
      <c r="J3625" t="s">
        <v>37</v>
      </c>
      <c r="K3625" cm="1">
        <f t="array" ref="K362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625">
        <f t="shared" si="56"/>
        <v>0.54940784689479505</v>
      </c>
    </row>
    <row r="3626" spans="1:12" x14ac:dyDescent="0.3">
      <c r="A3626">
        <v>188.83</v>
      </c>
      <c r="B3626">
        <v>48</v>
      </c>
      <c r="C3626">
        <v>5921</v>
      </c>
      <c r="D3626">
        <v>20</v>
      </c>
      <c r="E3626">
        <v>0</v>
      </c>
      <c r="F3626">
        <v>36</v>
      </c>
      <c r="G3626">
        <v>0</v>
      </c>
      <c r="H3626">
        <v>87</v>
      </c>
      <c r="I3626">
        <v>2</v>
      </c>
      <c r="J3626" t="s">
        <v>37</v>
      </c>
      <c r="K3626" cm="1">
        <f t="array" ref="K362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626">
        <f t="shared" si="56"/>
        <v>0.5494078468951854</v>
      </c>
    </row>
    <row r="3627" spans="1:12" x14ac:dyDescent="0.3">
      <c r="A3627">
        <v>188.87</v>
      </c>
      <c r="B3627">
        <v>49</v>
      </c>
      <c r="C3627">
        <v>5850</v>
      </c>
      <c r="D3627">
        <v>20</v>
      </c>
      <c r="E3627">
        <v>0</v>
      </c>
      <c r="F3627">
        <v>36</v>
      </c>
      <c r="G3627">
        <v>0</v>
      </c>
      <c r="H3627">
        <v>87</v>
      </c>
      <c r="I3627">
        <v>2</v>
      </c>
      <c r="J3627" t="s">
        <v>37</v>
      </c>
      <c r="K3627" cm="1">
        <f t="array" ref="K362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627">
        <f t="shared" si="56"/>
        <v>0.54940784689479505</v>
      </c>
    </row>
    <row r="3628" spans="1:12" x14ac:dyDescent="0.3">
      <c r="A3628">
        <v>188.91</v>
      </c>
      <c r="B3628">
        <v>49</v>
      </c>
      <c r="C3628">
        <v>5780</v>
      </c>
      <c r="D3628">
        <v>20</v>
      </c>
      <c r="E3628">
        <v>0</v>
      </c>
      <c r="F3628">
        <v>35</v>
      </c>
      <c r="G3628">
        <v>0</v>
      </c>
      <c r="H3628">
        <v>87</v>
      </c>
      <c r="I3628">
        <v>2</v>
      </c>
      <c r="J3628" t="s">
        <v>37</v>
      </c>
      <c r="K3628" cm="1">
        <f t="array" ref="K362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628">
        <f t="shared" si="56"/>
        <v>0.54940784689479505</v>
      </c>
    </row>
    <row r="3629" spans="1:12" x14ac:dyDescent="0.3">
      <c r="A3629">
        <v>188.95</v>
      </c>
      <c r="B3629">
        <v>51</v>
      </c>
      <c r="C3629">
        <v>5659</v>
      </c>
      <c r="D3629">
        <v>20</v>
      </c>
      <c r="E3629">
        <v>0</v>
      </c>
      <c r="F3629">
        <v>35</v>
      </c>
      <c r="G3629">
        <v>0</v>
      </c>
      <c r="H3629">
        <v>87</v>
      </c>
      <c r="I3629">
        <v>2</v>
      </c>
      <c r="J3629" t="s">
        <v>37</v>
      </c>
      <c r="K3629" cm="1">
        <f t="array" ref="K362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629">
        <f t="shared" si="56"/>
        <v>0.52480749554129669</v>
      </c>
    </row>
    <row r="3630" spans="1:12" x14ac:dyDescent="0.3">
      <c r="A3630">
        <v>188.99</v>
      </c>
      <c r="B3630">
        <v>53</v>
      </c>
      <c r="C3630">
        <v>5445</v>
      </c>
      <c r="D3630">
        <v>20</v>
      </c>
      <c r="E3630">
        <v>0</v>
      </c>
      <c r="F3630">
        <v>34</v>
      </c>
      <c r="G3630">
        <v>0</v>
      </c>
      <c r="H3630">
        <v>87</v>
      </c>
      <c r="I3630">
        <v>1</v>
      </c>
      <c r="J3630" t="s">
        <v>37</v>
      </c>
      <c r="K3630" cm="1">
        <f t="array" ref="K3630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3630">
        <f t="shared" si="56"/>
        <v>0.46238134514354851</v>
      </c>
    </row>
    <row r="3631" spans="1:12" x14ac:dyDescent="0.3">
      <c r="A3631">
        <v>189.03</v>
      </c>
      <c r="B3631">
        <v>56</v>
      </c>
      <c r="C3631">
        <v>5278</v>
      </c>
      <c r="D3631">
        <v>20</v>
      </c>
      <c r="E3631">
        <v>0</v>
      </c>
      <c r="F3631">
        <v>32</v>
      </c>
      <c r="G3631">
        <v>0</v>
      </c>
      <c r="H3631">
        <v>87</v>
      </c>
      <c r="I3631">
        <v>1</v>
      </c>
      <c r="J3631" t="s">
        <v>37</v>
      </c>
      <c r="K3631" cm="1">
        <f t="array" ref="K363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631">
        <f t="shared" si="56"/>
        <v>0.46846531021089399</v>
      </c>
    </row>
    <row r="3632" spans="1:12" x14ac:dyDescent="0.3">
      <c r="A3632">
        <v>189.07</v>
      </c>
      <c r="B3632">
        <v>59</v>
      </c>
      <c r="C3632">
        <v>5128</v>
      </c>
      <c r="D3632">
        <v>19</v>
      </c>
      <c r="E3632">
        <v>0</v>
      </c>
      <c r="F3632">
        <v>32</v>
      </c>
      <c r="G3632">
        <v>0</v>
      </c>
      <c r="H3632">
        <v>87</v>
      </c>
      <c r="I3632">
        <v>1</v>
      </c>
      <c r="J3632" t="s">
        <v>37</v>
      </c>
      <c r="K3632" cm="1">
        <f t="array" ref="K363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632">
        <f t="shared" si="56"/>
        <v>0.46846531021089399</v>
      </c>
    </row>
    <row r="3633" spans="1:12" x14ac:dyDescent="0.3">
      <c r="A3633">
        <v>189.11</v>
      </c>
      <c r="B3633">
        <v>62</v>
      </c>
      <c r="C3633">
        <v>5009</v>
      </c>
      <c r="D3633">
        <v>19</v>
      </c>
      <c r="E3633">
        <v>0</v>
      </c>
      <c r="F3633">
        <v>32</v>
      </c>
      <c r="G3633">
        <v>0</v>
      </c>
      <c r="H3633">
        <v>87</v>
      </c>
      <c r="I3633">
        <v>1</v>
      </c>
      <c r="J3633" t="s">
        <v>37</v>
      </c>
      <c r="K3633" cm="1">
        <f t="array" ref="K363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633">
        <f t="shared" si="56"/>
        <v>0.47089889623829817</v>
      </c>
    </row>
    <row r="3634" spans="1:12" x14ac:dyDescent="0.3">
      <c r="A3634">
        <v>189.15</v>
      </c>
      <c r="B3634">
        <v>65</v>
      </c>
      <c r="C3634">
        <v>4883</v>
      </c>
      <c r="D3634">
        <v>20</v>
      </c>
      <c r="E3634">
        <v>0</v>
      </c>
      <c r="F3634">
        <v>31</v>
      </c>
      <c r="G3634">
        <v>0</v>
      </c>
      <c r="H3634">
        <v>87</v>
      </c>
      <c r="I3634">
        <v>1</v>
      </c>
      <c r="J3634" t="s">
        <v>37</v>
      </c>
      <c r="K3634" cm="1">
        <f t="array" ref="K36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634">
        <f t="shared" si="56"/>
        <v>0.47089889623796355</v>
      </c>
    </row>
    <row r="3635" spans="1:12" x14ac:dyDescent="0.3">
      <c r="A3635">
        <v>189.19</v>
      </c>
      <c r="B3635">
        <v>66</v>
      </c>
      <c r="C3635">
        <v>4845</v>
      </c>
      <c r="D3635">
        <v>20</v>
      </c>
      <c r="E3635">
        <v>0</v>
      </c>
      <c r="F3635">
        <v>30</v>
      </c>
      <c r="G3635">
        <v>0</v>
      </c>
      <c r="H3635">
        <v>87</v>
      </c>
      <c r="I3635">
        <v>1</v>
      </c>
      <c r="J3635" t="s">
        <v>37</v>
      </c>
      <c r="K3635" cm="1">
        <f t="array" ref="K363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635">
        <f t="shared" si="56"/>
        <v>0.47089889623796355</v>
      </c>
    </row>
    <row r="3636" spans="1:12" x14ac:dyDescent="0.3">
      <c r="A3636">
        <v>189.23</v>
      </c>
      <c r="B3636">
        <v>68</v>
      </c>
      <c r="C3636">
        <v>4936</v>
      </c>
      <c r="D3636">
        <v>20</v>
      </c>
      <c r="E3636">
        <v>0</v>
      </c>
      <c r="F3636">
        <v>30</v>
      </c>
      <c r="G3636">
        <v>0</v>
      </c>
      <c r="H3636">
        <v>87</v>
      </c>
      <c r="I3636">
        <v>1</v>
      </c>
      <c r="J3636" t="s">
        <v>37</v>
      </c>
      <c r="K3636" cm="1">
        <f t="array" ref="K36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636">
        <f t="shared" si="56"/>
        <v>0.54147289102298135</v>
      </c>
    </row>
    <row r="3637" spans="1:12" x14ac:dyDescent="0.3">
      <c r="A3637">
        <v>189.27</v>
      </c>
      <c r="B3637">
        <v>68</v>
      </c>
      <c r="C3637">
        <v>4930</v>
      </c>
      <c r="D3637">
        <v>20</v>
      </c>
      <c r="E3637">
        <v>0</v>
      </c>
      <c r="F3637">
        <v>30</v>
      </c>
      <c r="G3637">
        <v>0</v>
      </c>
      <c r="H3637">
        <v>88</v>
      </c>
      <c r="I3637">
        <v>1</v>
      </c>
      <c r="J3637" t="s">
        <v>37</v>
      </c>
      <c r="K3637" cm="1">
        <f t="array" ref="K36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637">
        <f t="shared" si="56"/>
        <v>0.54147289102336604</v>
      </c>
    </row>
    <row r="3638" spans="1:12" x14ac:dyDescent="0.3">
      <c r="A3638">
        <v>189.31</v>
      </c>
      <c r="B3638">
        <v>68</v>
      </c>
      <c r="C3638">
        <v>4915</v>
      </c>
      <c r="D3638">
        <v>20</v>
      </c>
      <c r="E3638">
        <v>0</v>
      </c>
      <c r="F3638">
        <v>30</v>
      </c>
      <c r="G3638">
        <v>0</v>
      </c>
      <c r="H3638">
        <v>88</v>
      </c>
      <c r="I3638">
        <v>1</v>
      </c>
      <c r="J3638" t="s">
        <v>37</v>
      </c>
      <c r="K3638" cm="1">
        <f t="array" ref="K363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638">
        <f t="shared" si="56"/>
        <v>0.54147289102298135</v>
      </c>
    </row>
    <row r="3639" spans="1:12" x14ac:dyDescent="0.3">
      <c r="A3639">
        <v>189.35</v>
      </c>
      <c r="B3639">
        <v>68</v>
      </c>
      <c r="C3639">
        <v>4777</v>
      </c>
      <c r="D3639">
        <v>19</v>
      </c>
      <c r="E3639">
        <v>0</v>
      </c>
      <c r="F3639">
        <v>29</v>
      </c>
      <c r="G3639">
        <v>0</v>
      </c>
      <c r="H3639">
        <v>88</v>
      </c>
      <c r="I3639">
        <v>1</v>
      </c>
      <c r="J3639" t="s">
        <v>37</v>
      </c>
      <c r="K3639" cm="1">
        <f t="array" ref="K363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639">
        <f t="shared" si="56"/>
        <v>0.54147289102298135</v>
      </c>
    </row>
    <row r="3640" spans="1:12" x14ac:dyDescent="0.3">
      <c r="A3640">
        <v>189.39</v>
      </c>
      <c r="B3640">
        <v>71</v>
      </c>
      <c r="C3640">
        <v>4611</v>
      </c>
      <c r="D3640">
        <v>18</v>
      </c>
      <c r="E3640">
        <v>0</v>
      </c>
      <c r="F3640">
        <v>29</v>
      </c>
      <c r="G3640">
        <v>0</v>
      </c>
      <c r="H3640">
        <v>88</v>
      </c>
      <c r="I3640">
        <v>1</v>
      </c>
      <c r="J3640" t="s">
        <v>37</v>
      </c>
      <c r="K3640" cm="1">
        <f t="array" ref="K36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0">
        <f t="shared" si="56"/>
        <v>0.47370352929926873</v>
      </c>
    </row>
    <row r="3641" spans="1:12" x14ac:dyDescent="0.3">
      <c r="A3641">
        <v>189.43</v>
      </c>
      <c r="B3641">
        <v>71</v>
      </c>
      <c r="C3641">
        <v>4558</v>
      </c>
      <c r="D3641">
        <v>18</v>
      </c>
      <c r="E3641">
        <v>0</v>
      </c>
      <c r="F3641">
        <v>29</v>
      </c>
      <c r="G3641">
        <v>0</v>
      </c>
      <c r="H3641">
        <v>88</v>
      </c>
      <c r="I3641">
        <v>1</v>
      </c>
      <c r="J3641" t="s">
        <v>37</v>
      </c>
      <c r="K3641" cm="1">
        <f t="array" ref="K36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1">
        <f t="shared" si="56"/>
        <v>0.4737035292996053</v>
      </c>
    </row>
    <row r="3642" spans="1:12" x14ac:dyDescent="0.3">
      <c r="A3642">
        <v>189.47</v>
      </c>
      <c r="B3642">
        <v>73</v>
      </c>
      <c r="C3642">
        <v>4672</v>
      </c>
      <c r="D3642">
        <v>18</v>
      </c>
      <c r="E3642">
        <v>0</v>
      </c>
      <c r="F3642">
        <v>28</v>
      </c>
      <c r="G3642">
        <v>0</v>
      </c>
      <c r="H3642">
        <v>88</v>
      </c>
      <c r="I3642">
        <v>1</v>
      </c>
      <c r="J3642" t="s">
        <v>37</v>
      </c>
      <c r="K3642" cm="1">
        <f t="array" ref="K36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2">
        <f t="shared" si="56"/>
        <v>0.47370352929926873</v>
      </c>
    </row>
    <row r="3643" spans="1:12" x14ac:dyDescent="0.3">
      <c r="A3643">
        <v>189.51</v>
      </c>
      <c r="B3643">
        <v>72</v>
      </c>
      <c r="C3643">
        <v>4679</v>
      </c>
      <c r="D3643">
        <v>18</v>
      </c>
      <c r="E3643">
        <v>0</v>
      </c>
      <c r="F3643">
        <v>28</v>
      </c>
      <c r="G3643">
        <v>0</v>
      </c>
      <c r="H3643">
        <v>88</v>
      </c>
      <c r="I3643">
        <v>1</v>
      </c>
      <c r="J3643" t="s">
        <v>37</v>
      </c>
      <c r="K3643" cm="1">
        <f t="array" ref="K36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3">
        <f t="shared" si="56"/>
        <v>0.47370352929926873</v>
      </c>
    </row>
    <row r="3644" spans="1:12" x14ac:dyDescent="0.3">
      <c r="A3644">
        <v>189.55</v>
      </c>
      <c r="B3644">
        <v>73</v>
      </c>
      <c r="C3644">
        <v>4594</v>
      </c>
      <c r="D3644">
        <v>18</v>
      </c>
      <c r="E3644">
        <v>0</v>
      </c>
      <c r="F3644">
        <v>28</v>
      </c>
      <c r="G3644">
        <v>0</v>
      </c>
      <c r="H3644">
        <v>88</v>
      </c>
      <c r="I3644">
        <v>2</v>
      </c>
      <c r="J3644" t="s">
        <v>37</v>
      </c>
      <c r="K3644" cm="1">
        <f t="array" ref="K36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4">
        <f t="shared" si="56"/>
        <v>0.4737035292996053</v>
      </c>
    </row>
    <row r="3645" spans="1:12" x14ac:dyDescent="0.3">
      <c r="A3645">
        <v>189.59</v>
      </c>
      <c r="B3645">
        <v>73</v>
      </c>
      <c r="C3645">
        <v>4550</v>
      </c>
      <c r="D3645">
        <v>18</v>
      </c>
      <c r="E3645">
        <v>0</v>
      </c>
      <c r="F3645">
        <v>28</v>
      </c>
      <c r="G3645">
        <v>0</v>
      </c>
      <c r="H3645">
        <v>88</v>
      </c>
      <c r="I3645">
        <v>2</v>
      </c>
      <c r="J3645" t="s">
        <v>37</v>
      </c>
      <c r="K3645" cm="1">
        <f t="array" ref="K36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5">
        <f t="shared" si="56"/>
        <v>0.47370352929926873</v>
      </c>
    </row>
    <row r="3646" spans="1:12" x14ac:dyDescent="0.3">
      <c r="A3646">
        <v>189.63</v>
      </c>
      <c r="B3646">
        <v>73</v>
      </c>
      <c r="C3646">
        <v>4580</v>
      </c>
      <c r="D3646">
        <v>18</v>
      </c>
      <c r="E3646">
        <v>0</v>
      </c>
      <c r="F3646">
        <v>28</v>
      </c>
      <c r="G3646">
        <v>0</v>
      </c>
      <c r="H3646">
        <v>88</v>
      </c>
      <c r="I3646">
        <v>2</v>
      </c>
      <c r="J3646" t="s">
        <v>37</v>
      </c>
      <c r="K3646" cm="1">
        <f t="array" ref="K36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6">
        <f t="shared" si="56"/>
        <v>0.47370352929926873</v>
      </c>
    </row>
    <row r="3647" spans="1:12" x14ac:dyDescent="0.3">
      <c r="A3647">
        <v>189.67</v>
      </c>
      <c r="B3647">
        <v>73</v>
      </c>
      <c r="C3647">
        <v>4609</v>
      </c>
      <c r="D3647">
        <v>18</v>
      </c>
      <c r="E3647">
        <v>0</v>
      </c>
      <c r="F3647">
        <v>27</v>
      </c>
      <c r="G3647">
        <v>0</v>
      </c>
      <c r="H3647">
        <v>88</v>
      </c>
      <c r="I3647">
        <v>2</v>
      </c>
      <c r="J3647" t="s">
        <v>37</v>
      </c>
      <c r="K3647" cm="1">
        <f t="array" ref="K364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7">
        <f t="shared" si="56"/>
        <v>0.47370352929926873</v>
      </c>
    </row>
    <row r="3648" spans="1:12" x14ac:dyDescent="0.3">
      <c r="A3648">
        <v>189.71</v>
      </c>
      <c r="B3648">
        <v>73</v>
      </c>
      <c r="C3648">
        <v>4537</v>
      </c>
      <c r="D3648">
        <v>18</v>
      </c>
      <c r="E3648">
        <v>0</v>
      </c>
      <c r="F3648">
        <v>27</v>
      </c>
      <c r="G3648">
        <v>0</v>
      </c>
      <c r="H3648">
        <v>88</v>
      </c>
      <c r="I3648">
        <v>2</v>
      </c>
      <c r="J3648" t="s">
        <v>37</v>
      </c>
      <c r="K3648" cm="1">
        <f t="array" ref="K36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8">
        <f t="shared" si="56"/>
        <v>0.4737035292996053</v>
      </c>
    </row>
    <row r="3649" spans="1:12" x14ac:dyDescent="0.3">
      <c r="A3649">
        <v>189.75</v>
      </c>
      <c r="B3649">
        <v>73</v>
      </c>
      <c r="C3649">
        <v>4515</v>
      </c>
      <c r="D3649">
        <v>18</v>
      </c>
      <c r="E3649">
        <v>0</v>
      </c>
      <c r="F3649">
        <v>27</v>
      </c>
      <c r="G3649">
        <v>0</v>
      </c>
      <c r="H3649">
        <v>88</v>
      </c>
      <c r="I3649">
        <v>2</v>
      </c>
      <c r="J3649" t="s">
        <v>37</v>
      </c>
      <c r="K3649" cm="1">
        <f t="array" ref="K36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649">
        <f t="shared" si="56"/>
        <v>0.47370352929926873</v>
      </c>
    </row>
    <row r="3650" spans="1:12" x14ac:dyDescent="0.3">
      <c r="A3650">
        <v>189.79</v>
      </c>
      <c r="B3650">
        <v>74</v>
      </c>
      <c r="C3650">
        <v>4325</v>
      </c>
      <c r="D3650">
        <v>18</v>
      </c>
      <c r="E3650">
        <v>0</v>
      </c>
      <c r="F3650">
        <v>27</v>
      </c>
      <c r="G3650">
        <v>0</v>
      </c>
      <c r="H3650">
        <v>88</v>
      </c>
      <c r="I3650">
        <v>2</v>
      </c>
      <c r="J3650" t="s">
        <v>37</v>
      </c>
      <c r="K3650" cm="1">
        <f t="array" ref="K36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0">
        <f t="shared" si="56"/>
        <v>0.46836903009544817</v>
      </c>
    </row>
    <row r="3651" spans="1:12" x14ac:dyDescent="0.3">
      <c r="A3651">
        <v>189.83</v>
      </c>
      <c r="B3651">
        <v>75</v>
      </c>
      <c r="C3651">
        <v>4327</v>
      </c>
      <c r="D3651">
        <v>18</v>
      </c>
      <c r="E3651">
        <v>0</v>
      </c>
      <c r="F3651">
        <v>26</v>
      </c>
      <c r="G3651">
        <v>0</v>
      </c>
      <c r="H3651">
        <v>88</v>
      </c>
      <c r="I3651">
        <v>2</v>
      </c>
      <c r="J3651" t="s">
        <v>37</v>
      </c>
      <c r="K3651" cm="1">
        <f t="array" ref="K365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1">
        <f t="shared" ref="L3651:L3714" si="57">K3651*(A3651-A3650)</f>
        <v>0.46836903009578096</v>
      </c>
    </row>
    <row r="3652" spans="1:12" x14ac:dyDescent="0.3">
      <c r="A3652">
        <v>189.87</v>
      </c>
      <c r="B3652">
        <v>75</v>
      </c>
      <c r="C3652">
        <v>4415</v>
      </c>
      <c r="D3652">
        <v>18</v>
      </c>
      <c r="E3652">
        <v>0</v>
      </c>
      <c r="F3652">
        <v>26</v>
      </c>
      <c r="G3652">
        <v>0</v>
      </c>
      <c r="H3652">
        <v>88</v>
      </c>
      <c r="I3652">
        <v>2</v>
      </c>
      <c r="J3652" t="s">
        <v>37</v>
      </c>
      <c r="K3652" cm="1">
        <f t="array" ref="K36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2">
        <f t="shared" si="57"/>
        <v>0.46836903009544817</v>
      </c>
    </row>
    <row r="3653" spans="1:12" x14ac:dyDescent="0.3">
      <c r="A3653">
        <v>189.91</v>
      </c>
      <c r="B3653">
        <v>75</v>
      </c>
      <c r="C3653">
        <v>4366</v>
      </c>
      <c r="D3653">
        <v>18</v>
      </c>
      <c r="E3653">
        <v>0</v>
      </c>
      <c r="F3653">
        <v>26</v>
      </c>
      <c r="G3653">
        <v>0</v>
      </c>
      <c r="H3653">
        <v>88</v>
      </c>
      <c r="I3653">
        <v>2</v>
      </c>
      <c r="J3653" t="s">
        <v>37</v>
      </c>
      <c r="K3653" cm="1">
        <f t="array" ref="K36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3">
        <f t="shared" si="57"/>
        <v>0.46836903009544817</v>
      </c>
    </row>
    <row r="3654" spans="1:12" x14ac:dyDescent="0.3">
      <c r="A3654">
        <v>189.95</v>
      </c>
      <c r="B3654">
        <v>75</v>
      </c>
      <c r="C3654">
        <v>4334</v>
      </c>
      <c r="D3654">
        <v>18</v>
      </c>
      <c r="E3654">
        <v>0</v>
      </c>
      <c r="F3654">
        <v>26</v>
      </c>
      <c r="G3654">
        <v>0</v>
      </c>
      <c r="H3654">
        <v>88</v>
      </c>
      <c r="I3654">
        <v>2</v>
      </c>
      <c r="J3654" t="s">
        <v>37</v>
      </c>
      <c r="K3654" cm="1">
        <f t="array" ref="K36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4">
        <f t="shared" si="57"/>
        <v>0.46836903009544817</v>
      </c>
    </row>
    <row r="3655" spans="1:12" x14ac:dyDescent="0.3">
      <c r="A3655">
        <v>189.99</v>
      </c>
      <c r="B3655">
        <v>75</v>
      </c>
      <c r="C3655">
        <v>4373</v>
      </c>
      <c r="D3655">
        <v>18</v>
      </c>
      <c r="E3655">
        <v>0</v>
      </c>
      <c r="F3655">
        <v>26</v>
      </c>
      <c r="G3655">
        <v>0</v>
      </c>
      <c r="H3655">
        <v>88</v>
      </c>
      <c r="I3655">
        <v>2</v>
      </c>
      <c r="J3655" t="s">
        <v>37</v>
      </c>
      <c r="K3655" cm="1">
        <f t="array" ref="K365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5">
        <f t="shared" si="57"/>
        <v>0.46836903009578096</v>
      </c>
    </row>
    <row r="3656" spans="1:12" x14ac:dyDescent="0.3">
      <c r="A3656">
        <v>190.03</v>
      </c>
      <c r="B3656">
        <v>75</v>
      </c>
      <c r="C3656">
        <v>4317</v>
      </c>
      <c r="D3656">
        <v>18</v>
      </c>
      <c r="E3656">
        <v>0</v>
      </c>
      <c r="F3656">
        <v>26</v>
      </c>
      <c r="G3656">
        <v>0</v>
      </c>
      <c r="H3656">
        <v>88</v>
      </c>
      <c r="I3656">
        <v>2</v>
      </c>
      <c r="J3656" t="s">
        <v>37</v>
      </c>
      <c r="K3656" cm="1">
        <f t="array" ref="K36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6">
        <f t="shared" si="57"/>
        <v>0.46836903009544817</v>
      </c>
    </row>
    <row r="3657" spans="1:12" x14ac:dyDescent="0.3">
      <c r="A3657">
        <v>190.07</v>
      </c>
      <c r="B3657">
        <v>75</v>
      </c>
      <c r="C3657">
        <v>4258</v>
      </c>
      <c r="D3657">
        <v>18</v>
      </c>
      <c r="E3657">
        <v>0</v>
      </c>
      <c r="F3657">
        <v>26</v>
      </c>
      <c r="G3657">
        <v>0</v>
      </c>
      <c r="H3657">
        <v>88</v>
      </c>
      <c r="I3657">
        <v>2</v>
      </c>
      <c r="J3657" t="s">
        <v>37</v>
      </c>
      <c r="K3657" cm="1">
        <f t="array" ref="K365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7">
        <f t="shared" si="57"/>
        <v>0.46836903009544817</v>
      </c>
    </row>
    <row r="3658" spans="1:12" x14ac:dyDescent="0.3">
      <c r="A3658">
        <v>190.11</v>
      </c>
      <c r="B3658">
        <v>76</v>
      </c>
      <c r="C3658">
        <v>4107</v>
      </c>
      <c r="D3658">
        <v>18</v>
      </c>
      <c r="E3658">
        <v>0</v>
      </c>
      <c r="F3658">
        <v>26</v>
      </c>
      <c r="G3658">
        <v>0</v>
      </c>
      <c r="H3658">
        <v>88</v>
      </c>
      <c r="I3658">
        <v>2</v>
      </c>
      <c r="J3658" t="s">
        <v>37</v>
      </c>
      <c r="K3658" cm="1">
        <f t="array" ref="K36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8">
        <f t="shared" si="57"/>
        <v>0.46836903009578096</v>
      </c>
    </row>
    <row r="3659" spans="1:12" x14ac:dyDescent="0.3">
      <c r="A3659">
        <v>190.15</v>
      </c>
      <c r="B3659">
        <v>77</v>
      </c>
      <c r="C3659">
        <v>4327</v>
      </c>
      <c r="D3659">
        <v>18</v>
      </c>
      <c r="E3659">
        <v>0</v>
      </c>
      <c r="F3659">
        <v>26</v>
      </c>
      <c r="G3659">
        <v>0</v>
      </c>
      <c r="H3659">
        <v>88</v>
      </c>
      <c r="I3659">
        <v>1</v>
      </c>
      <c r="J3659" t="s">
        <v>37</v>
      </c>
      <c r="K3659" cm="1">
        <f t="array" ref="K365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59">
        <f t="shared" si="57"/>
        <v>0.46836903009544817</v>
      </c>
    </row>
    <row r="3660" spans="1:12" x14ac:dyDescent="0.3">
      <c r="A3660">
        <v>190.19</v>
      </c>
      <c r="B3660">
        <v>77</v>
      </c>
      <c r="C3660">
        <v>4342</v>
      </c>
      <c r="D3660">
        <v>18</v>
      </c>
      <c r="E3660">
        <v>0</v>
      </c>
      <c r="F3660">
        <v>25</v>
      </c>
      <c r="G3660">
        <v>0</v>
      </c>
      <c r="H3660">
        <v>88</v>
      </c>
      <c r="I3660">
        <v>1</v>
      </c>
      <c r="J3660" t="s">
        <v>37</v>
      </c>
      <c r="K3660" cm="1">
        <f t="array" ref="K36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60">
        <f t="shared" si="57"/>
        <v>0.46836903009544817</v>
      </c>
    </row>
    <row r="3661" spans="1:12" x14ac:dyDescent="0.3">
      <c r="A3661">
        <v>190.23</v>
      </c>
      <c r="B3661">
        <v>78</v>
      </c>
      <c r="C3661">
        <v>4217</v>
      </c>
      <c r="D3661">
        <v>18</v>
      </c>
      <c r="E3661">
        <v>0</v>
      </c>
      <c r="F3661">
        <v>25</v>
      </c>
      <c r="G3661">
        <v>0</v>
      </c>
      <c r="H3661">
        <v>88</v>
      </c>
      <c r="I3661">
        <v>1</v>
      </c>
      <c r="J3661" t="s">
        <v>37</v>
      </c>
      <c r="K3661" cm="1">
        <f t="array" ref="K36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61">
        <f t="shared" si="57"/>
        <v>0.46836903009544817</v>
      </c>
    </row>
    <row r="3662" spans="1:12" x14ac:dyDescent="0.3">
      <c r="A3662">
        <v>190.27</v>
      </c>
      <c r="B3662">
        <v>79</v>
      </c>
      <c r="C3662">
        <v>4242</v>
      </c>
      <c r="D3662">
        <v>19</v>
      </c>
      <c r="E3662">
        <v>0</v>
      </c>
      <c r="F3662">
        <v>25</v>
      </c>
      <c r="G3662">
        <v>0</v>
      </c>
      <c r="H3662">
        <v>88</v>
      </c>
      <c r="I3662">
        <v>2</v>
      </c>
      <c r="J3662" t="s">
        <v>37</v>
      </c>
      <c r="K3662" cm="1">
        <f t="array" ref="K36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662">
        <f t="shared" si="57"/>
        <v>0.46836903009578096</v>
      </c>
    </row>
    <row r="3663" spans="1:12" x14ac:dyDescent="0.3">
      <c r="A3663">
        <v>190.31</v>
      </c>
      <c r="B3663">
        <v>82</v>
      </c>
      <c r="C3663">
        <v>4139</v>
      </c>
      <c r="D3663">
        <v>22</v>
      </c>
      <c r="E3663">
        <v>0</v>
      </c>
      <c r="F3663">
        <v>24</v>
      </c>
      <c r="G3663">
        <v>0</v>
      </c>
      <c r="H3663">
        <v>88</v>
      </c>
      <c r="I3663">
        <v>2</v>
      </c>
      <c r="J3663" t="s">
        <v>37</v>
      </c>
      <c r="K3663" cm="1">
        <f t="array" ref="K366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663">
        <f t="shared" si="57"/>
        <v>0.49717532579607943</v>
      </c>
    </row>
    <row r="3664" spans="1:12" x14ac:dyDescent="0.3">
      <c r="A3664">
        <v>190.35</v>
      </c>
      <c r="B3664">
        <v>86</v>
      </c>
      <c r="C3664">
        <v>4432</v>
      </c>
      <c r="D3664">
        <v>21</v>
      </c>
      <c r="E3664">
        <v>0</v>
      </c>
      <c r="F3664">
        <v>24</v>
      </c>
      <c r="G3664">
        <v>0</v>
      </c>
      <c r="H3664">
        <v>88</v>
      </c>
      <c r="I3664">
        <v>2</v>
      </c>
      <c r="J3664" t="s">
        <v>37</v>
      </c>
      <c r="K3664" cm="1">
        <f t="array" ref="K3664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3664">
        <f t="shared" si="57"/>
        <v>0.5206471222928899</v>
      </c>
    </row>
    <row r="3665" spans="1:12" x14ac:dyDescent="0.3">
      <c r="A3665">
        <v>190.39</v>
      </c>
      <c r="B3665">
        <v>84</v>
      </c>
      <c r="C3665">
        <v>4971</v>
      </c>
      <c r="D3665">
        <v>20</v>
      </c>
      <c r="E3665">
        <v>0</v>
      </c>
      <c r="F3665">
        <v>24</v>
      </c>
      <c r="G3665">
        <v>0</v>
      </c>
      <c r="H3665">
        <v>88</v>
      </c>
      <c r="I3665">
        <v>2</v>
      </c>
      <c r="J3665" t="s">
        <v>37</v>
      </c>
      <c r="K3665" cm="1">
        <f t="array" ref="K366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3665">
        <f t="shared" si="57"/>
        <v>0.55607440718539891</v>
      </c>
    </row>
    <row r="3666" spans="1:12" x14ac:dyDescent="0.3">
      <c r="A3666">
        <v>190.43</v>
      </c>
      <c r="B3666">
        <v>83</v>
      </c>
      <c r="C3666">
        <v>5254</v>
      </c>
      <c r="D3666">
        <v>22</v>
      </c>
      <c r="E3666">
        <v>0</v>
      </c>
      <c r="F3666">
        <v>24</v>
      </c>
      <c r="G3666">
        <v>0</v>
      </c>
      <c r="H3666">
        <v>88</v>
      </c>
      <c r="I3666">
        <v>2</v>
      </c>
      <c r="J3666" t="s">
        <v>37</v>
      </c>
      <c r="K3666" cm="1">
        <f t="array" ref="K366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3666">
        <f t="shared" si="57"/>
        <v>0.55607440718579404</v>
      </c>
    </row>
    <row r="3667" spans="1:12" x14ac:dyDescent="0.3">
      <c r="A3667">
        <v>190.47</v>
      </c>
      <c r="B3667">
        <v>82</v>
      </c>
      <c r="C3667">
        <v>5265</v>
      </c>
      <c r="D3667">
        <v>23</v>
      </c>
      <c r="E3667">
        <v>0</v>
      </c>
      <c r="F3667">
        <v>24</v>
      </c>
      <c r="G3667">
        <v>0</v>
      </c>
      <c r="H3667">
        <v>88</v>
      </c>
      <c r="I3667">
        <v>2</v>
      </c>
      <c r="J3667" t="s">
        <v>37</v>
      </c>
      <c r="K3667" cm="1">
        <f t="array" ref="K366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3667">
        <f t="shared" si="57"/>
        <v>0.55607440718539891</v>
      </c>
    </row>
    <row r="3668" spans="1:12" x14ac:dyDescent="0.3">
      <c r="A3668">
        <v>190.51</v>
      </c>
      <c r="B3668">
        <v>83</v>
      </c>
      <c r="C3668">
        <v>5053</v>
      </c>
      <c r="D3668">
        <v>21</v>
      </c>
      <c r="E3668">
        <v>0</v>
      </c>
      <c r="F3668">
        <v>24</v>
      </c>
      <c r="G3668">
        <v>0</v>
      </c>
      <c r="H3668">
        <v>88</v>
      </c>
      <c r="I3668">
        <v>2</v>
      </c>
      <c r="J3668" t="s">
        <v>37</v>
      </c>
      <c r="K3668" cm="1">
        <f t="array" ref="K366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3668">
        <f t="shared" si="57"/>
        <v>0.55607440718539891</v>
      </c>
    </row>
    <row r="3669" spans="1:12" x14ac:dyDescent="0.3">
      <c r="A3669">
        <v>190.55</v>
      </c>
      <c r="B3669">
        <v>83</v>
      </c>
      <c r="C3669">
        <v>4985</v>
      </c>
      <c r="D3669">
        <v>20</v>
      </c>
      <c r="E3669">
        <v>0</v>
      </c>
      <c r="F3669">
        <v>26</v>
      </c>
      <c r="G3669">
        <v>0</v>
      </c>
      <c r="H3669">
        <v>88</v>
      </c>
      <c r="I3669">
        <v>2</v>
      </c>
      <c r="J3669" t="s">
        <v>37</v>
      </c>
      <c r="K3669" cm="1">
        <f t="array" ref="K366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3669">
        <f t="shared" si="57"/>
        <v>0.55607440718579404</v>
      </c>
    </row>
    <row r="3670" spans="1:12" x14ac:dyDescent="0.3">
      <c r="A3670">
        <v>190.59</v>
      </c>
      <c r="B3670">
        <v>82</v>
      </c>
      <c r="C3670">
        <v>5312</v>
      </c>
      <c r="D3670">
        <v>22</v>
      </c>
      <c r="E3670">
        <v>0</v>
      </c>
      <c r="F3670">
        <v>25</v>
      </c>
      <c r="G3670">
        <v>0</v>
      </c>
      <c r="H3670">
        <v>88</v>
      </c>
      <c r="I3670">
        <v>2</v>
      </c>
      <c r="J3670" t="s">
        <v>37</v>
      </c>
      <c r="K3670" cm="1">
        <f t="array" ref="K367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3670">
        <f t="shared" si="57"/>
        <v>0.55607440718539891</v>
      </c>
    </row>
    <row r="3671" spans="1:12" x14ac:dyDescent="0.3">
      <c r="A3671">
        <v>190.63</v>
      </c>
      <c r="B3671">
        <v>81</v>
      </c>
      <c r="C3671">
        <v>5677</v>
      </c>
      <c r="D3671">
        <v>24</v>
      </c>
      <c r="E3671">
        <v>0</v>
      </c>
      <c r="F3671">
        <v>26</v>
      </c>
      <c r="G3671">
        <v>0</v>
      </c>
      <c r="H3671">
        <v>88</v>
      </c>
      <c r="I3671">
        <v>2</v>
      </c>
      <c r="J3671" t="s">
        <v>37</v>
      </c>
      <c r="K3671" cm="1">
        <f t="array" ref="K3671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3671">
        <f t="shared" si="57"/>
        <v>0.65054262468139912</v>
      </c>
    </row>
    <row r="3672" spans="1:12" x14ac:dyDescent="0.3">
      <c r="A3672">
        <v>190.67</v>
      </c>
      <c r="B3672">
        <v>79</v>
      </c>
      <c r="C3672">
        <v>6007</v>
      </c>
      <c r="D3672">
        <v>26</v>
      </c>
      <c r="E3672">
        <v>0</v>
      </c>
      <c r="F3672">
        <v>27</v>
      </c>
      <c r="G3672">
        <v>0</v>
      </c>
      <c r="H3672">
        <v>88</v>
      </c>
      <c r="I3672">
        <v>1</v>
      </c>
      <c r="J3672" t="s">
        <v>37</v>
      </c>
      <c r="K3672" cm="1">
        <f t="array" ref="K367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672">
        <f t="shared" si="57"/>
        <v>0.64507587993617721</v>
      </c>
    </row>
    <row r="3673" spans="1:12" x14ac:dyDescent="0.3">
      <c r="A3673">
        <v>190.71</v>
      </c>
      <c r="B3673">
        <v>78</v>
      </c>
      <c r="C3673">
        <v>6006</v>
      </c>
      <c r="D3673">
        <v>26</v>
      </c>
      <c r="E3673">
        <v>0</v>
      </c>
      <c r="F3673">
        <v>28</v>
      </c>
      <c r="G3673">
        <v>0</v>
      </c>
      <c r="H3673">
        <v>88</v>
      </c>
      <c r="I3673">
        <v>1</v>
      </c>
      <c r="J3673" t="s">
        <v>37</v>
      </c>
      <c r="K3673" cm="1">
        <f t="array" ref="K367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673">
        <f t="shared" si="57"/>
        <v>0.64507587993663551</v>
      </c>
    </row>
    <row r="3674" spans="1:12" x14ac:dyDescent="0.3">
      <c r="A3674">
        <v>190.75</v>
      </c>
      <c r="B3674">
        <v>78</v>
      </c>
      <c r="C3674">
        <v>5942</v>
      </c>
      <c r="D3674">
        <v>25</v>
      </c>
      <c r="E3674">
        <v>0</v>
      </c>
      <c r="F3674">
        <v>28</v>
      </c>
      <c r="G3674">
        <v>0</v>
      </c>
      <c r="H3674">
        <v>88</v>
      </c>
      <c r="I3674">
        <v>1</v>
      </c>
      <c r="J3674" t="s">
        <v>37</v>
      </c>
      <c r="K3674" cm="1">
        <f t="array" ref="K367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674">
        <f t="shared" si="57"/>
        <v>0.64507587993617721</v>
      </c>
    </row>
    <row r="3675" spans="1:12" x14ac:dyDescent="0.3">
      <c r="A3675">
        <v>190.79</v>
      </c>
      <c r="B3675">
        <v>78</v>
      </c>
      <c r="C3675">
        <v>5995</v>
      </c>
      <c r="D3675">
        <v>25</v>
      </c>
      <c r="E3675">
        <v>0</v>
      </c>
      <c r="F3675">
        <v>28</v>
      </c>
      <c r="G3675">
        <v>0</v>
      </c>
      <c r="H3675">
        <v>88</v>
      </c>
      <c r="I3675">
        <v>1</v>
      </c>
      <c r="J3675" t="s">
        <v>37</v>
      </c>
      <c r="K3675" cm="1">
        <f t="array" ref="K367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675">
        <f t="shared" si="57"/>
        <v>0.64507587993617721</v>
      </c>
    </row>
    <row r="3676" spans="1:12" x14ac:dyDescent="0.3">
      <c r="A3676">
        <v>190.83</v>
      </c>
      <c r="B3676">
        <v>78</v>
      </c>
      <c r="C3676">
        <v>6107</v>
      </c>
      <c r="D3676">
        <v>26</v>
      </c>
      <c r="E3676">
        <v>0</v>
      </c>
      <c r="F3676">
        <v>28</v>
      </c>
      <c r="G3676">
        <v>0</v>
      </c>
      <c r="H3676">
        <v>88</v>
      </c>
      <c r="I3676">
        <v>1</v>
      </c>
      <c r="J3676" t="s">
        <v>37</v>
      </c>
      <c r="K3676" cm="1">
        <f t="array" ref="K367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3676">
        <f t="shared" si="57"/>
        <v>0.64507587993663551</v>
      </c>
    </row>
    <row r="3677" spans="1:12" x14ac:dyDescent="0.3">
      <c r="A3677">
        <v>190.87</v>
      </c>
      <c r="B3677">
        <v>79</v>
      </c>
      <c r="C3677">
        <v>6240</v>
      </c>
      <c r="D3677">
        <v>26</v>
      </c>
      <c r="E3677">
        <v>0</v>
      </c>
      <c r="F3677">
        <v>29</v>
      </c>
      <c r="G3677">
        <v>0</v>
      </c>
      <c r="H3677">
        <v>88</v>
      </c>
      <c r="I3677">
        <v>1</v>
      </c>
      <c r="J3677" t="s">
        <v>37</v>
      </c>
      <c r="K3677" cm="1">
        <f t="array" ref="K367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3677">
        <f t="shared" si="57"/>
        <v>0.73099125107469531</v>
      </c>
    </row>
    <row r="3678" spans="1:12" x14ac:dyDescent="0.3">
      <c r="A3678">
        <v>190.91</v>
      </c>
      <c r="B3678">
        <v>80</v>
      </c>
      <c r="C3678">
        <v>6313</v>
      </c>
      <c r="D3678">
        <v>26</v>
      </c>
      <c r="E3678">
        <v>0</v>
      </c>
      <c r="F3678">
        <v>29</v>
      </c>
      <c r="G3678">
        <v>0</v>
      </c>
      <c r="H3678">
        <v>88</v>
      </c>
      <c r="I3678">
        <v>1</v>
      </c>
      <c r="J3678" t="s">
        <v>37</v>
      </c>
      <c r="K3678" cm="1">
        <f t="array" ref="K3678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78">
        <f t="shared" si="57"/>
        <v>0.76132283825621805</v>
      </c>
    </row>
    <row r="3679" spans="1:12" x14ac:dyDescent="0.3">
      <c r="A3679">
        <v>190.95</v>
      </c>
      <c r="B3679">
        <v>81</v>
      </c>
      <c r="C3679">
        <v>6278</v>
      </c>
      <c r="D3679">
        <v>26</v>
      </c>
      <c r="E3679">
        <v>0</v>
      </c>
      <c r="F3679">
        <v>30</v>
      </c>
      <c r="G3679">
        <v>0</v>
      </c>
      <c r="H3679">
        <v>88</v>
      </c>
      <c r="I3679">
        <v>1</v>
      </c>
      <c r="J3679" t="s">
        <v>37</v>
      </c>
      <c r="K3679" cm="1">
        <f t="array" ref="K3679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79">
        <f t="shared" si="57"/>
        <v>0.76132283825621805</v>
      </c>
    </row>
    <row r="3680" spans="1:12" x14ac:dyDescent="0.3">
      <c r="A3680">
        <v>190.99</v>
      </c>
      <c r="B3680">
        <v>81</v>
      </c>
      <c r="C3680">
        <v>6325</v>
      </c>
      <c r="D3680">
        <v>26</v>
      </c>
      <c r="E3680">
        <v>0</v>
      </c>
      <c r="F3680">
        <v>30</v>
      </c>
      <c r="G3680">
        <v>0</v>
      </c>
      <c r="H3680">
        <v>88</v>
      </c>
      <c r="I3680">
        <v>1</v>
      </c>
      <c r="J3680" t="s">
        <v>37</v>
      </c>
      <c r="K3680" cm="1">
        <f t="array" ref="K3680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0">
        <f t="shared" si="57"/>
        <v>0.76132283825675895</v>
      </c>
    </row>
    <row r="3681" spans="1:12" x14ac:dyDescent="0.3">
      <c r="A3681">
        <v>191.03</v>
      </c>
      <c r="B3681">
        <v>81</v>
      </c>
      <c r="C3681">
        <v>6240</v>
      </c>
      <c r="D3681">
        <v>26</v>
      </c>
      <c r="E3681">
        <v>0</v>
      </c>
      <c r="F3681">
        <v>30</v>
      </c>
      <c r="G3681">
        <v>0</v>
      </c>
      <c r="H3681">
        <v>88</v>
      </c>
      <c r="I3681">
        <v>1</v>
      </c>
      <c r="J3681" t="s">
        <v>37</v>
      </c>
      <c r="K3681" cm="1">
        <f t="array" ref="K3681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1">
        <f t="shared" si="57"/>
        <v>0.76132283825621805</v>
      </c>
    </row>
    <row r="3682" spans="1:12" x14ac:dyDescent="0.3">
      <c r="A3682">
        <v>191.07</v>
      </c>
      <c r="B3682">
        <v>82</v>
      </c>
      <c r="C3682">
        <v>6035</v>
      </c>
      <c r="D3682">
        <v>25</v>
      </c>
      <c r="E3682">
        <v>0</v>
      </c>
      <c r="F3682">
        <v>31</v>
      </c>
      <c r="G3682">
        <v>0</v>
      </c>
      <c r="H3682">
        <v>88</v>
      </c>
      <c r="I3682">
        <v>1</v>
      </c>
      <c r="J3682" t="s">
        <v>37</v>
      </c>
      <c r="K3682" cm="1">
        <f t="array" ref="K3682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3682">
        <f t="shared" si="57"/>
        <v>0.65054262468139912</v>
      </c>
    </row>
    <row r="3683" spans="1:12" x14ac:dyDescent="0.3">
      <c r="A3683">
        <v>191.11</v>
      </c>
      <c r="B3683">
        <v>81</v>
      </c>
      <c r="C3683">
        <v>6002</v>
      </c>
      <c r="D3683">
        <v>25</v>
      </c>
      <c r="E3683">
        <v>0</v>
      </c>
      <c r="F3683">
        <v>32</v>
      </c>
      <c r="G3683">
        <v>0</v>
      </c>
      <c r="H3683">
        <v>88</v>
      </c>
      <c r="I3683">
        <v>1</v>
      </c>
      <c r="J3683" t="s">
        <v>37</v>
      </c>
      <c r="K3683" cm="1">
        <f t="array" ref="K3683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3683">
        <f t="shared" si="57"/>
        <v>0.65054262468186141</v>
      </c>
    </row>
    <row r="3684" spans="1:12" x14ac:dyDescent="0.3">
      <c r="A3684">
        <v>191.15</v>
      </c>
      <c r="B3684">
        <v>82</v>
      </c>
      <c r="C3684">
        <v>6163</v>
      </c>
      <c r="D3684">
        <v>25</v>
      </c>
      <c r="E3684">
        <v>0</v>
      </c>
      <c r="F3684">
        <v>32</v>
      </c>
      <c r="G3684">
        <v>0</v>
      </c>
      <c r="H3684">
        <v>88</v>
      </c>
      <c r="I3684">
        <v>1</v>
      </c>
      <c r="J3684" t="s">
        <v>37</v>
      </c>
      <c r="K3684" cm="1">
        <f t="array" ref="K3684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4">
        <f t="shared" si="57"/>
        <v>0.76132283825621805</v>
      </c>
    </row>
    <row r="3685" spans="1:12" x14ac:dyDescent="0.3">
      <c r="A3685">
        <v>191.19</v>
      </c>
      <c r="B3685">
        <v>83</v>
      </c>
      <c r="C3685">
        <v>6138</v>
      </c>
      <c r="D3685">
        <v>24</v>
      </c>
      <c r="E3685">
        <v>0</v>
      </c>
      <c r="F3685">
        <v>33</v>
      </c>
      <c r="G3685">
        <v>0</v>
      </c>
      <c r="H3685">
        <v>88</v>
      </c>
      <c r="I3685">
        <v>1</v>
      </c>
      <c r="J3685" t="s">
        <v>37</v>
      </c>
      <c r="K3685" cm="1">
        <f t="array" ref="K3685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5">
        <f t="shared" si="57"/>
        <v>0.76132283825621805</v>
      </c>
    </row>
    <row r="3686" spans="1:12" x14ac:dyDescent="0.3">
      <c r="A3686">
        <v>191.23</v>
      </c>
      <c r="B3686">
        <v>83</v>
      </c>
      <c r="C3686">
        <v>6131</v>
      </c>
      <c r="D3686">
        <v>24</v>
      </c>
      <c r="E3686">
        <v>0</v>
      </c>
      <c r="F3686">
        <v>34</v>
      </c>
      <c r="G3686">
        <v>0</v>
      </c>
      <c r="H3686">
        <v>88</v>
      </c>
      <c r="I3686">
        <v>1</v>
      </c>
      <c r="J3686" t="s">
        <v>37</v>
      </c>
      <c r="K3686" cm="1">
        <f t="array" ref="K3686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6">
        <f t="shared" si="57"/>
        <v>0.76132283825621805</v>
      </c>
    </row>
    <row r="3687" spans="1:12" x14ac:dyDescent="0.3">
      <c r="A3687">
        <v>191.27</v>
      </c>
      <c r="B3687">
        <v>83</v>
      </c>
      <c r="C3687">
        <v>6247</v>
      </c>
      <c r="D3687">
        <v>24</v>
      </c>
      <c r="E3687">
        <v>0</v>
      </c>
      <c r="F3687">
        <v>34</v>
      </c>
      <c r="G3687">
        <v>0</v>
      </c>
      <c r="H3687">
        <v>88</v>
      </c>
      <c r="I3687">
        <v>1</v>
      </c>
      <c r="J3687" t="s">
        <v>37</v>
      </c>
      <c r="K3687" cm="1">
        <f t="array" ref="K3687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7">
        <f t="shared" si="57"/>
        <v>0.76132283825675895</v>
      </c>
    </row>
    <row r="3688" spans="1:12" x14ac:dyDescent="0.3">
      <c r="A3688">
        <v>191.31</v>
      </c>
      <c r="B3688">
        <v>82</v>
      </c>
      <c r="C3688">
        <v>6475</v>
      </c>
      <c r="D3688">
        <v>25</v>
      </c>
      <c r="E3688">
        <v>0</v>
      </c>
      <c r="F3688">
        <v>35</v>
      </c>
      <c r="G3688">
        <v>0</v>
      </c>
      <c r="H3688">
        <v>88</v>
      </c>
      <c r="I3688">
        <v>1</v>
      </c>
      <c r="J3688" t="s">
        <v>37</v>
      </c>
      <c r="K3688" cm="1">
        <f t="array" ref="K3688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8">
        <f t="shared" si="57"/>
        <v>0.76132283825621805</v>
      </c>
    </row>
    <row r="3689" spans="1:12" x14ac:dyDescent="0.3">
      <c r="A3689">
        <v>191.35</v>
      </c>
      <c r="B3689">
        <v>80</v>
      </c>
      <c r="C3689">
        <v>6703</v>
      </c>
      <c r="D3689">
        <v>26</v>
      </c>
      <c r="E3689">
        <v>0</v>
      </c>
      <c r="F3689">
        <v>36</v>
      </c>
      <c r="G3689">
        <v>0</v>
      </c>
      <c r="H3689">
        <v>88</v>
      </c>
      <c r="I3689">
        <v>1</v>
      </c>
      <c r="J3689" t="s">
        <v>37</v>
      </c>
      <c r="K3689" cm="1">
        <f t="array" ref="K3689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3689">
        <f t="shared" si="57"/>
        <v>0.76132283825621805</v>
      </c>
    </row>
    <row r="3690" spans="1:12" x14ac:dyDescent="0.3">
      <c r="A3690">
        <v>191.39</v>
      </c>
      <c r="B3690">
        <v>77</v>
      </c>
      <c r="C3690">
        <v>6925</v>
      </c>
      <c r="D3690">
        <v>28</v>
      </c>
      <c r="E3690">
        <v>0</v>
      </c>
      <c r="F3690">
        <v>36</v>
      </c>
      <c r="G3690">
        <v>0</v>
      </c>
      <c r="H3690">
        <v>88</v>
      </c>
      <c r="I3690">
        <v>1</v>
      </c>
      <c r="J3690" t="s">
        <v>37</v>
      </c>
      <c r="K3690" cm="1">
        <f t="array" ref="K3690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3690">
        <f t="shared" si="57"/>
        <v>0.79834734548152897</v>
      </c>
    </row>
    <row r="3691" spans="1:12" x14ac:dyDescent="0.3">
      <c r="A3691">
        <v>191.43</v>
      </c>
      <c r="B3691">
        <v>74</v>
      </c>
      <c r="C3691">
        <v>7004</v>
      </c>
      <c r="D3691">
        <v>29</v>
      </c>
      <c r="E3691">
        <v>0</v>
      </c>
      <c r="F3691">
        <v>37</v>
      </c>
      <c r="G3691">
        <v>0</v>
      </c>
      <c r="H3691">
        <v>88</v>
      </c>
      <c r="I3691">
        <v>1</v>
      </c>
      <c r="J3691" t="s">
        <v>37</v>
      </c>
      <c r="K3691" cm="1">
        <f t="array" ref="K3691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3691">
        <f t="shared" si="57"/>
        <v>0.79834734548209629</v>
      </c>
    </row>
    <row r="3692" spans="1:12" x14ac:dyDescent="0.3">
      <c r="A3692">
        <v>191.47</v>
      </c>
      <c r="B3692">
        <v>73</v>
      </c>
      <c r="C3692">
        <v>6993</v>
      </c>
      <c r="D3692">
        <v>28</v>
      </c>
      <c r="E3692">
        <v>0</v>
      </c>
      <c r="F3692">
        <v>37</v>
      </c>
      <c r="G3692">
        <v>0</v>
      </c>
      <c r="H3692">
        <v>88</v>
      </c>
      <c r="I3692">
        <v>1</v>
      </c>
      <c r="J3692" t="s">
        <v>37</v>
      </c>
      <c r="K3692" cm="1">
        <f t="array" ref="K369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692">
        <f t="shared" si="57"/>
        <v>0.75501325157230192</v>
      </c>
    </row>
    <row r="3693" spans="1:12" x14ac:dyDescent="0.3">
      <c r="A3693">
        <v>191.51</v>
      </c>
      <c r="B3693">
        <v>71</v>
      </c>
      <c r="C3693">
        <v>7100</v>
      </c>
      <c r="D3693">
        <v>30</v>
      </c>
      <c r="E3693">
        <v>0</v>
      </c>
      <c r="F3693">
        <v>38</v>
      </c>
      <c r="G3693">
        <v>0</v>
      </c>
      <c r="H3693">
        <v>88</v>
      </c>
      <c r="I3693">
        <v>2</v>
      </c>
      <c r="J3693" t="s">
        <v>37</v>
      </c>
      <c r="K3693" cm="1">
        <f t="array" ref="K3693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693">
        <f t="shared" si="57"/>
        <v>0.75501325157230192</v>
      </c>
    </row>
    <row r="3694" spans="1:12" x14ac:dyDescent="0.3">
      <c r="A3694">
        <v>191.55</v>
      </c>
      <c r="B3694">
        <v>71</v>
      </c>
      <c r="C3694">
        <v>7201</v>
      </c>
      <c r="D3694">
        <v>30</v>
      </c>
      <c r="E3694">
        <v>0</v>
      </c>
      <c r="F3694">
        <v>38</v>
      </c>
      <c r="G3694">
        <v>0</v>
      </c>
      <c r="H3694">
        <v>88</v>
      </c>
      <c r="I3694">
        <v>2</v>
      </c>
      <c r="J3694" t="s">
        <v>37</v>
      </c>
      <c r="K3694" cm="1">
        <f t="array" ref="K3694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694">
        <f t="shared" si="57"/>
        <v>0.7550132515728385</v>
      </c>
    </row>
    <row r="3695" spans="1:12" x14ac:dyDescent="0.3">
      <c r="A3695">
        <v>191.59</v>
      </c>
      <c r="B3695">
        <v>71</v>
      </c>
      <c r="C3695">
        <v>7342</v>
      </c>
      <c r="D3695">
        <v>30</v>
      </c>
      <c r="E3695">
        <v>0</v>
      </c>
      <c r="F3695">
        <v>39</v>
      </c>
      <c r="G3695">
        <v>0</v>
      </c>
      <c r="H3695">
        <v>88</v>
      </c>
      <c r="I3695">
        <v>1</v>
      </c>
      <c r="J3695" t="s">
        <v>37</v>
      </c>
      <c r="K3695" cm="1">
        <f t="array" ref="K3695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695">
        <f t="shared" si="57"/>
        <v>0.75501325157230192</v>
      </c>
    </row>
    <row r="3696" spans="1:12" x14ac:dyDescent="0.3">
      <c r="A3696">
        <v>191.63</v>
      </c>
      <c r="B3696">
        <v>71</v>
      </c>
      <c r="C3696">
        <v>7568</v>
      </c>
      <c r="D3696">
        <v>32</v>
      </c>
      <c r="E3696">
        <v>0</v>
      </c>
      <c r="F3696">
        <v>40</v>
      </c>
      <c r="G3696">
        <v>0</v>
      </c>
      <c r="H3696">
        <v>88</v>
      </c>
      <c r="I3696">
        <v>1</v>
      </c>
      <c r="J3696" t="s">
        <v>37</v>
      </c>
      <c r="K3696" cm="1">
        <f t="array" ref="K369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696">
        <f t="shared" si="57"/>
        <v>0.86106322977689875</v>
      </c>
    </row>
    <row r="3697" spans="1:12" x14ac:dyDescent="0.3">
      <c r="A3697">
        <v>191.67</v>
      </c>
      <c r="B3697">
        <v>71</v>
      </c>
      <c r="C3697">
        <v>7658</v>
      </c>
      <c r="D3697">
        <v>32</v>
      </c>
      <c r="E3697">
        <v>0</v>
      </c>
      <c r="F3697">
        <v>40</v>
      </c>
      <c r="G3697">
        <v>0</v>
      </c>
      <c r="H3697">
        <v>88</v>
      </c>
      <c r="I3697">
        <v>1</v>
      </c>
      <c r="J3697" t="s">
        <v>37</v>
      </c>
      <c r="K3697" cm="1">
        <f t="array" ref="K369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697">
        <f t="shared" si="57"/>
        <v>0.86106322977689875</v>
      </c>
    </row>
    <row r="3698" spans="1:12" x14ac:dyDescent="0.3">
      <c r="A3698">
        <v>191.71</v>
      </c>
      <c r="B3698">
        <v>72</v>
      </c>
      <c r="C3698">
        <v>7618</v>
      </c>
      <c r="D3698">
        <v>32</v>
      </c>
      <c r="E3698">
        <v>0</v>
      </c>
      <c r="F3698">
        <v>41</v>
      </c>
      <c r="G3698">
        <v>0</v>
      </c>
      <c r="H3698">
        <v>88</v>
      </c>
      <c r="I3698">
        <v>1</v>
      </c>
      <c r="J3698" t="s">
        <v>37</v>
      </c>
      <c r="K3698" cm="1">
        <f t="array" ref="K369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698">
        <f t="shared" si="57"/>
        <v>0.8610632297775106</v>
      </c>
    </row>
    <row r="3699" spans="1:12" x14ac:dyDescent="0.3">
      <c r="A3699">
        <v>191.75</v>
      </c>
      <c r="B3699">
        <v>73</v>
      </c>
      <c r="C3699">
        <v>7670</v>
      </c>
      <c r="D3699">
        <v>32</v>
      </c>
      <c r="E3699">
        <v>0</v>
      </c>
      <c r="F3699">
        <v>42</v>
      </c>
      <c r="G3699">
        <v>0</v>
      </c>
      <c r="H3699">
        <v>88</v>
      </c>
      <c r="I3699">
        <v>1</v>
      </c>
      <c r="J3699" t="s">
        <v>37</v>
      </c>
      <c r="K3699" cm="1">
        <f t="array" ref="K369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699">
        <f t="shared" si="57"/>
        <v>0.86106322977689875</v>
      </c>
    </row>
    <row r="3700" spans="1:12" x14ac:dyDescent="0.3">
      <c r="A3700">
        <v>191.79</v>
      </c>
      <c r="B3700">
        <v>73</v>
      </c>
      <c r="C3700">
        <v>7824</v>
      </c>
      <c r="D3700">
        <v>33</v>
      </c>
      <c r="E3700">
        <v>0</v>
      </c>
      <c r="F3700">
        <v>42</v>
      </c>
      <c r="G3700">
        <v>0</v>
      </c>
      <c r="H3700">
        <v>88</v>
      </c>
      <c r="I3700">
        <v>1</v>
      </c>
      <c r="J3700" t="s">
        <v>37</v>
      </c>
      <c r="K3700" cm="1">
        <f t="array" ref="K3700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700">
        <f t="shared" si="57"/>
        <v>0.86106322977689875</v>
      </c>
    </row>
    <row r="3701" spans="1:12" x14ac:dyDescent="0.3">
      <c r="A3701">
        <v>191.83</v>
      </c>
      <c r="B3701">
        <v>73</v>
      </c>
      <c r="C3701">
        <v>7903</v>
      </c>
      <c r="D3701">
        <v>34</v>
      </c>
      <c r="E3701">
        <v>0</v>
      </c>
      <c r="F3701">
        <v>42</v>
      </c>
      <c r="G3701">
        <v>0</v>
      </c>
      <c r="H3701">
        <v>88</v>
      </c>
      <c r="I3701">
        <v>1</v>
      </c>
      <c r="J3701" t="s">
        <v>37</v>
      </c>
      <c r="K3701" cm="1">
        <f t="array" ref="K370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701">
        <f t="shared" si="57"/>
        <v>0.8610632297775106</v>
      </c>
    </row>
    <row r="3702" spans="1:12" x14ac:dyDescent="0.3">
      <c r="A3702">
        <v>191.87</v>
      </c>
      <c r="B3702">
        <v>73</v>
      </c>
      <c r="C3702">
        <v>7923</v>
      </c>
      <c r="D3702">
        <v>34</v>
      </c>
      <c r="E3702">
        <v>0</v>
      </c>
      <c r="F3702">
        <v>43</v>
      </c>
      <c r="G3702">
        <v>0</v>
      </c>
      <c r="H3702">
        <v>88</v>
      </c>
      <c r="I3702">
        <v>1</v>
      </c>
      <c r="J3702" t="s">
        <v>37</v>
      </c>
      <c r="K3702" cm="1">
        <f t="array" ref="K370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702">
        <f t="shared" si="57"/>
        <v>0.86106322977689875</v>
      </c>
    </row>
    <row r="3703" spans="1:12" x14ac:dyDescent="0.3">
      <c r="A3703">
        <v>191.91</v>
      </c>
      <c r="B3703">
        <v>74</v>
      </c>
      <c r="C3703">
        <v>7980</v>
      </c>
      <c r="D3703">
        <v>34</v>
      </c>
      <c r="E3703">
        <v>0</v>
      </c>
      <c r="F3703">
        <v>43</v>
      </c>
      <c r="G3703">
        <v>0</v>
      </c>
      <c r="H3703">
        <v>88</v>
      </c>
      <c r="I3703">
        <v>1</v>
      </c>
      <c r="J3703" t="s">
        <v>37</v>
      </c>
      <c r="K3703" cm="1">
        <f t="array" ref="K3703">SUMPRODUCT(($R$5:$AG$5=_xlfn.XLOOKUP(_20240219_0005[[#This Row],[MAP]],$R$5:$AG$5,$R$5:$AG$5,"ERR",1,-1)) * ($Q$6:$Q$26=_xlfn.XLOOKUP(_20240219_0005[[#This Row],[RPM]],$Q$6:$Q$26,$Q$6:$Q$26,"ERR",1,-1)),$R$6:$AG$26)</f>
        <v>22.29863110867834</v>
      </c>
      <c r="L3703">
        <f t="shared" si="57"/>
        <v>0.8919452443469561</v>
      </c>
    </row>
    <row r="3704" spans="1:12" x14ac:dyDescent="0.3">
      <c r="A3704">
        <v>191.95</v>
      </c>
      <c r="B3704">
        <v>75</v>
      </c>
      <c r="C3704">
        <v>8073</v>
      </c>
      <c r="D3704">
        <v>34</v>
      </c>
      <c r="E3704">
        <v>0</v>
      </c>
      <c r="F3704">
        <v>44</v>
      </c>
      <c r="G3704">
        <v>0</v>
      </c>
      <c r="H3704">
        <v>88</v>
      </c>
      <c r="I3704">
        <v>1</v>
      </c>
      <c r="J3704" t="s">
        <v>37</v>
      </c>
      <c r="K3704" cm="1">
        <f t="array" ref="K3704">SUMPRODUCT(($R$5:$AG$5=_xlfn.XLOOKUP(_20240219_0005[[#This Row],[MAP]],$R$5:$AG$5,$R$5:$AG$5,"ERR",1,-1)) * ($Q$6:$Q$26=_xlfn.XLOOKUP(_20240219_0005[[#This Row],[RPM]],$Q$6:$Q$26,$Q$6:$Q$26,"ERR",1,-1)),$R$6:$AG$26)</f>
        <v>22.29863110867834</v>
      </c>
      <c r="L3704">
        <f t="shared" si="57"/>
        <v>0.8919452443469561</v>
      </c>
    </row>
    <row r="3705" spans="1:12" x14ac:dyDescent="0.3">
      <c r="A3705">
        <v>191.99</v>
      </c>
      <c r="B3705">
        <v>74</v>
      </c>
      <c r="C3705">
        <v>8201</v>
      </c>
      <c r="D3705">
        <v>34</v>
      </c>
      <c r="E3705">
        <v>0</v>
      </c>
      <c r="F3705">
        <v>44</v>
      </c>
      <c r="G3705">
        <v>0</v>
      </c>
      <c r="H3705">
        <v>88</v>
      </c>
      <c r="I3705">
        <v>1</v>
      </c>
      <c r="J3705" t="s">
        <v>37</v>
      </c>
      <c r="K3705" cm="1">
        <f t="array" ref="K3705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3705">
        <f t="shared" si="57"/>
        <v>0.9576768631175282</v>
      </c>
    </row>
    <row r="3706" spans="1:12" x14ac:dyDescent="0.3">
      <c r="A3706">
        <v>192.03</v>
      </c>
      <c r="B3706">
        <v>73</v>
      </c>
      <c r="C3706">
        <v>8317</v>
      </c>
      <c r="D3706">
        <v>34</v>
      </c>
      <c r="E3706">
        <v>0</v>
      </c>
      <c r="F3706">
        <v>46</v>
      </c>
      <c r="G3706">
        <v>0</v>
      </c>
      <c r="H3706">
        <v>88</v>
      </c>
      <c r="I3706">
        <v>1</v>
      </c>
      <c r="J3706" t="s">
        <v>37</v>
      </c>
      <c r="K3706" cm="1">
        <f t="array" ref="K370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706">
        <f t="shared" si="57"/>
        <v>0.91638073554918054</v>
      </c>
    </row>
    <row r="3707" spans="1:12" x14ac:dyDescent="0.3">
      <c r="A3707">
        <v>192.07</v>
      </c>
      <c r="B3707">
        <v>74</v>
      </c>
      <c r="C3707">
        <v>8382</v>
      </c>
      <c r="D3707">
        <v>34</v>
      </c>
      <c r="E3707">
        <v>0</v>
      </c>
      <c r="F3707">
        <v>46</v>
      </c>
      <c r="G3707">
        <v>0</v>
      </c>
      <c r="H3707">
        <v>88</v>
      </c>
      <c r="I3707">
        <v>1</v>
      </c>
      <c r="J3707" t="s">
        <v>37</v>
      </c>
      <c r="K3707" cm="1">
        <f t="array" ref="K3707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3707">
        <f t="shared" si="57"/>
        <v>0.95767686311684774</v>
      </c>
    </row>
    <row r="3708" spans="1:12" x14ac:dyDescent="0.3">
      <c r="A3708">
        <v>192.11</v>
      </c>
      <c r="B3708">
        <v>75</v>
      </c>
      <c r="C3708">
        <v>8438</v>
      </c>
      <c r="D3708">
        <v>34</v>
      </c>
      <c r="E3708">
        <v>0</v>
      </c>
      <c r="F3708">
        <v>47</v>
      </c>
      <c r="G3708">
        <v>0</v>
      </c>
      <c r="H3708">
        <v>88</v>
      </c>
      <c r="I3708">
        <v>1</v>
      </c>
      <c r="J3708" t="s">
        <v>37</v>
      </c>
      <c r="K3708" cm="1">
        <f t="array" ref="K3708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3708">
        <f t="shared" si="57"/>
        <v>0.9576768631175282</v>
      </c>
    </row>
    <row r="3709" spans="1:12" x14ac:dyDescent="0.3">
      <c r="A3709">
        <v>192.15</v>
      </c>
      <c r="B3709">
        <v>74</v>
      </c>
      <c r="C3709">
        <v>8520</v>
      </c>
      <c r="D3709">
        <v>35</v>
      </c>
      <c r="E3709">
        <v>0</v>
      </c>
      <c r="F3709">
        <v>47</v>
      </c>
      <c r="G3709">
        <v>0</v>
      </c>
      <c r="H3709">
        <v>88</v>
      </c>
      <c r="I3709">
        <v>1</v>
      </c>
      <c r="J3709" t="s">
        <v>37</v>
      </c>
      <c r="K3709" cm="1">
        <f t="array" ref="K3709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3709">
        <f t="shared" si="57"/>
        <v>0.95767686311684774</v>
      </c>
    </row>
    <row r="3710" spans="1:12" x14ac:dyDescent="0.3">
      <c r="A3710">
        <v>192.19</v>
      </c>
      <c r="B3710">
        <v>74</v>
      </c>
      <c r="C3710">
        <v>8593</v>
      </c>
      <c r="D3710">
        <v>35</v>
      </c>
      <c r="E3710">
        <v>0</v>
      </c>
      <c r="F3710">
        <v>48</v>
      </c>
      <c r="G3710">
        <v>0</v>
      </c>
      <c r="H3710">
        <v>88</v>
      </c>
      <c r="I3710">
        <v>1</v>
      </c>
      <c r="J3710" t="s">
        <v>37</v>
      </c>
      <c r="K3710" cm="1">
        <f t="array" ref="K3710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3710">
        <f t="shared" si="57"/>
        <v>0.95767686311684774</v>
      </c>
    </row>
    <row r="3711" spans="1:12" x14ac:dyDescent="0.3">
      <c r="A3711">
        <v>192.23</v>
      </c>
      <c r="B3711">
        <v>73</v>
      </c>
      <c r="C3711">
        <v>8653</v>
      </c>
      <c r="D3711">
        <v>35</v>
      </c>
      <c r="E3711">
        <v>0</v>
      </c>
      <c r="F3711">
        <v>48</v>
      </c>
      <c r="G3711">
        <v>0</v>
      </c>
      <c r="H3711">
        <v>88</v>
      </c>
      <c r="I3711">
        <v>1</v>
      </c>
      <c r="J3711" t="s">
        <v>37</v>
      </c>
      <c r="K3711" cm="1">
        <f t="array" ref="K371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711">
        <f t="shared" si="57"/>
        <v>0.91638073554918054</v>
      </c>
    </row>
    <row r="3712" spans="1:12" x14ac:dyDescent="0.3">
      <c r="A3712">
        <v>192.27</v>
      </c>
      <c r="B3712">
        <v>73</v>
      </c>
      <c r="C3712">
        <v>8741</v>
      </c>
      <c r="D3712">
        <v>35</v>
      </c>
      <c r="E3712">
        <v>0</v>
      </c>
      <c r="F3712">
        <v>49</v>
      </c>
      <c r="G3712">
        <v>0</v>
      </c>
      <c r="H3712">
        <v>88</v>
      </c>
      <c r="I3712">
        <v>1</v>
      </c>
      <c r="J3712" t="s">
        <v>37</v>
      </c>
      <c r="K3712" cm="1">
        <f t="array" ref="K371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3712">
        <f t="shared" si="57"/>
        <v>0.91638073554983168</v>
      </c>
    </row>
    <row r="3713" spans="1:12" x14ac:dyDescent="0.3">
      <c r="A3713">
        <v>192.31</v>
      </c>
      <c r="B3713">
        <v>72</v>
      </c>
      <c r="C3713">
        <v>8894</v>
      </c>
      <c r="D3713">
        <v>35</v>
      </c>
      <c r="E3713">
        <v>0</v>
      </c>
      <c r="F3713">
        <v>50</v>
      </c>
      <c r="G3713">
        <v>0</v>
      </c>
      <c r="H3713">
        <v>88</v>
      </c>
      <c r="I3713">
        <v>1</v>
      </c>
      <c r="J3713" t="s">
        <v>37</v>
      </c>
      <c r="K3713" cm="1">
        <f t="array" ref="K3713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3">
        <f t="shared" si="57"/>
        <v>0.97988182774662025</v>
      </c>
    </row>
    <row r="3714" spans="1:12" x14ac:dyDescent="0.3">
      <c r="A3714">
        <v>192.35</v>
      </c>
      <c r="B3714">
        <v>72</v>
      </c>
      <c r="C3714">
        <v>8936</v>
      </c>
      <c r="D3714">
        <v>35</v>
      </c>
      <c r="E3714">
        <v>0</v>
      </c>
      <c r="F3714">
        <v>50</v>
      </c>
      <c r="G3714">
        <v>0</v>
      </c>
      <c r="H3714">
        <v>88</v>
      </c>
      <c r="I3714">
        <v>1</v>
      </c>
      <c r="J3714" t="s">
        <v>37</v>
      </c>
      <c r="K3714" cm="1">
        <f t="array" ref="K3714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4">
        <f t="shared" si="57"/>
        <v>0.97988182774662025</v>
      </c>
    </row>
    <row r="3715" spans="1:12" x14ac:dyDescent="0.3">
      <c r="A3715">
        <v>192.39</v>
      </c>
      <c r="B3715">
        <v>72</v>
      </c>
      <c r="C3715">
        <v>8960</v>
      </c>
      <c r="D3715">
        <v>35</v>
      </c>
      <c r="E3715">
        <v>0</v>
      </c>
      <c r="F3715">
        <v>51</v>
      </c>
      <c r="G3715">
        <v>0</v>
      </c>
      <c r="H3715">
        <v>88</v>
      </c>
      <c r="I3715">
        <v>1</v>
      </c>
      <c r="J3715" t="s">
        <v>37</v>
      </c>
      <c r="K3715" cm="1">
        <f t="array" ref="K371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5">
        <f t="shared" ref="L3715:L3778" si="58">K3715*(A3715-A3714)</f>
        <v>0.97988182774662025</v>
      </c>
    </row>
    <row r="3716" spans="1:12" x14ac:dyDescent="0.3">
      <c r="A3716">
        <v>192.43</v>
      </c>
      <c r="B3716">
        <v>71</v>
      </c>
      <c r="C3716">
        <v>9055</v>
      </c>
      <c r="D3716">
        <v>35</v>
      </c>
      <c r="E3716">
        <v>0</v>
      </c>
      <c r="F3716">
        <v>51</v>
      </c>
      <c r="G3716">
        <v>0</v>
      </c>
      <c r="H3716">
        <v>88</v>
      </c>
      <c r="I3716">
        <v>1</v>
      </c>
      <c r="J3716" t="s">
        <v>37</v>
      </c>
      <c r="K3716" cm="1">
        <f t="array" ref="K3716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6">
        <f t="shared" si="58"/>
        <v>0.97988182774731647</v>
      </c>
    </row>
    <row r="3717" spans="1:12" x14ac:dyDescent="0.3">
      <c r="A3717">
        <v>192.47</v>
      </c>
      <c r="B3717">
        <v>70</v>
      </c>
      <c r="C3717">
        <v>9199</v>
      </c>
      <c r="D3717">
        <v>35</v>
      </c>
      <c r="E3717">
        <v>0</v>
      </c>
      <c r="F3717">
        <v>52</v>
      </c>
      <c r="G3717">
        <v>0</v>
      </c>
      <c r="H3717">
        <v>88</v>
      </c>
      <c r="I3717">
        <v>1</v>
      </c>
      <c r="J3717" t="s">
        <v>37</v>
      </c>
      <c r="K3717" cm="1">
        <f t="array" ref="K3717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7">
        <f t="shared" si="58"/>
        <v>0.97988182774662025</v>
      </c>
    </row>
    <row r="3718" spans="1:12" x14ac:dyDescent="0.3">
      <c r="A3718">
        <v>192.51</v>
      </c>
      <c r="B3718">
        <v>70</v>
      </c>
      <c r="C3718">
        <v>9276</v>
      </c>
      <c r="D3718">
        <v>35</v>
      </c>
      <c r="E3718">
        <v>0</v>
      </c>
      <c r="F3718">
        <v>52</v>
      </c>
      <c r="G3718">
        <v>0</v>
      </c>
      <c r="H3718">
        <v>88</v>
      </c>
      <c r="I3718">
        <v>1</v>
      </c>
      <c r="J3718" t="s">
        <v>37</v>
      </c>
      <c r="K3718" cm="1">
        <f t="array" ref="K371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8">
        <f t="shared" si="58"/>
        <v>0.97988182774662025</v>
      </c>
    </row>
    <row r="3719" spans="1:12" x14ac:dyDescent="0.3">
      <c r="A3719">
        <v>192.55</v>
      </c>
      <c r="B3719">
        <v>68</v>
      </c>
      <c r="C3719">
        <v>9313</v>
      </c>
      <c r="D3719">
        <v>35</v>
      </c>
      <c r="E3719">
        <v>0</v>
      </c>
      <c r="F3719">
        <v>53</v>
      </c>
      <c r="G3719">
        <v>0</v>
      </c>
      <c r="H3719">
        <v>88</v>
      </c>
      <c r="I3719">
        <v>1</v>
      </c>
      <c r="J3719" t="s">
        <v>37</v>
      </c>
      <c r="K3719" cm="1">
        <f t="array" ref="K3719">SUMPRODUCT(($R$5:$AG$5=_xlfn.XLOOKUP(_20240219_0005[[#This Row],[MAP]],$R$5:$AG$5,$R$5:$AG$5,"ERR",1,-1)) * ($Q$6:$Q$26=_xlfn.XLOOKUP(_20240219_0005[[#This Row],[RPM]],$Q$6:$Q$26,$Q$6:$Q$26,"ERR",1,-1)),$R$6:$AG$26)</f>
        <v>24.49704569367038</v>
      </c>
      <c r="L3719">
        <f t="shared" si="58"/>
        <v>0.97988182774731647</v>
      </c>
    </row>
    <row r="3720" spans="1:12" x14ac:dyDescent="0.3">
      <c r="A3720">
        <v>192.59</v>
      </c>
      <c r="B3720">
        <v>67</v>
      </c>
      <c r="C3720">
        <v>9386</v>
      </c>
      <c r="D3720">
        <v>36</v>
      </c>
      <c r="E3720">
        <v>0</v>
      </c>
      <c r="F3720">
        <v>53</v>
      </c>
      <c r="G3720">
        <v>0</v>
      </c>
      <c r="H3720">
        <v>88</v>
      </c>
      <c r="I3720">
        <v>1</v>
      </c>
      <c r="J3720" t="s">
        <v>37</v>
      </c>
      <c r="K3720" cm="1">
        <f t="array" ref="K372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3720">
        <f t="shared" si="58"/>
        <v>0.91427418917179248</v>
      </c>
    </row>
    <row r="3721" spans="1:12" x14ac:dyDescent="0.3">
      <c r="A3721">
        <v>192.63</v>
      </c>
      <c r="B3721">
        <v>67</v>
      </c>
      <c r="C3721">
        <v>9502</v>
      </c>
      <c r="D3721">
        <v>36</v>
      </c>
      <c r="E3721">
        <v>0</v>
      </c>
      <c r="F3721">
        <v>54</v>
      </c>
      <c r="G3721">
        <v>0</v>
      </c>
      <c r="H3721">
        <v>88</v>
      </c>
      <c r="I3721">
        <v>1</v>
      </c>
      <c r="J3721" t="s">
        <v>37</v>
      </c>
      <c r="K3721" cm="1">
        <f t="array" ref="K3721">SUMPRODUCT(($R$5:$AG$5=_xlfn.XLOOKUP(_20240219_0005[[#This Row],[MAP]],$R$5:$AG$5,$R$5:$AG$5,"ERR",1,-1)) * ($Q$6:$Q$26=_xlfn.XLOOKUP(_20240219_0005[[#This Row],[RPM]],$Q$6:$Q$26,$Q$6:$Q$26,"ERR",1,-1)),$R$6:$AG$26)</f>
        <v>25.21223829369028</v>
      </c>
      <c r="L3721">
        <f t="shared" si="58"/>
        <v>1.0084895317474105</v>
      </c>
    </row>
    <row r="3722" spans="1:12" x14ac:dyDescent="0.3">
      <c r="A3722">
        <v>192.67</v>
      </c>
      <c r="B3722">
        <v>66</v>
      </c>
      <c r="C3722">
        <v>9581</v>
      </c>
      <c r="D3722">
        <v>35</v>
      </c>
      <c r="E3722">
        <v>0</v>
      </c>
      <c r="F3722">
        <v>54</v>
      </c>
      <c r="G3722">
        <v>0</v>
      </c>
      <c r="H3722">
        <v>88</v>
      </c>
      <c r="I3722">
        <v>1</v>
      </c>
      <c r="J3722" t="s">
        <v>37</v>
      </c>
      <c r="K3722" cm="1">
        <f t="array" ref="K3722">SUMPRODUCT(($R$5:$AG$5=_xlfn.XLOOKUP(_20240219_0005[[#This Row],[MAP]],$R$5:$AG$5,$R$5:$AG$5,"ERR",1,-1)) * ($Q$6:$Q$26=_xlfn.XLOOKUP(_20240219_0005[[#This Row],[RPM]],$Q$6:$Q$26,$Q$6:$Q$26,"ERR",1,-1)),$R$6:$AG$26)</f>
        <v>25.21223829369028</v>
      </c>
      <c r="L3722">
        <f t="shared" si="58"/>
        <v>1.0084895317474105</v>
      </c>
    </row>
    <row r="3723" spans="1:12" x14ac:dyDescent="0.3">
      <c r="A3723">
        <v>192.71</v>
      </c>
      <c r="B3723">
        <v>65</v>
      </c>
      <c r="C3723">
        <v>9630</v>
      </c>
      <c r="D3723">
        <v>35</v>
      </c>
      <c r="E3723">
        <v>0</v>
      </c>
      <c r="F3723">
        <v>54</v>
      </c>
      <c r="G3723">
        <v>0</v>
      </c>
      <c r="H3723">
        <v>88</v>
      </c>
      <c r="I3723">
        <v>1</v>
      </c>
      <c r="J3723" t="s">
        <v>37</v>
      </c>
      <c r="K3723" cm="1">
        <f t="array" ref="K3723">SUMPRODUCT(($R$5:$AG$5=_xlfn.XLOOKUP(_20240219_0005[[#This Row],[MAP]],$R$5:$AG$5,$R$5:$AG$5,"ERR",1,-1)) * ($Q$6:$Q$26=_xlfn.XLOOKUP(_20240219_0005[[#This Row],[RPM]],$Q$6:$Q$26,$Q$6:$Q$26,"ERR",1,-1)),$R$6:$AG$26)</f>
        <v>25.21223829369028</v>
      </c>
      <c r="L3723">
        <f t="shared" si="58"/>
        <v>1.0084895317481271</v>
      </c>
    </row>
    <row r="3724" spans="1:12" x14ac:dyDescent="0.3">
      <c r="A3724">
        <v>192.75</v>
      </c>
      <c r="B3724">
        <v>61</v>
      </c>
      <c r="C3724">
        <v>9677</v>
      </c>
      <c r="D3724">
        <v>34</v>
      </c>
      <c r="E3724">
        <v>0</v>
      </c>
      <c r="F3724">
        <v>55</v>
      </c>
      <c r="G3724">
        <v>0</v>
      </c>
      <c r="H3724">
        <v>88</v>
      </c>
      <c r="I3724">
        <v>1</v>
      </c>
      <c r="J3724" t="s">
        <v>37</v>
      </c>
      <c r="K3724" cm="1">
        <f t="array" ref="K3724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3724">
        <f t="shared" si="58"/>
        <v>0.97449550258738549</v>
      </c>
    </row>
    <row r="3725" spans="1:12" x14ac:dyDescent="0.3">
      <c r="A3725">
        <v>192.79</v>
      </c>
      <c r="B3725">
        <v>47</v>
      </c>
      <c r="C3725">
        <v>9578</v>
      </c>
      <c r="D3725">
        <v>32</v>
      </c>
      <c r="E3725">
        <v>0</v>
      </c>
      <c r="F3725">
        <v>55</v>
      </c>
      <c r="G3725">
        <v>0</v>
      </c>
      <c r="H3725">
        <v>88</v>
      </c>
      <c r="I3725">
        <v>1</v>
      </c>
      <c r="J3725" t="s">
        <v>37</v>
      </c>
      <c r="K3725" cm="1">
        <f t="array" ref="K3725">SUMPRODUCT(($R$5:$AG$5=_xlfn.XLOOKUP(_20240219_0005[[#This Row],[MAP]],$R$5:$AG$5,$R$5:$AG$5,"ERR",1,-1)) * ($Q$6:$Q$26=_xlfn.XLOOKUP(_20240219_0005[[#This Row],[RPM]],$Q$6:$Q$26,$Q$6:$Q$26,"ERR",1,-1)),$R$6:$AG$26)</f>
        <v>21.699521947153656</v>
      </c>
      <c r="L3725">
        <f t="shared" si="58"/>
        <v>0.86798087788597356</v>
      </c>
    </row>
    <row r="3726" spans="1:12" x14ac:dyDescent="0.3">
      <c r="A3726">
        <v>192.83</v>
      </c>
      <c r="B3726">
        <v>40</v>
      </c>
      <c r="C3726">
        <v>9386</v>
      </c>
      <c r="D3726">
        <v>32</v>
      </c>
      <c r="E3726">
        <v>0</v>
      </c>
      <c r="F3726">
        <v>56</v>
      </c>
      <c r="G3726">
        <v>0</v>
      </c>
      <c r="H3726">
        <v>88</v>
      </c>
      <c r="I3726">
        <v>1</v>
      </c>
      <c r="J3726" t="s">
        <v>37</v>
      </c>
      <c r="K3726" cm="1">
        <f t="array" ref="K3726">SUMPRODUCT(($R$5:$AG$5=_xlfn.XLOOKUP(_20240219_0005[[#This Row],[MAP]],$R$5:$AG$5,$R$5:$AG$5,"ERR",1,-1)) * ($Q$6:$Q$26=_xlfn.XLOOKUP(_20240219_0005[[#This Row],[RPM]],$Q$6:$Q$26,$Q$6:$Q$26,"ERR",1,-1)),$R$6:$AG$26)</f>
        <v>19.682291572452225</v>
      </c>
      <c r="L3726">
        <f t="shared" si="58"/>
        <v>0.78729166289849184</v>
      </c>
    </row>
    <row r="3727" spans="1:12" x14ac:dyDescent="0.3">
      <c r="A3727">
        <v>192.87</v>
      </c>
      <c r="B3727">
        <v>37</v>
      </c>
      <c r="C3727">
        <v>9267</v>
      </c>
      <c r="D3727">
        <v>32</v>
      </c>
      <c r="E3727">
        <v>0</v>
      </c>
      <c r="F3727">
        <v>56</v>
      </c>
      <c r="G3727">
        <v>0</v>
      </c>
      <c r="H3727">
        <v>88</v>
      </c>
      <c r="I3727">
        <v>1</v>
      </c>
      <c r="J3727" t="s">
        <v>37</v>
      </c>
      <c r="K3727" cm="1">
        <f t="array" ref="K372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27">
        <f t="shared" si="58"/>
        <v>0.71533489800941152</v>
      </c>
    </row>
    <row r="3728" spans="1:12" x14ac:dyDescent="0.3">
      <c r="A3728">
        <v>192.91</v>
      </c>
      <c r="B3728">
        <v>36</v>
      </c>
      <c r="C3728">
        <v>9101</v>
      </c>
      <c r="D3728">
        <v>32</v>
      </c>
      <c r="E3728">
        <v>0</v>
      </c>
      <c r="F3728">
        <v>56</v>
      </c>
      <c r="G3728">
        <v>0</v>
      </c>
      <c r="H3728">
        <v>88</v>
      </c>
      <c r="I3728">
        <v>1</v>
      </c>
      <c r="J3728" t="s">
        <v>37</v>
      </c>
      <c r="K3728" cm="1">
        <f t="array" ref="K372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28">
        <f t="shared" si="58"/>
        <v>0.71533489800941152</v>
      </c>
    </row>
    <row r="3729" spans="1:12" x14ac:dyDescent="0.3">
      <c r="A3729">
        <v>192.95</v>
      </c>
      <c r="B3729">
        <v>34</v>
      </c>
      <c r="C3729">
        <v>9216</v>
      </c>
      <c r="D3729">
        <v>32</v>
      </c>
      <c r="E3729">
        <v>0</v>
      </c>
      <c r="F3729">
        <v>56</v>
      </c>
      <c r="G3729">
        <v>0</v>
      </c>
      <c r="H3729">
        <v>88</v>
      </c>
      <c r="I3729">
        <v>1</v>
      </c>
      <c r="J3729" t="s">
        <v>37</v>
      </c>
      <c r="K3729" cm="1">
        <f t="array" ref="K372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29">
        <f t="shared" si="58"/>
        <v>0.71533489800941152</v>
      </c>
    </row>
    <row r="3730" spans="1:12" x14ac:dyDescent="0.3">
      <c r="A3730">
        <v>192.99</v>
      </c>
      <c r="B3730">
        <v>34</v>
      </c>
      <c r="C3730">
        <v>9445</v>
      </c>
      <c r="D3730">
        <v>32</v>
      </c>
      <c r="E3730">
        <v>0</v>
      </c>
      <c r="F3730">
        <v>56</v>
      </c>
      <c r="G3730">
        <v>0</v>
      </c>
      <c r="H3730">
        <v>88</v>
      </c>
      <c r="I3730">
        <v>1</v>
      </c>
      <c r="J3730" t="s">
        <v>37</v>
      </c>
      <c r="K3730" cm="1">
        <f t="array" ref="K373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30">
        <f t="shared" si="58"/>
        <v>0.71533489800991978</v>
      </c>
    </row>
    <row r="3731" spans="1:12" x14ac:dyDescent="0.3">
      <c r="A3731">
        <v>193.03</v>
      </c>
      <c r="B3731">
        <v>33</v>
      </c>
      <c r="C3731">
        <v>9383</v>
      </c>
      <c r="D3731">
        <v>32</v>
      </c>
      <c r="E3731">
        <v>0</v>
      </c>
      <c r="F3731">
        <v>56</v>
      </c>
      <c r="G3731">
        <v>0</v>
      </c>
      <c r="H3731">
        <v>88</v>
      </c>
      <c r="I3731">
        <v>1</v>
      </c>
      <c r="J3731" t="s">
        <v>37</v>
      </c>
      <c r="K3731" cm="1">
        <f t="array" ref="K373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31">
        <f t="shared" si="58"/>
        <v>0.71533489800941152</v>
      </c>
    </row>
    <row r="3732" spans="1:12" x14ac:dyDescent="0.3">
      <c r="A3732">
        <v>193.07</v>
      </c>
      <c r="B3732">
        <v>32</v>
      </c>
      <c r="C3732">
        <v>9276</v>
      </c>
      <c r="D3732">
        <v>32</v>
      </c>
      <c r="E3732">
        <v>0</v>
      </c>
      <c r="F3732">
        <v>56</v>
      </c>
      <c r="G3732">
        <v>0</v>
      </c>
      <c r="H3732">
        <v>88</v>
      </c>
      <c r="I3732">
        <v>1</v>
      </c>
      <c r="J3732" t="s">
        <v>37</v>
      </c>
      <c r="K3732" cm="1">
        <f t="array" ref="K373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732">
        <f t="shared" si="58"/>
        <v>0.65184363487248165</v>
      </c>
    </row>
    <row r="3733" spans="1:12" x14ac:dyDescent="0.3">
      <c r="A3733">
        <v>193.11</v>
      </c>
      <c r="B3733">
        <v>32</v>
      </c>
      <c r="C3733">
        <v>9213</v>
      </c>
      <c r="D3733">
        <v>32</v>
      </c>
      <c r="E3733">
        <v>0</v>
      </c>
      <c r="F3733">
        <v>56</v>
      </c>
      <c r="G3733">
        <v>0</v>
      </c>
      <c r="H3733">
        <v>88</v>
      </c>
      <c r="I3733">
        <v>1</v>
      </c>
      <c r="J3733" t="s">
        <v>37</v>
      </c>
      <c r="K3733" cm="1">
        <f t="array" ref="K373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733">
        <f t="shared" si="58"/>
        <v>0.65184363487294483</v>
      </c>
    </row>
    <row r="3734" spans="1:12" x14ac:dyDescent="0.3">
      <c r="A3734">
        <v>193.15</v>
      </c>
      <c r="B3734">
        <v>32</v>
      </c>
      <c r="C3734">
        <v>9124</v>
      </c>
      <c r="D3734">
        <v>32</v>
      </c>
      <c r="E3734">
        <v>0</v>
      </c>
      <c r="F3734">
        <v>55</v>
      </c>
      <c r="G3734">
        <v>0</v>
      </c>
      <c r="H3734">
        <v>88</v>
      </c>
      <c r="I3734">
        <v>1</v>
      </c>
      <c r="J3734" t="s">
        <v>37</v>
      </c>
      <c r="K3734" cm="1">
        <f t="array" ref="K373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734">
        <f t="shared" si="58"/>
        <v>0.65184363487248165</v>
      </c>
    </row>
    <row r="3735" spans="1:12" x14ac:dyDescent="0.3">
      <c r="A3735">
        <v>193.19</v>
      </c>
      <c r="B3735">
        <v>32</v>
      </c>
      <c r="C3735">
        <v>9041</v>
      </c>
      <c r="D3735">
        <v>32</v>
      </c>
      <c r="E3735">
        <v>0</v>
      </c>
      <c r="F3735">
        <v>55</v>
      </c>
      <c r="G3735">
        <v>0</v>
      </c>
      <c r="H3735">
        <v>88</v>
      </c>
      <c r="I3735">
        <v>1</v>
      </c>
      <c r="J3735" t="s">
        <v>37</v>
      </c>
      <c r="K3735" cm="1">
        <f t="array" ref="K373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735">
        <f t="shared" si="58"/>
        <v>0.65184363487248165</v>
      </c>
    </row>
    <row r="3736" spans="1:12" x14ac:dyDescent="0.3">
      <c r="A3736">
        <v>193.23</v>
      </c>
      <c r="B3736">
        <v>33</v>
      </c>
      <c r="C3736">
        <v>8979</v>
      </c>
      <c r="D3736">
        <v>32</v>
      </c>
      <c r="E3736">
        <v>0</v>
      </c>
      <c r="F3736">
        <v>54</v>
      </c>
      <c r="G3736">
        <v>0</v>
      </c>
      <c r="H3736">
        <v>88</v>
      </c>
      <c r="I3736">
        <v>1</v>
      </c>
      <c r="J3736" t="s">
        <v>37</v>
      </c>
      <c r="K3736" cm="1">
        <f t="array" ref="K373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36">
        <f t="shared" si="58"/>
        <v>0.71533489800941152</v>
      </c>
    </row>
    <row r="3737" spans="1:12" x14ac:dyDescent="0.3">
      <c r="A3737">
        <v>193.27</v>
      </c>
      <c r="B3737">
        <v>33</v>
      </c>
      <c r="C3737">
        <v>8955</v>
      </c>
      <c r="D3737">
        <v>32</v>
      </c>
      <c r="E3737">
        <v>0</v>
      </c>
      <c r="F3737">
        <v>54</v>
      </c>
      <c r="G3737">
        <v>0</v>
      </c>
      <c r="H3737">
        <v>88</v>
      </c>
      <c r="I3737">
        <v>1</v>
      </c>
      <c r="J3737" t="s">
        <v>37</v>
      </c>
      <c r="K3737" cm="1">
        <f t="array" ref="K373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37">
        <f t="shared" si="58"/>
        <v>0.71533489800991978</v>
      </c>
    </row>
    <row r="3738" spans="1:12" x14ac:dyDescent="0.3">
      <c r="A3738">
        <v>193.31</v>
      </c>
      <c r="B3738">
        <v>34</v>
      </c>
      <c r="C3738">
        <v>8976</v>
      </c>
      <c r="D3738">
        <v>32</v>
      </c>
      <c r="E3738">
        <v>0</v>
      </c>
      <c r="F3738">
        <v>54</v>
      </c>
      <c r="G3738">
        <v>0</v>
      </c>
      <c r="H3738">
        <v>88</v>
      </c>
      <c r="I3738">
        <v>1</v>
      </c>
      <c r="J3738" t="s">
        <v>37</v>
      </c>
      <c r="K3738" cm="1">
        <f t="array" ref="K373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38">
        <f t="shared" si="58"/>
        <v>0.71533489800941152</v>
      </c>
    </row>
    <row r="3739" spans="1:12" x14ac:dyDescent="0.3">
      <c r="A3739">
        <v>193.35</v>
      </c>
      <c r="B3739">
        <v>33</v>
      </c>
      <c r="C3739">
        <v>8880</v>
      </c>
      <c r="D3739">
        <v>32</v>
      </c>
      <c r="E3739">
        <v>0</v>
      </c>
      <c r="F3739">
        <v>54</v>
      </c>
      <c r="G3739">
        <v>0</v>
      </c>
      <c r="H3739">
        <v>88</v>
      </c>
      <c r="I3739">
        <v>2</v>
      </c>
      <c r="J3739" t="s">
        <v>37</v>
      </c>
      <c r="K3739" cm="1">
        <f t="array" ref="K373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3739">
        <f t="shared" si="58"/>
        <v>0.71533489800941152</v>
      </c>
    </row>
    <row r="3740" spans="1:12" x14ac:dyDescent="0.3">
      <c r="A3740">
        <v>193.39</v>
      </c>
      <c r="B3740">
        <v>34</v>
      </c>
      <c r="C3740">
        <v>8754</v>
      </c>
      <c r="D3740">
        <v>32</v>
      </c>
      <c r="E3740">
        <v>0</v>
      </c>
      <c r="F3740">
        <v>53</v>
      </c>
      <c r="G3740">
        <v>0</v>
      </c>
      <c r="H3740">
        <v>88</v>
      </c>
      <c r="I3740">
        <v>2</v>
      </c>
      <c r="J3740" t="s">
        <v>37</v>
      </c>
      <c r="K3740" cm="1">
        <f t="array" ref="K374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0">
        <f t="shared" si="58"/>
        <v>0.68826879279444875</v>
      </c>
    </row>
    <row r="3741" spans="1:12" x14ac:dyDescent="0.3">
      <c r="A3741">
        <v>193.43</v>
      </c>
      <c r="B3741">
        <v>34</v>
      </c>
      <c r="C3741">
        <v>8653</v>
      </c>
      <c r="D3741">
        <v>32</v>
      </c>
      <c r="E3741">
        <v>0</v>
      </c>
      <c r="F3741">
        <v>53</v>
      </c>
      <c r="G3741">
        <v>0</v>
      </c>
      <c r="H3741">
        <v>88</v>
      </c>
      <c r="I3741">
        <v>2</v>
      </c>
      <c r="J3741" t="s">
        <v>37</v>
      </c>
      <c r="K3741" cm="1">
        <f t="array" ref="K374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1">
        <f t="shared" si="58"/>
        <v>0.6882687927949378</v>
      </c>
    </row>
    <row r="3742" spans="1:12" x14ac:dyDescent="0.3">
      <c r="A3742">
        <v>193.47</v>
      </c>
      <c r="B3742">
        <v>34</v>
      </c>
      <c r="C3742">
        <v>8615</v>
      </c>
      <c r="D3742">
        <v>32</v>
      </c>
      <c r="E3742">
        <v>0</v>
      </c>
      <c r="F3742">
        <v>52</v>
      </c>
      <c r="G3742">
        <v>0</v>
      </c>
      <c r="H3742">
        <v>88</v>
      </c>
      <c r="I3742">
        <v>2</v>
      </c>
      <c r="J3742" t="s">
        <v>37</v>
      </c>
      <c r="K3742" cm="1">
        <f t="array" ref="K374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2">
        <f t="shared" si="58"/>
        <v>0.68826879279444875</v>
      </c>
    </row>
    <row r="3743" spans="1:12" x14ac:dyDescent="0.3">
      <c r="A3743">
        <v>193.51</v>
      </c>
      <c r="B3743">
        <v>34</v>
      </c>
      <c r="C3743">
        <v>8561</v>
      </c>
      <c r="D3743">
        <v>32</v>
      </c>
      <c r="E3743">
        <v>0</v>
      </c>
      <c r="F3743">
        <v>52</v>
      </c>
      <c r="G3743">
        <v>0</v>
      </c>
      <c r="H3743">
        <v>88</v>
      </c>
      <c r="I3743">
        <v>2</v>
      </c>
      <c r="J3743" t="s">
        <v>37</v>
      </c>
      <c r="K3743" cm="1">
        <f t="array" ref="K374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3">
        <f t="shared" si="58"/>
        <v>0.68826879279444875</v>
      </c>
    </row>
    <row r="3744" spans="1:12" x14ac:dyDescent="0.3">
      <c r="A3744">
        <v>193.55</v>
      </c>
      <c r="B3744">
        <v>34</v>
      </c>
      <c r="C3744">
        <v>8496</v>
      </c>
      <c r="D3744">
        <v>32</v>
      </c>
      <c r="E3744">
        <v>0</v>
      </c>
      <c r="F3744">
        <v>52</v>
      </c>
      <c r="G3744">
        <v>0</v>
      </c>
      <c r="H3744">
        <v>88</v>
      </c>
      <c r="I3744">
        <v>2</v>
      </c>
      <c r="J3744" t="s">
        <v>37</v>
      </c>
      <c r="K3744" cm="1">
        <f t="array" ref="K374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4">
        <f t="shared" si="58"/>
        <v>0.6882687927949378</v>
      </c>
    </row>
    <row r="3745" spans="1:12" x14ac:dyDescent="0.3">
      <c r="A3745">
        <v>193.59</v>
      </c>
      <c r="B3745">
        <v>34</v>
      </c>
      <c r="C3745">
        <v>8434</v>
      </c>
      <c r="D3745">
        <v>32</v>
      </c>
      <c r="E3745">
        <v>0</v>
      </c>
      <c r="F3745">
        <v>51</v>
      </c>
      <c r="G3745">
        <v>0</v>
      </c>
      <c r="H3745">
        <v>88</v>
      </c>
      <c r="I3745">
        <v>2</v>
      </c>
      <c r="J3745" t="s">
        <v>37</v>
      </c>
      <c r="K3745" cm="1">
        <f t="array" ref="K374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5">
        <f t="shared" si="58"/>
        <v>0.68826879279444875</v>
      </c>
    </row>
    <row r="3746" spans="1:12" x14ac:dyDescent="0.3">
      <c r="A3746">
        <v>193.63</v>
      </c>
      <c r="B3746">
        <v>35</v>
      </c>
      <c r="C3746">
        <v>8358</v>
      </c>
      <c r="D3746">
        <v>32</v>
      </c>
      <c r="E3746">
        <v>0</v>
      </c>
      <c r="F3746">
        <v>51</v>
      </c>
      <c r="G3746">
        <v>0</v>
      </c>
      <c r="H3746">
        <v>88</v>
      </c>
      <c r="I3746">
        <v>2</v>
      </c>
      <c r="J3746" t="s">
        <v>37</v>
      </c>
      <c r="K3746" cm="1">
        <f t="array" ref="K374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6">
        <f t="shared" si="58"/>
        <v>0.68826879279444875</v>
      </c>
    </row>
    <row r="3747" spans="1:12" x14ac:dyDescent="0.3">
      <c r="A3747">
        <v>193.67</v>
      </c>
      <c r="B3747">
        <v>35</v>
      </c>
      <c r="C3747">
        <v>8291</v>
      </c>
      <c r="D3747">
        <v>32</v>
      </c>
      <c r="E3747">
        <v>0</v>
      </c>
      <c r="F3747">
        <v>50</v>
      </c>
      <c r="G3747">
        <v>0</v>
      </c>
      <c r="H3747">
        <v>88</v>
      </c>
      <c r="I3747">
        <v>2</v>
      </c>
      <c r="J3747" t="s">
        <v>37</v>
      </c>
      <c r="K3747" cm="1">
        <f t="array" ref="K374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7">
        <f t="shared" si="58"/>
        <v>0.68826879279444875</v>
      </c>
    </row>
    <row r="3748" spans="1:12" x14ac:dyDescent="0.3">
      <c r="A3748">
        <v>193.71</v>
      </c>
      <c r="B3748">
        <v>36</v>
      </c>
      <c r="C3748">
        <v>8181</v>
      </c>
      <c r="D3748">
        <v>32</v>
      </c>
      <c r="E3748">
        <v>0</v>
      </c>
      <c r="F3748">
        <v>50</v>
      </c>
      <c r="G3748">
        <v>0</v>
      </c>
      <c r="H3748">
        <v>88</v>
      </c>
      <c r="I3748">
        <v>1</v>
      </c>
      <c r="J3748" t="s">
        <v>37</v>
      </c>
      <c r="K3748" cm="1">
        <f t="array" ref="K374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748">
        <f t="shared" si="58"/>
        <v>0.6882687927949378</v>
      </c>
    </row>
    <row r="3749" spans="1:12" x14ac:dyDescent="0.3">
      <c r="A3749">
        <v>193.75</v>
      </c>
      <c r="B3749">
        <v>35</v>
      </c>
      <c r="C3749">
        <v>8127</v>
      </c>
      <c r="D3749">
        <v>32</v>
      </c>
      <c r="E3749">
        <v>0</v>
      </c>
      <c r="F3749">
        <v>50</v>
      </c>
      <c r="G3749">
        <v>0</v>
      </c>
      <c r="H3749">
        <v>88</v>
      </c>
      <c r="I3749">
        <v>1</v>
      </c>
      <c r="J3749" t="s">
        <v>37</v>
      </c>
      <c r="K3749" cm="1">
        <f t="array" ref="K374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49">
        <f t="shared" si="58"/>
        <v>0.66305501871005901</v>
      </c>
    </row>
    <row r="3750" spans="1:12" x14ac:dyDescent="0.3">
      <c r="A3750">
        <v>193.79</v>
      </c>
      <c r="B3750">
        <v>36</v>
      </c>
      <c r="C3750">
        <v>8064</v>
      </c>
      <c r="D3750">
        <v>32</v>
      </c>
      <c r="E3750">
        <v>0</v>
      </c>
      <c r="F3750">
        <v>49</v>
      </c>
      <c r="G3750">
        <v>0</v>
      </c>
      <c r="H3750">
        <v>88</v>
      </c>
      <c r="I3750">
        <v>1</v>
      </c>
      <c r="J3750" t="s">
        <v>37</v>
      </c>
      <c r="K3750" cm="1">
        <f t="array" ref="K375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0">
        <f t="shared" si="58"/>
        <v>0.66305501871005901</v>
      </c>
    </row>
    <row r="3751" spans="1:12" x14ac:dyDescent="0.3">
      <c r="A3751">
        <v>193.83</v>
      </c>
      <c r="B3751">
        <v>36</v>
      </c>
      <c r="C3751">
        <v>7963</v>
      </c>
      <c r="D3751">
        <v>32</v>
      </c>
      <c r="E3751">
        <v>0</v>
      </c>
      <c r="F3751">
        <v>48</v>
      </c>
      <c r="G3751">
        <v>0</v>
      </c>
      <c r="H3751">
        <v>88</v>
      </c>
      <c r="I3751">
        <v>1</v>
      </c>
      <c r="J3751" t="s">
        <v>37</v>
      </c>
      <c r="K3751" cm="1">
        <f t="array" ref="K375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1">
        <f t="shared" si="58"/>
        <v>0.66305501871053008</v>
      </c>
    </row>
    <row r="3752" spans="1:12" x14ac:dyDescent="0.3">
      <c r="A3752">
        <v>193.87</v>
      </c>
      <c r="B3752">
        <v>36</v>
      </c>
      <c r="C3752">
        <v>7928</v>
      </c>
      <c r="D3752">
        <v>32</v>
      </c>
      <c r="E3752">
        <v>0</v>
      </c>
      <c r="F3752">
        <v>48</v>
      </c>
      <c r="G3752">
        <v>0</v>
      </c>
      <c r="H3752">
        <v>88</v>
      </c>
      <c r="I3752">
        <v>1</v>
      </c>
      <c r="J3752" t="s">
        <v>37</v>
      </c>
      <c r="K3752" cm="1">
        <f t="array" ref="K375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2">
        <f t="shared" si="58"/>
        <v>0.66305501871005901</v>
      </c>
    </row>
    <row r="3753" spans="1:12" x14ac:dyDescent="0.3">
      <c r="A3753">
        <v>193.91</v>
      </c>
      <c r="B3753">
        <v>36</v>
      </c>
      <c r="C3753">
        <v>7890</v>
      </c>
      <c r="D3753">
        <v>32</v>
      </c>
      <c r="E3753">
        <v>0</v>
      </c>
      <c r="F3753">
        <v>47</v>
      </c>
      <c r="G3753">
        <v>0</v>
      </c>
      <c r="H3753">
        <v>88</v>
      </c>
      <c r="I3753">
        <v>1</v>
      </c>
      <c r="J3753" t="s">
        <v>37</v>
      </c>
      <c r="K3753" cm="1">
        <f t="array" ref="K375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3">
        <f t="shared" si="58"/>
        <v>0.66305501871005901</v>
      </c>
    </row>
    <row r="3754" spans="1:12" x14ac:dyDescent="0.3">
      <c r="A3754">
        <v>193.95</v>
      </c>
      <c r="B3754">
        <v>36</v>
      </c>
      <c r="C3754">
        <v>7804</v>
      </c>
      <c r="D3754">
        <v>32</v>
      </c>
      <c r="E3754">
        <v>0</v>
      </c>
      <c r="F3754">
        <v>46</v>
      </c>
      <c r="G3754">
        <v>0</v>
      </c>
      <c r="H3754">
        <v>88</v>
      </c>
      <c r="I3754">
        <v>1</v>
      </c>
      <c r="J3754" t="s">
        <v>37</v>
      </c>
      <c r="K3754" cm="1">
        <f t="array" ref="K375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4">
        <f t="shared" si="58"/>
        <v>0.66305501871005901</v>
      </c>
    </row>
    <row r="3755" spans="1:12" x14ac:dyDescent="0.3">
      <c r="A3755">
        <v>193.99</v>
      </c>
      <c r="B3755">
        <v>37</v>
      </c>
      <c r="C3755">
        <v>7694</v>
      </c>
      <c r="D3755">
        <v>32</v>
      </c>
      <c r="E3755">
        <v>0</v>
      </c>
      <c r="F3755">
        <v>46</v>
      </c>
      <c r="G3755">
        <v>0</v>
      </c>
      <c r="H3755">
        <v>88</v>
      </c>
      <c r="I3755">
        <v>1</v>
      </c>
      <c r="J3755" t="s">
        <v>37</v>
      </c>
      <c r="K3755" cm="1">
        <f t="array" ref="K375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5">
        <f t="shared" si="58"/>
        <v>0.66305501871053008</v>
      </c>
    </row>
    <row r="3756" spans="1:12" x14ac:dyDescent="0.3">
      <c r="A3756">
        <v>194.03</v>
      </c>
      <c r="B3756">
        <v>36</v>
      </c>
      <c r="C3756">
        <v>7598</v>
      </c>
      <c r="D3756">
        <v>32</v>
      </c>
      <c r="E3756">
        <v>0</v>
      </c>
      <c r="F3756">
        <v>44</v>
      </c>
      <c r="G3756">
        <v>0</v>
      </c>
      <c r="H3756">
        <v>88</v>
      </c>
      <c r="I3756">
        <v>1</v>
      </c>
      <c r="J3756" t="s">
        <v>37</v>
      </c>
      <c r="K3756" cm="1">
        <f t="array" ref="K375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6">
        <f t="shared" si="58"/>
        <v>0.66305501871005901</v>
      </c>
    </row>
    <row r="3757" spans="1:12" x14ac:dyDescent="0.3">
      <c r="A3757">
        <v>194.07</v>
      </c>
      <c r="B3757">
        <v>37</v>
      </c>
      <c r="C3757">
        <v>7518</v>
      </c>
      <c r="D3757">
        <v>32</v>
      </c>
      <c r="E3757">
        <v>0</v>
      </c>
      <c r="F3757">
        <v>44</v>
      </c>
      <c r="G3757">
        <v>0</v>
      </c>
      <c r="H3757">
        <v>88</v>
      </c>
      <c r="I3757">
        <v>1</v>
      </c>
      <c r="J3757" t="s">
        <v>37</v>
      </c>
      <c r="K3757" cm="1">
        <f t="array" ref="K375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7">
        <f t="shared" si="58"/>
        <v>0.66305501871005901</v>
      </c>
    </row>
    <row r="3758" spans="1:12" x14ac:dyDescent="0.3">
      <c r="A3758">
        <v>194.11</v>
      </c>
      <c r="B3758">
        <v>36</v>
      </c>
      <c r="C3758">
        <v>7530</v>
      </c>
      <c r="D3758">
        <v>32</v>
      </c>
      <c r="E3758">
        <v>0</v>
      </c>
      <c r="F3758">
        <v>45</v>
      </c>
      <c r="G3758">
        <v>0</v>
      </c>
      <c r="H3758">
        <v>88</v>
      </c>
      <c r="I3758">
        <v>1</v>
      </c>
      <c r="J3758" t="s">
        <v>37</v>
      </c>
      <c r="K3758" cm="1">
        <f t="array" ref="K375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8">
        <f t="shared" si="58"/>
        <v>0.66305501871053008</v>
      </c>
    </row>
    <row r="3759" spans="1:12" x14ac:dyDescent="0.3">
      <c r="A3759">
        <v>194.15</v>
      </c>
      <c r="B3759">
        <v>36</v>
      </c>
      <c r="C3759">
        <v>7535</v>
      </c>
      <c r="D3759">
        <v>32</v>
      </c>
      <c r="E3759">
        <v>0</v>
      </c>
      <c r="F3759">
        <v>44</v>
      </c>
      <c r="G3759">
        <v>0</v>
      </c>
      <c r="H3759">
        <v>88</v>
      </c>
      <c r="I3759">
        <v>1</v>
      </c>
      <c r="J3759" t="s">
        <v>37</v>
      </c>
      <c r="K3759" cm="1">
        <f t="array" ref="K375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59">
        <f t="shared" si="58"/>
        <v>0.66305501871005901</v>
      </c>
    </row>
    <row r="3760" spans="1:12" x14ac:dyDescent="0.3">
      <c r="A3760">
        <v>194.19</v>
      </c>
      <c r="B3760">
        <v>36</v>
      </c>
      <c r="C3760">
        <v>7481</v>
      </c>
      <c r="D3760">
        <v>32</v>
      </c>
      <c r="E3760">
        <v>0</v>
      </c>
      <c r="F3760">
        <v>44</v>
      </c>
      <c r="G3760">
        <v>0</v>
      </c>
      <c r="H3760">
        <v>88</v>
      </c>
      <c r="I3760">
        <v>1</v>
      </c>
      <c r="J3760" t="s">
        <v>37</v>
      </c>
      <c r="K3760" cm="1">
        <f t="array" ref="K376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760">
        <f t="shared" si="58"/>
        <v>0.66305501871005901</v>
      </c>
    </row>
    <row r="3761" spans="1:12" x14ac:dyDescent="0.3">
      <c r="A3761">
        <v>194.23</v>
      </c>
      <c r="B3761">
        <v>36</v>
      </c>
      <c r="C3761">
        <v>7376</v>
      </c>
      <c r="D3761">
        <v>32</v>
      </c>
      <c r="E3761">
        <v>0</v>
      </c>
      <c r="F3761">
        <v>44</v>
      </c>
      <c r="G3761">
        <v>0</v>
      </c>
      <c r="H3761">
        <v>88</v>
      </c>
      <c r="I3761">
        <v>1</v>
      </c>
      <c r="J3761" t="s">
        <v>37</v>
      </c>
      <c r="K3761" cm="1">
        <f t="array" ref="K376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1">
        <f t="shared" si="58"/>
        <v>0.58501026777456511</v>
      </c>
    </row>
    <row r="3762" spans="1:12" x14ac:dyDescent="0.3">
      <c r="A3762">
        <v>194.27</v>
      </c>
      <c r="B3762">
        <v>37</v>
      </c>
      <c r="C3762">
        <v>7301</v>
      </c>
      <c r="D3762">
        <v>32</v>
      </c>
      <c r="E3762">
        <v>0</v>
      </c>
      <c r="F3762">
        <v>43</v>
      </c>
      <c r="G3762">
        <v>0</v>
      </c>
      <c r="H3762">
        <v>88</v>
      </c>
      <c r="I3762">
        <v>1</v>
      </c>
      <c r="J3762" t="s">
        <v>37</v>
      </c>
      <c r="K3762" cm="1">
        <f t="array" ref="K376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2">
        <f t="shared" si="58"/>
        <v>0.58501026777498077</v>
      </c>
    </row>
    <row r="3763" spans="1:12" x14ac:dyDescent="0.3">
      <c r="A3763">
        <v>194.31</v>
      </c>
      <c r="B3763">
        <v>37</v>
      </c>
      <c r="C3763">
        <v>7165</v>
      </c>
      <c r="D3763">
        <v>32</v>
      </c>
      <c r="E3763">
        <v>0</v>
      </c>
      <c r="F3763">
        <v>42</v>
      </c>
      <c r="G3763">
        <v>0</v>
      </c>
      <c r="H3763">
        <v>88</v>
      </c>
      <c r="I3763">
        <v>1</v>
      </c>
      <c r="J3763" t="s">
        <v>37</v>
      </c>
      <c r="K3763" cm="1">
        <f t="array" ref="K376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3">
        <f t="shared" si="58"/>
        <v>0.58501026777456511</v>
      </c>
    </row>
    <row r="3764" spans="1:12" x14ac:dyDescent="0.3">
      <c r="A3764">
        <v>194.35</v>
      </c>
      <c r="B3764">
        <v>37</v>
      </c>
      <c r="C3764">
        <v>7112</v>
      </c>
      <c r="D3764">
        <v>32</v>
      </c>
      <c r="E3764">
        <v>0</v>
      </c>
      <c r="F3764">
        <v>42</v>
      </c>
      <c r="G3764">
        <v>0</v>
      </c>
      <c r="H3764">
        <v>88</v>
      </c>
      <c r="I3764">
        <v>1</v>
      </c>
      <c r="J3764" t="s">
        <v>37</v>
      </c>
      <c r="K3764" cm="1">
        <f t="array" ref="K376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4">
        <f t="shared" si="58"/>
        <v>0.58501026777456511</v>
      </c>
    </row>
    <row r="3765" spans="1:12" x14ac:dyDescent="0.3">
      <c r="A3765">
        <v>194.39</v>
      </c>
      <c r="B3765">
        <v>37</v>
      </c>
      <c r="C3765">
        <v>7019</v>
      </c>
      <c r="D3765">
        <v>32</v>
      </c>
      <c r="E3765">
        <v>0</v>
      </c>
      <c r="F3765">
        <v>42</v>
      </c>
      <c r="G3765">
        <v>0</v>
      </c>
      <c r="H3765">
        <v>88</v>
      </c>
      <c r="I3765">
        <v>1</v>
      </c>
      <c r="J3765" t="s">
        <v>37</v>
      </c>
      <c r="K3765" cm="1">
        <f t="array" ref="K376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5">
        <f t="shared" si="58"/>
        <v>0.58501026777456511</v>
      </c>
    </row>
    <row r="3766" spans="1:12" x14ac:dyDescent="0.3">
      <c r="A3766">
        <v>194.43</v>
      </c>
      <c r="B3766">
        <v>38</v>
      </c>
      <c r="C3766">
        <v>6973</v>
      </c>
      <c r="D3766">
        <v>32</v>
      </c>
      <c r="E3766">
        <v>0</v>
      </c>
      <c r="F3766">
        <v>42</v>
      </c>
      <c r="G3766">
        <v>0</v>
      </c>
      <c r="H3766">
        <v>88</v>
      </c>
      <c r="I3766">
        <v>1</v>
      </c>
      <c r="J3766" t="s">
        <v>37</v>
      </c>
      <c r="K3766" cm="1">
        <f t="array" ref="K376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6">
        <f t="shared" si="58"/>
        <v>0.58501026777498077</v>
      </c>
    </row>
    <row r="3767" spans="1:12" x14ac:dyDescent="0.3">
      <c r="A3767">
        <v>194.47</v>
      </c>
      <c r="B3767">
        <v>38</v>
      </c>
      <c r="C3767">
        <v>6898</v>
      </c>
      <c r="D3767">
        <v>32</v>
      </c>
      <c r="E3767">
        <v>0</v>
      </c>
      <c r="F3767">
        <v>42</v>
      </c>
      <c r="G3767">
        <v>0</v>
      </c>
      <c r="H3767">
        <v>88</v>
      </c>
      <c r="I3767">
        <v>1</v>
      </c>
      <c r="J3767" t="s">
        <v>37</v>
      </c>
      <c r="K3767" cm="1">
        <f t="array" ref="K376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767">
        <f t="shared" si="58"/>
        <v>0.58501026777456511</v>
      </c>
    </row>
    <row r="3768" spans="1:12" x14ac:dyDescent="0.3">
      <c r="A3768">
        <v>194.51</v>
      </c>
      <c r="B3768">
        <v>39</v>
      </c>
      <c r="C3768">
        <v>6835</v>
      </c>
      <c r="D3768">
        <v>30</v>
      </c>
      <c r="E3768">
        <v>0</v>
      </c>
      <c r="F3768">
        <v>42</v>
      </c>
      <c r="G3768">
        <v>0</v>
      </c>
      <c r="H3768">
        <v>88</v>
      </c>
      <c r="I3768">
        <v>1</v>
      </c>
      <c r="J3768" t="s">
        <v>37</v>
      </c>
      <c r="K3768" cm="1">
        <f t="array" ref="K3768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3768">
        <f t="shared" si="58"/>
        <v>0.66001158415591954</v>
      </c>
    </row>
    <row r="3769" spans="1:12" x14ac:dyDescent="0.3">
      <c r="A3769">
        <v>194.55</v>
      </c>
      <c r="B3769">
        <v>40</v>
      </c>
      <c r="C3769">
        <v>6768</v>
      </c>
      <c r="D3769">
        <v>30</v>
      </c>
      <c r="E3769">
        <v>0</v>
      </c>
      <c r="F3769">
        <v>40</v>
      </c>
      <c r="G3769">
        <v>0</v>
      </c>
      <c r="H3769">
        <v>88</v>
      </c>
      <c r="I3769">
        <v>1</v>
      </c>
      <c r="J3769" t="s">
        <v>37</v>
      </c>
      <c r="K3769" cm="1">
        <f t="array" ref="K376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769">
        <f t="shared" si="58"/>
        <v>0.57478357709026207</v>
      </c>
    </row>
    <row r="3770" spans="1:12" x14ac:dyDescent="0.3">
      <c r="A3770">
        <v>194.59</v>
      </c>
      <c r="B3770">
        <v>41</v>
      </c>
      <c r="C3770">
        <v>6677</v>
      </c>
      <c r="D3770">
        <v>28</v>
      </c>
      <c r="E3770">
        <v>0</v>
      </c>
      <c r="F3770">
        <v>40</v>
      </c>
      <c r="G3770">
        <v>0</v>
      </c>
      <c r="H3770">
        <v>88</v>
      </c>
      <c r="I3770">
        <v>1</v>
      </c>
      <c r="J3770" t="s">
        <v>37</v>
      </c>
      <c r="K3770" cm="1">
        <f t="array" ref="K377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770">
        <f t="shared" si="58"/>
        <v>0.57478357708985373</v>
      </c>
    </row>
    <row r="3771" spans="1:12" x14ac:dyDescent="0.3">
      <c r="A3771">
        <v>194.63</v>
      </c>
      <c r="B3771">
        <v>41</v>
      </c>
      <c r="C3771">
        <v>6622</v>
      </c>
      <c r="D3771">
        <v>26</v>
      </c>
      <c r="E3771">
        <v>0</v>
      </c>
      <c r="F3771">
        <v>40</v>
      </c>
      <c r="G3771">
        <v>0</v>
      </c>
      <c r="H3771">
        <v>88</v>
      </c>
      <c r="I3771">
        <v>1</v>
      </c>
      <c r="J3771" t="s">
        <v>37</v>
      </c>
      <c r="K3771" cm="1">
        <f t="array" ref="K377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771">
        <f t="shared" si="58"/>
        <v>0.57478357708985373</v>
      </c>
    </row>
    <row r="3772" spans="1:12" x14ac:dyDescent="0.3">
      <c r="A3772">
        <v>194.67</v>
      </c>
      <c r="B3772">
        <v>42</v>
      </c>
      <c r="C3772">
        <v>6640</v>
      </c>
      <c r="D3772">
        <v>21</v>
      </c>
      <c r="E3772">
        <v>0</v>
      </c>
      <c r="F3772">
        <v>39</v>
      </c>
      <c r="G3772">
        <v>0</v>
      </c>
      <c r="H3772">
        <v>88</v>
      </c>
      <c r="I3772">
        <v>2</v>
      </c>
      <c r="J3772" t="s">
        <v>37</v>
      </c>
      <c r="K3772" cm="1">
        <f t="array" ref="K377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772">
        <f t="shared" si="58"/>
        <v>0.57478357708985373</v>
      </c>
    </row>
    <row r="3773" spans="1:12" x14ac:dyDescent="0.3">
      <c r="A3773">
        <v>194.71</v>
      </c>
      <c r="B3773">
        <v>43</v>
      </c>
      <c r="C3773">
        <v>6622</v>
      </c>
      <c r="D3773">
        <v>21</v>
      </c>
      <c r="E3773">
        <v>0</v>
      </c>
      <c r="F3773">
        <v>39</v>
      </c>
      <c r="G3773">
        <v>0</v>
      </c>
      <c r="H3773">
        <v>88</v>
      </c>
      <c r="I3773">
        <v>2</v>
      </c>
      <c r="J3773" t="s">
        <v>37</v>
      </c>
      <c r="K3773" cm="1">
        <f t="array" ref="K377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773">
        <f t="shared" si="58"/>
        <v>0.57478357709026207</v>
      </c>
    </row>
    <row r="3774" spans="1:12" x14ac:dyDescent="0.3">
      <c r="A3774">
        <v>194.75</v>
      </c>
      <c r="B3774">
        <v>44</v>
      </c>
      <c r="C3774">
        <v>6494</v>
      </c>
      <c r="D3774">
        <v>21</v>
      </c>
      <c r="E3774">
        <v>0</v>
      </c>
      <c r="F3774">
        <v>39</v>
      </c>
      <c r="G3774">
        <v>0</v>
      </c>
      <c r="H3774">
        <v>88</v>
      </c>
      <c r="I3774">
        <v>2</v>
      </c>
      <c r="J3774" t="s">
        <v>37</v>
      </c>
      <c r="K3774" cm="1">
        <f t="array" ref="K377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774">
        <f t="shared" si="58"/>
        <v>0.6157312197849093</v>
      </c>
    </row>
    <row r="3775" spans="1:12" x14ac:dyDescent="0.3">
      <c r="A3775">
        <v>194.79</v>
      </c>
      <c r="B3775">
        <v>45</v>
      </c>
      <c r="C3775">
        <v>6325</v>
      </c>
      <c r="D3775">
        <v>21</v>
      </c>
      <c r="E3775">
        <v>0</v>
      </c>
      <c r="F3775">
        <v>38</v>
      </c>
      <c r="G3775">
        <v>0</v>
      </c>
      <c r="H3775">
        <v>88</v>
      </c>
      <c r="I3775">
        <v>2</v>
      </c>
      <c r="J3775" t="s">
        <v>37</v>
      </c>
      <c r="K3775" cm="1">
        <f t="array" ref="K377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775">
        <f t="shared" si="58"/>
        <v>0.6157312197849093</v>
      </c>
    </row>
    <row r="3776" spans="1:12" x14ac:dyDescent="0.3">
      <c r="A3776">
        <v>194.83</v>
      </c>
      <c r="B3776">
        <v>47</v>
      </c>
      <c r="C3776">
        <v>6218</v>
      </c>
      <c r="D3776">
        <v>21</v>
      </c>
      <c r="E3776">
        <v>0</v>
      </c>
      <c r="F3776">
        <v>38</v>
      </c>
      <c r="G3776">
        <v>0</v>
      </c>
      <c r="H3776">
        <v>88</v>
      </c>
      <c r="I3776">
        <v>2</v>
      </c>
      <c r="J3776" t="s">
        <v>37</v>
      </c>
      <c r="K3776" cm="1">
        <f t="array" ref="K377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776">
        <f t="shared" si="58"/>
        <v>0.61573121978534684</v>
      </c>
    </row>
    <row r="3777" spans="1:12" x14ac:dyDescent="0.3">
      <c r="A3777">
        <v>194.87</v>
      </c>
      <c r="B3777">
        <v>47</v>
      </c>
      <c r="C3777">
        <v>6212</v>
      </c>
      <c r="D3777">
        <v>21</v>
      </c>
      <c r="E3777">
        <v>0</v>
      </c>
      <c r="F3777">
        <v>38</v>
      </c>
      <c r="G3777">
        <v>0</v>
      </c>
      <c r="H3777">
        <v>88</v>
      </c>
      <c r="I3777">
        <v>2</v>
      </c>
      <c r="J3777" t="s">
        <v>37</v>
      </c>
      <c r="K3777" cm="1">
        <f t="array" ref="K3777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777">
        <f t="shared" si="58"/>
        <v>0.6157312197849093</v>
      </c>
    </row>
    <row r="3778" spans="1:12" x14ac:dyDescent="0.3">
      <c r="A3778">
        <v>194.91</v>
      </c>
      <c r="B3778">
        <v>48</v>
      </c>
      <c r="C3778">
        <v>6212</v>
      </c>
      <c r="D3778">
        <v>21</v>
      </c>
      <c r="E3778">
        <v>0</v>
      </c>
      <c r="F3778">
        <v>37</v>
      </c>
      <c r="G3778">
        <v>0</v>
      </c>
      <c r="H3778">
        <v>88</v>
      </c>
      <c r="I3778">
        <v>1</v>
      </c>
      <c r="J3778" t="s">
        <v>37</v>
      </c>
      <c r="K3778" cm="1">
        <f t="array" ref="K3778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778">
        <f t="shared" si="58"/>
        <v>0.6157312197849093</v>
      </c>
    </row>
    <row r="3779" spans="1:12" x14ac:dyDescent="0.3">
      <c r="A3779">
        <v>194.95</v>
      </c>
      <c r="B3779">
        <v>48</v>
      </c>
      <c r="C3779">
        <v>6147</v>
      </c>
      <c r="D3779">
        <v>21</v>
      </c>
      <c r="E3779">
        <v>0</v>
      </c>
      <c r="F3779">
        <v>37</v>
      </c>
      <c r="G3779">
        <v>0</v>
      </c>
      <c r="H3779">
        <v>88</v>
      </c>
      <c r="I3779">
        <v>1</v>
      </c>
      <c r="J3779" t="s">
        <v>37</v>
      </c>
      <c r="K3779" cm="1">
        <f t="array" ref="K377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779">
        <f t="shared" ref="L3779:L3842" si="59">K3779*(A3779-A3778)</f>
        <v>0.6157312197849093</v>
      </c>
    </row>
    <row r="3780" spans="1:12" x14ac:dyDescent="0.3">
      <c r="A3780">
        <v>194.99</v>
      </c>
      <c r="B3780">
        <v>49</v>
      </c>
      <c r="C3780">
        <v>6076</v>
      </c>
      <c r="D3780">
        <v>21</v>
      </c>
      <c r="E3780">
        <v>0</v>
      </c>
      <c r="F3780">
        <v>36</v>
      </c>
      <c r="G3780">
        <v>0</v>
      </c>
      <c r="H3780">
        <v>88</v>
      </c>
      <c r="I3780">
        <v>1</v>
      </c>
      <c r="J3780" t="s">
        <v>37</v>
      </c>
      <c r="K3780" cm="1">
        <f t="array" ref="K378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780">
        <f t="shared" si="59"/>
        <v>0.5494078468951854</v>
      </c>
    </row>
    <row r="3781" spans="1:12" x14ac:dyDescent="0.3">
      <c r="A3781">
        <v>195.03</v>
      </c>
      <c r="B3781">
        <v>49</v>
      </c>
      <c r="C3781">
        <v>6016</v>
      </c>
      <c r="D3781">
        <v>20</v>
      </c>
      <c r="E3781">
        <v>0</v>
      </c>
      <c r="F3781">
        <v>36</v>
      </c>
      <c r="G3781">
        <v>0</v>
      </c>
      <c r="H3781">
        <v>88</v>
      </c>
      <c r="I3781">
        <v>1</v>
      </c>
      <c r="J3781" t="s">
        <v>37</v>
      </c>
      <c r="K3781" cm="1">
        <f t="array" ref="K378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781">
        <f t="shared" si="59"/>
        <v>0.54940784689479505</v>
      </c>
    </row>
    <row r="3782" spans="1:12" x14ac:dyDescent="0.3">
      <c r="A3782">
        <v>195.07</v>
      </c>
      <c r="B3782">
        <v>50</v>
      </c>
      <c r="C3782">
        <v>5951</v>
      </c>
      <c r="D3782">
        <v>20</v>
      </c>
      <c r="E3782">
        <v>0</v>
      </c>
      <c r="F3782">
        <v>36</v>
      </c>
      <c r="G3782">
        <v>0</v>
      </c>
      <c r="H3782">
        <v>88</v>
      </c>
      <c r="I3782">
        <v>1</v>
      </c>
      <c r="J3782" t="s">
        <v>37</v>
      </c>
      <c r="K3782" cm="1">
        <f t="array" ref="K378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2">
        <f t="shared" si="59"/>
        <v>0.52480749554129669</v>
      </c>
    </row>
    <row r="3783" spans="1:12" x14ac:dyDescent="0.3">
      <c r="A3783">
        <v>195.11</v>
      </c>
      <c r="B3783">
        <v>50</v>
      </c>
      <c r="C3783">
        <v>5905</v>
      </c>
      <c r="D3783">
        <v>20</v>
      </c>
      <c r="E3783">
        <v>0</v>
      </c>
      <c r="F3783">
        <v>35</v>
      </c>
      <c r="G3783">
        <v>0</v>
      </c>
      <c r="H3783">
        <v>88</v>
      </c>
      <c r="I3783">
        <v>1</v>
      </c>
      <c r="J3783" t="s">
        <v>37</v>
      </c>
      <c r="K3783" cm="1">
        <f t="array" ref="K378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3">
        <f t="shared" si="59"/>
        <v>0.52480749554166961</v>
      </c>
    </row>
    <row r="3784" spans="1:12" x14ac:dyDescent="0.3">
      <c r="A3784">
        <v>195.15</v>
      </c>
      <c r="B3784">
        <v>50</v>
      </c>
      <c r="C3784">
        <v>5859</v>
      </c>
      <c r="D3784">
        <v>20</v>
      </c>
      <c r="E3784">
        <v>0</v>
      </c>
      <c r="F3784">
        <v>35</v>
      </c>
      <c r="G3784">
        <v>0</v>
      </c>
      <c r="H3784">
        <v>88</v>
      </c>
      <c r="I3784">
        <v>1</v>
      </c>
      <c r="J3784" t="s">
        <v>37</v>
      </c>
      <c r="K3784" cm="1">
        <f t="array" ref="K378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4">
        <f t="shared" si="59"/>
        <v>0.52480749554129669</v>
      </c>
    </row>
    <row r="3785" spans="1:12" x14ac:dyDescent="0.3">
      <c r="A3785">
        <v>195.19</v>
      </c>
      <c r="B3785">
        <v>51</v>
      </c>
      <c r="C3785">
        <v>5791</v>
      </c>
      <c r="D3785">
        <v>20</v>
      </c>
      <c r="E3785">
        <v>0</v>
      </c>
      <c r="F3785">
        <v>34</v>
      </c>
      <c r="G3785">
        <v>0</v>
      </c>
      <c r="H3785">
        <v>88</v>
      </c>
      <c r="I3785">
        <v>1</v>
      </c>
      <c r="J3785" t="s">
        <v>37</v>
      </c>
      <c r="K3785" cm="1">
        <f t="array" ref="K378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5">
        <f t="shared" si="59"/>
        <v>0.52480749554129669</v>
      </c>
    </row>
    <row r="3786" spans="1:12" x14ac:dyDescent="0.3">
      <c r="A3786">
        <v>195.23</v>
      </c>
      <c r="B3786">
        <v>51</v>
      </c>
      <c r="C3786">
        <v>5752</v>
      </c>
      <c r="D3786">
        <v>20</v>
      </c>
      <c r="E3786">
        <v>0</v>
      </c>
      <c r="F3786">
        <v>34</v>
      </c>
      <c r="G3786">
        <v>0</v>
      </c>
      <c r="H3786">
        <v>88</v>
      </c>
      <c r="I3786">
        <v>1</v>
      </c>
      <c r="J3786" t="s">
        <v>37</v>
      </c>
      <c r="K3786" cm="1">
        <f t="array" ref="K378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6">
        <f t="shared" si="59"/>
        <v>0.52480749554129669</v>
      </c>
    </row>
    <row r="3787" spans="1:12" x14ac:dyDescent="0.3">
      <c r="A3787">
        <v>195.27</v>
      </c>
      <c r="B3787">
        <v>52</v>
      </c>
      <c r="C3787">
        <v>5644</v>
      </c>
      <c r="D3787">
        <v>20</v>
      </c>
      <c r="E3787">
        <v>0</v>
      </c>
      <c r="F3787">
        <v>34</v>
      </c>
      <c r="G3787">
        <v>0</v>
      </c>
      <c r="H3787">
        <v>88</v>
      </c>
      <c r="I3787">
        <v>1</v>
      </c>
      <c r="J3787" t="s">
        <v>37</v>
      </c>
      <c r="K3787" cm="1">
        <f t="array" ref="K378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7">
        <f t="shared" si="59"/>
        <v>0.52480749554166961</v>
      </c>
    </row>
    <row r="3788" spans="1:12" x14ac:dyDescent="0.3">
      <c r="A3788">
        <v>195.31</v>
      </c>
      <c r="B3788">
        <v>54</v>
      </c>
      <c r="C3788">
        <v>5476</v>
      </c>
      <c r="D3788">
        <v>20</v>
      </c>
      <c r="E3788">
        <v>0</v>
      </c>
      <c r="F3788">
        <v>34</v>
      </c>
      <c r="G3788">
        <v>0</v>
      </c>
      <c r="H3788">
        <v>88</v>
      </c>
      <c r="I3788">
        <v>1</v>
      </c>
      <c r="J3788" t="s">
        <v>37</v>
      </c>
      <c r="K3788" cm="1">
        <f t="array" ref="K378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788">
        <f t="shared" si="59"/>
        <v>0.52480749554129669</v>
      </c>
    </row>
    <row r="3789" spans="1:12" x14ac:dyDescent="0.3">
      <c r="A3789">
        <v>195.35</v>
      </c>
      <c r="B3789">
        <v>57</v>
      </c>
      <c r="C3789">
        <v>5349</v>
      </c>
      <c r="D3789">
        <v>19</v>
      </c>
      <c r="E3789">
        <v>0</v>
      </c>
      <c r="F3789">
        <v>33</v>
      </c>
      <c r="G3789">
        <v>0</v>
      </c>
      <c r="H3789">
        <v>88</v>
      </c>
      <c r="I3789">
        <v>1</v>
      </c>
      <c r="J3789" t="s">
        <v>37</v>
      </c>
      <c r="K3789" cm="1">
        <f t="array" ref="K378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789">
        <f t="shared" si="59"/>
        <v>0.46846531021089399</v>
      </c>
    </row>
    <row r="3790" spans="1:12" x14ac:dyDescent="0.3">
      <c r="A3790">
        <v>195.39</v>
      </c>
      <c r="B3790">
        <v>59</v>
      </c>
      <c r="C3790">
        <v>5225</v>
      </c>
      <c r="D3790">
        <v>19</v>
      </c>
      <c r="E3790">
        <v>0</v>
      </c>
      <c r="F3790">
        <v>33</v>
      </c>
      <c r="G3790">
        <v>0</v>
      </c>
      <c r="H3790">
        <v>88</v>
      </c>
      <c r="I3790">
        <v>1</v>
      </c>
      <c r="J3790" t="s">
        <v>37</v>
      </c>
      <c r="K3790" cm="1">
        <f t="array" ref="K379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790">
        <f t="shared" si="59"/>
        <v>0.46846531021089399</v>
      </c>
    </row>
    <row r="3791" spans="1:12" x14ac:dyDescent="0.3">
      <c r="A3791">
        <v>195.43</v>
      </c>
      <c r="B3791">
        <v>60</v>
      </c>
      <c r="C3791">
        <v>5321</v>
      </c>
      <c r="D3791">
        <v>18</v>
      </c>
      <c r="E3791">
        <v>0</v>
      </c>
      <c r="F3791">
        <v>32</v>
      </c>
      <c r="G3791">
        <v>0</v>
      </c>
      <c r="H3791">
        <v>88</v>
      </c>
      <c r="I3791">
        <v>1</v>
      </c>
      <c r="J3791" t="s">
        <v>37</v>
      </c>
      <c r="K3791" cm="1">
        <f t="array" ref="K379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791">
        <f t="shared" si="59"/>
        <v>0.46846531021122684</v>
      </c>
    </row>
    <row r="3792" spans="1:12" x14ac:dyDescent="0.3">
      <c r="A3792">
        <v>195.47</v>
      </c>
      <c r="B3792">
        <v>61</v>
      </c>
      <c r="C3792">
        <v>5363</v>
      </c>
      <c r="D3792">
        <v>18</v>
      </c>
      <c r="E3792">
        <v>0</v>
      </c>
      <c r="F3792">
        <v>32</v>
      </c>
      <c r="G3792">
        <v>0</v>
      </c>
      <c r="H3792">
        <v>88</v>
      </c>
      <c r="I3792">
        <v>1</v>
      </c>
      <c r="J3792" t="s">
        <v>37</v>
      </c>
      <c r="K3792" cm="1">
        <f t="array" ref="K379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792">
        <f t="shared" si="59"/>
        <v>0.46846531021089399</v>
      </c>
    </row>
    <row r="3793" spans="1:12" x14ac:dyDescent="0.3">
      <c r="A3793">
        <v>195.51</v>
      </c>
      <c r="B3793">
        <v>62</v>
      </c>
      <c r="C3793">
        <v>5298</v>
      </c>
      <c r="D3793">
        <v>18</v>
      </c>
      <c r="E3793">
        <v>0</v>
      </c>
      <c r="F3793">
        <v>32</v>
      </c>
      <c r="G3793">
        <v>0</v>
      </c>
      <c r="H3793">
        <v>88</v>
      </c>
      <c r="I3793">
        <v>1</v>
      </c>
      <c r="J3793" t="s">
        <v>37</v>
      </c>
      <c r="K3793" cm="1">
        <f t="array" ref="K379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3">
        <f t="shared" si="59"/>
        <v>0.47089889623796355</v>
      </c>
    </row>
    <row r="3794" spans="1:12" x14ac:dyDescent="0.3">
      <c r="A3794">
        <v>195.55</v>
      </c>
      <c r="B3794">
        <v>62</v>
      </c>
      <c r="C3794">
        <v>5195</v>
      </c>
      <c r="D3794">
        <v>19</v>
      </c>
      <c r="E3794">
        <v>0</v>
      </c>
      <c r="F3794">
        <v>31</v>
      </c>
      <c r="G3794">
        <v>0</v>
      </c>
      <c r="H3794">
        <v>88</v>
      </c>
      <c r="I3794">
        <v>1</v>
      </c>
      <c r="J3794" t="s">
        <v>37</v>
      </c>
      <c r="K3794" cm="1">
        <f t="array" ref="K379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4">
        <f t="shared" si="59"/>
        <v>0.47089889623829817</v>
      </c>
    </row>
    <row r="3795" spans="1:12" x14ac:dyDescent="0.3">
      <c r="A3795">
        <v>195.59</v>
      </c>
      <c r="B3795">
        <v>64</v>
      </c>
      <c r="C3795">
        <v>5068</v>
      </c>
      <c r="D3795">
        <v>20</v>
      </c>
      <c r="E3795">
        <v>0</v>
      </c>
      <c r="F3795">
        <v>31</v>
      </c>
      <c r="G3795">
        <v>0</v>
      </c>
      <c r="H3795">
        <v>88</v>
      </c>
      <c r="I3795">
        <v>1</v>
      </c>
      <c r="J3795" t="s">
        <v>37</v>
      </c>
      <c r="K3795" cm="1">
        <f t="array" ref="K379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5">
        <f t="shared" si="59"/>
        <v>0.47089889623796355</v>
      </c>
    </row>
    <row r="3796" spans="1:12" x14ac:dyDescent="0.3">
      <c r="A3796">
        <v>195.63</v>
      </c>
      <c r="B3796">
        <v>65</v>
      </c>
      <c r="C3796">
        <v>4977</v>
      </c>
      <c r="D3796">
        <v>20</v>
      </c>
      <c r="E3796">
        <v>0</v>
      </c>
      <c r="F3796">
        <v>30</v>
      </c>
      <c r="G3796">
        <v>0</v>
      </c>
      <c r="H3796">
        <v>88</v>
      </c>
      <c r="I3796">
        <v>1</v>
      </c>
      <c r="J3796" t="s">
        <v>37</v>
      </c>
      <c r="K3796" cm="1">
        <f t="array" ref="K379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6">
        <f t="shared" si="59"/>
        <v>0.47089889623796355</v>
      </c>
    </row>
    <row r="3797" spans="1:12" x14ac:dyDescent="0.3">
      <c r="A3797">
        <v>195.67</v>
      </c>
      <c r="B3797">
        <v>67</v>
      </c>
      <c r="C3797">
        <v>4941</v>
      </c>
      <c r="D3797">
        <v>20</v>
      </c>
      <c r="E3797">
        <v>0</v>
      </c>
      <c r="F3797">
        <v>30</v>
      </c>
      <c r="G3797">
        <v>0</v>
      </c>
      <c r="H3797">
        <v>88</v>
      </c>
      <c r="I3797">
        <v>1</v>
      </c>
      <c r="J3797" t="s">
        <v>37</v>
      </c>
      <c r="K3797" cm="1">
        <f t="array" ref="K379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7">
        <f t="shared" si="59"/>
        <v>0.47089889623796355</v>
      </c>
    </row>
    <row r="3798" spans="1:12" x14ac:dyDescent="0.3">
      <c r="A3798">
        <v>195.71</v>
      </c>
      <c r="B3798">
        <v>67</v>
      </c>
      <c r="C3798">
        <v>5114</v>
      </c>
      <c r="D3798">
        <v>22</v>
      </c>
      <c r="E3798">
        <v>0</v>
      </c>
      <c r="F3798">
        <v>30</v>
      </c>
      <c r="G3798">
        <v>0</v>
      </c>
      <c r="H3798">
        <v>88</v>
      </c>
      <c r="I3798">
        <v>1</v>
      </c>
      <c r="J3798" t="s">
        <v>37</v>
      </c>
      <c r="K3798" cm="1">
        <f t="array" ref="K379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8">
        <f t="shared" si="59"/>
        <v>0.47089889623829817</v>
      </c>
    </row>
    <row r="3799" spans="1:12" x14ac:dyDescent="0.3">
      <c r="A3799">
        <v>195.75</v>
      </c>
      <c r="B3799">
        <v>66</v>
      </c>
      <c r="C3799">
        <v>5277</v>
      </c>
      <c r="D3799">
        <v>22</v>
      </c>
      <c r="E3799">
        <v>0</v>
      </c>
      <c r="F3799">
        <v>30</v>
      </c>
      <c r="G3799">
        <v>0</v>
      </c>
      <c r="H3799">
        <v>88</v>
      </c>
      <c r="I3799">
        <v>1</v>
      </c>
      <c r="J3799" t="s">
        <v>37</v>
      </c>
      <c r="K3799" cm="1">
        <f t="array" ref="K379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799">
        <f t="shared" si="59"/>
        <v>0.47089889623796355</v>
      </c>
    </row>
    <row r="3800" spans="1:12" x14ac:dyDescent="0.3">
      <c r="A3800">
        <v>195.79</v>
      </c>
      <c r="B3800">
        <v>65</v>
      </c>
      <c r="C3800">
        <v>5261</v>
      </c>
      <c r="D3800">
        <v>22</v>
      </c>
      <c r="E3800">
        <v>0</v>
      </c>
      <c r="F3800">
        <v>30</v>
      </c>
      <c r="G3800">
        <v>0</v>
      </c>
      <c r="H3800">
        <v>88</v>
      </c>
      <c r="I3800">
        <v>1</v>
      </c>
      <c r="J3800" t="s">
        <v>37</v>
      </c>
      <c r="K3800" cm="1">
        <f t="array" ref="K380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800">
        <f t="shared" si="59"/>
        <v>0.47089889623796355</v>
      </c>
    </row>
    <row r="3801" spans="1:12" x14ac:dyDescent="0.3">
      <c r="A3801">
        <v>195.83</v>
      </c>
      <c r="B3801">
        <v>65</v>
      </c>
      <c r="C3801">
        <v>5189</v>
      </c>
      <c r="D3801">
        <v>21</v>
      </c>
      <c r="E3801">
        <v>0</v>
      </c>
      <c r="F3801">
        <v>30</v>
      </c>
      <c r="G3801">
        <v>0</v>
      </c>
      <c r="H3801">
        <v>88</v>
      </c>
      <c r="I3801">
        <v>1</v>
      </c>
      <c r="J3801" t="s">
        <v>37</v>
      </c>
      <c r="K3801" cm="1">
        <f t="array" ref="K380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801">
        <f t="shared" si="59"/>
        <v>0.47089889623829817</v>
      </c>
    </row>
    <row r="3802" spans="1:12" x14ac:dyDescent="0.3">
      <c r="A3802">
        <v>195.87</v>
      </c>
      <c r="B3802">
        <v>66</v>
      </c>
      <c r="C3802">
        <v>4999</v>
      </c>
      <c r="D3802">
        <v>20</v>
      </c>
      <c r="E3802">
        <v>0</v>
      </c>
      <c r="F3802">
        <v>30</v>
      </c>
      <c r="G3802">
        <v>0</v>
      </c>
      <c r="H3802">
        <v>88</v>
      </c>
      <c r="I3802">
        <v>1</v>
      </c>
      <c r="J3802" t="s">
        <v>37</v>
      </c>
      <c r="K3802" cm="1">
        <f t="array" ref="K380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802">
        <f t="shared" si="59"/>
        <v>0.47089889623796355</v>
      </c>
    </row>
    <row r="3803" spans="1:12" x14ac:dyDescent="0.3">
      <c r="A3803">
        <v>195.91</v>
      </c>
      <c r="B3803">
        <v>66</v>
      </c>
      <c r="C3803">
        <v>4838</v>
      </c>
      <c r="D3803">
        <v>19</v>
      </c>
      <c r="E3803">
        <v>0</v>
      </c>
      <c r="F3803">
        <v>30</v>
      </c>
      <c r="G3803">
        <v>0</v>
      </c>
      <c r="H3803">
        <v>88</v>
      </c>
      <c r="I3803">
        <v>1</v>
      </c>
      <c r="J3803" t="s">
        <v>37</v>
      </c>
      <c r="K3803" cm="1">
        <f t="array" ref="K380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803">
        <f t="shared" si="59"/>
        <v>0.47089889623796355</v>
      </c>
    </row>
    <row r="3804" spans="1:12" x14ac:dyDescent="0.3">
      <c r="A3804">
        <v>195.95</v>
      </c>
      <c r="B3804">
        <v>68</v>
      </c>
      <c r="C3804">
        <v>4712</v>
      </c>
      <c r="D3804">
        <v>18</v>
      </c>
      <c r="E3804">
        <v>0</v>
      </c>
      <c r="F3804">
        <v>29</v>
      </c>
      <c r="G3804">
        <v>0</v>
      </c>
      <c r="H3804">
        <v>88</v>
      </c>
      <c r="I3804">
        <v>1</v>
      </c>
      <c r="J3804" t="s">
        <v>37</v>
      </c>
      <c r="K3804" cm="1">
        <f t="array" ref="K380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04">
        <f t="shared" si="59"/>
        <v>0.47370352929926873</v>
      </c>
    </row>
    <row r="3805" spans="1:12" x14ac:dyDescent="0.3">
      <c r="A3805">
        <v>195.99</v>
      </c>
      <c r="B3805">
        <v>70</v>
      </c>
      <c r="C3805">
        <v>4658</v>
      </c>
      <c r="D3805">
        <v>18</v>
      </c>
      <c r="E3805">
        <v>0</v>
      </c>
      <c r="F3805">
        <v>29</v>
      </c>
      <c r="G3805">
        <v>0</v>
      </c>
      <c r="H3805">
        <v>88</v>
      </c>
      <c r="I3805">
        <v>1</v>
      </c>
      <c r="J3805" t="s">
        <v>37</v>
      </c>
      <c r="K3805" cm="1">
        <f t="array" ref="K380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05">
        <f t="shared" si="59"/>
        <v>0.4737035292996053</v>
      </c>
    </row>
    <row r="3806" spans="1:12" x14ac:dyDescent="0.3">
      <c r="A3806">
        <v>196.03</v>
      </c>
      <c r="B3806">
        <v>71</v>
      </c>
      <c r="C3806">
        <v>4487</v>
      </c>
      <c r="D3806">
        <v>18</v>
      </c>
      <c r="E3806">
        <v>0</v>
      </c>
      <c r="F3806">
        <v>29</v>
      </c>
      <c r="G3806">
        <v>0</v>
      </c>
      <c r="H3806">
        <v>88</v>
      </c>
      <c r="I3806">
        <v>1</v>
      </c>
      <c r="J3806" t="s">
        <v>37</v>
      </c>
      <c r="K3806" cm="1">
        <f t="array" ref="K380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06">
        <f t="shared" si="59"/>
        <v>0.47370352929926873</v>
      </c>
    </row>
    <row r="3807" spans="1:12" x14ac:dyDescent="0.3">
      <c r="A3807">
        <v>196.07</v>
      </c>
      <c r="B3807">
        <v>71</v>
      </c>
      <c r="C3807">
        <v>4796</v>
      </c>
      <c r="D3807">
        <v>18</v>
      </c>
      <c r="E3807">
        <v>0</v>
      </c>
      <c r="F3807">
        <v>29</v>
      </c>
      <c r="G3807">
        <v>0</v>
      </c>
      <c r="H3807">
        <v>88</v>
      </c>
      <c r="I3807">
        <v>1</v>
      </c>
      <c r="J3807" t="s">
        <v>37</v>
      </c>
      <c r="K3807" cm="1">
        <f t="array" ref="K380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07">
        <f t="shared" si="59"/>
        <v>0.54147289102298135</v>
      </c>
    </row>
    <row r="3808" spans="1:12" x14ac:dyDescent="0.3">
      <c r="A3808">
        <v>196.11</v>
      </c>
      <c r="B3808">
        <v>70</v>
      </c>
      <c r="C3808">
        <v>5025</v>
      </c>
      <c r="D3808">
        <v>20</v>
      </c>
      <c r="E3808">
        <v>0</v>
      </c>
      <c r="F3808">
        <v>29</v>
      </c>
      <c r="G3808">
        <v>0</v>
      </c>
      <c r="H3808">
        <v>88</v>
      </c>
      <c r="I3808">
        <v>1</v>
      </c>
      <c r="J3808" t="s">
        <v>37</v>
      </c>
      <c r="K3808" cm="1">
        <f t="array" ref="K380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08">
        <f t="shared" si="59"/>
        <v>0.54147289102336604</v>
      </c>
    </row>
    <row r="3809" spans="1:12" x14ac:dyDescent="0.3">
      <c r="A3809">
        <v>196.15</v>
      </c>
      <c r="B3809">
        <v>69</v>
      </c>
      <c r="C3809">
        <v>5008</v>
      </c>
      <c r="D3809">
        <v>20</v>
      </c>
      <c r="E3809">
        <v>0</v>
      </c>
      <c r="F3809">
        <v>29</v>
      </c>
      <c r="G3809">
        <v>0</v>
      </c>
      <c r="H3809">
        <v>88</v>
      </c>
      <c r="I3809">
        <v>1</v>
      </c>
      <c r="J3809" t="s">
        <v>37</v>
      </c>
      <c r="K3809" cm="1">
        <f t="array" ref="K380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09">
        <f t="shared" si="59"/>
        <v>0.54147289102298135</v>
      </c>
    </row>
    <row r="3810" spans="1:12" x14ac:dyDescent="0.3">
      <c r="A3810">
        <v>196.19</v>
      </c>
      <c r="B3810">
        <v>68</v>
      </c>
      <c r="C3810">
        <v>5020</v>
      </c>
      <c r="D3810">
        <v>20</v>
      </c>
      <c r="E3810">
        <v>0</v>
      </c>
      <c r="F3810">
        <v>29</v>
      </c>
      <c r="G3810">
        <v>0</v>
      </c>
      <c r="H3810">
        <v>88</v>
      </c>
      <c r="I3810">
        <v>1</v>
      </c>
      <c r="J3810" t="s">
        <v>37</v>
      </c>
      <c r="K3810" cm="1">
        <f t="array" ref="K381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10">
        <f t="shared" si="59"/>
        <v>0.54147289102298135</v>
      </c>
    </row>
    <row r="3811" spans="1:12" x14ac:dyDescent="0.3">
      <c r="A3811">
        <v>196.23</v>
      </c>
      <c r="B3811">
        <v>67</v>
      </c>
      <c r="C3811">
        <v>4961</v>
      </c>
      <c r="D3811">
        <v>20</v>
      </c>
      <c r="E3811">
        <v>0</v>
      </c>
      <c r="F3811">
        <v>28</v>
      </c>
      <c r="G3811">
        <v>0</v>
      </c>
      <c r="H3811">
        <v>88</v>
      </c>
      <c r="I3811">
        <v>2</v>
      </c>
      <c r="J3811" t="s">
        <v>37</v>
      </c>
      <c r="K3811" cm="1">
        <f t="array" ref="K381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811">
        <f t="shared" si="59"/>
        <v>0.47089889623796355</v>
      </c>
    </row>
    <row r="3812" spans="1:12" x14ac:dyDescent="0.3">
      <c r="A3812">
        <v>196.27</v>
      </c>
      <c r="B3812">
        <v>69</v>
      </c>
      <c r="C3812">
        <v>4723</v>
      </c>
      <c r="D3812">
        <v>19</v>
      </c>
      <c r="E3812">
        <v>0</v>
      </c>
      <c r="F3812">
        <v>28</v>
      </c>
      <c r="G3812">
        <v>0</v>
      </c>
      <c r="H3812">
        <v>88</v>
      </c>
      <c r="I3812">
        <v>2</v>
      </c>
      <c r="J3812" t="s">
        <v>37</v>
      </c>
      <c r="K3812" cm="1">
        <f t="array" ref="K381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12">
        <f t="shared" si="59"/>
        <v>0.4737035292996053</v>
      </c>
    </row>
    <row r="3813" spans="1:12" x14ac:dyDescent="0.3">
      <c r="A3813">
        <v>196.31</v>
      </c>
      <c r="B3813">
        <v>71</v>
      </c>
      <c r="C3813">
        <v>4459</v>
      </c>
      <c r="D3813">
        <v>18</v>
      </c>
      <c r="E3813">
        <v>0</v>
      </c>
      <c r="F3813">
        <v>28</v>
      </c>
      <c r="G3813">
        <v>0</v>
      </c>
      <c r="H3813">
        <v>88</v>
      </c>
      <c r="I3813">
        <v>2</v>
      </c>
      <c r="J3813" t="s">
        <v>37</v>
      </c>
      <c r="K3813" cm="1">
        <f t="array" ref="K381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13">
        <f t="shared" si="59"/>
        <v>0.47370352929926873</v>
      </c>
    </row>
    <row r="3814" spans="1:12" x14ac:dyDescent="0.3">
      <c r="A3814">
        <v>196.35</v>
      </c>
      <c r="B3814">
        <v>72</v>
      </c>
      <c r="C3814">
        <v>4441</v>
      </c>
      <c r="D3814">
        <v>18</v>
      </c>
      <c r="E3814">
        <v>0</v>
      </c>
      <c r="F3814">
        <v>28</v>
      </c>
      <c r="G3814">
        <v>0</v>
      </c>
      <c r="H3814">
        <v>88</v>
      </c>
      <c r="I3814">
        <v>2</v>
      </c>
      <c r="J3814" t="s">
        <v>37</v>
      </c>
      <c r="K3814" cm="1">
        <f t="array" ref="K381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14">
        <f t="shared" si="59"/>
        <v>0.47370352929926873</v>
      </c>
    </row>
    <row r="3815" spans="1:12" x14ac:dyDescent="0.3">
      <c r="A3815">
        <v>196.39</v>
      </c>
      <c r="B3815">
        <v>73</v>
      </c>
      <c r="C3815">
        <v>4422</v>
      </c>
      <c r="D3815">
        <v>19</v>
      </c>
      <c r="E3815">
        <v>0</v>
      </c>
      <c r="F3815">
        <v>28</v>
      </c>
      <c r="G3815">
        <v>0</v>
      </c>
      <c r="H3815">
        <v>88</v>
      </c>
      <c r="I3815">
        <v>2</v>
      </c>
      <c r="J3815" t="s">
        <v>37</v>
      </c>
      <c r="K3815" cm="1">
        <f t="array" ref="K381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15">
        <f t="shared" si="59"/>
        <v>0.47370352929926873</v>
      </c>
    </row>
    <row r="3816" spans="1:12" x14ac:dyDescent="0.3">
      <c r="A3816">
        <v>196.43</v>
      </c>
      <c r="B3816">
        <v>73</v>
      </c>
      <c r="C3816">
        <v>4523</v>
      </c>
      <c r="D3816">
        <v>18</v>
      </c>
      <c r="E3816">
        <v>0</v>
      </c>
      <c r="F3816">
        <v>28</v>
      </c>
      <c r="G3816">
        <v>0</v>
      </c>
      <c r="H3816">
        <v>88</v>
      </c>
      <c r="I3816">
        <v>1</v>
      </c>
      <c r="J3816" t="s">
        <v>37</v>
      </c>
      <c r="K3816" cm="1">
        <f t="array" ref="K381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16">
        <f t="shared" si="59"/>
        <v>0.4737035292996053</v>
      </c>
    </row>
    <row r="3817" spans="1:12" x14ac:dyDescent="0.3">
      <c r="A3817">
        <v>196.47</v>
      </c>
      <c r="B3817">
        <v>73</v>
      </c>
      <c r="C3817">
        <v>4786</v>
      </c>
      <c r="D3817">
        <v>18</v>
      </c>
      <c r="E3817">
        <v>0</v>
      </c>
      <c r="F3817">
        <v>28</v>
      </c>
      <c r="G3817">
        <v>0</v>
      </c>
      <c r="H3817">
        <v>88</v>
      </c>
      <c r="I3817">
        <v>1</v>
      </c>
      <c r="J3817" t="s">
        <v>37</v>
      </c>
      <c r="K3817" cm="1">
        <f t="array" ref="K381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17">
        <f t="shared" si="59"/>
        <v>0.54147289102298135</v>
      </c>
    </row>
    <row r="3818" spans="1:12" x14ac:dyDescent="0.3">
      <c r="A3818">
        <v>196.51</v>
      </c>
      <c r="B3818">
        <v>71</v>
      </c>
      <c r="C3818">
        <v>4845</v>
      </c>
      <c r="D3818">
        <v>18</v>
      </c>
      <c r="E3818">
        <v>0</v>
      </c>
      <c r="F3818">
        <v>28</v>
      </c>
      <c r="G3818">
        <v>0</v>
      </c>
      <c r="H3818">
        <v>88</v>
      </c>
      <c r="I3818">
        <v>1</v>
      </c>
      <c r="J3818" t="s">
        <v>37</v>
      </c>
      <c r="K3818" cm="1">
        <f t="array" ref="K381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18">
        <f t="shared" si="59"/>
        <v>0.54147289102298135</v>
      </c>
    </row>
    <row r="3819" spans="1:12" x14ac:dyDescent="0.3">
      <c r="A3819">
        <v>196.55</v>
      </c>
      <c r="B3819">
        <v>72</v>
      </c>
      <c r="C3819">
        <v>4764</v>
      </c>
      <c r="D3819">
        <v>18</v>
      </c>
      <c r="E3819">
        <v>0</v>
      </c>
      <c r="F3819">
        <v>28</v>
      </c>
      <c r="G3819">
        <v>0</v>
      </c>
      <c r="H3819">
        <v>88</v>
      </c>
      <c r="I3819">
        <v>1</v>
      </c>
      <c r="J3819" t="s">
        <v>37</v>
      </c>
      <c r="K3819" cm="1">
        <f t="array" ref="K381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19">
        <f t="shared" si="59"/>
        <v>0.4737035292996053</v>
      </c>
    </row>
    <row r="3820" spans="1:12" x14ac:dyDescent="0.3">
      <c r="A3820">
        <v>196.59</v>
      </c>
      <c r="B3820">
        <v>72</v>
      </c>
      <c r="C3820">
        <v>4735</v>
      </c>
      <c r="D3820">
        <v>18</v>
      </c>
      <c r="E3820">
        <v>0</v>
      </c>
      <c r="F3820">
        <v>27</v>
      </c>
      <c r="G3820">
        <v>0</v>
      </c>
      <c r="H3820">
        <v>88</v>
      </c>
      <c r="I3820">
        <v>1</v>
      </c>
      <c r="J3820" t="s">
        <v>37</v>
      </c>
      <c r="K3820" cm="1">
        <f t="array" ref="K382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20">
        <f t="shared" si="59"/>
        <v>0.47370352929926873</v>
      </c>
    </row>
    <row r="3821" spans="1:12" x14ac:dyDescent="0.3">
      <c r="A3821">
        <v>196.63</v>
      </c>
      <c r="B3821">
        <v>73</v>
      </c>
      <c r="C3821">
        <v>4611</v>
      </c>
      <c r="D3821">
        <v>18</v>
      </c>
      <c r="E3821">
        <v>0</v>
      </c>
      <c r="F3821">
        <v>27</v>
      </c>
      <c r="G3821">
        <v>0</v>
      </c>
      <c r="H3821">
        <v>88</v>
      </c>
      <c r="I3821">
        <v>1</v>
      </c>
      <c r="J3821" t="s">
        <v>37</v>
      </c>
      <c r="K3821" cm="1">
        <f t="array" ref="K382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821">
        <f t="shared" si="59"/>
        <v>0.47370352929926873</v>
      </c>
    </row>
    <row r="3822" spans="1:12" x14ac:dyDescent="0.3">
      <c r="A3822">
        <v>196.67</v>
      </c>
      <c r="B3822">
        <v>74</v>
      </c>
      <c r="C3822">
        <v>4451</v>
      </c>
      <c r="D3822">
        <v>18</v>
      </c>
      <c r="E3822">
        <v>0</v>
      </c>
      <c r="F3822">
        <v>27</v>
      </c>
      <c r="G3822">
        <v>0</v>
      </c>
      <c r="H3822">
        <v>88</v>
      </c>
      <c r="I3822">
        <v>1</v>
      </c>
      <c r="J3822" t="s">
        <v>37</v>
      </c>
      <c r="K3822" cm="1">
        <f t="array" ref="K382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2">
        <f t="shared" si="59"/>
        <v>0.46836903009544817</v>
      </c>
    </row>
    <row r="3823" spans="1:12" x14ac:dyDescent="0.3">
      <c r="A3823">
        <v>196.71</v>
      </c>
      <c r="B3823">
        <v>75</v>
      </c>
      <c r="C3823">
        <v>4382</v>
      </c>
      <c r="D3823">
        <v>18</v>
      </c>
      <c r="E3823">
        <v>0</v>
      </c>
      <c r="F3823">
        <v>27</v>
      </c>
      <c r="G3823">
        <v>0</v>
      </c>
      <c r="H3823">
        <v>88</v>
      </c>
      <c r="I3823">
        <v>1</v>
      </c>
      <c r="J3823" t="s">
        <v>37</v>
      </c>
      <c r="K3823" cm="1">
        <f t="array" ref="K382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3">
        <f t="shared" si="59"/>
        <v>0.46836903009578096</v>
      </c>
    </row>
    <row r="3824" spans="1:12" x14ac:dyDescent="0.3">
      <c r="A3824">
        <v>196.75</v>
      </c>
      <c r="B3824">
        <v>75</v>
      </c>
      <c r="C3824">
        <v>4193</v>
      </c>
      <c r="D3824">
        <v>20</v>
      </c>
      <c r="E3824">
        <v>0</v>
      </c>
      <c r="F3824">
        <v>27</v>
      </c>
      <c r="G3824">
        <v>0</v>
      </c>
      <c r="H3824">
        <v>88</v>
      </c>
      <c r="I3824">
        <v>2</v>
      </c>
      <c r="J3824" t="s">
        <v>37</v>
      </c>
      <c r="K3824" cm="1">
        <f t="array" ref="K382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4">
        <f t="shared" si="59"/>
        <v>0.46836903009544817</v>
      </c>
    </row>
    <row r="3825" spans="1:12" x14ac:dyDescent="0.3">
      <c r="A3825">
        <v>196.79</v>
      </c>
      <c r="B3825">
        <v>76</v>
      </c>
      <c r="C3825">
        <v>4186</v>
      </c>
      <c r="D3825">
        <v>19</v>
      </c>
      <c r="E3825">
        <v>0</v>
      </c>
      <c r="F3825">
        <v>27</v>
      </c>
      <c r="G3825">
        <v>0</v>
      </c>
      <c r="H3825">
        <v>88</v>
      </c>
      <c r="I3825">
        <v>2</v>
      </c>
      <c r="J3825" t="s">
        <v>37</v>
      </c>
      <c r="K3825" cm="1">
        <f t="array" ref="K382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5">
        <f t="shared" si="59"/>
        <v>0.46836903009544817</v>
      </c>
    </row>
    <row r="3826" spans="1:12" x14ac:dyDescent="0.3">
      <c r="A3826">
        <v>196.83</v>
      </c>
      <c r="B3826">
        <v>75</v>
      </c>
      <c r="C3826">
        <v>4492</v>
      </c>
      <c r="D3826">
        <v>19</v>
      </c>
      <c r="E3826">
        <v>0</v>
      </c>
      <c r="F3826">
        <v>27</v>
      </c>
      <c r="G3826">
        <v>0</v>
      </c>
      <c r="H3826">
        <v>88</v>
      </c>
      <c r="I3826">
        <v>2</v>
      </c>
      <c r="J3826" t="s">
        <v>37</v>
      </c>
      <c r="K3826" cm="1">
        <f t="array" ref="K382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6">
        <f t="shared" si="59"/>
        <v>0.46836903009578096</v>
      </c>
    </row>
    <row r="3827" spans="1:12" x14ac:dyDescent="0.3">
      <c r="A3827">
        <v>196.87</v>
      </c>
      <c r="B3827">
        <v>75</v>
      </c>
      <c r="C3827">
        <v>4643</v>
      </c>
      <c r="D3827">
        <v>18</v>
      </c>
      <c r="E3827">
        <v>0</v>
      </c>
      <c r="F3827">
        <v>26</v>
      </c>
      <c r="G3827">
        <v>0</v>
      </c>
      <c r="H3827">
        <v>88</v>
      </c>
      <c r="I3827">
        <v>2</v>
      </c>
      <c r="J3827" t="s">
        <v>37</v>
      </c>
      <c r="K3827" cm="1">
        <f t="array" ref="K382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7">
        <f t="shared" si="59"/>
        <v>0.46836903009544817</v>
      </c>
    </row>
    <row r="3828" spans="1:12" x14ac:dyDescent="0.3">
      <c r="A3828">
        <v>196.91</v>
      </c>
      <c r="B3828">
        <v>75</v>
      </c>
      <c r="C3828">
        <v>4604</v>
      </c>
      <c r="D3828">
        <v>18</v>
      </c>
      <c r="E3828">
        <v>0</v>
      </c>
      <c r="F3828">
        <v>26</v>
      </c>
      <c r="G3828">
        <v>0</v>
      </c>
      <c r="H3828">
        <v>88</v>
      </c>
      <c r="I3828">
        <v>2</v>
      </c>
      <c r="J3828" t="s">
        <v>37</v>
      </c>
      <c r="K3828" cm="1">
        <f t="array" ref="K382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8">
        <f t="shared" si="59"/>
        <v>0.46836903009544817</v>
      </c>
    </row>
    <row r="3829" spans="1:12" x14ac:dyDescent="0.3">
      <c r="A3829">
        <v>196.95</v>
      </c>
      <c r="B3829">
        <v>77</v>
      </c>
      <c r="C3829">
        <v>4539</v>
      </c>
      <c r="D3829">
        <v>18</v>
      </c>
      <c r="E3829">
        <v>0</v>
      </c>
      <c r="F3829">
        <v>26</v>
      </c>
      <c r="G3829">
        <v>0</v>
      </c>
      <c r="H3829">
        <v>88</v>
      </c>
      <c r="I3829">
        <v>2</v>
      </c>
      <c r="J3829" t="s">
        <v>37</v>
      </c>
      <c r="K3829" cm="1">
        <f t="array" ref="K382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29">
        <f t="shared" si="59"/>
        <v>0.46836903009544817</v>
      </c>
    </row>
    <row r="3830" spans="1:12" x14ac:dyDescent="0.3">
      <c r="A3830">
        <v>196.99</v>
      </c>
      <c r="B3830">
        <v>77</v>
      </c>
      <c r="C3830">
        <v>4517</v>
      </c>
      <c r="D3830">
        <v>18</v>
      </c>
      <c r="E3830">
        <v>0</v>
      </c>
      <c r="F3830">
        <v>26</v>
      </c>
      <c r="G3830">
        <v>0</v>
      </c>
      <c r="H3830">
        <v>88</v>
      </c>
      <c r="I3830">
        <v>2</v>
      </c>
      <c r="J3830" t="s">
        <v>37</v>
      </c>
      <c r="K3830" cm="1">
        <f t="array" ref="K383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30">
        <f t="shared" si="59"/>
        <v>0.46836903009578096</v>
      </c>
    </row>
    <row r="3831" spans="1:12" x14ac:dyDescent="0.3">
      <c r="A3831">
        <v>197.03</v>
      </c>
      <c r="B3831">
        <v>78</v>
      </c>
      <c r="C3831">
        <v>4439</v>
      </c>
      <c r="D3831">
        <v>19</v>
      </c>
      <c r="E3831">
        <v>0</v>
      </c>
      <c r="F3831">
        <v>26</v>
      </c>
      <c r="G3831">
        <v>0</v>
      </c>
      <c r="H3831">
        <v>88</v>
      </c>
      <c r="I3831">
        <v>2</v>
      </c>
      <c r="J3831" t="s">
        <v>37</v>
      </c>
      <c r="K3831" cm="1">
        <f t="array" ref="K383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31">
        <f t="shared" si="59"/>
        <v>0.46836903009544817</v>
      </c>
    </row>
    <row r="3832" spans="1:12" x14ac:dyDescent="0.3">
      <c r="A3832">
        <v>197.07</v>
      </c>
      <c r="B3832">
        <v>78</v>
      </c>
      <c r="C3832">
        <v>4418</v>
      </c>
      <c r="D3832">
        <v>19</v>
      </c>
      <c r="E3832">
        <v>0</v>
      </c>
      <c r="F3832">
        <v>26</v>
      </c>
      <c r="G3832">
        <v>0</v>
      </c>
      <c r="H3832">
        <v>88</v>
      </c>
      <c r="I3832">
        <v>2</v>
      </c>
      <c r="J3832" t="s">
        <v>37</v>
      </c>
      <c r="K3832" cm="1">
        <f t="array" ref="K383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32">
        <f t="shared" si="59"/>
        <v>0.46836903009544817</v>
      </c>
    </row>
    <row r="3833" spans="1:12" x14ac:dyDescent="0.3">
      <c r="A3833">
        <v>197.11</v>
      </c>
      <c r="B3833">
        <v>79</v>
      </c>
      <c r="C3833">
        <v>4379</v>
      </c>
      <c r="D3833">
        <v>19</v>
      </c>
      <c r="E3833">
        <v>0</v>
      </c>
      <c r="F3833">
        <v>26</v>
      </c>
      <c r="G3833">
        <v>0</v>
      </c>
      <c r="H3833">
        <v>88</v>
      </c>
      <c r="I3833">
        <v>2</v>
      </c>
      <c r="J3833" t="s">
        <v>37</v>
      </c>
      <c r="K3833" cm="1">
        <f t="array" ref="K383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33">
        <f t="shared" si="59"/>
        <v>0.46836903009578096</v>
      </c>
    </row>
    <row r="3834" spans="1:12" x14ac:dyDescent="0.3">
      <c r="A3834">
        <v>197.15</v>
      </c>
      <c r="B3834">
        <v>80</v>
      </c>
      <c r="C3834">
        <v>4347</v>
      </c>
      <c r="D3834">
        <v>20</v>
      </c>
      <c r="E3834">
        <v>0</v>
      </c>
      <c r="F3834">
        <v>26</v>
      </c>
      <c r="G3834">
        <v>0</v>
      </c>
      <c r="H3834">
        <v>88</v>
      </c>
      <c r="I3834">
        <v>2</v>
      </c>
      <c r="J3834" t="s">
        <v>37</v>
      </c>
      <c r="K3834" cm="1">
        <f t="array" ref="K383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834">
        <f t="shared" si="59"/>
        <v>0.49717532579607943</v>
      </c>
    </row>
    <row r="3835" spans="1:12" x14ac:dyDescent="0.3">
      <c r="A3835">
        <v>197.19</v>
      </c>
      <c r="B3835">
        <v>81</v>
      </c>
      <c r="C3835">
        <v>4283</v>
      </c>
      <c r="D3835">
        <v>21</v>
      </c>
      <c r="E3835">
        <v>0</v>
      </c>
      <c r="F3835">
        <v>26</v>
      </c>
      <c r="G3835">
        <v>0</v>
      </c>
      <c r="H3835">
        <v>88</v>
      </c>
      <c r="I3835">
        <v>2</v>
      </c>
      <c r="J3835" t="s">
        <v>37</v>
      </c>
      <c r="K3835" cm="1">
        <f t="array" ref="K383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835">
        <f t="shared" si="59"/>
        <v>0.49717532579607943</v>
      </c>
    </row>
    <row r="3836" spans="1:12" x14ac:dyDescent="0.3">
      <c r="A3836">
        <v>197.23</v>
      </c>
      <c r="B3836">
        <v>80</v>
      </c>
      <c r="C3836">
        <v>4550</v>
      </c>
      <c r="D3836">
        <v>20</v>
      </c>
      <c r="E3836">
        <v>0</v>
      </c>
      <c r="F3836">
        <v>26</v>
      </c>
      <c r="G3836">
        <v>0</v>
      </c>
      <c r="H3836">
        <v>88</v>
      </c>
      <c r="I3836">
        <v>2</v>
      </c>
      <c r="J3836" t="s">
        <v>37</v>
      </c>
      <c r="K3836" cm="1">
        <f t="array" ref="K383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836">
        <f t="shared" si="59"/>
        <v>0.49717532579607943</v>
      </c>
    </row>
    <row r="3837" spans="1:12" x14ac:dyDescent="0.3">
      <c r="A3837">
        <v>197.27</v>
      </c>
      <c r="B3837">
        <v>78</v>
      </c>
      <c r="C3837">
        <v>4779</v>
      </c>
      <c r="D3837">
        <v>20</v>
      </c>
      <c r="E3837">
        <v>0</v>
      </c>
      <c r="F3837">
        <v>26</v>
      </c>
      <c r="G3837">
        <v>0</v>
      </c>
      <c r="H3837">
        <v>88</v>
      </c>
      <c r="I3837">
        <v>2</v>
      </c>
      <c r="J3837" t="s">
        <v>37</v>
      </c>
      <c r="K3837" cm="1">
        <f t="array" ref="K383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37">
        <f t="shared" si="59"/>
        <v>0.55485761417225832</v>
      </c>
    </row>
    <row r="3838" spans="1:12" x14ac:dyDescent="0.3">
      <c r="A3838">
        <v>197.31</v>
      </c>
      <c r="B3838">
        <v>78</v>
      </c>
      <c r="C3838">
        <v>4525</v>
      </c>
      <c r="D3838">
        <v>20</v>
      </c>
      <c r="E3838">
        <v>0</v>
      </c>
      <c r="F3838">
        <v>26</v>
      </c>
      <c r="G3838">
        <v>0</v>
      </c>
      <c r="H3838">
        <v>88</v>
      </c>
      <c r="I3838">
        <v>2</v>
      </c>
      <c r="J3838" t="s">
        <v>37</v>
      </c>
      <c r="K3838" cm="1">
        <f t="array" ref="K383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38">
        <f t="shared" si="59"/>
        <v>0.46836903009544817</v>
      </c>
    </row>
    <row r="3839" spans="1:12" x14ac:dyDescent="0.3">
      <c r="A3839">
        <v>197.35</v>
      </c>
      <c r="B3839">
        <v>79</v>
      </c>
      <c r="C3839">
        <v>4335</v>
      </c>
      <c r="D3839">
        <v>20</v>
      </c>
      <c r="E3839">
        <v>0</v>
      </c>
      <c r="F3839">
        <v>26</v>
      </c>
      <c r="G3839">
        <v>0</v>
      </c>
      <c r="H3839">
        <v>88</v>
      </c>
      <c r="I3839">
        <v>2</v>
      </c>
      <c r="J3839" t="s">
        <v>37</v>
      </c>
      <c r="K3839" cm="1">
        <f t="array" ref="K383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39">
        <f t="shared" si="59"/>
        <v>0.46836903009544817</v>
      </c>
    </row>
    <row r="3840" spans="1:12" x14ac:dyDescent="0.3">
      <c r="A3840">
        <v>197.39</v>
      </c>
      <c r="B3840">
        <v>81</v>
      </c>
      <c r="C3840">
        <v>4388</v>
      </c>
      <c r="D3840">
        <v>20</v>
      </c>
      <c r="E3840">
        <v>0</v>
      </c>
      <c r="F3840">
        <v>26</v>
      </c>
      <c r="G3840">
        <v>0</v>
      </c>
      <c r="H3840">
        <v>88</v>
      </c>
      <c r="I3840">
        <v>2</v>
      </c>
      <c r="J3840" t="s">
        <v>37</v>
      </c>
      <c r="K3840" cm="1">
        <f t="array" ref="K384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3840">
        <f t="shared" si="59"/>
        <v>0.49717532579607943</v>
      </c>
    </row>
    <row r="3841" spans="1:12" x14ac:dyDescent="0.3">
      <c r="A3841">
        <v>197.43</v>
      </c>
      <c r="B3841">
        <v>79</v>
      </c>
      <c r="C3841">
        <v>4812</v>
      </c>
      <c r="D3841">
        <v>20</v>
      </c>
      <c r="E3841">
        <v>0</v>
      </c>
      <c r="F3841">
        <v>26</v>
      </c>
      <c r="G3841">
        <v>0</v>
      </c>
      <c r="H3841">
        <v>88</v>
      </c>
      <c r="I3841">
        <v>2</v>
      </c>
      <c r="J3841" t="s">
        <v>37</v>
      </c>
      <c r="K3841" cm="1">
        <f t="array" ref="K384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41">
        <f t="shared" si="59"/>
        <v>0.55485761417225832</v>
      </c>
    </row>
    <row r="3842" spans="1:12" x14ac:dyDescent="0.3">
      <c r="A3842">
        <v>197.47</v>
      </c>
      <c r="B3842">
        <v>77</v>
      </c>
      <c r="C3842">
        <v>5065</v>
      </c>
      <c r="D3842">
        <v>21</v>
      </c>
      <c r="E3842">
        <v>0</v>
      </c>
      <c r="F3842">
        <v>27</v>
      </c>
      <c r="G3842">
        <v>0</v>
      </c>
      <c r="H3842">
        <v>88</v>
      </c>
      <c r="I3842">
        <v>2</v>
      </c>
      <c r="J3842" t="s">
        <v>37</v>
      </c>
      <c r="K3842" cm="1">
        <f t="array" ref="K384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42">
        <f t="shared" si="59"/>
        <v>0.55485761417186408</v>
      </c>
    </row>
    <row r="3843" spans="1:12" x14ac:dyDescent="0.3">
      <c r="A3843">
        <v>197.51</v>
      </c>
      <c r="B3843">
        <v>76</v>
      </c>
      <c r="C3843">
        <v>4734</v>
      </c>
      <c r="D3843">
        <v>19</v>
      </c>
      <c r="E3843">
        <v>0</v>
      </c>
      <c r="F3843">
        <v>27</v>
      </c>
      <c r="G3843">
        <v>0</v>
      </c>
      <c r="H3843">
        <v>88</v>
      </c>
      <c r="I3843">
        <v>1</v>
      </c>
      <c r="J3843" t="s">
        <v>37</v>
      </c>
      <c r="K3843" cm="1">
        <f t="array" ref="K384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43">
        <f t="shared" ref="L3843:L3906" si="60">K3843*(A3843-A3842)</f>
        <v>0.46836903009544817</v>
      </c>
    </row>
    <row r="3844" spans="1:12" x14ac:dyDescent="0.3">
      <c r="A3844">
        <v>197.55</v>
      </c>
      <c r="B3844">
        <v>77</v>
      </c>
      <c r="C3844">
        <v>4604</v>
      </c>
      <c r="D3844">
        <v>20</v>
      </c>
      <c r="E3844">
        <v>0</v>
      </c>
      <c r="F3844">
        <v>27</v>
      </c>
      <c r="G3844">
        <v>0</v>
      </c>
      <c r="H3844">
        <v>88</v>
      </c>
      <c r="I3844">
        <v>1</v>
      </c>
      <c r="J3844" t="s">
        <v>37</v>
      </c>
      <c r="K3844" cm="1">
        <f t="array" ref="K384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44">
        <f t="shared" si="60"/>
        <v>0.46836903009578096</v>
      </c>
    </row>
    <row r="3845" spans="1:12" x14ac:dyDescent="0.3">
      <c r="A3845">
        <v>197.59</v>
      </c>
      <c r="B3845">
        <v>79</v>
      </c>
      <c r="C3845">
        <v>4587</v>
      </c>
      <c r="D3845">
        <v>20</v>
      </c>
      <c r="E3845">
        <v>0</v>
      </c>
      <c r="F3845">
        <v>27</v>
      </c>
      <c r="G3845">
        <v>0</v>
      </c>
      <c r="H3845">
        <v>88</v>
      </c>
      <c r="I3845">
        <v>1</v>
      </c>
      <c r="J3845" t="s">
        <v>37</v>
      </c>
      <c r="K3845" cm="1">
        <f t="array" ref="K384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845">
        <f t="shared" si="60"/>
        <v>0.46836903009544817</v>
      </c>
    </row>
    <row r="3846" spans="1:12" x14ac:dyDescent="0.3">
      <c r="A3846">
        <v>197.63</v>
      </c>
      <c r="B3846">
        <v>79</v>
      </c>
      <c r="C3846">
        <v>4812</v>
      </c>
      <c r="D3846">
        <v>20</v>
      </c>
      <c r="E3846">
        <v>0</v>
      </c>
      <c r="F3846">
        <v>28</v>
      </c>
      <c r="G3846">
        <v>0</v>
      </c>
      <c r="H3846">
        <v>88</v>
      </c>
      <c r="I3846">
        <v>1</v>
      </c>
      <c r="J3846" t="s">
        <v>37</v>
      </c>
      <c r="K3846" cm="1">
        <f t="array" ref="K384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46">
        <f t="shared" si="60"/>
        <v>0.55485761417186408</v>
      </c>
    </row>
    <row r="3847" spans="1:12" x14ac:dyDescent="0.3">
      <c r="A3847">
        <v>197.67</v>
      </c>
      <c r="B3847">
        <v>76</v>
      </c>
      <c r="C3847">
        <v>5202</v>
      </c>
      <c r="D3847">
        <v>22</v>
      </c>
      <c r="E3847">
        <v>0</v>
      </c>
      <c r="F3847">
        <v>28</v>
      </c>
      <c r="G3847">
        <v>0</v>
      </c>
      <c r="H3847">
        <v>88</v>
      </c>
      <c r="I3847">
        <v>1</v>
      </c>
      <c r="J3847" t="s">
        <v>37</v>
      </c>
      <c r="K3847" cm="1">
        <f t="array" ref="K384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47">
        <f t="shared" si="60"/>
        <v>0.55485761417186408</v>
      </c>
    </row>
    <row r="3848" spans="1:12" x14ac:dyDescent="0.3">
      <c r="A3848">
        <v>197.71</v>
      </c>
      <c r="B3848">
        <v>75</v>
      </c>
      <c r="C3848">
        <v>5096</v>
      </c>
      <c r="D3848">
        <v>21</v>
      </c>
      <c r="E3848">
        <v>0</v>
      </c>
      <c r="F3848">
        <v>28</v>
      </c>
      <c r="G3848">
        <v>0</v>
      </c>
      <c r="H3848">
        <v>88</v>
      </c>
      <c r="I3848">
        <v>1</v>
      </c>
      <c r="J3848" t="s">
        <v>37</v>
      </c>
      <c r="K3848" cm="1">
        <f t="array" ref="K384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48">
        <f t="shared" si="60"/>
        <v>0.55485761417225832</v>
      </c>
    </row>
    <row r="3849" spans="1:12" x14ac:dyDescent="0.3">
      <c r="A3849">
        <v>197.75</v>
      </c>
      <c r="B3849">
        <v>75</v>
      </c>
      <c r="C3849">
        <v>5045</v>
      </c>
      <c r="D3849">
        <v>20</v>
      </c>
      <c r="E3849">
        <v>0</v>
      </c>
      <c r="F3849">
        <v>28</v>
      </c>
      <c r="G3849">
        <v>0</v>
      </c>
      <c r="H3849">
        <v>88</v>
      </c>
      <c r="I3849">
        <v>1</v>
      </c>
      <c r="J3849" t="s">
        <v>37</v>
      </c>
      <c r="K3849" cm="1">
        <f t="array" ref="K384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49">
        <f t="shared" si="60"/>
        <v>0.55485761417186408</v>
      </c>
    </row>
    <row r="3850" spans="1:12" x14ac:dyDescent="0.3">
      <c r="A3850">
        <v>197.79</v>
      </c>
      <c r="B3850">
        <v>75</v>
      </c>
      <c r="C3850">
        <v>5114</v>
      </c>
      <c r="D3850">
        <v>20</v>
      </c>
      <c r="E3850">
        <v>0</v>
      </c>
      <c r="F3850">
        <v>28</v>
      </c>
      <c r="G3850">
        <v>0</v>
      </c>
      <c r="H3850">
        <v>88</v>
      </c>
      <c r="I3850">
        <v>1</v>
      </c>
      <c r="J3850" t="s">
        <v>37</v>
      </c>
      <c r="K3850" cm="1">
        <f t="array" ref="K385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0">
        <f t="shared" si="60"/>
        <v>0.55485761417186408</v>
      </c>
    </row>
    <row r="3851" spans="1:12" x14ac:dyDescent="0.3">
      <c r="A3851">
        <v>197.83</v>
      </c>
      <c r="B3851">
        <v>75</v>
      </c>
      <c r="C3851">
        <v>5205</v>
      </c>
      <c r="D3851">
        <v>22</v>
      </c>
      <c r="E3851">
        <v>0</v>
      </c>
      <c r="F3851">
        <v>29</v>
      </c>
      <c r="G3851">
        <v>0</v>
      </c>
      <c r="H3851">
        <v>88</v>
      </c>
      <c r="I3851">
        <v>1</v>
      </c>
      <c r="J3851" t="s">
        <v>37</v>
      </c>
      <c r="K3851" cm="1">
        <f t="array" ref="K385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1">
        <f t="shared" si="60"/>
        <v>0.55485761417225832</v>
      </c>
    </row>
    <row r="3852" spans="1:12" x14ac:dyDescent="0.3">
      <c r="A3852">
        <v>197.87</v>
      </c>
      <c r="B3852">
        <v>75</v>
      </c>
      <c r="C3852">
        <v>5196</v>
      </c>
      <c r="D3852">
        <v>22</v>
      </c>
      <c r="E3852">
        <v>0</v>
      </c>
      <c r="F3852">
        <v>29</v>
      </c>
      <c r="G3852">
        <v>0</v>
      </c>
      <c r="H3852">
        <v>88</v>
      </c>
      <c r="I3852">
        <v>1</v>
      </c>
      <c r="J3852" t="s">
        <v>37</v>
      </c>
      <c r="K3852" cm="1">
        <f t="array" ref="K385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2">
        <f t="shared" si="60"/>
        <v>0.55485761417186408</v>
      </c>
    </row>
    <row r="3853" spans="1:12" x14ac:dyDescent="0.3">
      <c r="A3853">
        <v>197.91</v>
      </c>
      <c r="B3853">
        <v>75</v>
      </c>
      <c r="C3853">
        <v>5149</v>
      </c>
      <c r="D3853">
        <v>21</v>
      </c>
      <c r="E3853">
        <v>0</v>
      </c>
      <c r="F3853">
        <v>29</v>
      </c>
      <c r="G3853">
        <v>0</v>
      </c>
      <c r="H3853">
        <v>88</v>
      </c>
      <c r="I3853">
        <v>1</v>
      </c>
      <c r="J3853" t="s">
        <v>37</v>
      </c>
      <c r="K3853" cm="1">
        <f t="array" ref="K385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3">
        <f t="shared" si="60"/>
        <v>0.55485761417186408</v>
      </c>
    </row>
    <row r="3854" spans="1:12" x14ac:dyDescent="0.3">
      <c r="A3854">
        <v>197.95</v>
      </c>
      <c r="B3854">
        <v>75</v>
      </c>
      <c r="C3854">
        <v>5172</v>
      </c>
      <c r="D3854">
        <v>22</v>
      </c>
      <c r="E3854">
        <v>0</v>
      </c>
      <c r="F3854">
        <v>30</v>
      </c>
      <c r="G3854">
        <v>0</v>
      </c>
      <c r="H3854">
        <v>88</v>
      </c>
      <c r="I3854">
        <v>1</v>
      </c>
      <c r="J3854" t="s">
        <v>37</v>
      </c>
      <c r="K3854" cm="1">
        <f t="array" ref="K385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4">
        <f t="shared" si="60"/>
        <v>0.55485761417186408</v>
      </c>
    </row>
    <row r="3855" spans="1:12" x14ac:dyDescent="0.3">
      <c r="A3855">
        <v>197.99</v>
      </c>
      <c r="B3855">
        <v>74</v>
      </c>
      <c r="C3855">
        <v>5277</v>
      </c>
      <c r="D3855">
        <v>22</v>
      </c>
      <c r="E3855">
        <v>0</v>
      </c>
      <c r="F3855">
        <v>30</v>
      </c>
      <c r="G3855">
        <v>0</v>
      </c>
      <c r="H3855">
        <v>88</v>
      </c>
      <c r="I3855">
        <v>1</v>
      </c>
      <c r="J3855" t="s">
        <v>37</v>
      </c>
      <c r="K3855" cm="1">
        <f t="array" ref="K385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5">
        <f t="shared" si="60"/>
        <v>0.55485761417225832</v>
      </c>
    </row>
    <row r="3856" spans="1:12" x14ac:dyDescent="0.3">
      <c r="A3856">
        <v>198.03</v>
      </c>
      <c r="B3856">
        <v>73</v>
      </c>
      <c r="C3856">
        <v>5375</v>
      </c>
      <c r="D3856">
        <v>22</v>
      </c>
      <c r="E3856">
        <v>0</v>
      </c>
      <c r="F3856">
        <v>30</v>
      </c>
      <c r="G3856">
        <v>0</v>
      </c>
      <c r="H3856">
        <v>88</v>
      </c>
      <c r="I3856">
        <v>1</v>
      </c>
      <c r="J3856" t="s">
        <v>37</v>
      </c>
      <c r="K3856" cm="1">
        <f t="array" ref="K385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56">
        <f t="shared" si="60"/>
        <v>0.54147289102298135</v>
      </c>
    </row>
    <row r="3857" spans="1:12" x14ac:dyDescent="0.3">
      <c r="A3857">
        <v>198.07</v>
      </c>
      <c r="B3857">
        <v>74</v>
      </c>
      <c r="C3857">
        <v>5383</v>
      </c>
      <c r="D3857">
        <v>23</v>
      </c>
      <c r="E3857">
        <v>0</v>
      </c>
      <c r="F3857">
        <v>30</v>
      </c>
      <c r="G3857">
        <v>0</v>
      </c>
      <c r="H3857">
        <v>88</v>
      </c>
      <c r="I3857">
        <v>1</v>
      </c>
      <c r="J3857" t="s">
        <v>37</v>
      </c>
      <c r="K3857" cm="1">
        <f t="array" ref="K385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3857">
        <f t="shared" si="60"/>
        <v>0.55485761417186408</v>
      </c>
    </row>
    <row r="3858" spans="1:12" x14ac:dyDescent="0.3">
      <c r="A3858">
        <v>198.11</v>
      </c>
      <c r="B3858">
        <v>73</v>
      </c>
      <c r="C3858">
        <v>5378</v>
      </c>
      <c r="D3858">
        <v>22</v>
      </c>
      <c r="E3858">
        <v>0</v>
      </c>
      <c r="F3858">
        <v>30</v>
      </c>
      <c r="G3858">
        <v>0</v>
      </c>
      <c r="H3858">
        <v>88</v>
      </c>
      <c r="I3858">
        <v>1</v>
      </c>
      <c r="J3858" t="s">
        <v>37</v>
      </c>
      <c r="K3858" cm="1">
        <f t="array" ref="K385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58">
        <f t="shared" si="60"/>
        <v>0.54147289102336604</v>
      </c>
    </row>
    <row r="3859" spans="1:12" x14ac:dyDescent="0.3">
      <c r="A3859">
        <v>198.15</v>
      </c>
      <c r="B3859">
        <v>73</v>
      </c>
      <c r="C3859">
        <v>5410</v>
      </c>
      <c r="D3859">
        <v>23</v>
      </c>
      <c r="E3859">
        <v>0</v>
      </c>
      <c r="F3859">
        <v>31</v>
      </c>
      <c r="G3859">
        <v>0</v>
      </c>
      <c r="H3859">
        <v>88</v>
      </c>
      <c r="I3859">
        <v>1</v>
      </c>
      <c r="J3859" t="s">
        <v>37</v>
      </c>
      <c r="K3859" cm="1">
        <f t="array" ref="K385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859">
        <f t="shared" si="60"/>
        <v>0.54147289102298135</v>
      </c>
    </row>
    <row r="3860" spans="1:12" x14ac:dyDescent="0.3">
      <c r="A3860">
        <v>198.19</v>
      </c>
      <c r="B3860">
        <v>73</v>
      </c>
      <c r="C3860">
        <v>5515</v>
      </c>
      <c r="D3860">
        <v>24</v>
      </c>
      <c r="E3860">
        <v>0</v>
      </c>
      <c r="F3860">
        <v>31</v>
      </c>
      <c r="G3860">
        <v>0</v>
      </c>
      <c r="H3860">
        <v>88</v>
      </c>
      <c r="I3860">
        <v>1</v>
      </c>
      <c r="J3860" t="s">
        <v>37</v>
      </c>
      <c r="K3860" cm="1">
        <f t="array" ref="K386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60">
        <f t="shared" si="60"/>
        <v>0.62867564570051182</v>
      </c>
    </row>
    <row r="3861" spans="1:12" x14ac:dyDescent="0.3">
      <c r="A3861">
        <v>198.23</v>
      </c>
      <c r="B3861">
        <v>72</v>
      </c>
      <c r="C3861">
        <v>5543</v>
      </c>
      <c r="D3861">
        <v>24</v>
      </c>
      <c r="E3861">
        <v>0</v>
      </c>
      <c r="F3861">
        <v>31</v>
      </c>
      <c r="G3861">
        <v>0</v>
      </c>
      <c r="H3861">
        <v>88</v>
      </c>
      <c r="I3861">
        <v>1</v>
      </c>
      <c r="J3861" t="s">
        <v>37</v>
      </c>
      <c r="K3861" cm="1">
        <f t="array" ref="K386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61">
        <f t="shared" si="60"/>
        <v>0.62867564570051182</v>
      </c>
    </row>
    <row r="3862" spans="1:12" x14ac:dyDescent="0.3">
      <c r="A3862">
        <v>198.27</v>
      </c>
      <c r="B3862">
        <v>73</v>
      </c>
      <c r="C3862">
        <v>5552</v>
      </c>
      <c r="D3862">
        <v>24</v>
      </c>
      <c r="E3862">
        <v>0</v>
      </c>
      <c r="F3862">
        <v>31</v>
      </c>
      <c r="G3862">
        <v>0</v>
      </c>
      <c r="H3862">
        <v>88</v>
      </c>
      <c r="I3862">
        <v>1</v>
      </c>
      <c r="J3862" t="s">
        <v>37</v>
      </c>
      <c r="K3862" cm="1">
        <f t="array" ref="K386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62">
        <f t="shared" si="60"/>
        <v>0.62867564570095857</v>
      </c>
    </row>
    <row r="3863" spans="1:12" x14ac:dyDescent="0.3">
      <c r="A3863">
        <v>198.31</v>
      </c>
      <c r="B3863">
        <v>71</v>
      </c>
      <c r="C3863">
        <v>5666</v>
      </c>
      <c r="D3863">
        <v>24</v>
      </c>
      <c r="E3863">
        <v>0</v>
      </c>
      <c r="F3863">
        <v>32</v>
      </c>
      <c r="G3863">
        <v>0</v>
      </c>
      <c r="H3863">
        <v>88</v>
      </c>
      <c r="I3863">
        <v>1</v>
      </c>
      <c r="J3863" t="s">
        <v>37</v>
      </c>
      <c r="K3863" cm="1">
        <f t="array" ref="K386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63">
        <f t="shared" si="60"/>
        <v>0.62867564570051182</v>
      </c>
    </row>
    <row r="3864" spans="1:12" x14ac:dyDescent="0.3">
      <c r="A3864">
        <v>198.35</v>
      </c>
      <c r="B3864">
        <v>71</v>
      </c>
      <c r="C3864">
        <v>5723</v>
      </c>
      <c r="D3864">
        <v>24</v>
      </c>
      <c r="E3864">
        <v>0</v>
      </c>
      <c r="F3864">
        <v>32</v>
      </c>
      <c r="G3864">
        <v>0</v>
      </c>
      <c r="H3864">
        <v>88</v>
      </c>
      <c r="I3864">
        <v>1</v>
      </c>
      <c r="J3864" t="s">
        <v>37</v>
      </c>
      <c r="K3864" cm="1">
        <f t="array" ref="K386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64">
        <f t="shared" si="60"/>
        <v>0.62867564570051182</v>
      </c>
    </row>
    <row r="3865" spans="1:12" x14ac:dyDescent="0.3">
      <c r="A3865">
        <v>198.39</v>
      </c>
      <c r="B3865">
        <v>70</v>
      </c>
      <c r="C3865">
        <v>5850</v>
      </c>
      <c r="D3865">
        <v>24</v>
      </c>
      <c r="E3865">
        <v>0</v>
      </c>
      <c r="F3865">
        <v>32</v>
      </c>
      <c r="G3865">
        <v>0</v>
      </c>
      <c r="H3865">
        <v>88</v>
      </c>
      <c r="I3865">
        <v>1</v>
      </c>
      <c r="J3865" t="s">
        <v>37</v>
      </c>
      <c r="K3865" cm="1">
        <f t="array" ref="K386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65">
        <f t="shared" si="60"/>
        <v>0.62867564570051182</v>
      </c>
    </row>
    <row r="3866" spans="1:12" x14ac:dyDescent="0.3">
      <c r="A3866">
        <v>198.43</v>
      </c>
      <c r="B3866">
        <v>67</v>
      </c>
      <c r="C3866">
        <v>5868</v>
      </c>
      <c r="D3866">
        <v>25</v>
      </c>
      <c r="E3866">
        <v>0</v>
      </c>
      <c r="F3866">
        <v>32</v>
      </c>
      <c r="G3866">
        <v>0</v>
      </c>
      <c r="H3866">
        <v>88</v>
      </c>
      <c r="I3866">
        <v>1</v>
      </c>
      <c r="J3866" t="s">
        <v>37</v>
      </c>
      <c r="K3866" cm="1">
        <f t="array" ref="K386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866">
        <f t="shared" si="60"/>
        <v>0.53847435740473404</v>
      </c>
    </row>
    <row r="3867" spans="1:12" x14ac:dyDescent="0.3">
      <c r="A3867">
        <v>198.47</v>
      </c>
      <c r="B3867">
        <v>67</v>
      </c>
      <c r="C3867">
        <v>5910</v>
      </c>
      <c r="D3867">
        <v>26</v>
      </c>
      <c r="E3867">
        <v>0</v>
      </c>
      <c r="F3867">
        <v>33</v>
      </c>
      <c r="G3867">
        <v>0</v>
      </c>
      <c r="H3867">
        <v>88</v>
      </c>
      <c r="I3867">
        <v>1</v>
      </c>
      <c r="J3867" t="s">
        <v>37</v>
      </c>
      <c r="K3867" cm="1">
        <f t="array" ref="K386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867">
        <f t="shared" si="60"/>
        <v>0.53847435740435134</v>
      </c>
    </row>
    <row r="3868" spans="1:12" x14ac:dyDescent="0.3">
      <c r="A3868">
        <v>198.51</v>
      </c>
      <c r="B3868">
        <v>66</v>
      </c>
      <c r="C3868">
        <v>5906</v>
      </c>
      <c r="D3868">
        <v>26</v>
      </c>
      <c r="E3868">
        <v>0</v>
      </c>
      <c r="F3868">
        <v>33</v>
      </c>
      <c r="G3868">
        <v>0</v>
      </c>
      <c r="H3868">
        <v>88</v>
      </c>
      <c r="I3868">
        <v>1</v>
      </c>
      <c r="J3868" t="s">
        <v>37</v>
      </c>
      <c r="K3868" cm="1">
        <f t="array" ref="K386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868">
        <f t="shared" si="60"/>
        <v>0.53847435740435134</v>
      </c>
    </row>
    <row r="3869" spans="1:12" x14ac:dyDescent="0.3">
      <c r="A3869">
        <v>198.55</v>
      </c>
      <c r="B3869">
        <v>67</v>
      </c>
      <c r="C3869">
        <v>6007</v>
      </c>
      <c r="D3869">
        <v>26</v>
      </c>
      <c r="E3869">
        <v>0</v>
      </c>
      <c r="F3869">
        <v>33</v>
      </c>
      <c r="G3869">
        <v>0</v>
      </c>
      <c r="H3869">
        <v>88</v>
      </c>
      <c r="I3869">
        <v>1</v>
      </c>
      <c r="J3869" t="s">
        <v>37</v>
      </c>
      <c r="K3869" cm="1">
        <f t="array" ref="K386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869">
        <f t="shared" si="60"/>
        <v>0.53847435740473404</v>
      </c>
    </row>
    <row r="3870" spans="1:12" x14ac:dyDescent="0.3">
      <c r="A3870">
        <v>198.59</v>
      </c>
      <c r="B3870">
        <v>67</v>
      </c>
      <c r="C3870">
        <v>6122</v>
      </c>
      <c r="D3870">
        <v>25</v>
      </c>
      <c r="E3870">
        <v>0</v>
      </c>
      <c r="F3870">
        <v>33</v>
      </c>
      <c r="G3870">
        <v>0</v>
      </c>
      <c r="H3870">
        <v>88</v>
      </c>
      <c r="I3870">
        <v>1</v>
      </c>
      <c r="J3870" t="s">
        <v>37</v>
      </c>
      <c r="K3870" cm="1">
        <f t="array" ref="K3870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3870">
        <f t="shared" si="60"/>
        <v>0.63999648953012733</v>
      </c>
    </row>
    <row r="3871" spans="1:12" x14ac:dyDescent="0.3">
      <c r="A3871">
        <v>198.63</v>
      </c>
      <c r="B3871">
        <v>68</v>
      </c>
      <c r="C3871">
        <v>6059</v>
      </c>
      <c r="D3871">
        <v>26</v>
      </c>
      <c r="E3871">
        <v>0</v>
      </c>
      <c r="F3871">
        <v>34</v>
      </c>
      <c r="G3871">
        <v>0</v>
      </c>
      <c r="H3871">
        <v>88</v>
      </c>
      <c r="I3871">
        <v>1</v>
      </c>
      <c r="J3871" t="s">
        <v>37</v>
      </c>
      <c r="K3871" cm="1">
        <f t="array" ref="K387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71">
        <f t="shared" si="60"/>
        <v>0.62867564570051182</v>
      </c>
    </row>
    <row r="3872" spans="1:12" x14ac:dyDescent="0.3">
      <c r="A3872">
        <v>198.67</v>
      </c>
      <c r="B3872">
        <v>67</v>
      </c>
      <c r="C3872">
        <v>6065</v>
      </c>
      <c r="D3872">
        <v>26</v>
      </c>
      <c r="E3872">
        <v>0</v>
      </c>
      <c r="F3872">
        <v>34</v>
      </c>
      <c r="G3872">
        <v>0</v>
      </c>
      <c r="H3872">
        <v>88</v>
      </c>
      <c r="I3872">
        <v>1</v>
      </c>
      <c r="J3872" t="s">
        <v>37</v>
      </c>
      <c r="K3872" cm="1">
        <f t="array" ref="K387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3872">
        <f t="shared" si="60"/>
        <v>0.53847435740435134</v>
      </c>
    </row>
    <row r="3873" spans="1:12" x14ac:dyDescent="0.3">
      <c r="A3873">
        <v>198.71</v>
      </c>
      <c r="B3873">
        <v>68</v>
      </c>
      <c r="C3873">
        <v>6080</v>
      </c>
      <c r="D3873">
        <v>26</v>
      </c>
      <c r="E3873">
        <v>0</v>
      </c>
      <c r="F3873">
        <v>34</v>
      </c>
      <c r="G3873">
        <v>0</v>
      </c>
      <c r="H3873">
        <v>88</v>
      </c>
      <c r="I3873">
        <v>1</v>
      </c>
      <c r="J3873" t="s">
        <v>37</v>
      </c>
      <c r="K3873" cm="1">
        <f t="array" ref="K387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73">
        <f t="shared" si="60"/>
        <v>0.62867564570095857</v>
      </c>
    </row>
    <row r="3874" spans="1:12" x14ac:dyDescent="0.3">
      <c r="A3874">
        <v>198.75</v>
      </c>
      <c r="B3874">
        <v>68</v>
      </c>
      <c r="C3874">
        <v>6072</v>
      </c>
      <c r="D3874">
        <v>26</v>
      </c>
      <c r="E3874">
        <v>0</v>
      </c>
      <c r="F3874">
        <v>34</v>
      </c>
      <c r="G3874">
        <v>0</v>
      </c>
      <c r="H3874">
        <v>88</v>
      </c>
      <c r="I3874">
        <v>1</v>
      </c>
      <c r="J3874" t="s">
        <v>37</v>
      </c>
      <c r="K3874" cm="1">
        <f t="array" ref="K387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3874">
        <f t="shared" si="60"/>
        <v>0.62867564570051182</v>
      </c>
    </row>
    <row r="3875" spans="1:12" x14ac:dyDescent="0.3">
      <c r="A3875">
        <v>198.79</v>
      </c>
      <c r="B3875">
        <v>68</v>
      </c>
      <c r="C3875">
        <v>6123</v>
      </c>
      <c r="D3875">
        <v>26</v>
      </c>
      <c r="E3875">
        <v>0</v>
      </c>
      <c r="F3875">
        <v>35</v>
      </c>
      <c r="G3875">
        <v>0</v>
      </c>
      <c r="H3875">
        <v>88</v>
      </c>
      <c r="I3875">
        <v>1</v>
      </c>
      <c r="J3875" t="s">
        <v>37</v>
      </c>
      <c r="K3875" cm="1">
        <f t="array" ref="K387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75">
        <f t="shared" si="60"/>
        <v>0.71582545748393389</v>
      </c>
    </row>
    <row r="3876" spans="1:12" x14ac:dyDescent="0.3">
      <c r="A3876">
        <v>198.83</v>
      </c>
      <c r="B3876">
        <v>71</v>
      </c>
      <c r="C3876">
        <v>6179</v>
      </c>
      <c r="D3876">
        <v>26</v>
      </c>
      <c r="E3876">
        <v>0</v>
      </c>
      <c r="F3876">
        <v>35</v>
      </c>
      <c r="G3876">
        <v>0</v>
      </c>
      <c r="H3876">
        <v>88</v>
      </c>
      <c r="I3876">
        <v>1</v>
      </c>
      <c r="J3876" t="s">
        <v>37</v>
      </c>
      <c r="K3876" cm="1">
        <f t="array" ref="K387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76">
        <f t="shared" si="60"/>
        <v>0.71582545748444248</v>
      </c>
    </row>
    <row r="3877" spans="1:12" x14ac:dyDescent="0.3">
      <c r="A3877">
        <v>198.87</v>
      </c>
      <c r="B3877">
        <v>71</v>
      </c>
      <c r="C3877">
        <v>6181</v>
      </c>
      <c r="D3877">
        <v>26</v>
      </c>
      <c r="E3877">
        <v>0</v>
      </c>
      <c r="F3877">
        <v>35</v>
      </c>
      <c r="G3877">
        <v>0</v>
      </c>
      <c r="H3877">
        <v>88</v>
      </c>
      <c r="I3877">
        <v>1</v>
      </c>
      <c r="J3877" t="s">
        <v>37</v>
      </c>
      <c r="K3877" cm="1">
        <f t="array" ref="K387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77">
        <f t="shared" si="60"/>
        <v>0.71582545748393389</v>
      </c>
    </row>
    <row r="3878" spans="1:12" x14ac:dyDescent="0.3">
      <c r="A3878">
        <v>198.91</v>
      </c>
      <c r="B3878">
        <v>71</v>
      </c>
      <c r="C3878">
        <v>6274</v>
      </c>
      <c r="D3878">
        <v>26</v>
      </c>
      <c r="E3878">
        <v>0</v>
      </c>
      <c r="F3878">
        <v>35</v>
      </c>
      <c r="G3878">
        <v>0</v>
      </c>
      <c r="H3878">
        <v>88</v>
      </c>
      <c r="I3878">
        <v>1</v>
      </c>
      <c r="J3878" t="s">
        <v>37</v>
      </c>
      <c r="K3878" cm="1">
        <f t="array" ref="K387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78">
        <f t="shared" si="60"/>
        <v>0.71582545748393389</v>
      </c>
    </row>
    <row r="3879" spans="1:12" x14ac:dyDescent="0.3">
      <c r="A3879">
        <v>198.95</v>
      </c>
      <c r="B3879">
        <v>71</v>
      </c>
      <c r="C3879">
        <v>6276</v>
      </c>
      <c r="D3879">
        <v>26</v>
      </c>
      <c r="E3879">
        <v>0</v>
      </c>
      <c r="F3879">
        <v>35</v>
      </c>
      <c r="G3879">
        <v>0</v>
      </c>
      <c r="H3879">
        <v>88</v>
      </c>
      <c r="I3879">
        <v>2</v>
      </c>
      <c r="J3879" t="s">
        <v>37</v>
      </c>
      <c r="K3879" cm="1">
        <f t="array" ref="K387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79">
        <f t="shared" si="60"/>
        <v>0.71582545748393389</v>
      </c>
    </row>
    <row r="3880" spans="1:12" x14ac:dyDescent="0.3">
      <c r="A3880">
        <v>198.99</v>
      </c>
      <c r="B3880">
        <v>72</v>
      </c>
      <c r="C3880">
        <v>6281</v>
      </c>
      <c r="D3880">
        <v>26</v>
      </c>
      <c r="E3880">
        <v>0</v>
      </c>
      <c r="F3880">
        <v>36</v>
      </c>
      <c r="G3880">
        <v>0</v>
      </c>
      <c r="H3880">
        <v>88</v>
      </c>
      <c r="I3880">
        <v>1</v>
      </c>
      <c r="J3880" t="s">
        <v>37</v>
      </c>
      <c r="K3880" cm="1">
        <f t="array" ref="K388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0">
        <f t="shared" si="60"/>
        <v>0.71582545748444248</v>
      </c>
    </row>
    <row r="3881" spans="1:12" x14ac:dyDescent="0.3">
      <c r="A3881">
        <v>199.03</v>
      </c>
      <c r="B3881">
        <v>72</v>
      </c>
      <c r="C3881">
        <v>6414</v>
      </c>
      <c r="D3881">
        <v>26</v>
      </c>
      <c r="E3881">
        <v>0</v>
      </c>
      <c r="F3881">
        <v>36</v>
      </c>
      <c r="G3881">
        <v>0</v>
      </c>
      <c r="H3881">
        <v>88</v>
      </c>
      <c r="I3881">
        <v>1</v>
      </c>
      <c r="J3881" t="s">
        <v>37</v>
      </c>
      <c r="K3881" cm="1">
        <f t="array" ref="K3881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1">
        <f t="shared" si="60"/>
        <v>0.71582545748393389</v>
      </c>
    </row>
    <row r="3882" spans="1:12" x14ac:dyDescent="0.3">
      <c r="A3882">
        <v>199.07</v>
      </c>
      <c r="B3882">
        <v>71</v>
      </c>
      <c r="C3882">
        <v>6517</v>
      </c>
      <c r="D3882">
        <v>26</v>
      </c>
      <c r="E3882">
        <v>0</v>
      </c>
      <c r="F3882">
        <v>36</v>
      </c>
      <c r="G3882">
        <v>0</v>
      </c>
      <c r="H3882">
        <v>88</v>
      </c>
      <c r="I3882">
        <v>1</v>
      </c>
      <c r="J3882" t="s">
        <v>37</v>
      </c>
      <c r="K3882" cm="1">
        <f t="array" ref="K388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2">
        <f t="shared" si="60"/>
        <v>0.71582545748393389</v>
      </c>
    </row>
    <row r="3883" spans="1:12" x14ac:dyDescent="0.3">
      <c r="A3883">
        <v>199.11</v>
      </c>
      <c r="B3883">
        <v>70</v>
      </c>
      <c r="C3883">
        <v>6615</v>
      </c>
      <c r="D3883">
        <v>27</v>
      </c>
      <c r="E3883">
        <v>0</v>
      </c>
      <c r="F3883">
        <v>36</v>
      </c>
      <c r="G3883">
        <v>0</v>
      </c>
      <c r="H3883">
        <v>88</v>
      </c>
      <c r="I3883">
        <v>1</v>
      </c>
      <c r="J3883" t="s">
        <v>37</v>
      </c>
      <c r="K3883" cm="1">
        <f t="array" ref="K3883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3">
        <f t="shared" si="60"/>
        <v>0.71582545748444248</v>
      </c>
    </row>
    <row r="3884" spans="1:12" x14ac:dyDescent="0.3">
      <c r="A3884">
        <v>199.15</v>
      </c>
      <c r="B3884">
        <v>69</v>
      </c>
      <c r="C3884">
        <v>6517</v>
      </c>
      <c r="D3884">
        <v>27</v>
      </c>
      <c r="E3884">
        <v>0</v>
      </c>
      <c r="F3884">
        <v>36</v>
      </c>
      <c r="G3884">
        <v>0</v>
      </c>
      <c r="H3884">
        <v>88</v>
      </c>
      <c r="I3884">
        <v>1</v>
      </c>
      <c r="J3884" t="s">
        <v>37</v>
      </c>
      <c r="K3884" cm="1">
        <f t="array" ref="K388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4">
        <f t="shared" si="60"/>
        <v>0.71582545748393389</v>
      </c>
    </row>
    <row r="3885" spans="1:12" x14ac:dyDescent="0.3">
      <c r="A3885">
        <v>199.19</v>
      </c>
      <c r="B3885">
        <v>70</v>
      </c>
      <c r="C3885">
        <v>6433</v>
      </c>
      <c r="D3885">
        <v>26</v>
      </c>
      <c r="E3885">
        <v>0</v>
      </c>
      <c r="F3885">
        <v>37</v>
      </c>
      <c r="G3885">
        <v>0</v>
      </c>
      <c r="H3885">
        <v>88</v>
      </c>
      <c r="I3885">
        <v>1</v>
      </c>
      <c r="J3885" t="s">
        <v>37</v>
      </c>
      <c r="K3885" cm="1">
        <f t="array" ref="K388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5">
        <f t="shared" si="60"/>
        <v>0.71582545748393389</v>
      </c>
    </row>
    <row r="3886" spans="1:12" x14ac:dyDescent="0.3">
      <c r="A3886">
        <v>199.23</v>
      </c>
      <c r="B3886">
        <v>71</v>
      </c>
      <c r="C3886">
        <v>6550</v>
      </c>
      <c r="D3886">
        <v>27</v>
      </c>
      <c r="E3886">
        <v>0</v>
      </c>
      <c r="F3886">
        <v>37</v>
      </c>
      <c r="G3886">
        <v>0</v>
      </c>
      <c r="H3886">
        <v>88</v>
      </c>
      <c r="I3886">
        <v>1</v>
      </c>
      <c r="J3886" t="s">
        <v>37</v>
      </c>
      <c r="K3886" cm="1">
        <f t="array" ref="K388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6">
        <f t="shared" si="60"/>
        <v>0.71582545748393389</v>
      </c>
    </row>
    <row r="3887" spans="1:12" x14ac:dyDescent="0.3">
      <c r="A3887">
        <v>199.27</v>
      </c>
      <c r="B3887">
        <v>69</v>
      </c>
      <c r="C3887">
        <v>6759</v>
      </c>
      <c r="D3887">
        <v>28</v>
      </c>
      <c r="E3887">
        <v>0</v>
      </c>
      <c r="F3887">
        <v>37</v>
      </c>
      <c r="G3887">
        <v>0</v>
      </c>
      <c r="H3887">
        <v>88</v>
      </c>
      <c r="I3887">
        <v>1</v>
      </c>
      <c r="J3887" t="s">
        <v>37</v>
      </c>
      <c r="K3887" cm="1">
        <f t="array" ref="K388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3887">
        <f t="shared" si="60"/>
        <v>0.71582545748444248</v>
      </c>
    </row>
    <row r="3888" spans="1:12" x14ac:dyDescent="0.3">
      <c r="A3888">
        <v>199.31</v>
      </c>
      <c r="B3888">
        <v>67</v>
      </c>
      <c r="C3888">
        <v>6910</v>
      </c>
      <c r="D3888">
        <v>28</v>
      </c>
      <c r="E3888">
        <v>0</v>
      </c>
      <c r="F3888">
        <v>38</v>
      </c>
      <c r="G3888">
        <v>0</v>
      </c>
      <c r="H3888">
        <v>88</v>
      </c>
      <c r="I3888">
        <v>1</v>
      </c>
      <c r="J3888" t="s">
        <v>37</v>
      </c>
      <c r="K3888" cm="1">
        <f t="array" ref="K388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88">
        <f t="shared" si="60"/>
        <v>0.67667854335177613</v>
      </c>
    </row>
    <row r="3889" spans="1:12" x14ac:dyDescent="0.3">
      <c r="A3889">
        <v>199.35</v>
      </c>
      <c r="B3889">
        <v>65</v>
      </c>
      <c r="C3889">
        <v>6899</v>
      </c>
      <c r="D3889">
        <v>26</v>
      </c>
      <c r="E3889">
        <v>0</v>
      </c>
      <c r="F3889">
        <v>38</v>
      </c>
      <c r="G3889">
        <v>0</v>
      </c>
      <c r="H3889">
        <v>88</v>
      </c>
      <c r="I3889">
        <v>1</v>
      </c>
      <c r="J3889" t="s">
        <v>37</v>
      </c>
      <c r="K3889" cm="1">
        <f t="array" ref="K388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89">
        <f t="shared" si="60"/>
        <v>0.67667854335177613</v>
      </c>
    </row>
    <row r="3890" spans="1:12" x14ac:dyDescent="0.3">
      <c r="A3890">
        <v>199.39</v>
      </c>
      <c r="B3890">
        <v>65</v>
      </c>
      <c r="C3890">
        <v>6802</v>
      </c>
      <c r="D3890">
        <v>26</v>
      </c>
      <c r="E3890">
        <v>0</v>
      </c>
      <c r="F3890">
        <v>38</v>
      </c>
      <c r="G3890">
        <v>0</v>
      </c>
      <c r="H3890">
        <v>88</v>
      </c>
      <c r="I3890">
        <v>1</v>
      </c>
      <c r="J3890" t="s">
        <v>37</v>
      </c>
      <c r="K3890" cm="1">
        <f t="array" ref="K389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90">
        <f t="shared" si="60"/>
        <v>0.67667854335177613</v>
      </c>
    </row>
    <row r="3891" spans="1:12" x14ac:dyDescent="0.3">
      <c r="A3891">
        <v>199.43</v>
      </c>
      <c r="B3891">
        <v>66</v>
      </c>
      <c r="C3891">
        <v>6822</v>
      </c>
      <c r="D3891">
        <v>26</v>
      </c>
      <c r="E3891">
        <v>0</v>
      </c>
      <c r="F3891">
        <v>38</v>
      </c>
      <c r="G3891">
        <v>0</v>
      </c>
      <c r="H3891">
        <v>88</v>
      </c>
      <c r="I3891">
        <v>1</v>
      </c>
      <c r="J3891" t="s">
        <v>37</v>
      </c>
      <c r="K3891" cm="1">
        <f t="array" ref="K3891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91">
        <f t="shared" si="60"/>
        <v>0.67667854335225697</v>
      </c>
    </row>
    <row r="3892" spans="1:12" x14ac:dyDescent="0.3">
      <c r="A3892">
        <v>199.47</v>
      </c>
      <c r="B3892">
        <v>66</v>
      </c>
      <c r="C3892">
        <v>7043</v>
      </c>
      <c r="D3892">
        <v>28</v>
      </c>
      <c r="E3892">
        <v>0</v>
      </c>
      <c r="F3892">
        <v>39</v>
      </c>
      <c r="G3892">
        <v>0</v>
      </c>
      <c r="H3892">
        <v>88</v>
      </c>
      <c r="I3892">
        <v>1</v>
      </c>
      <c r="J3892" t="s">
        <v>37</v>
      </c>
      <c r="K3892" cm="1">
        <f t="array" ref="K389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92">
        <f t="shared" si="60"/>
        <v>0.67667854335177613</v>
      </c>
    </row>
    <row r="3893" spans="1:12" x14ac:dyDescent="0.3">
      <c r="A3893">
        <v>199.51</v>
      </c>
      <c r="B3893">
        <v>65</v>
      </c>
      <c r="C3893">
        <v>7185</v>
      </c>
      <c r="D3893">
        <v>28</v>
      </c>
      <c r="E3893">
        <v>0</v>
      </c>
      <c r="F3893">
        <v>39</v>
      </c>
      <c r="G3893">
        <v>0</v>
      </c>
      <c r="H3893">
        <v>89</v>
      </c>
      <c r="I3893">
        <v>1</v>
      </c>
      <c r="J3893" t="s">
        <v>37</v>
      </c>
      <c r="K3893" cm="1">
        <f t="array" ref="K3893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93">
        <f t="shared" si="60"/>
        <v>0.67667854335177613</v>
      </c>
    </row>
    <row r="3894" spans="1:12" x14ac:dyDescent="0.3">
      <c r="A3894">
        <v>199.55</v>
      </c>
      <c r="B3894">
        <v>67</v>
      </c>
      <c r="C3894">
        <v>7308</v>
      </c>
      <c r="D3894">
        <v>30</v>
      </c>
      <c r="E3894">
        <v>0</v>
      </c>
      <c r="F3894">
        <v>40</v>
      </c>
      <c r="G3894">
        <v>0</v>
      </c>
      <c r="H3894">
        <v>88</v>
      </c>
      <c r="I3894">
        <v>1</v>
      </c>
      <c r="J3894" t="s">
        <v>37</v>
      </c>
      <c r="K3894" cm="1">
        <f t="array" ref="K389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3894">
        <f t="shared" si="60"/>
        <v>0.67667854335225697</v>
      </c>
    </row>
    <row r="3895" spans="1:12" x14ac:dyDescent="0.3">
      <c r="A3895">
        <v>199.59</v>
      </c>
      <c r="B3895">
        <v>69</v>
      </c>
      <c r="C3895">
        <v>7349</v>
      </c>
      <c r="D3895">
        <v>31</v>
      </c>
      <c r="E3895">
        <v>0</v>
      </c>
      <c r="F3895">
        <v>40</v>
      </c>
      <c r="G3895">
        <v>0</v>
      </c>
      <c r="H3895">
        <v>89</v>
      </c>
      <c r="I3895">
        <v>2</v>
      </c>
      <c r="J3895" t="s">
        <v>37</v>
      </c>
      <c r="K3895" cm="1">
        <f t="array" ref="K3895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895">
        <f t="shared" si="60"/>
        <v>0.75501325157230192</v>
      </c>
    </row>
    <row r="3896" spans="1:12" x14ac:dyDescent="0.3">
      <c r="A3896">
        <v>199.63</v>
      </c>
      <c r="B3896">
        <v>71</v>
      </c>
      <c r="C3896">
        <v>7221</v>
      </c>
      <c r="D3896">
        <v>30</v>
      </c>
      <c r="E3896">
        <v>0</v>
      </c>
      <c r="F3896">
        <v>40</v>
      </c>
      <c r="G3896">
        <v>0</v>
      </c>
      <c r="H3896">
        <v>89</v>
      </c>
      <c r="I3896">
        <v>2</v>
      </c>
      <c r="J3896" t="s">
        <v>37</v>
      </c>
      <c r="K3896" cm="1">
        <f t="array" ref="K3896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896">
        <f t="shared" si="60"/>
        <v>0.75501325157230192</v>
      </c>
    </row>
    <row r="3897" spans="1:12" x14ac:dyDescent="0.3">
      <c r="A3897">
        <v>199.67</v>
      </c>
      <c r="B3897">
        <v>71</v>
      </c>
      <c r="C3897">
        <v>7256</v>
      </c>
      <c r="D3897">
        <v>30</v>
      </c>
      <c r="E3897">
        <v>0</v>
      </c>
      <c r="F3897">
        <v>40</v>
      </c>
      <c r="G3897">
        <v>0</v>
      </c>
      <c r="H3897">
        <v>89</v>
      </c>
      <c r="I3897">
        <v>2</v>
      </c>
      <c r="J3897" t="s">
        <v>37</v>
      </c>
      <c r="K3897" cm="1">
        <f t="array" ref="K389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3897">
        <f t="shared" si="60"/>
        <v>0.75501325157230192</v>
      </c>
    </row>
    <row r="3898" spans="1:12" x14ac:dyDescent="0.3">
      <c r="A3898">
        <v>199.71</v>
      </c>
      <c r="B3898">
        <v>73</v>
      </c>
      <c r="C3898">
        <v>7466</v>
      </c>
      <c r="D3898">
        <v>31</v>
      </c>
      <c r="E3898">
        <v>0</v>
      </c>
      <c r="F3898">
        <v>41</v>
      </c>
      <c r="G3898">
        <v>0</v>
      </c>
      <c r="H3898">
        <v>89</v>
      </c>
      <c r="I3898">
        <v>2</v>
      </c>
      <c r="J3898" t="s">
        <v>37</v>
      </c>
      <c r="K3898" cm="1">
        <f t="array" ref="K389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3898">
        <f t="shared" si="60"/>
        <v>0.8610632297775106</v>
      </c>
    </row>
    <row r="3899" spans="1:12" x14ac:dyDescent="0.3">
      <c r="A3899">
        <v>199.75</v>
      </c>
      <c r="B3899">
        <v>81</v>
      </c>
      <c r="C3899">
        <v>7639</v>
      </c>
      <c r="D3899">
        <v>30</v>
      </c>
      <c r="E3899">
        <v>0</v>
      </c>
      <c r="F3899">
        <v>41</v>
      </c>
      <c r="G3899">
        <v>0</v>
      </c>
      <c r="H3899">
        <v>89</v>
      </c>
      <c r="I3899">
        <v>2</v>
      </c>
      <c r="J3899" t="s">
        <v>37</v>
      </c>
      <c r="K3899" cm="1">
        <f t="array" ref="K3899">SUMPRODUCT(($R$5:$AG$5=_xlfn.XLOOKUP(_20240219_0005[[#This Row],[MAP]],$R$5:$AG$5,$R$5:$AG$5,"ERR",1,-1)) * ($Q$6:$Q$26=_xlfn.XLOOKUP(_20240219_0005[[#This Row],[RPM]],$Q$6:$Q$26,$Q$6:$Q$26,"ERR",1,-1)),$R$6:$AG$26)</f>
        <v>23.933561291799361</v>
      </c>
      <c r="L3899">
        <f t="shared" si="60"/>
        <v>0.957342451671784</v>
      </c>
    </row>
    <row r="3900" spans="1:12" x14ac:dyDescent="0.3">
      <c r="A3900">
        <v>199.79</v>
      </c>
      <c r="B3900">
        <v>91</v>
      </c>
      <c r="C3900">
        <v>7770</v>
      </c>
      <c r="D3900">
        <v>28</v>
      </c>
      <c r="E3900">
        <v>0</v>
      </c>
      <c r="F3900">
        <v>42</v>
      </c>
      <c r="G3900">
        <v>0</v>
      </c>
      <c r="H3900">
        <v>89</v>
      </c>
      <c r="I3900">
        <v>2</v>
      </c>
      <c r="J3900" t="s">
        <v>37</v>
      </c>
      <c r="K3900" cm="1">
        <f t="array" ref="K3900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3900">
        <f t="shared" si="60"/>
        <v>1.0027571789806919</v>
      </c>
    </row>
    <row r="3901" spans="1:12" x14ac:dyDescent="0.3">
      <c r="A3901">
        <v>199.83</v>
      </c>
      <c r="B3901">
        <v>98</v>
      </c>
      <c r="C3901">
        <v>7923</v>
      </c>
      <c r="D3901">
        <v>34</v>
      </c>
      <c r="E3901">
        <v>0</v>
      </c>
      <c r="F3901">
        <v>43</v>
      </c>
      <c r="G3901">
        <v>0</v>
      </c>
      <c r="H3901">
        <v>89</v>
      </c>
      <c r="I3901">
        <v>2</v>
      </c>
      <c r="J3901" t="s">
        <v>37</v>
      </c>
      <c r="K3901" cm="1">
        <f t="array" ref="K3901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3901">
        <f t="shared" si="60"/>
        <v>1.0045737680737621</v>
      </c>
    </row>
    <row r="3902" spans="1:12" x14ac:dyDescent="0.3">
      <c r="A3902">
        <v>199.87</v>
      </c>
      <c r="B3902">
        <v>99</v>
      </c>
      <c r="C3902">
        <v>8230</v>
      </c>
      <c r="D3902">
        <v>36</v>
      </c>
      <c r="E3902">
        <v>0</v>
      </c>
      <c r="F3902">
        <v>43</v>
      </c>
      <c r="G3902">
        <v>0</v>
      </c>
      <c r="H3902">
        <v>89</v>
      </c>
      <c r="I3902">
        <v>2</v>
      </c>
      <c r="J3902" t="s">
        <v>37</v>
      </c>
      <c r="K3902" cm="1">
        <f t="array" ref="K390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902">
        <f t="shared" si="60"/>
        <v>1.0619004231685785</v>
      </c>
    </row>
    <row r="3903" spans="1:12" x14ac:dyDescent="0.3">
      <c r="A3903">
        <v>199.91</v>
      </c>
      <c r="B3903">
        <v>100</v>
      </c>
      <c r="C3903">
        <v>8328</v>
      </c>
      <c r="D3903">
        <v>36</v>
      </c>
      <c r="E3903">
        <v>0</v>
      </c>
      <c r="F3903">
        <v>43</v>
      </c>
      <c r="G3903">
        <v>0</v>
      </c>
      <c r="H3903">
        <v>89</v>
      </c>
      <c r="I3903">
        <v>2</v>
      </c>
      <c r="J3903" t="s">
        <v>37</v>
      </c>
      <c r="K3903" cm="1">
        <f t="array" ref="K390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903">
        <f t="shared" si="60"/>
        <v>1.0619004231685785</v>
      </c>
    </row>
    <row r="3904" spans="1:12" x14ac:dyDescent="0.3">
      <c r="A3904">
        <v>199.95</v>
      </c>
      <c r="B3904">
        <v>100</v>
      </c>
      <c r="C3904">
        <v>8365</v>
      </c>
      <c r="D3904">
        <v>36</v>
      </c>
      <c r="E3904">
        <v>0</v>
      </c>
      <c r="F3904">
        <v>45</v>
      </c>
      <c r="G3904">
        <v>0</v>
      </c>
      <c r="H3904">
        <v>89</v>
      </c>
      <c r="I3904">
        <v>2</v>
      </c>
      <c r="J3904" t="s">
        <v>37</v>
      </c>
      <c r="K3904" cm="1">
        <f t="array" ref="K390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904">
        <f t="shared" si="60"/>
        <v>1.0619004231685785</v>
      </c>
    </row>
    <row r="3905" spans="1:12" x14ac:dyDescent="0.3">
      <c r="A3905">
        <v>199.99</v>
      </c>
      <c r="B3905">
        <v>100</v>
      </c>
      <c r="C3905">
        <v>8551</v>
      </c>
      <c r="D3905">
        <v>37</v>
      </c>
      <c r="E3905">
        <v>0</v>
      </c>
      <c r="F3905">
        <v>45</v>
      </c>
      <c r="G3905">
        <v>0</v>
      </c>
      <c r="H3905">
        <v>89</v>
      </c>
      <c r="I3905">
        <v>2</v>
      </c>
      <c r="J3905" t="s">
        <v>37</v>
      </c>
      <c r="K3905" cm="1">
        <f t="array" ref="K390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3905">
        <f t="shared" si="60"/>
        <v>1.061900423169333</v>
      </c>
    </row>
    <row r="3906" spans="1:12" x14ac:dyDescent="0.3">
      <c r="A3906">
        <v>200.03</v>
      </c>
      <c r="B3906">
        <v>100</v>
      </c>
      <c r="C3906">
        <v>8979</v>
      </c>
      <c r="D3906">
        <v>36</v>
      </c>
      <c r="E3906">
        <v>0</v>
      </c>
      <c r="F3906">
        <v>46</v>
      </c>
      <c r="G3906">
        <v>0</v>
      </c>
      <c r="H3906">
        <v>89</v>
      </c>
      <c r="I3906">
        <v>2</v>
      </c>
      <c r="J3906" t="s">
        <v>37</v>
      </c>
      <c r="K3906" cm="1">
        <f t="array" ref="K390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906">
        <f t="shared" si="60"/>
        <v>1.1322608592752521</v>
      </c>
    </row>
    <row r="3907" spans="1:12" x14ac:dyDescent="0.3">
      <c r="A3907">
        <v>200.07</v>
      </c>
      <c r="B3907">
        <v>98</v>
      </c>
      <c r="C3907">
        <v>9279</v>
      </c>
      <c r="D3907">
        <v>36</v>
      </c>
      <c r="E3907">
        <v>0</v>
      </c>
      <c r="F3907">
        <v>48</v>
      </c>
      <c r="G3907">
        <v>0</v>
      </c>
      <c r="H3907">
        <v>89</v>
      </c>
      <c r="I3907">
        <v>2</v>
      </c>
      <c r="J3907" t="s">
        <v>37</v>
      </c>
      <c r="K3907" cm="1">
        <f t="array" ref="K390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907">
        <f t="shared" ref="L3907:L3970" si="61">K3907*(A3907-A3906)</f>
        <v>1.1322608592752521</v>
      </c>
    </row>
    <row r="3908" spans="1:12" x14ac:dyDescent="0.3">
      <c r="A3908">
        <v>200.11</v>
      </c>
      <c r="B3908">
        <v>99</v>
      </c>
      <c r="C3908">
        <v>9222</v>
      </c>
      <c r="D3908">
        <v>36</v>
      </c>
      <c r="E3908">
        <v>0</v>
      </c>
      <c r="F3908">
        <v>49</v>
      </c>
      <c r="G3908">
        <v>0</v>
      </c>
      <c r="H3908">
        <v>89</v>
      </c>
      <c r="I3908">
        <v>1</v>
      </c>
      <c r="J3908" t="s">
        <v>37</v>
      </c>
      <c r="K3908" cm="1">
        <f t="array" ref="K390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908">
        <f t="shared" si="61"/>
        <v>1.1322608592760566</v>
      </c>
    </row>
    <row r="3909" spans="1:12" x14ac:dyDescent="0.3">
      <c r="A3909">
        <v>200.15</v>
      </c>
      <c r="B3909">
        <v>98</v>
      </c>
      <c r="C3909">
        <v>9149</v>
      </c>
      <c r="D3909">
        <v>36</v>
      </c>
      <c r="E3909">
        <v>0</v>
      </c>
      <c r="F3909">
        <v>49</v>
      </c>
      <c r="G3909">
        <v>0</v>
      </c>
      <c r="H3909">
        <v>89</v>
      </c>
      <c r="I3909">
        <v>1</v>
      </c>
      <c r="J3909" t="s">
        <v>37</v>
      </c>
      <c r="K3909" cm="1">
        <f t="array" ref="K390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909">
        <f t="shared" si="61"/>
        <v>1.1322608592752521</v>
      </c>
    </row>
    <row r="3910" spans="1:12" x14ac:dyDescent="0.3">
      <c r="A3910">
        <v>200.19</v>
      </c>
      <c r="B3910">
        <v>99</v>
      </c>
      <c r="C3910">
        <v>9302</v>
      </c>
      <c r="D3910">
        <v>36</v>
      </c>
      <c r="E3910">
        <v>0</v>
      </c>
      <c r="F3910">
        <v>51</v>
      </c>
      <c r="G3910">
        <v>0</v>
      </c>
      <c r="H3910">
        <v>89</v>
      </c>
      <c r="I3910">
        <v>1</v>
      </c>
      <c r="J3910" t="s">
        <v>37</v>
      </c>
      <c r="K3910" cm="1">
        <f t="array" ref="K391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3910">
        <f t="shared" si="61"/>
        <v>1.1322608592752521</v>
      </c>
    </row>
    <row r="3911" spans="1:12" x14ac:dyDescent="0.3">
      <c r="A3911">
        <v>200.23</v>
      </c>
      <c r="B3911">
        <v>96</v>
      </c>
      <c r="C3911">
        <v>9646</v>
      </c>
      <c r="D3911">
        <v>36</v>
      </c>
      <c r="E3911">
        <v>0</v>
      </c>
      <c r="F3911">
        <v>52</v>
      </c>
      <c r="G3911">
        <v>0</v>
      </c>
      <c r="H3911">
        <v>89</v>
      </c>
      <c r="I3911">
        <v>1</v>
      </c>
      <c r="J3911" t="s">
        <v>37</v>
      </c>
      <c r="K3911" cm="1">
        <f t="array" ref="K391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911">
        <f t="shared" si="61"/>
        <v>1.2101874380968929</v>
      </c>
    </row>
    <row r="3912" spans="1:12" x14ac:dyDescent="0.3">
      <c r="A3912">
        <v>200.27</v>
      </c>
      <c r="B3912">
        <v>94</v>
      </c>
      <c r="C3912">
        <v>10060</v>
      </c>
      <c r="D3912">
        <v>36</v>
      </c>
      <c r="E3912">
        <v>0</v>
      </c>
      <c r="F3912">
        <v>52</v>
      </c>
      <c r="G3912">
        <v>0</v>
      </c>
      <c r="H3912">
        <v>89</v>
      </c>
      <c r="I3912">
        <v>1</v>
      </c>
      <c r="J3912" t="s">
        <v>37</v>
      </c>
      <c r="K3912" cm="1">
        <f t="array" ref="K3912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912">
        <f t="shared" si="61"/>
        <v>1.2101874380977529</v>
      </c>
    </row>
    <row r="3913" spans="1:12" x14ac:dyDescent="0.3">
      <c r="A3913">
        <v>200.31</v>
      </c>
      <c r="B3913">
        <v>93</v>
      </c>
      <c r="C3913">
        <v>10186</v>
      </c>
      <c r="D3913">
        <v>36</v>
      </c>
      <c r="E3913">
        <v>0</v>
      </c>
      <c r="F3913">
        <v>53</v>
      </c>
      <c r="G3913">
        <v>0</v>
      </c>
      <c r="H3913">
        <v>89</v>
      </c>
      <c r="I3913">
        <v>1</v>
      </c>
      <c r="J3913" t="s">
        <v>37</v>
      </c>
      <c r="K3913" cm="1">
        <f t="array" ref="K3913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913">
        <f t="shared" si="61"/>
        <v>1.2104970535029436</v>
      </c>
    </row>
    <row r="3914" spans="1:12" x14ac:dyDescent="0.3">
      <c r="A3914">
        <v>200.35</v>
      </c>
      <c r="B3914">
        <v>92</v>
      </c>
      <c r="C3914">
        <v>10104</v>
      </c>
      <c r="D3914">
        <v>36</v>
      </c>
      <c r="E3914">
        <v>0</v>
      </c>
      <c r="F3914">
        <v>54</v>
      </c>
      <c r="G3914">
        <v>0</v>
      </c>
      <c r="H3914">
        <v>89</v>
      </c>
      <c r="I3914">
        <v>1</v>
      </c>
      <c r="J3914" t="s">
        <v>37</v>
      </c>
      <c r="K3914" cm="1">
        <f t="array" ref="K391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914">
        <f t="shared" si="61"/>
        <v>1.2101874380968929</v>
      </c>
    </row>
    <row r="3915" spans="1:12" x14ac:dyDescent="0.3">
      <c r="A3915">
        <v>200.39</v>
      </c>
      <c r="B3915">
        <v>93</v>
      </c>
      <c r="C3915">
        <v>10077</v>
      </c>
      <c r="D3915">
        <v>36</v>
      </c>
      <c r="E3915">
        <v>0</v>
      </c>
      <c r="F3915">
        <v>55</v>
      </c>
      <c r="G3915">
        <v>0</v>
      </c>
      <c r="H3915">
        <v>89</v>
      </c>
      <c r="I3915">
        <v>1</v>
      </c>
      <c r="J3915" t="s">
        <v>37</v>
      </c>
      <c r="K3915" cm="1">
        <f t="array" ref="K391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3915">
        <f t="shared" si="61"/>
        <v>1.2101874380968929</v>
      </c>
    </row>
    <row r="3916" spans="1:12" x14ac:dyDescent="0.3">
      <c r="A3916">
        <v>200.43</v>
      </c>
      <c r="B3916">
        <v>92</v>
      </c>
      <c r="C3916">
        <v>10295</v>
      </c>
      <c r="D3916">
        <v>36</v>
      </c>
      <c r="E3916">
        <v>0</v>
      </c>
      <c r="F3916">
        <v>56</v>
      </c>
      <c r="G3916">
        <v>0</v>
      </c>
      <c r="H3916">
        <v>89</v>
      </c>
      <c r="I3916">
        <v>1</v>
      </c>
      <c r="J3916" t="s">
        <v>37</v>
      </c>
      <c r="K3916" cm="1">
        <f t="array" ref="K391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916">
        <f t="shared" si="61"/>
        <v>1.2104970535038035</v>
      </c>
    </row>
    <row r="3917" spans="1:12" x14ac:dyDescent="0.3">
      <c r="A3917">
        <v>200.47</v>
      </c>
      <c r="B3917">
        <v>91</v>
      </c>
      <c r="C3917">
        <v>10623</v>
      </c>
      <c r="D3917">
        <v>35</v>
      </c>
      <c r="E3917">
        <v>0</v>
      </c>
      <c r="F3917">
        <v>57</v>
      </c>
      <c r="G3917">
        <v>0</v>
      </c>
      <c r="H3917">
        <v>89</v>
      </c>
      <c r="I3917">
        <v>1</v>
      </c>
      <c r="J3917" t="s">
        <v>37</v>
      </c>
      <c r="K3917" cm="1">
        <f t="array" ref="K391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3917">
        <f t="shared" si="61"/>
        <v>1.2104970535029436</v>
      </c>
    </row>
    <row r="3918" spans="1:12" x14ac:dyDescent="0.3">
      <c r="A3918">
        <v>200.51</v>
      </c>
      <c r="B3918">
        <v>90</v>
      </c>
      <c r="C3918">
        <v>10756</v>
      </c>
      <c r="D3918">
        <v>35</v>
      </c>
      <c r="E3918">
        <v>0</v>
      </c>
      <c r="F3918">
        <v>58</v>
      </c>
      <c r="G3918">
        <v>0</v>
      </c>
      <c r="H3918">
        <v>89</v>
      </c>
      <c r="I3918">
        <v>1</v>
      </c>
      <c r="J3918" t="s">
        <v>37</v>
      </c>
      <c r="K3918" cm="1">
        <f t="array" ref="K3918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3918">
        <f t="shared" si="61"/>
        <v>1.2225778624201387</v>
      </c>
    </row>
    <row r="3919" spans="1:12" x14ac:dyDescent="0.3">
      <c r="A3919">
        <v>200.55</v>
      </c>
      <c r="B3919">
        <v>89</v>
      </c>
      <c r="C3919">
        <v>10744</v>
      </c>
      <c r="D3919">
        <v>34</v>
      </c>
      <c r="E3919">
        <v>0</v>
      </c>
      <c r="F3919">
        <v>58</v>
      </c>
      <c r="G3919">
        <v>0</v>
      </c>
      <c r="H3919">
        <v>89</v>
      </c>
      <c r="I3919">
        <v>1</v>
      </c>
      <c r="J3919" t="s">
        <v>37</v>
      </c>
      <c r="K3919" cm="1">
        <f t="array" ref="K3919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3919">
        <f t="shared" si="61"/>
        <v>1.2225778624210073</v>
      </c>
    </row>
    <row r="3920" spans="1:12" x14ac:dyDescent="0.3">
      <c r="A3920">
        <v>200.59</v>
      </c>
      <c r="B3920">
        <v>89</v>
      </c>
      <c r="C3920">
        <v>10861</v>
      </c>
      <c r="D3920">
        <v>34</v>
      </c>
      <c r="E3920">
        <v>0</v>
      </c>
      <c r="F3920">
        <v>59</v>
      </c>
      <c r="G3920">
        <v>0</v>
      </c>
      <c r="H3920">
        <v>89</v>
      </c>
      <c r="I3920">
        <v>1</v>
      </c>
      <c r="J3920" t="s">
        <v>37</v>
      </c>
      <c r="K3920" cm="1">
        <f t="array" ref="K392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920">
        <f t="shared" si="61"/>
        <v>1.2958577528858886</v>
      </c>
    </row>
    <row r="3921" spans="1:12" x14ac:dyDescent="0.3">
      <c r="A3921">
        <v>200.63</v>
      </c>
      <c r="B3921">
        <v>89</v>
      </c>
      <c r="C3921">
        <v>11223</v>
      </c>
      <c r="D3921">
        <v>34</v>
      </c>
      <c r="E3921">
        <v>0</v>
      </c>
      <c r="F3921">
        <v>60</v>
      </c>
      <c r="G3921">
        <v>0</v>
      </c>
      <c r="H3921">
        <v>89</v>
      </c>
      <c r="I3921">
        <v>1</v>
      </c>
      <c r="J3921" t="s">
        <v>37</v>
      </c>
      <c r="K3921" cm="1">
        <f t="array" ref="K392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921">
        <f t="shared" si="61"/>
        <v>1.2958577528858886</v>
      </c>
    </row>
    <row r="3922" spans="1:12" x14ac:dyDescent="0.3">
      <c r="A3922">
        <v>200.67</v>
      </c>
      <c r="B3922">
        <v>89</v>
      </c>
      <c r="C3922">
        <v>11337</v>
      </c>
      <c r="D3922">
        <v>34</v>
      </c>
      <c r="E3922">
        <v>0</v>
      </c>
      <c r="F3922">
        <v>61</v>
      </c>
      <c r="G3922">
        <v>0</v>
      </c>
      <c r="H3922">
        <v>89</v>
      </c>
      <c r="I3922">
        <v>1</v>
      </c>
      <c r="J3922" t="s">
        <v>37</v>
      </c>
      <c r="K3922" cm="1">
        <f t="array" ref="K392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922">
        <f t="shared" si="61"/>
        <v>1.2958577528858886</v>
      </c>
    </row>
    <row r="3923" spans="1:12" x14ac:dyDescent="0.3">
      <c r="A3923">
        <v>200.71</v>
      </c>
      <c r="B3923">
        <v>88</v>
      </c>
      <c r="C3923">
        <v>11342</v>
      </c>
      <c r="D3923">
        <v>34</v>
      </c>
      <c r="E3923">
        <v>0</v>
      </c>
      <c r="F3923">
        <v>62</v>
      </c>
      <c r="G3923">
        <v>0</v>
      </c>
      <c r="H3923">
        <v>89</v>
      </c>
      <c r="I3923">
        <v>1</v>
      </c>
      <c r="J3923" t="s">
        <v>37</v>
      </c>
      <c r="K3923" cm="1">
        <f t="array" ref="K392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923">
        <f t="shared" si="61"/>
        <v>1.2958577528868092</v>
      </c>
    </row>
    <row r="3924" spans="1:12" x14ac:dyDescent="0.3">
      <c r="A3924">
        <v>200.75</v>
      </c>
      <c r="B3924">
        <v>88</v>
      </c>
      <c r="C3924">
        <v>11376</v>
      </c>
      <c r="D3924">
        <v>34</v>
      </c>
      <c r="E3924">
        <v>0</v>
      </c>
      <c r="F3924">
        <v>63</v>
      </c>
      <c r="G3924">
        <v>0</v>
      </c>
      <c r="H3924">
        <v>89</v>
      </c>
      <c r="I3924">
        <v>1</v>
      </c>
      <c r="J3924" t="s">
        <v>37</v>
      </c>
      <c r="K3924" cm="1">
        <f t="array" ref="K392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924">
        <f t="shared" si="61"/>
        <v>1.2958577528858886</v>
      </c>
    </row>
    <row r="3925" spans="1:12" x14ac:dyDescent="0.3">
      <c r="A3925">
        <v>200.79</v>
      </c>
      <c r="B3925">
        <v>89</v>
      </c>
      <c r="C3925">
        <v>11655</v>
      </c>
      <c r="D3925">
        <v>34</v>
      </c>
      <c r="E3925">
        <v>0</v>
      </c>
      <c r="F3925">
        <v>63</v>
      </c>
      <c r="G3925">
        <v>0</v>
      </c>
      <c r="H3925">
        <v>89</v>
      </c>
      <c r="I3925">
        <v>1</v>
      </c>
      <c r="J3925" t="s">
        <v>37</v>
      </c>
      <c r="K3925" cm="1">
        <f t="array" ref="K392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925">
        <f t="shared" si="61"/>
        <v>1.3878494939089594</v>
      </c>
    </row>
    <row r="3926" spans="1:12" x14ac:dyDescent="0.3">
      <c r="A3926">
        <v>200.83</v>
      </c>
      <c r="B3926">
        <v>89</v>
      </c>
      <c r="C3926">
        <v>12000</v>
      </c>
      <c r="D3926">
        <v>33</v>
      </c>
      <c r="E3926">
        <v>0</v>
      </c>
      <c r="F3926">
        <v>64</v>
      </c>
      <c r="G3926">
        <v>0</v>
      </c>
      <c r="H3926">
        <v>89</v>
      </c>
      <c r="I3926">
        <v>1</v>
      </c>
      <c r="J3926" t="s">
        <v>37</v>
      </c>
      <c r="K3926" cm="1">
        <f t="array" ref="K392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3926">
        <f t="shared" si="61"/>
        <v>1.3878494939099455</v>
      </c>
    </row>
    <row r="3927" spans="1:12" x14ac:dyDescent="0.3">
      <c r="A3927">
        <v>200.87</v>
      </c>
      <c r="B3927">
        <v>90</v>
      </c>
      <c r="C3927">
        <v>11437</v>
      </c>
      <c r="D3927">
        <v>34</v>
      </c>
      <c r="E3927">
        <v>0</v>
      </c>
      <c r="F3927">
        <v>64</v>
      </c>
      <c r="G3927">
        <v>0</v>
      </c>
      <c r="H3927">
        <v>89</v>
      </c>
      <c r="I3927">
        <v>1</v>
      </c>
      <c r="J3927" t="s">
        <v>37</v>
      </c>
      <c r="K3927" cm="1">
        <f t="array" ref="K392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3927">
        <f t="shared" si="61"/>
        <v>1.2958577528858886</v>
      </c>
    </row>
    <row r="3928" spans="1:12" x14ac:dyDescent="0.3">
      <c r="A3928">
        <v>200.91</v>
      </c>
      <c r="B3928">
        <v>81</v>
      </c>
      <c r="C3928">
        <v>11686</v>
      </c>
      <c r="D3928">
        <v>34</v>
      </c>
      <c r="E3928">
        <v>0</v>
      </c>
      <c r="F3928">
        <v>65</v>
      </c>
      <c r="G3928">
        <v>0</v>
      </c>
      <c r="H3928">
        <v>89</v>
      </c>
      <c r="I3928">
        <v>1</v>
      </c>
      <c r="J3928" t="s">
        <v>37</v>
      </c>
      <c r="K3928" cm="1">
        <f t="array" ref="K3928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3928">
        <f t="shared" si="61"/>
        <v>1.3253826869424112</v>
      </c>
    </row>
    <row r="3929" spans="1:12" x14ac:dyDescent="0.3">
      <c r="A3929">
        <v>200.95</v>
      </c>
      <c r="B3929">
        <v>57</v>
      </c>
      <c r="C3929">
        <v>11467</v>
      </c>
      <c r="D3929">
        <v>34</v>
      </c>
      <c r="E3929">
        <v>0</v>
      </c>
      <c r="F3929">
        <v>66</v>
      </c>
      <c r="G3929">
        <v>0</v>
      </c>
      <c r="H3929">
        <v>89</v>
      </c>
      <c r="I3929">
        <v>1</v>
      </c>
      <c r="J3929" t="s">
        <v>37</v>
      </c>
      <c r="K3929" cm="1">
        <f t="array" ref="K3929">SUMPRODUCT(($R$5:$AG$5=_xlfn.XLOOKUP(_20240219_0005[[#This Row],[MAP]],$R$5:$AG$5,$R$5:$AG$5,"ERR",1,-1)) * ($Q$6:$Q$26=_xlfn.XLOOKUP(_20240219_0005[[#This Row],[RPM]],$Q$6:$Q$26,$Q$6:$Q$26,"ERR",1,-1)),$R$6:$AG$26)</f>
        <v>30.151145735469736</v>
      </c>
      <c r="L3929">
        <f t="shared" si="61"/>
        <v>1.2060458294185494</v>
      </c>
    </row>
    <row r="3930" spans="1:12" x14ac:dyDescent="0.3">
      <c r="A3930">
        <v>200.99</v>
      </c>
      <c r="B3930">
        <v>45</v>
      </c>
      <c r="C3930">
        <v>11098</v>
      </c>
      <c r="D3930">
        <v>32</v>
      </c>
      <c r="E3930">
        <v>0</v>
      </c>
      <c r="F3930">
        <v>66</v>
      </c>
      <c r="G3930">
        <v>0</v>
      </c>
      <c r="H3930">
        <v>89</v>
      </c>
      <c r="I3930">
        <v>2</v>
      </c>
      <c r="J3930" t="s">
        <v>37</v>
      </c>
      <c r="K3930" cm="1">
        <f t="array" ref="K3930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3930">
        <f t="shared" si="61"/>
        <v>1.0931394113461002</v>
      </c>
    </row>
    <row r="3931" spans="1:12" x14ac:dyDescent="0.3">
      <c r="A3931">
        <v>201.03</v>
      </c>
      <c r="B3931">
        <v>39</v>
      </c>
      <c r="C3931">
        <v>10818</v>
      </c>
      <c r="D3931">
        <v>32</v>
      </c>
      <c r="E3931">
        <v>0</v>
      </c>
      <c r="F3931">
        <v>67</v>
      </c>
      <c r="G3931">
        <v>0</v>
      </c>
      <c r="H3931">
        <v>89</v>
      </c>
      <c r="I3931">
        <v>1</v>
      </c>
      <c r="J3931" t="s">
        <v>37</v>
      </c>
      <c r="K3931" cm="1">
        <f t="array" ref="K3931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3931">
        <f t="shared" si="61"/>
        <v>0.9725348284034685</v>
      </c>
    </row>
    <row r="3932" spans="1:12" x14ac:dyDescent="0.3">
      <c r="A3932">
        <v>201.07</v>
      </c>
      <c r="B3932">
        <v>35</v>
      </c>
      <c r="C3932">
        <v>10881</v>
      </c>
      <c r="D3932">
        <v>32</v>
      </c>
      <c r="E3932">
        <v>0</v>
      </c>
      <c r="F3932">
        <v>67</v>
      </c>
      <c r="G3932">
        <v>0</v>
      </c>
      <c r="H3932">
        <v>89</v>
      </c>
      <c r="I3932">
        <v>1</v>
      </c>
      <c r="J3932" t="s">
        <v>37</v>
      </c>
      <c r="K3932" cm="1">
        <f t="array" ref="K3932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932">
        <f t="shared" si="61"/>
        <v>0.82626969589951693</v>
      </c>
    </row>
    <row r="3933" spans="1:12" x14ac:dyDescent="0.3">
      <c r="A3933">
        <v>201.11</v>
      </c>
      <c r="B3933">
        <v>34</v>
      </c>
      <c r="C3933">
        <v>11160</v>
      </c>
      <c r="D3933">
        <v>32</v>
      </c>
      <c r="E3933">
        <v>0</v>
      </c>
      <c r="F3933">
        <v>67</v>
      </c>
      <c r="G3933">
        <v>0</v>
      </c>
      <c r="H3933">
        <v>88</v>
      </c>
      <c r="I3933">
        <v>1</v>
      </c>
      <c r="J3933" t="s">
        <v>37</v>
      </c>
      <c r="K3933" cm="1">
        <f t="array" ref="K3933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3933">
        <f t="shared" si="61"/>
        <v>0.82626969590010402</v>
      </c>
    </row>
    <row r="3934" spans="1:12" x14ac:dyDescent="0.3">
      <c r="A3934">
        <v>201.15</v>
      </c>
      <c r="B3934">
        <v>32</v>
      </c>
      <c r="C3934">
        <v>11098</v>
      </c>
      <c r="D3934">
        <v>32</v>
      </c>
      <c r="E3934">
        <v>0</v>
      </c>
      <c r="F3934">
        <v>67</v>
      </c>
      <c r="G3934">
        <v>0</v>
      </c>
      <c r="H3934">
        <v>89</v>
      </c>
      <c r="I3934">
        <v>1</v>
      </c>
      <c r="J3934" t="s">
        <v>37</v>
      </c>
      <c r="K3934" cm="1">
        <f t="array" ref="K3934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934">
        <f t="shared" si="61"/>
        <v>0.76211832199427487</v>
      </c>
    </row>
    <row r="3935" spans="1:12" x14ac:dyDescent="0.3">
      <c r="A3935">
        <v>201.19</v>
      </c>
      <c r="B3935">
        <v>32</v>
      </c>
      <c r="C3935">
        <v>10830</v>
      </c>
      <c r="D3935">
        <v>32</v>
      </c>
      <c r="E3935">
        <v>0</v>
      </c>
      <c r="F3935">
        <v>66</v>
      </c>
      <c r="G3935">
        <v>0</v>
      </c>
      <c r="H3935">
        <v>89</v>
      </c>
      <c r="I3935">
        <v>1</v>
      </c>
      <c r="J3935" t="s">
        <v>37</v>
      </c>
      <c r="K3935" cm="1">
        <f t="array" ref="K3935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3935">
        <f t="shared" si="61"/>
        <v>0.76211832199427487</v>
      </c>
    </row>
    <row r="3936" spans="1:12" x14ac:dyDescent="0.3">
      <c r="A3936">
        <v>201.23</v>
      </c>
      <c r="B3936">
        <v>31</v>
      </c>
      <c r="C3936">
        <v>10585</v>
      </c>
      <c r="D3936">
        <v>32</v>
      </c>
      <c r="E3936">
        <v>0</v>
      </c>
      <c r="F3936">
        <v>65</v>
      </c>
      <c r="G3936">
        <v>0</v>
      </c>
      <c r="H3936">
        <v>89</v>
      </c>
      <c r="I3936">
        <v>1</v>
      </c>
      <c r="J3936" t="s">
        <v>37</v>
      </c>
      <c r="K3936" cm="1">
        <f t="array" ref="K3936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936">
        <f t="shared" si="61"/>
        <v>0.71760004968138569</v>
      </c>
    </row>
    <row r="3937" spans="1:12" x14ac:dyDescent="0.3">
      <c r="A3937">
        <v>201.27</v>
      </c>
      <c r="B3937">
        <v>30</v>
      </c>
      <c r="C3937">
        <v>10463</v>
      </c>
      <c r="D3937">
        <v>32</v>
      </c>
      <c r="E3937">
        <v>0</v>
      </c>
      <c r="F3937">
        <v>64</v>
      </c>
      <c r="G3937">
        <v>0</v>
      </c>
      <c r="H3937">
        <v>88</v>
      </c>
      <c r="I3937">
        <v>1</v>
      </c>
      <c r="J3937" t="s">
        <v>37</v>
      </c>
      <c r="K3937" cm="1">
        <f t="array" ref="K3937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937">
        <f t="shared" si="61"/>
        <v>0.7176000496818955</v>
      </c>
    </row>
    <row r="3938" spans="1:12" x14ac:dyDescent="0.3">
      <c r="A3938">
        <v>201.31</v>
      </c>
      <c r="B3938">
        <v>30</v>
      </c>
      <c r="C3938">
        <v>10327</v>
      </c>
      <c r="D3938">
        <v>32</v>
      </c>
      <c r="E3938">
        <v>0</v>
      </c>
      <c r="F3938">
        <v>64</v>
      </c>
      <c r="G3938">
        <v>0</v>
      </c>
      <c r="H3938">
        <v>88</v>
      </c>
      <c r="I3938">
        <v>1</v>
      </c>
      <c r="J3938" t="s">
        <v>37</v>
      </c>
      <c r="K3938" cm="1">
        <f t="array" ref="K393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3938">
        <f t="shared" si="61"/>
        <v>0.71760004968138569</v>
      </c>
    </row>
    <row r="3939" spans="1:12" x14ac:dyDescent="0.3">
      <c r="A3939">
        <v>201.35</v>
      </c>
      <c r="B3939">
        <v>30</v>
      </c>
      <c r="C3939">
        <v>10053</v>
      </c>
      <c r="D3939">
        <v>32</v>
      </c>
      <c r="E3939">
        <v>0</v>
      </c>
      <c r="F3939">
        <v>64</v>
      </c>
      <c r="G3939">
        <v>0</v>
      </c>
      <c r="H3939">
        <v>88</v>
      </c>
      <c r="I3939">
        <v>1</v>
      </c>
      <c r="J3939" t="s">
        <v>37</v>
      </c>
      <c r="K3939" cm="1">
        <f t="array" ref="K3939">SUMPRODUCT(($R$5:$AG$5=_xlfn.XLOOKUP(_20240219_0005[[#This Row],[MAP]],$R$5:$AG$5,$R$5:$AG$5,"ERR",1,-1)) * ($Q$6:$Q$26=_xlfn.XLOOKUP(_20240219_0005[[#This Row],[RPM]],$Q$6:$Q$26,$Q$6:$Q$26,"ERR",1,-1)),$R$6:$AG$26)</f>
        <v>17.5069250174164</v>
      </c>
      <c r="L3939">
        <f t="shared" si="61"/>
        <v>0.70027700069651666</v>
      </c>
    </row>
    <row r="3940" spans="1:12" x14ac:dyDescent="0.3">
      <c r="A3940">
        <v>201.39</v>
      </c>
      <c r="B3940">
        <v>30</v>
      </c>
      <c r="C3940">
        <v>9884</v>
      </c>
      <c r="D3940">
        <v>32</v>
      </c>
      <c r="E3940">
        <v>0</v>
      </c>
      <c r="F3940">
        <v>62</v>
      </c>
      <c r="G3940">
        <v>0</v>
      </c>
      <c r="H3940">
        <v>88</v>
      </c>
      <c r="I3940">
        <v>1</v>
      </c>
      <c r="J3940" t="s">
        <v>37</v>
      </c>
      <c r="K3940" cm="1">
        <f t="array" ref="K3940">SUMPRODUCT(($R$5:$AG$5=_xlfn.XLOOKUP(_20240219_0005[[#This Row],[MAP]],$R$5:$AG$5,$R$5:$AG$5,"ERR",1,-1)) * ($Q$6:$Q$26=_xlfn.XLOOKUP(_20240219_0005[[#This Row],[RPM]],$Q$6:$Q$26,$Q$6:$Q$26,"ERR",1,-1)),$R$6:$AG$26)</f>
        <v>17.5069250174164</v>
      </c>
      <c r="L3940">
        <f t="shared" si="61"/>
        <v>0.70027700069651666</v>
      </c>
    </row>
    <row r="3941" spans="1:12" x14ac:dyDescent="0.3">
      <c r="A3941">
        <v>201.43</v>
      </c>
      <c r="B3941">
        <v>30</v>
      </c>
      <c r="C3941">
        <v>9711</v>
      </c>
      <c r="D3941">
        <v>32</v>
      </c>
      <c r="E3941">
        <v>0</v>
      </c>
      <c r="F3941">
        <v>61</v>
      </c>
      <c r="G3941">
        <v>0</v>
      </c>
      <c r="H3941">
        <v>88</v>
      </c>
      <c r="I3941">
        <v>2</v>
      </c>
      <c r="J3941" t="s">
        <v>37</v>
      </c>
      <c r="K3941" cm="1">
        <f t="array" ref="K3941">SUMPRODUCT(($R$5:$AG$5=_xlfn.XLOOKUP(_20240219_0005[[#This Row],[MAP]],$R$5:$AG$5,$R$5:$AG$5,"ERR",1,-1)) * ($Q$6:$Q$26=_xlfn.XLOOKUP(_20240219_0005[[#This Row],[RPM]],$Q$6:$Q$26,$Q$6:$Q$26,"ERR",1,-1)),$R$6:$AG$26)</f>
        <v>17.5069250174164</v>
      </c>
      <c r="L3941">
        <f t="shared" si="61"/>
        <v>0.70027700069701426</v>
      </c>
    </row>
    <row r="3942" spans="1:12" x14ac:dyDescent="0.3">
      <c r="A3942">
        <v>201.47</v>
      </c>
      <c r="B3942">
        <v>30</v>
      </c>
      <c r="C3942">
        <v>9460</v>
      </c>
      <c r="D3942">
        <v>32</v>
      </c>
      <c r="E3942">
        <v>0</v>
      </c>
      <c r="F3942">
        <v>60</v>
      </c>
      <c r="G3942">
        <v>0</v>
      </c>
      <c r="H3942">
        <v>88</v>
      </c>
      <c r="I3942">
        <v>2</v>
      </c>
      <c r="J3942" t="s">
        <v>37</v>
      </c>
      <c r="K3942" cm="1">
        <f t="array" ref="K394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942">
        <f t="shared" si="61"/>
        <v>0.65184363487248165</v>
      </c>
    </row>
    <row r="3943" spans="1:12" x14ac:dyDescent="0.3">
      <c r="A3943">
        <v>201.51</v>
      </c>
      <c r="B3943">
        <v>32</v>
      </c>
      <c r="C3943">
        <v>9182</v>
      </c>
      <c r="D3943">
        <v>32</v>
      </c>
      <c r="E3943">
        <v>0</v>
      </c>
      <c r="F3943">
        <v>58</v>
      </c>
      <c r="G3943">
        <v>0</v>
      </c>
      <c r="H3943">
        <v>88</v>
      </c>
      <c r="I3943">
        <v>2</v>
      </c>
      <c r="J3943" t="s">
        <v>37</v>
      </c>
      <c r="K3943" cm="1">
        <f t="array" ref="K394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943">
        <f t="shared" si="61"/>
        <v>0.65184363487248165</v>
      </c>
    </row>
    <row r="3944" spans="1:12" x14ac:dyDescent="0.3">
      <c r="A3944">
        <v>201.55</v>
      </c>
      <c r="B3944">
        <v>32</v>
      </c>
      <c r="C3944">
        <v>8931</v>
      </c>
      <c r="D3944">
        <v>32</v>
      </c>
      <c r="E3944">
        <v>0</v>
      </c>
      <c r="F3944">
        <v>57</v>
      </c>
      <c r="G3944">
        <v>0</v>
      </c>
      <c r="H3944">
        <v>88</v>
      </c>
      <c r="I3944">
        <v>2</v>
      </c>
      <c r="J3944" t="s">
        <v>37</v>
      </c>
      <c r="K3944" cm="1">
        <f t="array" ref="K394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3944">
        <f t="shared" si="61"/>
        <v>0.65184363487294483</v>
      </c>
    </row>
    <row r="3945" spans="1:12" x14ac:dyDescent="0.3">
      <c r="A3945">
        <v>201.59</v>
      </c>
      <c r="B3945">
        <v>33</v>
      </c>
      <c r="C3945">
        <v>8741</v>
      </c>
      <c r="D3945">
        <v>32</v>
      </c>
      <c r="E3945">
        <v>0</v>
      </c>
      <c r="F3945">
        <v>56</v>
      </c>
      <c r="G3945">
        <v>0</v>
      </c>
      <c r="H3945">
        <v>88</v>
      </c>
      <c r="I3945">
        <v>2</v>
      </c>
      <c r="J3945" t="s">
        <v>37</v>
      </c>
      <c r="K3945" cm="1">
        <f t="array" ref="K394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945">
        <f t="shared" si="61"/>
        <v>0.68826879279444875</v>
      </c>
    </row>
    <row r="3946" spans="1:12" x14ac:dyDescent="0.3">
      <c r="A3946">
        <v>201.63</v>
      </c>
      <c r="B3946">
        <v>33</v>
      </c>
      <c r="C3946">
        <v>8610</v>
      </c>
      <c r="D3946">
        <v>32</v>
      </c>
      <c r="E3946">
        <v>0</v>
      </c>
      <c r="F3946">
        <v>54</v>
      </c>
      <c r="G3946">
        <v>0</v>
      </c>
      <c r="H3946">
        <v>88</v>
      </c>
      <c r="I3946">
        <v>2</v>
      </c>
      <c r="J3946" t="s">
        <v>37</v>
      </c>
      <c r="K3946" cm="1">
        <f t="array" ref="K394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946">
        <f t="shared" si="61"/>
        <v>0.68826879279444875</v>
      </c>
    </row>
    <row r="3947" spans="1:12" x14ac:dyDescent="0.3">
      <c r="A3947">
        <v>201.67</v>
      </c>
      <c r="B3947">
        <v>34</v>
      </c>
      <c r="C3947">
        <v>8488</v>
      </c>
      <c r="D3947">
        <v>32</v>
      </c>
      <c r="E3947">
        <v>0</v>
      </c>
      <c r="F3947">
        <v>54</v>
      </c>
      <c r="G3947">
        <v>0</v>
      </c>
      <c r="H3947">
        <v>88</v>
      </c>
      <c r="I3947">
        <v>2</v>
      </c>
      <c r="J3947" t="s">
        <v>37</v>
      </c>
      <c r="K3947" cm="1">
        <f t="array" ref="K394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947">
        <f t="shared" si="61"/>
        <v>0.68826879279444875</v>
      </c>
    </row>
    <row r="3948" spans="1:12" x14ac:dyDescent="0.3">
      <c r="A3948">
        <v>201.71</v>
      </c>
      <c r="B3948">
        <v>34</v>
      </c>
      <c r="C3948">
        <v>8307</v>
      </c>
      <c r="D3948">
        <v>32</v>
      </c>
      <c r="E3948">
        <v>0</v>
      </c>
      <c r="F3948">
        <v>52</v>
      </c>
      <c r="G3948">
        <v>0</v>
      </c>
      <c r="H3948">
        <v>88</v>
      </c>
      <c r="I3948">
        <v>2</v>
      </c>
      <c r="J3948" t="s">
        <v>37</v>
      </c>
      <c r="K3948" cm="1">
        <f t="array" ref="K394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948">
        <f t="shared" si="61"/>
        <v>0.6882687927949378</v>
      </c>
    </row>
    <row r="3949" spans="1:12" x14ac:dyDescent="0.3">
      <c r="A3949">
        <v>201.75</v>
      </c>
      <c r="B3949">
        <v>35</v>
      </c>
      <c r="C3949">
        <v>8156</v>
      </c>
      <c r="D3949">
        <v>32</v>
      </c>
      <c r="E3949">
        <v>0</v>
      </c>
      <c r="F3949">
        <v>51</v>
      </c>
      <c r="G3949">
        <v>0</v>
      </c>
      <c r="H3949">
        <v>88</v>
      </c>
      <c r="I3949">
        <v>2</v>
      </c>
      <c r="J3949" t="s">
        <v>37</v>
      </c>
      <c r="K3949" cm="1">
        <f t="array" ref="K394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3949">
        <f t="shared" si="61"/>
        <v>0.68826879279444875</v>
      </c>
    </row>
    <row r="3950" spans="1:12" x14ac:dyDescent="0.3">
      <c r="A3950">
        <v>201.79</v>
      </c>
      <c r="B3950">
        <v>35</v>
      </c>
      <c r="C3950">
        <v>7944</v>
      </c>
      <c r="D3950">
        <v>32</v>
      </c>
      <c r="E3950">
        <v>0</v>
      </c>
      <c r="F3950">
        <v>50</v>
      </c>
      <c r="G3950">
        <v>0</v>
      </c>
      <c r="H3950">
        <v>88</v>
      </c>
      <c r="I3950">
        <v>2</v>
      </c>
      <c r="J3950" t="s">
        <v>37</v>
      </c>
      <c r="K3950" cm="1">
        <f t="array" ref="K395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950">
        <f t="shared" si="61"/>
        <v>0.66305501871005901</v>
      </c>
    </row>
    <row r="3951" spans="1:12" x14ac:dyDescent="0.3">
      <c r="A3951">
        <v>201.83</v>
      </c>
      <c r="B3951">
        <v>35</v>
      </c>
      <c r="C3951">
        <v>7786</v>
      </c>
      <c r="D3951">
        <v>32</v>
      </c>
      <c r="E3951">
        <v>0</v>
      </c>
      <c r="F3951">
        <v>49</v>
      </c>
      <c r="G3951">
        <v>0</v>
      </c>
      <c r="H3951">
        <v>88</v>
      </c>
      <c r="I3951">
        <v>2</v>
      </c>
      <c r="J3951" t="s">
        <v>37</v>
      </c>
      <c r="K3951" cm="1">
        <f t="array" ref="K395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951">
        <f t="shared" si="61"/>
        <v>0.66305501871053008</v>
      </c>
    </row>
    <row r="3952" spans="1:12" x14ac:dyDescent="0.3">
      <c r="A3952">
        <v>201.87</v>
      </c>
      <c r="B3952">
        <v>36</v>
      </c>
      <c r="C3952">
        <v>7649</v>
      </c>
      <c r="D3952">
        <v>32</v>
      </c>
      <c r="E3952">
        <v>0</v>
      </c>
      <c r="F3952">
        <v>48</v>
      </c>
      <c r="G3952">
        <v>0</v>
      </c>
      <c r="H3952">
        <v>88</v>
      </c>
      <c r="I3952">
        <v>2</v>
      </c>
      <c r="J3952" t="s">
        <v>37</v>
      </c>
      <c r="K3952" cm="1">
        <f t="array" ref="K395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952">
        <f t="shared" si="61"/>
        <v>0.66305501871005901</v>
      </c>
    </row>
    <row r="3953" spans="1:12" x14ac:dyDescent="0.3">
      <c r="A3953">
        <v>201.91</v>
      </c>
      <c r="B3953">
        <v>36</v>
      </c>
      <c r="C3953">
        <v>7481</v>
      </c>
      <c r="D3953">
        <v>32</v>
      </c>
      <c r="E3953">
        <v>0</v>
      </c>
      <c r="F3953">
        <v>46</v>
      </c>
      <c r="G3953">
        <v>0</v>
      </c>
      <c r="H3953">
        <v>88</v>
      </c>
      <c r="I3953">
        <v>2</v>
      </c>
      <c r="J3953" t="s">
        <v>37</v>
      </c>
      <c r="K3953" cm="1">
        <f t="array" ref="K395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3953">
        <f t="shared" si="61"/>
        <v>0.66305501871005901</v>
      </c>
    </row>
    <row r="3954" spans="1:12" x14ac:dyDescent="0.3">
      <c r="A3954">
        <v>201.95</v>
      </c>
      <c r="B3954">
        <v>36</v>
      </c>
      <c r="C3954">
        <v>7376</v>
      </c>
      <c r="D3954">
        <v>32</v>
      </c>
      <c r="E3954">
        <v>0</v>
      </c>
      <c r="F3954">
        <v>45</v>
      </c>
      <c r="G3954">
        <v>0</v>
      </c>
      <c r="H3954">
        <v>88</v>
      </c>
      <c r="I3954">
        <v>2</v>
      </c>
      <c r="J3954" t="s">
        <v>37</v>
      </c>
      <c r="K3954" cm="1">
        <f t="array" ref="K395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954">
        <f t="shared" si="61"/>
        <v>0.58501026777456511</v>
      </c>
    </row>
    <row r="3955" spans="1:12" x14ac:dyDescent="0.3">
      <c r="A3955">
        <v>201.99</v>
      </c>
      <c r="B3955">
        <v>37</v>
      </c>
      <c r="C3955">
        <v>7260</v>
      </c>
      <c r="D3955">
        <v>32</v>
      </c>
      <c r="E3955">
        <v>0</v>
      </c>
      <c r="F3955">
        <v>44</v>
      </c>
      <c r="G3955">
        <v>0</v>
      </c>
      <c r="H3955">
        <v>88</v>
      </c>
      <c r="I3955">
        <v>2</v>
      </c>
      <c r="J3955" t="s">
        <v>37</v>
      </c>
      <c r="K3955" cm="1">
        <f t="array" ref="K395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955">
        <f t="shared" si="61"/>
        <v>0.58501026777498077</v>
      </c>
    </row>
    <row r="3956" spans="1:12" x14ac:dyDescent="0.3">
      <c r="A3956">
        <v>202.03</v>
      </c>
      <c r="B3956">
        <v>37</v>
      </c>
      <c r="C3956">
        <v>7166</v>
      </c>
      <c r="D3956">
        <v>32</v>
      </c>
      <c r="E3956">
        <v>0</v>
      </c>
      <c r="F3956">
        <v>43</v>
      </c>
      <c r="G3956">
        <v>0</v>
      </c>
      <c r="H3956">
        <v>88</v>
      </c>
      <c r="I3956">
        <v>1</v>
      </c>
      <c r="J3956" t="s">
        <v>37</v>
      </c>
      <c r="K3956" cm="1">
        <f t="array" ref="K395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956">
        <f t="shared" si="61"/>
        <v>0.58501026777456511</v>
      </c>
    </row>
    <row r="3957" spans="1:12" x14ac:dyDescent="0.3">
      <c r="A3957">
        <v>202.07</v>
      </c>
      <c r="B3957">
        <v>37</v>
      </c>
      <c r="C3957">
        <v>7083</v>
      </c>
      <c r="D3957">
        <v>32</v>
      </c>
      <c r="E3957">
        <v>0</v>
      </c>
      <c r="F3957">
        <v>42</v>
      </c>
      <c r="G3957">
        <v>0</v>
      </c>
      <c r="H3957">
        <v>88</v>
      </c>
      <c r="I3957">
        <v>1</v>
      </c>
      <c r="J3957" t="s">
        <v>37</v>
      </c>
      <c r="K3957" cm="1">
        <f t="array" ref="K395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957">
        <f t="shared" si="61"/>
        <v>0.58501026777456511</v>
      </c>
    </row>
    <row r="3958" spans="1:12" x14ac:dyDescent="0.3">
      <c r="A3958">
        <v>202.11</v>
      </c>
      <c r="B3958">
        <v>37</v>
      </c>
      <c r="C3958">
        <v>6981</v>
      </c>
      <c r="D3958">
        <v>32</v>
      </c>
      <c r="E3958">
        <v>0</v>
      </c>
      <c r="F3958">
        <v>42</v>
      </c>
      <c r="G3958">
        <v>0</v>
      </c>
      <c r="H3958">
        <v>88</v>
      </c>
      <c r="I3958">
        <v>1</v>
      </c>
      <c r="J3958" t="s">
        <v>37</v>
      </c>
      <c r="K3958" cm="1">
        <f t="array" ref="K395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958">
        <f t="shared" si="61"/>
        <v>0.58501026777498077</v>
      </c>
    </row>
    <row r="3959" spans="1:12" x14ac:dyDescent="0.3">
      <c r="A3959">
        <v>202.15</v>
      </c>
      <c r="B3959">
        <v>38</v>
      </c>
      <c r="C3959">
        <v>6904</v>
      </c>
      <c r="D3959">
        <v>32</v>
      </c>
      <c r="E3959">
        <v>0</v>
      </c>
      <c r="F3959">
        <v>42</v>
      </c>
      <c r="G3959">
        <v>0</v>
      </c>
      <c r="H3959">
        <v>89</v>
      </c>
      <c r="I3959">
        <v>1</v>
      </c>
      <c r="J3959" t="s">
        <v>37</v>
      </c>
      <c r="K3959" cm="1">
        <f t="array" ref="K395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3959">
        <f t="shared" si="61"/>
        <v>0.58501026777456511</v>
      </c>
    </row>
    <row r="3960" spans="1:12" x14ac:dyDescent="0.3">
      <c r="A3960">
        <v>202.19</v>
      </c>
      <c r="B3960">
        <v>39</v>
      </c>
      <c r="C3960">
        <v>6864</v>
      </c>
      <c r="D3960">
        <v>30</v>
      </c>
      <c r="E3960">
        <v>0</v>
      </c>
      <c r="F3960">
        <v>42</v>
      </c>
      <c r="G3960">
        <v>0</v>
      </c>
      <c r="H3960">
        <v>89</v>
      </c>
      <c r="I3960">
        <v>1</v>
      </c>
      <c r="J3960" t="s">
        <v>37</v>
      </c>
      <c r="K3960" cm="1">
        <f t="array" ref="K3960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3960">
        <f t="shared" si="61"/>
        <v>0.66001158415591954</v>
      </c>
    </row>
    <row r="3961" spans="1:12" x14ac:dyDescent="0.3">
      <c r="A3961">
        <v>202.23</v>
      </c>
      <c r="B3961">
        <v>39</v>
      </c>
      <c r="C3961">
        <v>6839</v>
      </c>
      <c r="D3961">
        <v>30</v>
      </c>
      <c r="E3961">
        <v>0</v>
      </c>
      <c r="F3961">
        <v>41</v>
      </c>
      <c r="G3961">
        <v>0</v>
      </c>
      <c r="H3961">
        <v>89</v>
      </c>
      <c r="I3961">
        <v>1</v>
      </c>
      <c r="J3961" t="s">
        <v>37</v>
      </c>
      <c r="K3961" cm="1">
        <f t="array" ref="K3961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3961">
        <f t="shared" si="61"/>
        <v>0.66001158415591954</v>
      </c>
    </row>
    <row r="3962" spans="1:12" x14ac:dyDescent="0.3">
      <c r="A3962">
        <v>202.27</v>
      </c>
      <c r="B3962">
        <v>40</v>
      </c>
      <c r="C3962">
        <v>6753</v>
      </c>
      <c r="D3962">
        <v>28</v>
      </c>
      <c r="E3962">
        <v>0</v>
      </c>
      <c r="F3962">
        <v>40</v>
      </c>
      <c r="G3962">
        <v>0</v>
      </c>
      <c r="H3962">
        <v>89</v>
      </c>
      <c r="I3962">
        <v>1</v>
      </c>
      <c r="J3962" t="s">
        <v>37</v>
      </c>
      <c r="K3962" cm="1">
        <f t="array" ref="K396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962">
        <f t="shared" si="61"/>
        <v>0.57478357709026207</v>
      </c>
    </row>
    <row r="3963" spans="1:12" x14ac:dyDescent="0.3">
      <c r="A3963">
        <v>202.31</v>
      </c>
      <c r="B3963">
        <v>41</v>
      </c>
      <c r="C3963">
        <v>6666</v>
      </c>
      <c r="D3963">
        <v>26</v>
      </c>
      <c r="E3963">
        <v>0</v>
      </c>
      <c r="F3963">
        <v>40</v>
      </c>
      <c r="G3963">
        <v>0</v>
      </c>
      <c r="H3963">
        <v>89</v>
      </c>
      <c r="I3963">
        <v>1</v>
      </c>
      <c r="J3963" t="s">
        <v>37</v>
      </c>
      <c r="K3963" cm="1">
        <f t="array" ref="K396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963">
        <f t="shared" si="61"/>
        <v>0.57478357708985373</v>
      </c>
    </row>
    <row r="3964" spans="1:12" x14ac:dyDescent="0.3">
      <c r="A3964">
        <v>202.35</v>
      </c>
      <c r="B3964">
        <v>42</v>
      </c>
      <c r="C3964">
        <v>6547</v>
      </c>
      <c r="D3964">
        <v>23</v>
      </c>
      <c r="E3964">
        <v>0</v>
      </c>
      <c r="F3964">
        <v>40</v>
      </c>
      <c r="G3964">
        <v>0</v>
      </c>
      <c r="H3964">
        <v>89</v>
      </c>
      <c r="I3964">
        <v>1</v>
      </c>
      <c r="J3964" t="s">
        <v>37</v>
      </c>
      <c r="K3964" cm="1">
        <f t="array" ref="K396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964">
        <f t="shared" si="61"/>
        <v>0.57478357708985373</v>
      </c>
    </row>
    <row r="3965" spans="1:12" x14ac:dyDescent="0.3">
      <c r="A3965">
        <v>202.39</v>
      </c>
      <c r="B3965">
        <v>43</v>
      </c>
      <c r="C3965">
        <v>6453</v>
      </c>
      <c r="D3965">
        <v>21</v>
      </c>
      <c r="E3965">
        <v>0</v>
      </c>
      <c r="F3965">
        <v>39</v>
      </c>
      <c r="G3965">
        <v>0</v>
      </c>
      <c r="H3965">
        <v>89</v>
      </c>
      <c r="I3965">
        <v>2</v>
      </c>
      <c r="J3965" t="s">
        <v>37</v>
      </c>
      <c r="K3965" cm="1">
        <f t="array" ref="K396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3965">
        <f t="shared" si="61"/>
        <v>0.57478357708985373</v>
      </c>
    </row>
    <row r="3966" spans="1:12" x14ac:dyDescent="0.3">
      <c r="A3966">
        <v>202.43</v>
      </c>
      <c r="B3966">
        <v>45</v>
      </c>
      <c r="C3966">
        <v>6415</v>
      </c>
      <c r="D3966">
        <v>21</v>
      </c>
      <c r="E3966">
        <v>0</v>
      </c>
      <c r="F3966">
        <v>39</v>
      </c>
      <c r="G3966">
        <v>0</v>
      </c>
      <c r="H3966">
        <v>89</v>
      </c>
      <c r="I3966">
        <v>2</v>
      </c>
      <c r="J3966" t="s">
        <v>37</v>
      </c>
      <c r="K3966" cm="1">
        <f t="array" ref="K396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966">
        <f t="shared" si="61"/>
        <v>0.61573121978534684</v>
      </c>
    </row>
    <row r="3967" spans="1:12" x14ac:dyDescent="0.3">
      <c r="A3967">
        <v>202.47</v>
      </c>
      <c r="B3967">
        <v>46</v>
      </c>
      <c r="C3967">
        <v>6323</v>
      </c>
      <c r="D3967">
        <v>21</v>
      </c>
      <c r="E3967">
        <v>0</v>
      </c>
      <c r="F3967">
        <v>38</v>
      </c>
      <c r="G3967">
        <v>0</v>
      </c>
      <c r="H3967">
        <v>89</v>
      </c>
      <c r="I3967">
        <v>2</v>
      </c>
      <c r="J3967" t="s">
        <v>37</v>
      </c>
      <c r="K3967" cm="1">
        <f t="array" ref="K3967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967">
        <f t="shared" si="61"/>
        <v>0.6157312197849093</v>
      </c>
    </row>
    <row r="3968" spans="1:12" x14ac:dyDescent="0.3">
      <c r="A3968">
        <v>202.51</v>
      </c>
      <c r="B3968">
        <v>46</v>
      </c>
      <c r="C3968">
        <v>6238</v>
      </c>
      <c r="D3968">
        <v>21</v>
      </c>
      <c r="E3968">
        <v>0</v>
      </c>
      <c r="F3968">
        <v>38</v>
      </c>
      <c r="G3968">
        <v>0</v>
      </c>
      <c r="H3968">
        <v>89</v>
      </c>
      <c r="I3968">
        <v>2</v>
      </c>
      <c r="J3968" t="s">
        <v>37</v>
      </c>
      <c r="K3968" cm="1">
        <f t="array" ref="K3968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968">
        <f t="shared" si="61"/>
        <v>0.6157312197849093</v>
      </c>
    </row>
    <row r="3969" spans="1:12" x14ac:dyDescent="0.3">
      <c r="A3969">
        <v>202.55</v>
      </c>
      <c r="B3969">
        <v>47</v>
      </c>
      <c r="C3969">
        <v>6202</v>
      </c>
      <c r="D3969">
        <v>21</v>
      </c>
      <c r="E3969">
        <v>0</v>
      </c>
      <c r="F3969">
        <v>37</v>
      </c>
      <c r="G3969">
        <v>0</v>
      </c>
      <c r="H3969">
        <v>89</v>
      </c>
      <c r="I3969">
        <v>2</v>
      </c>
      <c r="J3969" t="s">
        <v>37</v>
      </c>
      <c r="K3969" cm="1">
        <f t="array" ref="K396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969">
        <f t="shared" si="61"/>
        <v>0.61573121978534684</v>
      </c>
    </row>
    <row r="3970" spans="1:12" x14ac:dyDescent="0.3">
      <c r="A3970">
        <v>202.59</v>
      </c>
      <c r="B3970">
        <v>48</v>
      </c>
      <c r="C3970">
        <v>6169</v>
      </c>
      <c r="D3970">
        <v>21</v>
      </c>
      <c r="E3970">
        <v>0</v>
      </c>
      <c r="F3970">
        <v>36</v>
      </c>
      <c r="G3970">
        <v>0</v>
      </c>
      <c r="H3970">
        <v>89</v>
      </c>
      <c r="I3970">
        <v>2</v>
      </c>
      <c r="J3970" t="s">
        <v>37</v>
      </c>
      <c r="K3970" cm="1">
        <f t="array" ref="K3970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970">
        <f t="shared" si="61"/>
        <v>0.6157312197849093</v>
      </c>
    </row>
    <row r="3971" spans="1:12" x14ac:dyDescent="0.3">
      <c r="A3971">
        <v>202.63</v>
      </c>
      <c r="B3971">
        <v>49</v>
      </c>
      <c r="C3971">
        <v>6129</v>
      </c>
      <c r="D3971">
        <v>21</v>
      </c>
      <c r="E3971">
        <v>0</v>
      </c>
      <c r="F3971">
        <v>36</v>
      </c>
      <c r="G3971">
        <v>0</v>
      </c>
      <c r="H3971">
        <v>89</v>
      </c>
      <c r="I3971">
        <v>1</v>
      </c>
      <c r="J3971" t="s">
        <v>37</v>
      </c>
      <c r="K3971" cm="1">
        <f t="array" ref="K397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3971">
        <f t="shared" ref="L3971:L4034" si="62">K3971*(A3971-A3970)</f>
        <v>0.6157312197849093</v>
      </c>
    </row>
    <row r="3972" spans="1:12" x14ac:dyDescent="0.3">
      <c r="A3972">
        <v>202.67</v>
      </c>
      <c r="B3972">
        <v>49</v>
      </c>
      <c r="C3972">
        <v>6081</v>
      </c>
      <c r="D3972">
        <v>20</v>
      </c>
      <c r="E3972">
        <v>0</v>
      </c>
      <c r="F3972">
        <v>36</v>
      </c>
      <c r="G3972">
        <v>0</v>
      </c>
      <c r="H3972">
        <v>89</v>
      </c>
      <c r="I3972">
        <v>1</v>
      </c>
      <c r="J3972" t="s">
        <v>37</v>
      </c>
      <c r="K3972" cm="1">
        <f t="array" ref="K397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972">
        <f t="shared" si="62"/>
        <v>0.54940784689479505</v>
      </c>
    </row>
    <row r="3973" spans="1:12" x14ac:dyDescent="0.3">
      <c r="A3973">
        <v>202.71</v>
      </c>
      <c r="B3973">
        <v>49</v>
      </c>
      <c r="C3973">
        <v>6001</v>
      </c>
      <c r="D3973">
        <v>20</v>
      </c>
      <c r="E3973">
        <v>0</v>
      </c>
      <c r="F3973">
        <v>36</v>
      </c>
      <c r="G3973">
        <v>0</v>
      </c>
      <c r="H3973">
        <v>89</v>
      </c>
      <c r="I3973">
        <v>1</v>
      </c>
      <c r="J3973" t="s">
        <v>37</v>
      </c>
      <c r="K3973" cm="1">
        <f t="array" ref="K397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3973">
        <f t="shared" si="62"/>
        <v>0.5494078468951854</v>
      </c>
    </row>
    <row r="3974" spans="1:12" x14ac:dyDescent="0.3">
      <c r="A3974">
        <v>202.75</v>
      </c>
      <c r="B3974">
        <v>50</v>
      </c>
      <c r="C3974">
        <v>5927</v>
      </c>
      <c r="D3974">
        <v>20</v>
      </c>
      <c r="E3974">
        <v>0</v>
      </c>
      <c r="F3974">
        <v>35</v>
      </c>
      <c r="G3974">
        <v>0</v>
      </c>
      <c r="H3974">
        <v>89</v>
      </c>
      <c r="I3974">
        <v>1</v>
      </c>
      <c r="J3974" t="s">
        <v>37</v>
      </c>
      <c r="K3974" cm="1">
        <f t="array" ref="K397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974">
        <f t="shared" si="62"/>
        <v>0.52480749554129669</v>
      </c>
    </row>
    <row r="3975" spans="1:12" x14ac:dyDescent="0.3">
      <c r="A3975">
        <v>202.79</v>
      </c>
      <c r="B3975">
        <v>51</v>
      </c>
      <c r="C3975">
        <v>5890</v>
      </c>
      <c r="D3975">
        <v>20</v>
      </c>
      <c r="E3975">
        <v>0</v>
      </c>
      <c r="F3975">
        <v>35</v>
      </c>
      <c r="G3975">
        <v>0</v>
      </c>
      <c r="H3975">
        <v>89</v>
      </c>
      <c r="I3975">
        <v>1</v>
      </c>
      <c r="J3975" t="s">
        <v>37</v>
      </c>
      <c r="K3975" cm="1">
        <f t="array" ref="K397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975">
        <f t="shared" si="62"/>
        <v>0.52480749554129669</v>
      </c>
    </row>
    <row r="3976" spans="1:12" x14ac:dyDescent="0.3">
      <c r="A3976">
        <v>202.83</v>
      </c>
      <c r="B3976">
        <v>51</v>
      </c>
      <c r="C3976">
        <v>5885</v>
      </c>
      <c r="D3976">
        <v>20</v>
      </c>
      <c r="E3976">
        <v>0</v>
      </c>
      <c r="F3976">
        <v>34</v>
      </c>
      <c r="G3976">
        <v>0</v>
      </c>
      <c r="H3976">
        <v>88</v>
      </c>
      <c r="I3976">
        <v>1</v>
      </c>
      <c r="J3976" t="s">
        <v>37</v>
      </c>
      <c r="K3976" cm="1">
        <f t="array" ref="K397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976">
        <f t="shared" si="62"/>
        <v>0.52480749554166961</v>
      </c>
    </row>
    <row r="3977" spans="1:12" x14ac:dyDescent="0.3">
      <c r="A3977">
        <v>202.87</v>
      </c>
      <c r="B3977">
        <v>50</v>
      </c>
      <c r="C3977">
        <v>5869</v>
      </c>
      <c r="D3977">
        <v>20</v>
      </c>
      <c r="E3977">
        <v>0</v>
      </c>
      <c r="F3977">
        <v>34</v>
      </c>
      <c r="G3977">
        <v>0</v>
      </c>
      <c r="H3977">
        <v>89</v>
      </c>
      <c r="I3977">
        <v>1</v>
      </c>
      <c r="J3977" t="s">
        <v>37</v>
      </c>
      <c r="K3977" cm="1">
        <f t="array" ref="K397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977">
        <f t="shared" si="62"/>
        <v>0.52480749554129669</v>
      </c>
    </row>
    <row r="3978" spans="1:12" x14ac:dyDescent="0.3">
      <c r="A3978">
        <v>202.91</v>
      </c>
      <c r="B3978">
        <v>50</v>
      </c>
      <c r="C3978">
        <v>5775</v>
      </c>
      <c r="D3978">
        <v>20</v>
      </c>
      <c r="E3978">
        <v>0</v>
      </c>
      <c r="F3978">
        <v>34</v>
      </c>
      <c r="G3978">
        <v>0</v>
      </c>
      <c r="H3978">
        <v>89</v>
      </c>
      <c r="I3978">
        <v>1</v>
      </c>
      <c r="J3978" t="s">
        <v>37</v>
      </c>
      <c r="K3978" cm="1">
        <f t="array" ref="K397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978">
        <f t="shared" si="62"/>
        <v>0.52480749554129669</v>
      </c>
    </row>
    <row r="3979" spans="1:12" x14ac:dyDescent="0.3">
      <c r="A3979">
        <v>202.95</v>
      </c>
      <c r="B3979">
        <v>52</v>
      </c>
      <c r="C3979">
        <v>5568</v>
      </c>
      <c r="D3979">
        <v>20</v>
      </c>
      <c r="E3979">
        <v>0</v>
      </c>
      <c r="F3979">
        <v>33</v>
      </c>
      <c r="G3979">
        <v>0</v>
      </c>
      <c r="H3979">
        <v>89</v>
      </c>
      <c r="I3979">
        <v>1</v>
      </c>
      <c r="J3979" t="s">
        <v>37</v>
      </c>
      <c r="K3979" cm="1">
        <f t="array" ref="K397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3979">
        <f t="shared" si="62"/>
        <v>0.52480749554129669</v>
      </c>
    </row>
    <row r="3980" spans="1:12" x14ac:dyDescent="0.3">
      <c r="A3980">
        <v>202.99</v>
      </c>
      <c r="B3980">
        <v>55</v>
      </c>
      <c r="C3980">
        <v>5355</v>
      </c>
      <c r="D3980">
        <v>20</v>
      </c>
      <c r="E3980">
        <v>0</v>
      </c>
      <c r="F3980">
        <v>32</v>
      </c>
      <c r="G3980">
        <v>0</v>
      </c>
      <c r="H3980">
        <v>89</v>
      </c>
      <c r="I3980">
        <v>1</v>
      </c>
      <c r="J3980" t="s">
        <v>37</v>
      </c>
      <c r="K3980" cm="1">
        <f t="array" ref="K3980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3980">
        <f t="shared" si="62"/>
        <v>0.46238134514354851</v>
      </c>
    </row>
    <row r="3981" spans="1:12" x14ac:dyDescent="0.3">
      <c r="A3981">
        <v>203.03</v>
      </c>
      <c r="B3981">
        <v>58</v>
      </c>
      <c r="C3981">
        <v>5120</v>
      </c>
      <c r="D3981">
        <v>19</v>
      </c>
      <c r="E3981">
        <v>0</v>
      </c>
      <c r="F3981">
        <v>32</v>
      </c>
      <c r="G3981">
        <v>0</v>
      </c>
      <c r="H3981">
        <v>89</v>
      </c>
      <c r="I3981">
        <v>1</v>
      </c>
      <c r="J3981" t="s">
        <v>37</v>
      </c>
      <c r="K3981" cm="1">
        <f t="array" ref="K398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3981">
        <f t="shared" si="62"/>
        <v>0.46846531021089399</v>
      </c>
    </row>
    <row r="3982" spans="1:12" x14ac:dyDescent="0.3">
      <c r="A3982">
        <v>203.07</v>
      </c>
      <c r="B3982">
        <v>62</v>
      </c>
      <c r="C3982">
        <v>4951</v>
      </c>
      <c r="D3982">
        <v>19</v>
      </c>
      <c r="E3982">
        <v>0</v>
      </c>
      <c r="F3982">
        <v>32</v>
      </c>
      <c r="G3982">
        <v>0</v>
      </c>
      <c r="H3982">
        <v>88</v>
      </c>
      <c r="I3982">
        <v>1</v>
      </c>
      <c r="J3982" t="s">
        <v>37</v>
      </c>
      <c r="K3982" cm="1">
        <f t="array" ref="K398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982">
        <f t="shared" si="62"/>
        <v>0.47089889623796355</v>
      </c>
    </row>
    <row r="3983" spans="1:12" x14ac:dyDescent="0.3">
      <c r="A3983">
        <v>203.11</v>
      </c>
      <c r="B3983">
        <v>65</v>
      </c>
      <c r="C3983">
        <v>4825</v>
      </c>
      <c r="D3983">
        <v>19</v>
      </c>
      <c r="E3983">
        <v>0</v>
      </c>
      <c r="F3983">
        <v>31</v>
      </c>
      <c r="G3983">
        <v>0</v>
      </c>
      <c r="H3983">
        <v>89</v>
      </c>
      <c r="I3983">
        <v>1</v>
      </c>
      <c r="J3983" t="s">
        <v>37</v>
      </c>
      <c r="K3983" cm="1">
        <f t="array" ref="K398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983">
        <f t="shared" si="62"/>
        <v>0.47089889623829817</v>
      </c>
    </row>
    <row r="3984" spans="1:12" x14ac:dyDescent="0.3">
      <c r="A3984">
        <v>203.15</v>
      </c>
      <c r="B3984">
        <v>66</v>
      </c>
      <c r="C3984">
        <v>4915</v>
      </c>
      <c r="D3984">
        <v>20</v>
      </c>
      <c r="E3984">
        <v>0</v>
      </c>
      <c r="F3984">
        <v>32</v>
      </c>
      <c r="G3984">
        <v>0</v>
      </c>
      <c r="H3984">
        <v>89</v>
      </c>
      <c r="I3984">
        <v>1</v>
      </c>
      <c r="J3984" t="s">
        <v>37</v>
      </c>
      <c r="K3984" cm="1">
        <f t="array" ref="K398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3984">
        <f t="shared" si="62"/>
        <v>0.47089889623796355</v>
      </c>
    </row>
    <row r="3985" spans="1:12" x14ac:dyDescent="0.3">
      <c r="A3985">
        <v>203.19</v>
      </c>
      <c r="B3985">
        <v>68</v>
      </c>
      <c r="C3985">
        <v>4887</v>
      </c>
      <c r="D3985">
        <v>20</v>
      </c>
      <c r="E3985">
        <v>0</v>
      </c>
      <c r="F3985">
        <v>31</v>
      </c>
      <c r="G3985">
        <v>0</v>
      </c>
      <c r="H3985">
        <v>89</v>
      </c>
      <c r="I3985">
        <v>1</v>
      </c>
      <c r="J3985" t="s">
        <v>37</v>
      </c>
      <c r="K3985" cm="1">
        <f t="array" ref="K398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985">
        <f t="shared" si="62"/>
        <v>0.54147289102298135</v>
      </c>
    </row>
    <row r="3986" spans="1:12" x14ac:dyDescent="0.3">
      <c r="A3986">
        <v>203.23</v>
      </c>
      <c r="B3986">
        <v>69</v>
      </c>
      <c r="C3986">
        <v>4925</v>
      </c>
      <c r="D3986">
        <v>20</v>
      </c>
      <c r="E3986">
        <v>0</v>
      </c>
      <c r="F3986">
        <v>30</v>
      </c>
      <c r="G3986">
        <v>0</v>
      </c>
      <c r="H3986">
        <v>89</v>
      </c>
      <c r="I3986">
        <v>1</v>
      </c>
      <c r="J3986" t="s">
        <v>37</v>
      </c>
      <c r="K3986" cm="1">
        <f t="array" ref="K398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986">
        <f t="shared" si="62"/>
        <v>0.54147289102298135</v>
      </c>
    </row>
    <row r="3987" spans="1:12" x14ac:dyDescent="0.3">
      <c r="A3987">
        <v>203.27</v>
      </c>
      <c r="B3987">
        <v>70</v>
      </c>
      <c r="C3987">
        <v>4821</v>
      </c>
      <c r="D3987">
        <v>19</v>
      </c>
      <c r="E3987">
        <v>0</v>
      </c>
      <c r="F3987">
        <v>30</v>
      </c>
      <c r="G3987">
        <v>0</v>
      </c>
      <c r="H3987">
        <v>89</v>
      </c>
      <c r="I3987">
        <v>1</v>
      </c>
      <c r="J3987" t="s">
        <v>37</v>
      </c>
      <c r="K3987" cm="1">
        <f t="array" ref="K398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987">
        <f t="shared" si="62"/>
        <v>0.54147289102336604</v>
      </c>
    </row>
    <row r="3988" spans="1:12" x14ac:dyDescent="0.3">
      <c r="A3988">
        <v>203.31</v>
      </c>
      <c r="B3988">
        <v>70</v>
      </c>
      <c r="C3988">
        <v>4828</v>
      </c>
      <c r="D3988">
        <v>19</v>
      </c>
      <c r="E3988">
        <v>0</v>
      </c>
      <c r="F3988">
        <v>29</v>
      </c>
      <c r="G3988">
        <v>0</v>
      </c>
      <c r="H3988">
        <v>89</v>
      </c>
      <c r="I3988">
        <v>1</v>
      </c>
      <c r="J3988" t="s">
        <v>37</v>
      </c>
      <c r="K3988" cm="1">
        <f t="array" ref="K398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3988">
        <f t="shared" si="62"/>
        <v>0.54147289102298135</v>
      </c>
    </row>
    <row r="3989" spans="1:12" x14ac:dyDescent="0.3">
      <c r="A3989">
        <v>203.35</v>
      </c>
      <c r="B3989">
        <v>71</v>
      </c>
      <c r="C3989">
        <v>4616</v>
      </c>
      <c r="D3989">
        <v>18</v>
      </c>
      <c r="E3989">
        <v>0</v>
      </c>
      <c r="F3989">
        <v>28</v>
      </c>
      <c r="G3989">
        <v>0</v>
      </c>
      <c r="H3989">
        <v>89</v>
      </c>
      <c r="I3989">
        <v>1</v>
      </c>
      <c r="J3989" t="s">
        <v>37</v>
      </c>
      <c r="K3989" cm="1">
        <f t="array" ref="K398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89">
        <f t="shared" si="62"/>
        <v>0.47370352929926873</v>
      </c>
    </row>
    <row r="3990" spans="1:12" x14ac:dyDescent="0.3">
      <c r="A3990">
        <v>203.39</v>
      </c>
      <c r="B3990">
        <v>71</v>
      </c>
      <c r="C3990">
        <v>4534</v>
      </c>
      <c r="D3990">
        <v>18</v>
      </c>
      <c r="E3990">
        <v>0</v>
      </c>
      <c r="F3990">
        <v>28</v>
      </c>
      <c r="G3990">
        <v>0</v>
      </c>
      <c r="H3990">
        <v>89</v>
      </c>
      <c r="I3990">
        <v>2</v>
      </c>
      <c r="J3990" t="s">
        <v>37</v>
      </c>
      <c r="K3990" cm="1">
        <f t="array" ref="K399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90">
        <f t="shared" si="62"/>
        <v>0.47370352929926873</v>
      </c>
    </row>
    <row r="3991" spans="1:12" x14ac:dyDescent="0.3">
      <c r="A3991">
        <v>203.43</v>
      </c>
      <c r="B3991">
        <v>73</v>
      </c>
      <c r="C3991">
        <v>4545</v>
      </c>
      <c r="D3991">
        <v>18</v>
      </c>
      <c r="E3991">
        <v>0</v>
      </c>
      <c r="F3991">
        <v>28</v>
      </c>
      <c r="G3991">
        <v>0</v>
      </c>
      <c r="H3991">
        <v>89</v>
      </c>
      <c r="I3991">
        <v>2</v>
      </c>
      <c r="J3991" t="s">
        <v>37</v>
      </c>
      <c r="K3991" cm="1">
        <f t="array" ref="K399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91">
        <f t="shared" si="62"/>
        <v>0.4737035292996053</v>
      </c>
    </row>
    <row r="3992" spans="1:12" x14ac:dyDescent="0.3">
      <c r="A3992">
        <v>203.47</v>
      </c>
      <c r="B3992">
        <v>73</v>
      </c>
      <c r="C3992">
        <v>4594</v>
      </c>
      <c r="D3992">
        <v>18</v>
      </c>
      <c r="E3992">
        <v>0</v>
      </c>
      <c r="F3992">
        <v>28</v>
      </c>
      <c r="G3992">
        <v>0</v>
      </c>
      <c r="H3992">
        <v>89</v>
      </c>
      <c r="I3992">
        <v>2</v>
      </c>
      <c r="J3992" t="s">
        <v>37</v>
      </c>
      <c r="K3992" cm="1">
        <f t="array" ref="K399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92">
        <f t="shared" si="62"/>
        <v>0.47370352929926873</v>
      </c>
    </row>
    <row r="3993" spans="1:12" x14ac:dyDescent="0.3">
      <c r="A3993">
        <v>203.51</v>
      </c>
      <c r="B3993">
        <v>73</v>
      </c>
      <c r="C3993">
        <v>4675</v>
      </c>
      <c r="D3993">
        <v>18</v>
      </c>
      <c r="E3993">
        <v>0</v>
      </c>
      <c r="F3993">
        <v>28</v>
      </c>
      <c r="G3993">
        <v>0</v>
      </c>
      <c r="H3993">
        <v>89</v>
      </c>
      <c r="I3993">
        <v>2</v>
      </c>
      <c r="J3993" t="s">
        <v>37</v>
      </c>
      <c r="K3993" cm="1">
        <f t="array" ref="K399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93">
        <f t="shared" si="62"/>
        <v>0.47370352929926873</v>
      </c>
    </row>
    <row r="3994" spans="1:12" x14ac:dyDescent="0.3">
      <c r="A3994">
        <v>203.55</v>
      </c>
      <c r="B3994">
        <v>73</v>
      </c>
      <c r="C3994">
        <v>4592</v>
      </c>
      <c r="D3994">
        <v>18</v>
      </c>
      <c r="E3994">
        <v>0</v>
      </c>
      <c r="F3994">
        <v>28</v>
      </c>
      <c r="G3994">
        <v>0</v>
      </c>
      <c r="H3994">
        <v>89</v>
      </c>
      <c r="I3994">
        <v>2</v>
      </c>
      <c r="J3994" t="s">
        <v>37</v>
      </c>
      <c r="K3994" cm="1">
        <f t="array" ref="K399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94">
        <f t="shared" si="62"/>
        <v>0.4737035292996053</v>
      </c>
    </row>
    <row r="3995" spans="1:12" x14ac:dyDescent="0.3">
      <c r="A3995">
        <v>203.59</v>
      </c>
      <c r="B3995">
        <v>74</v>
      </c>
      <c r="C3995">
        <v>4526</v>
      </c>
      <c r="D3995">
        <v>18</v>
      </c>
      <c r="E3995">
        <v>0</v>
      </c>
      <c r="F3995">
        <v>28</v>
      </c>
      <c r="G3995">
        <v>0</v>
      </c>
      <c r="H3995">
        <v>89</v>
      </c>
      <c r="I3995">
        <v>2</v>
      </c>
      <c r="J3995" t="s">
        <v>37</v>
      </c>
      <c r="K3995" cm="1">
        <f t="array" ref="K39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995">
        <f t="shared" si="62"/>
        <v>0.46836903009544817</v>
      </c>
    </row>
    <row r="3996" spans="1:12" x14ac:dyDescent="0.3">
      <c r="A3996">
        <v>203.63</v>
      </c>
      <c r="B3996">
        <v>73</v>
      </c>
      <c r="C3996">
        <v>4413</v>
      </c>
      <c r="D3996">
        <v>18</v>
      </c>
      <c r="E3996">
        <v>0</v>
      </c>
      <c r="F3996">
        <v>27</v>
      </c>
      <c r="G3996">
        <v>0</v>
      </c>
      <c r="H3996">
        <v>89</v>
      </c>
      <c r="I3996">
        <v>2</v>
      </c>
      <c r="J3996" t="s">
        <v>37</v>
      </c>
      <c r="K3996" cm="1">
        <f t="array" ref="K399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3996">
        <f t="shared" si="62"/>
        <v>0.47370352929926873</v>
      </c>
    </row>
    <row r="3997" spans="1:12" x14ac:dyDescent="0.3">
      <c r="A3997">
        <v>203.67</v>
      </c>
      <c r="B3997">
        <v>75</v>
      </c>
      <c r="C3997">
        <v>4371</v>
      </c>
      <c r="D3997">
        <v>18</v>
      </c>
      <c r="E3997">
        <v>0</v>
      </c>
      <c r="F3997">
        <v>27</v>
      </c>
      <c r="G3997">
        <v>0</v>
      </c>
      <c r="H3997">
        <v>89</v>
      </c>
      <c r="I3997">
        <v>2</v>
      </c>
      <c r="J3997" t="s">
        <v>37</v>
      </c>
      <c r="K3997" cm="1">
        <f t="array" ref="K399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997">
        <f t="shared" si="62"/>
        <v>0.46836903009544817</v>
      </c>
    </row>
    <row r="3998" spans="1:12" x14ac:dyDescent="0.3">
      <c r="A3998">
        <v>203.71</v>
      </c>
      <c r="B3998">
        <v>74</v>
      </c>
      <c r="C3998">
        <v>4524</v>
      </c>
      <c r="D3998">
        <v>18</v>
      </c>
      <c r="E3998">
        <v>0</v>
      </c>
      <c r="F3998">
        <v>26</v>
      </c>
      <c r="G3998">
        <v>0</v>
      </c>
      <c r="H3998">
        <v>89</v>
      </c>
      <c r="I3998">
        <v>2</v>
      </c>
      <c r="J3998" t="s">
        <v>37</v>
      </c>
      <c r="K3998" cm="1">
        <f t="array" ref="K399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998">
        <f t="shared" si="62"/>
        <v>0.46836903009578096</v>
      </c>
    </row>
    <row r="3999" spans="1:12" x14ac:dyDescent="0.3">
      <c r="A3999">
        <v>203.75</v>
      </c>
      <c r="B3999">
        <v>75</v>
      </c>
      <c r="C3999">
        <v>4445</v>
      </c>
      <c r="D3999">
        <v>18</v>
      </c>
      <c r="E3999">
        <v>0</v>
      </c>
      <c r="F3999">
        <v>27</v>
      </c>
      <c r="G3999">
        <v>0</v>
      </c>
      <c r="H3999">
        <v>89</v>
      </c>
      <c r="I3999">
        <v>2</v>
      </c>
      <c r="J3999" t="s">
        <v>37</v>
      </c>
      <c r="K3999" cm="1">
        <f t="array" ref="K399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3999">
        <f t="shared" si="62"/>
        <v>0.46836903009544817</v>
      </c>
    </row>
    <row r="4000" spans="1:12" x14ac:dyDescent="0.3">
      <c r="A4000">
        <v>203.79</v>
      </c>
      <c r="B4000">
        <v>73</v>
      </c>
      <c r="C4000">
        <v>4692</v>
      </c>
      <c r="D4000">
        <v>18</v>
      </c>
      <c r="E4000">
        <v>0</v>
      </c>
      <c r="F4000">
        <v>26</v>
      </c>
      <c r="G4000">
        <v>0</v>
      </c>
      <c r="H4000">
        <v>89</v>
      </c>
      <c r="I4000">
        <v>2</v>
      </c>
      <c r="J4000" t="s">
        <v>37</v>
      </c>
      <c r="K4000" cm="1">
        <f t="array" ref="K400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000">
        <f t="shared" si="62"/>
        <v>0.47370352929926873</v>
      </c>
    </row>
    <row r="4001" spans="1:12" x14ac:dyDescent="0.3">
      <c r="A4001">
        <v>203.83</v>
      </c>
      <c r="B4001">
        <v>72</v>
      </c>
      <c r="C4001">
        <v>4706</v>
      </c>
      <c r="D4001">
        <v>18</v>
      </c>
      <c r="E4001">
        <v>0</v>
      </c>
      <c r="F4001">
        <v>26</v>
      </c>
      <c r="G4001">
        <v>0</v>
      </c>
      <c r="H4001">
        <v>89</v>
      </c>
      <c r="I4001">
        <v>2</v>
      </c>
      <c r="J4001" t="s">
        <v>37</v>
      </c>
      <c r="K4001" cm="1">
        <f t="array" ref="K400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001">
        <f t="shared" si="62"/>
        <v>0.4737035292996053</v>
      </c>
    </row>
    <row r="4002" spans="1:12" x14ac:dyDescent="0.3">
      <c r="A4002">
        <v>203.87</v>
      </c>
      <c r="B4002">
        <v>72</v>
      </c>
      <c r="C4002">
        <v>4656</v>
      </c>
      <c r="D4002">
        <v>17</v>
      </c>
      <c r="E4002">
        <v>0</v>
      </c>
      <c r="F4002">
        <v>26</v>
      </c>
      <c r="G4002">
        <v>0</v>
      </c>
      <c r="H4002">
        <v>89</v>
      </c>
      <c r="I4002">
        <v>2</v>
      </c>
      <c r="J4002" t="s">
        <v>37</v>
      </c>
      <c r="K4002" cm="1">
        <f t="array" ref="K400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002">
        <f t="shared" si="62"/>
        <v>0.47370352929926873</v>
      </c>
    </row>
    <row r="4003" spans="1:12" x14ac:dyDescent="0.3">
      <c r="A4003">
        <v>203.91</v>
      </c>
      <c r="B4003">
        <v>73</v>
      </c>
      <c r="C4003">
        <v>4258</v>
      </c>
      <c r="D4003">
        <v>18</v>
      </c>
      <c r="E4003">
        <v>0</v>
      </c>
      <c r="F4003">
        <v>26</v>
      </c>
      <c r="G4003">
        <v>0</v>
      </c>
      <c r="H4003">
        <v>89</v>
      </c>
      <c r="I4003">
        <v>2</v>
      </c>
      <c r="J4003" t="s">
        <v>37</v>
      </c>
      <c r="K4003" cm="1">
        <f t="array" ref="K400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003">
        <f t="shared" si="62"/>
        <v>0.47370352929926873</v>
      </c>
    </row>
    <row r="4004" spans="1:12" x14ac:dyDescent="0.3">
      <c r="A4004">
        <v>203.95</v>
      </c>
      <c r="B4004">
        <v>73</v>
      </c>
      <c r="C4004">
        <v>4173</v>
      </c>
      <c r="D4004">
        <v>18</v>
      </c>
      <c r="E4004">
        <v>0</v>
      </c>
      <c r="F4004">
        <v>26</v>
      </c>
      <c r="G4004">
        <v>0</v>
      </c>
      <c r="H4004">
        <v>89</v>
      </c>
      <c r="I4004">
        <v>2</v>
      </c>
      <c r="J4004" t="s">
        <v>37</v>
      </c>
      <c r="K4004" cm="1">
        <f t="array" ref="K400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004">
        <f t="shared" si="62"/>
        <v>0.47370352929926873</v>
      </c>
    </row>
    <row r="4005" spans="1:12" x14ac:dyDescent="0.3">
      <c r="A4005">
        <v>203.99</v>
      </c>
      <c r="B4005">
        <v>75</v>
      </c>
      <c r="C4005">
        <v>4133</v>
      </c>
      <c r="D4005">
        <v>18</v>
      </c>
      <c r="E4005">
        <v>0</v>
      </c>
      <c r="F4005">
        <v>26</v>
      </c>
      <c r="G4005">
        <v>0</v>
      </c>
      <c r="H4005">
        <v>89</v>
      </c>
      <c r="I4005">
        <v>2</v>
      </c>
      <c r="J4005" t="s">
        <v>37</v>
      </c>
      <c r="K4005" cm="1">
        <f t="array" ref="K400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05">
        <f t="shared" si="62"/>
        <v>0.46836903009578096</v>
      </c>
    </row>
    <row r="4006" spans="1:12" x14ac:dyDescent="0.3">
      <c r="A4006">
        <v>204.03</v>
      </c>
      <c r="B4006">
        <v>77</v>
      </c>
      <c r="C4006">
        <v>4272</v>
      </c>
      <c r="D4006">
        <v>20</v>
      </c>
      <c r="E4006">
        <v>0</v>
      </c>
      <c r="F4006">
        <v>26</v>
      </c>
      <c r="G4006">
        <v>0</v>
      </c>
      <c r="H4006">
        <v>89</v>
      </c>
      <c r="I4006">
        <v>1</v>
      </c>
      <c r="J4006" t="s">
        <v>37</v>
      </c>
      <c r="K4006" cm="1">
        <f t="array" ref="K400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06">
        <f t="shared" si="62"/>
        <v>0.46836903009544817</v>
      </c>
    </row>
    <row r="4007" spans="1:12" x14ac:dyDescent="0.3">
      <c r="A4007">
        <v>204.07</v>
      </c>
      <c r="B4007">
        <v>79</v>
      </c>
      <c r="C4007">
        <v>4361</v>
      </c>
      <c r="D4007">
        <v>20</v>
      </c>
      <c r="E4007">
        <v>0</v>
      </c>
      <c r="F4007">
        <v>26</v>
      </c>
      <c r="G4007">
        <v>0</v>
      </c>
      <c r="H4007">
        <v>89</v>
      </c>
      <c r="I4007">
        <v>1</v>
      </c>
      <c r="J4007" t="s">
        <v>37</v>
      </c>
      <c r="K4007" cm="1">
        <f t="array" ref="K40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07">
        <f t="shared" si="62"/>
        <v>0.46836903009544817</v>
      </c>
    </row>
    <row r="4008" spans="1:12" x14ac:dyDescent="0.3">
      <c r="A4008">
        <v>204.11</v>
      </c>
      <c r="B4008">
        <v>80</v>
      </c>
      <c r="C4008">
        <v>4436</v>
      </c>
      <c r="D4008">
        <v>20</v>
      </c>
      <c r="E4008">
        <v>0</v>
      </c>
      <c r="F4008">
        <v>25</v>
      </c>
      <c r="G4008">
        <v>0</v>
      </c>
      <c r="H4008">
        <v>89</v>
      </c>
      <c r="I4008">
        <v>1</v>
      </c>
      <c r="J4008" t="s">
        <v>37</v>
      </c>
      <c r="K4008" cm="1">
        <f t="array" ref="K400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008">
        <f t="shared" si="62"/>
        <v>0.49717532579643264</v>
      </c>
    </row>
    <row r="4009" spans="1:12" x14ac:dyDescent="0.3">
      <c r="A4009">
        <v>204.15</v>
      </c>
      <c r="B4009">
        <v>79</v>
      </c>
      <c r="C4009">
        <v>4749</v>
      </c>
      <c r="D4009">
        <v>20</v>
      </c>
      <c r="E4009">
        <v>0</v>
      </c>
      <c r="F4009">
        <v>26</v>
      </c>
      <c r="G4009">
        <v>0</v>
      </c>
      <c r="H4009">
        <v>89</v>
      </c>
      <c r="I4009">
        <v>2</v>
      </c>
      <c r="J4009" t="s">
        <v>37</v>
      </c>
      <c r="K4009" cm="1">
        <f t="array" ref="K400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009">
        <f t="shared" si="62"/>
        <v>0.46836903009544817</v>
      </c>
    </row>
    <row r="4010" spans="1:12" x14ac:dyDescent="0.3">
      <c r="A4010">
        <v>204.19</v>
      </c>
      <c r="B4010">
        <v>77</v>
      </c>
      <c r="C4010">
        <v>4861</v>
      </c>
      <c r="D4010">
        <v>20</v>
      </c>
      <c r="E4010">
        <v>0</v>
      </c>
      <c r="F4010">
        <v>25</v>
      </c>
      <c r="G4010">
        <v>0</v>
      </c>
      <c r="H4010">
        <v>89</v>
      </c>
      <c r="I4010">
        <v>2</v>
      </c>
      <c r="J4010" t="s">
        <v>37</v>
      </c>
      <c r="K4010" cm="1">
        <f t="array" ref="K40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0">
        <f t="shared" si="62"/>
        <v>0.55485761417186408</v>
      </c>
    </row>
    <row r="4011" spans="1:12" x14ac:dyDescent="0.3">
      <c r="A4011">
        <v>204.23</v>
      </c>
      <c r="B4011">
        <v>76</v>
      </c>
      <c r="C4011">
        <v>5003</v>
      </c>
      <c r="D4011">
        <v>20</v>
      </c>
      <c r="E4011">
        <v>0</v>
      </c>
      <c r="F4011">
        <v>26</v>
      </c>
      <c r="G4011">
        <v>0</v>
      </c>
      <c r="H4011">
        <v>89</v>
      </c>
      <c r="I4011">
        <v>2</v>
      </c>
      <c r="J4011" t="s">
        <v>37</v>
      </c>
      <c r="K4011" cm="1">
        <f t="array" ref="K401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1">
        <f t="shared" si="62"/>
        <v>0.55485761417186408</v>
      </c>
    </row>
    <row r="4012" spans="1:12" x14ac:dyDescent="0.3">
      <c r="A4012">
        <v>204.27</v>
      </c>
      <c r="B4012">
        <v>75</v>
      </c>
      <c r="C4012">
        <v>5129</v>
      </c>
      <c r="D4012">
        <v>21</v>
      </c>
      <c r="E4012">
        <v>0</v>
      </c>
      <c r="F4012">
        <v>25</v>
      </c>
      <c r="G4012">
        <v>0</v>
      </c>
      <c r="H4012">
        <v>89</v>
      </c>
      <c r="I4012">
        <v>1</v>
      </c>
      <c r="J4012" t="s">
        <v>37</v>
      </c>
      <c r="K4012" cm="1">
        <f t="array" ref="K401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2">
        <f t="shared" si="62"/>
        <v>0.55485761417225832</v>
      </c>
    </row>
    <row r="4013" spans="1:12" x14ac:dyDescent="0.3">
      <c r="A4013">
        <v>204.31</v>
      </c>
      <c r="B4013">
        <v>75</v>
      </c>
      <c r="C4013">
        <v>5137</v>
      </c>
      <c r="D4013">
        <v>21</v>
      </c>
      <c r="E4013">
        <v>0</v>
      </c>
      <c r="F4013">
        <v>26</v>
      </c>
      <c r="G4013">
        <v>0</v>
      </c>
      <c r="H4013">
        <v>89</v>
      </c>
      <c r="I4013">
        <v>1</v>
      </c>
      <c r="J4013" t="s">
        <v>37</v>
      </c>
      <c r="K4013" cm="1">
        <f t="array" ref="K401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3">
        <f t="shared" si="62"/>
        <v>0.55485761417186408</v>
      </c>
    </row>
    <row r="4014" spans="1:12" x14ac:dyDescent="0.3">
      <c r="A4014">
        <v>204.35</v>
      </c>
      <c r="B4014">
        <v>75</v>
      </c>
      <c r="C4014">
        <v>5084</v>
      </c>
      <c r="D4014">
        <v>21</v>
      </c>
      <c r="E4014">
        <v>0</v>
      </c>
      <c r="F4014">
        <v>26</v>
      </c>
      <c r="G4014">
        <v>0</v>
      </c>
      <c r="H4014">
        <v>89</v>
      </c>
      <c r="I4014">
        <v>1</v>
      </c>
      <c r="J4014" t="s">
        <v>37</v>
      </c>
      <c r="K4014" cm="1">
        <f t="array" ref="K401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4">
        <f t="shared" si="62"/>
        <v>0.55485761417186408</v>
      </c>
    </row>
    <row r="4015" spans="1:12" x14ac:dyDescent="0.3">
      <c r="A4015">
        <v>204.39</v>
      </c>
      <c r="B4015">
        <v>75</v>
      </c>
      <c r="C4015">
        <v>5071</v>
      </c>
      <c r="D4015">
        <v>21</v>
      </c>
      <c r="E4015">
        <v>0</v>
      </c>
      <c r="F4015">
        <v>26</v>
      </c>
      <c r="G4015">
        <v>0</v>
      </c>
      <c r="H4015">
        <v>89</v>
      </c>
      <c r="I4015">
        <v>1</v>
      </c>
      <c r="J4015" t="s">
        <v>37</v>
      </c>
      <c r="K4015" cm="1">
        <f t="array" ref="K401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5">
        <f t="shared" si="62"/>
        <v>0.55485761417186408</v>
      </c>
    </row>
    <row r="4016" spans="1:12" x14ac:dyDescent="0.3">
      <c r="A4016">
        <v>204.43</v>
      </c>
      <c r="B4016">
        <v>76</v>
      </c>
      <c r="C4016">
        <v>5017</v>
      </c>
      <c r="D4016">
        <v>20</v>
      </c>
      <c r="E4016">
        <v>0</v>
      </c>
      <c r="F4016">
        <v>26</v>
      </c>
      <c r="G4016">
        <v>0</v>
      </c>
      <c r="H4016">
        <v>89</v>
      </c>
      <c r="I4016">
        <v>1</v>
      </c>
      <c r="J4016" t="s">
        <v>37</v>
      </c>
      <c r="K4016" cm="1">
        <f t="array" ref="K401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6">
        <f t="shared" si="62"/>
        <v>0.55485761417225832</v>
      </c>
    </row>
    <row r="4017" spans="1:12" x14ac:dyDescent="0.3">
      <c r="A4017">
        <v>204.47</v>
      </c>
      <c r="B4017">
        <v>75</v>
      </c>
      <c r="C4017">
        <v>5107</v>
      </c>
      <c r="D4017">
        <v>21</v>
      </c>
      <c r="E4017">
        <v>0</v>
      </c>
      <c r="F4017">
        <v>27</v>
      </c>
      <c r="G4017">
        <v>0</v>
      </c>
      <c r="H4017">
        <v>89</v>
      </c>
      <c r="I4017">
        <v>1</v>
      </c>
      <c r="J4017" t="s">
        <v>37</v>
      </c>
      <c r="K4017" cm="1">
        <f t="array" ref="K401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7">
        <f t="shared" si="62"/>
        <v>0.55485761417186408</v>
      </c>
    </row>
    <row r="4018" spans="1:12" x14ac:dyDescent="0.3">
      <c r="A4018">
        <v>204.51</v>
      </c>
      <c r="B4018">
        <v>75</v>
      </c>
      <c r="C4018">
        <v>5183</v>
      </c>
      <c r="D4018">
        <v>22</v>
      </c>
      <c r="E4018">
        <v>0</v>
      </c>
      <c r="F4018">
        <v>26</v>
      </c>
      <c r="G4018">
        <v>0</v>
      </c>
      <c r="H4018">
        <v>89</v>
      </c>
      <c r="I4018">
        <v>1</v>
      </c>
      <c r="J4018" t="s">
        <v>37</v>
      </c>
      <c r="K4018" cm="1">
        <f t="array" ref="K401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8">
        <f t="shared" si="62"/>
        <v>0.55485761417186408</v>
      </c>
    </row>
    <row r="4019" spans="1:12" x14ac:dyDescent="0.3">
      <c r="A4019">
        <v>204.55</v>
      </c>
      <c r="B4019">
        <v>77</v>
      </c>
      <c r="C4019">
        <v>5186</v>
      </c>
      <c r="D4019">
        <v>22</v>
      </c>
      <c r="E4019">
        <v>0</v>
      </c>
      <c r="F4019">
        <v>27</v>
      </c>
      <c r="G4019">
        <v>0</v>
      </c>
      <c r="H4019">
        <v>89</v>
      </c>
      <c r="I4019">
        <v>1</v>
      </c>
      <c r="J4019" t="s">
        <v>37</v>
      </c>
      <c r="K4019" cm="1">
        <f t="array" ref="K401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019">
        <f t="shared" si="62"/>
        <v>0.55485761417225832</v>
      </c>
    </row>
    <row r="4020" spans="1:12" x14ac:dyDescent="0.3">
      <c r="A4020">
        <v>204.59</v>
      </c>
      <c r="B4020">
        <v>80</v>
      </c>
      <c r="C4020">
        <v>5313</v>
      </c>
      <c r="D4020">
        <v>22</v>
      </c>
      <c r="E4020">
        <v>0</v>
      </c>
      <c r="F4020">
        <v>27</v>
      </c>
      <c r="G4020">
        <v>0</v>
      </c>
      <c r="H4020">
        <v>89</v>
      </c>
      <c r="I4020">
        <v>1</v>
      </c>
      <c r="J4020" t="s">
        <v>37</v>
      </c>
      <c r="K4020" cm="1">
        <f t="array" ref="K402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020">
        <f t="shared" si="62"/>
        <v>0.55607440718539891</v>
      </c>
    </row>
    <row r="4021" spans="1:12" x14ac:dyDescent="0.3">
      <c r="A4021">
        <v>204.63</v>
      </c>
      <c r="B4021">
        <v>80</v>
      </c>
      <c r="C4021">
        <v>5720</v>
      </c>
      <c r="D4021">
        <v>24</v>
      </c>
      <c r="E4021">
        <v>0</v>
      </c>
      <c r="F4021">
        <v>27</v>
      </c>
      <c r="G4021">
        <v>0</v>
      </c>
      <c r="H4021">
        <v>89</v>
      </c>
      <c r="I4021">
        <v>1</v>
      </c>
      <c r="J4021" t="s">
        <v>37</v>
      </c>
      <c r="K4021" cm="1">
        <f t="array" ref="K4021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4021">
        <f t="shared" si="62"/>
        <v>0.65054262468139912</v>
      </c>
    </row>
    <row r="4022" spans="1:12" x14ac:dyDescent="0.3">
      <c r="A4022">
        <v>204.67</v>
      </c>
      <c r="B4022">
        <v>79</v>
      </c>
      <c r="C4022">
        <v>6199</v>
      </c>
      <c r="D4022">
        <v>26</v>
      </c>
      <c r="E4022">
        <v>0</v>
      </c>
      <c r="F4022">
        <v>28</v>
      </c>
      <c r="G4022">
        <v>0</v>
      </c>
      <c r="H4022">
        <v>89</v>
      </c>
      <c r="I4022">
        <v>1</v>
      </c>
      <c r="J4022" t="s">
        <v>37</v>
      </c>
      <c r="K4022" cm="1">
        <f t="array" ref="K402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22">
        <f t="shared" si="62"/>
        <v>0.73099125107469531</v>
      </c>
    </row>
    <row r="4023" spans="1:12" x14ac:dyDescent="0.3">
      <c r="A4023">
        <v>204.71</v>
      </c>
      <c r="B4023">
        <v>78</v>
      </c>
      <c r="C4023">
        <v>6235</v>
      </c>
      <c r="D4023">
        <v>26</v>
      </c>
      <c r="E4023">
        <v>0</v>
      </c>
      <c r="F4023">
        <v>28</v>
      </c>
      <c r="G4023">
        <v>0</v>
      </c>
      <c r="H4023">
        <v>89</v>
      </c>
      <c r="I4023">
        <v>1</v>
      </c>
      <c r="J4023" t="s">
        <v>37</v>
      </c>
      <c r="K4023" cm="1">
        <f t="array" ref="K402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23">
        <f t="shared" si="62"/>
        <v>0.73099125107521468</v>
      </c>
    </row>
    <row r="4024" spans="1:12" x14ac:dyDescent="0.3">
      <c r="A4024">
        <v>204.75</v>
      </c>
      <c r="B4024">
        <v>78</v>
      </c>
      <c r="C4024">
        <v>5882</v>
      </c>
      <c r="D4024">
        <v>25</v>
      </c>
      <c r="E4024">
        <v>0</v>
      </c>
      <c r="F4024">
        <v>28</v>
      </c>
      <c r="G4024">
        <v>0</v>
      </c>
      <c r="H4024">
        <v>89</v>
      </c>
      <c r="I4024">
        <v>1</v>
      </c>
      <c r="J4024" t="s">
        <v>37</v>
      </c>
      <c r="K4024" cm="1">
        <f t="array" ref="K402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024">
        <f t="shared" si="62"/>
        <v>0.64507587993617721</v>
      </c>
    </row>
    <row r="4025" spans="1:12" x14ac:dyDescent="0.3">
      <c r="A4025">
        <v>204.79</v>
      </c>
      <c r="B4025">
        <v>77</v>
      </c>
      <c r="C4025">
        <v>5807</v>
      </c>
      <c r="D4025">
        <v>24</v>
      </c>
      <c r="E4025">
        <v>0</v>
      </c>
      <c r="F4025">
        <v>28</v>
      </c>
      <c r="G4025">
        <v>0</v>
      </c>
      <c r="H4025">
        <v>89</v>
      </c>
      <c r="I4025">
        <v>1</v>
      </c>
      <c r="J4025" t="s">
        <v>37</v>
      </c>
      <c r="K4025" cm="1">
        <f t="array" ref="K402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025">
        <f t="shared" si="62"/>
        <v>0.64507587993617721</v>
      </c>
    </row>
    <row r="4026" spans="1:12" x14ac:dyDescent="0.3">
      <c r="A4026">
        <v>204.83</v>
      </c>
      <c r="B4026">
        <v>77</v>
      </c>
      <c r="C4026">
        <v>6075</v>
      </c>
      <c r="D4026">
        <v>26</v>
      </c>
      <c r="E4026">
        <v>0</v>
      </c>
      <c r="F4026">
        <v>29</v>
      </c>
      <c r="G4026">
        <v>0</v>
      </c>
      <c r="H4026">
        <v>89</v>
      </c>
      <c r="I4026">
        <v>1</v>
      </c>
      <c r="J4026" t="s">
        <v>37</v>
      </c>
      <c r="K4026" cm="1">
        <f t="array" ref="K402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026">
        <f t="shared" si="62"/>
        <v>0.64507587993663551</v>
      </c>
    </row>
    <row r="4027" spans="1:12" x14ac:dyDescent="0.3">
      <c r="A4027">
        <v>204.87</v>
      </c>
      <c r="B4027">
        <v>78</v>
      </c>
      <c r="C4027">
        <v>6426</v>
      </c>
      <c r="D4027">
        <v>26</v>
      </c>
      <c r="E4027">
        <v>0</v>
      </c>
      <c r="F4027">
        <v>29</v>
      </c>
      <c r="G4027">
        <v>0</v>
      </c>
      <c r="H4027">
        <v>89</v>
      </c>
      <c r="I4027">
        <v>1</v>
      </c>
      <c r="J4027" t="s">
        <v>37</v>
      </c>
      <c r="K4027" cm="1">
        <f t="array" ref="K402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27">
        <f t="shared" si="62"/>
        <v>0.73099125107469531</v>
      </c>
    </row>
    <row r="4028" spans="1:12" x14ac:dyDescent="0.3">
      <c r="A4028">
        <v>204.91</v>
      </c>
      <c r="B4028">
        <v>77</v>
      </c>
      <c r="C4028">
        <v>6571</v>
      </c>
      <c r="D4028">
        <v>27</v>
      </c>
      <c r="E4028">
        <v>0</v>
      </c>
      <c r="F4028">
        <v>30</v>
      </c>
      <c r="G4028">
        <v>0</v>
      </c>
      <c r="H4028">
        <v>89</v>
      </c>
      <c r="I4028">
        <v>1</v>
      </c>
      <c r="J4028" t="s">
        <v>37</v>
      </c>
      <c r="K4028" cm="1">
        <f t="array" ref="K402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28">
        <f t="shared" si="62"/>
        <v>0.73099125107469531</v>
      </c>
    </row>
    <row r="4029" spans="1:12" x14ac:dyDescent="0.3">
      <c r="A4029">
        <v>204.95</v>
      </c>
      <c r="B4029">
        <v>77</v>
      </c>
      <c r="C4029">
        <v>6501</v>
      </c>
      <c r="D4029">
        <v>27</v>
      </c>
      <c r="E4029">
        <v>0</v>
      </c>
      <c r="F4029">
        <v>30</v>
      </c>
      <c r="G4029">
        <v>0</v>
      </c>
      <c r="H4029">
        <v>89</v>
      </c>
      <c r="I4029">
        <v>1</v>
      </c>
      <c r="J4029" t="s">
        <v>37</v>
      </c>
      <c r="K4029" cm="1">
        <f t="array" ref="K402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29">
        <f t="shared" si="62"/>
        <v>0.73099125107469531</v>
      </c>
    </row>
    <row r="4030" spans="1:12" x14ac:dyDescent="0.3">
      <c r="A4030">
        <v>204.99</v>
      </c>
      <c r="B4030">
        <v>77</v>
      </c>
      <c r="C4030">
        <v>6325</v>
      </c>
      <c r="D4030">
        <v>26</v>
      </c>
      <c r="E4030">
        <v>0</v>
      </c>
      <c r="F4030">
        <v>30</v>
      </c>
      <c r="G4030">
        <v>0</v>
      </c>
      <c r="H4030">
        <v>89</v>
      </c>
      <c r="I4030">
        <v>1</v>
      </c>
      <c r="J4030" t="s">
        <v>37</v>
      </c>
      <c r="K4030" cm="1">
        <f t="array" ref="K403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30">
        <f t="shared" si="62"/>
        <v>0.73099125107521468</v>
      </c>
    </row>
    <row r="4031" spans="1:12" x14ac:dyDescent="0.3">
      <c r="A4031">
        <v>205.03</v>
      </c>
      <c r="B4031">
        <v>79</v>
      </c>
      <c r="C4031">
        <v>6381</v>
      </c>
      <c r="D4031">
        <v>26</v>
      </c>
      <c r="E4031">
        <v>0</v>
      </c>
      <c r="F4031">
        <v>30</v>
      </c>
      <c r="G4031">
        <v>0</v>
      </c>
      <c r="H4031">
        <v>89</v>
      </c>
      <c r="I4031">
        <v>1</v>
      </c>
      <c r="J4031" t="s">
        <v>37</v>
      </c>
      <c r="K4031" cm="1">
        <f t="array" ref="K403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31">
        <f t="shared" si="62"/>
        <v>0.73099125107469531</v>
      </c>
    </row>
    <row r="4032" spans="1:12" x14ac:dyDescent="0.3">
      <c r="A4032">
        <v>205.07</v>
      </c>
      <c r="B4032">
        <v>79</v>
      </c>
      <c r="C4032">
        <v>6571</v>
      </c>
      <c r="D4032">
        <v>27</v>
      </c>
      <c r="E4032">
        <v>0</v>
      </c>
      <c r="F4032">
        <v>30</v>
      </c>
      <c r="G4032">
        <v>0</v>
      </c>
      <c r="H4032">
        <v>89</v>
      </c>
      <c r="I4032">
        <v>1</v>
      </c>
      <c r="J4032" t="s">
        <v>37</v>
      </c>
      <c r="K4032" cm="1">
        <f t="array" ref="K403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32">
        <f t="shared" si="62"/>
        <v>0.73099125107469531</v>
      </c>
    </row>
    <row r="4033" spans="1:12" x14ac:dyDescent="0.3">
      <c r="A4033">
        <v>205.11</v>
      </c>
      <c r="B4033">
        <v>78</v>
      </c>
      <c r="C4033">
        <v>6790</v>
      </c>
      <c r="D4033">
        <v>28</v>
      </c>
      <c r="E4033">
        <v>0</v>
      </c>
      <c r="F4033">
        <v>31</v>
      </c>
      <c r="G4033">
        <v>0</v>
      </c>
      <c r="H4033">
        <v>89</v>
      </c>
      <c r="I4033">
        <v>1</v>
      </c>
      <c r="J4033" t="s">
        <v>37</v>
      </c>
      <c r="K4033" cm="1">
        <f t="array" ref="K4033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033">
        <f t="shared" si="62"/>
        <v>0.79834734548209629</v>
      </c>
    </row>
    <row r="4034" spans="1:12" x14ac:dyDescent="0.3">
      <c r="A4034">
        <v>205.15</v>
      </c>
      <c r="B4034">
        <v>76</v>
      </c>
      <c r="C4034">
        <v>6866</v>
      </c>
      <c r="D4034">
        <v>28</v>
      </c>
      <c r="E4034">
        <v>0</v>
      </c>
      <c r="F4034">
        <v>31</v>
      </c>
      <c r="G4034">
        <v>0</v>
      </c>
      <c r="H4034">
        <v>89</v>
      </c>
      <c r="I4034">
        <v>1</v>
      </c>
      <c r="J4034" t="s">
        <v>37</v>
      </c>
      <c r="K4034" cm="1">
        <f t="array" ref="K4034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034">
        <f t="shared" si="62"/>
        <v>0.79834734548152897</v>
      </c>
    </row>
    <row r="4035" spans="1:12" x14ac:dyDescent="0.3">
      <c r="A4035">
        <v>205.19</v>
      </c>
      <c r="B4035">
        <v>75</v>
      </c>
      <c r="C4035">
        <v>6844</v>
      </c>
      <c r="D4035">
        <v>28</v>
      </c>
      <c r="E4035">
        <v>0</v>
      </c>
      <c r="F4035">
        <v>32</v>
      </c>
      <c r="G4035">
        <v>0</v>
      </c>
      <c r="H4035">
        <v>89</v>
      </c>
      <c r="I4035">
        <v>1</v>
      </c>
      <c r="J4035" t="s">
        <v>37</v>
      </c>
      <c r="K4035" cm="1">
        <f t="array" ref="K4035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035">
        <f t="shared" ref="L4035:L4098" si="63">K4035*(A4035-A4034)</f>
        <v>0.79834734548152897</v>
      </c>
    </row>
    <row r="4036" spans="1:12" x14ac:dyDescent="0.3">
      <c r="A4036">
        <v>205.23</v>
      </c>
      <c r="B4036">
        <v>77</v>
      </c>
      <c r="C4036">
        <v>6672</v>
      </c>
      <c r="D4036">
        <v>28</v>
      </c>
      <c r="E4036">
        <v>0</v>
      </c>
      <c r="F4036">
        <v>32</v>
      </c>
      <c r="G4036">
        <v>0</v>
      </c>
      <c r="H4036">
        <v>89</v>
      </c>
      <c r="I4036">
        <v>1</v>
      </c>
      <c r="J4036" t="s">
        <v>37</v>
      </c>
      <c r="K4036" cm="1">
        <f t="array" ref="K403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036">
        <f t="shared" si="63"/>
        <v>0.73099125107469531</v>
      </c>
    </row>
    <row r="4037" spans="1:12" x14ac:dyDescent="0.3">
      <c r="A4037">
        <v>205.27</v>
      </c>
      <c r="B4037">
        <v>80</v>
      </c>
      <c r="C4037">
        <v>6612</v>
      </c>
      <c r="D4037">
        <v>27</v>
      </c>
      <c r="E4037">
        <v>0</v>
      </c>
      <c r="F4037">
        <v>32</v>
      </c>
      <c r="G4037">
        <v>0</v>
      </c>
      <c r="H4037">
        <v>89</v>
      </c>
      <c r="I4037">
        <v>1</v>
      </c>
      <c r="J4037" t="s">
        <v>37</v>
      </c>
      <c r="K4037" cm="1">
        <f t="array" ref="K4037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4037">
        <f t="shared" si="63"/>
        <v>0.76132283825675895</v>
      </c>
    </row>
    <row r="4038" spans="1:12" x14ac:dyDescent="0.3">
      <c r="A4038">
        <v>205.31</v>
      </c>
      <c r="B4038">
        <v>81</v>
      </c>
      <c r="C4038">
        <v>6671</v>
      </c>
      <c r="D4038">
        <v>26</v>
      </c>
      <c r="E4038">
        <v>0</v>
      </c>
      <c r="F4038">
        <v>33</v>
      </c>
      <c r="G4038">
        <v>0</v>
      </c>
      <c r="H4038">
        <v>89</v>
      </c>
      <c r="I4038">
        <v>1</v>
      </c>
      <c r="J4038" t="s">
        <v>37</v>
      </c>
      <c r="K4038" cm="1">
        <f t="array" ref="K4038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4038">
        <f t="shared" si="63"/>
        <v>0.76132283825621805</v>
      </c>
    </row>
    <row r="4039" spans="1:12" x14ac:dyDescent="0.3">
      <c r="A4039">
        <v>205.35</v>
      </c>
      <c r="B4039">
        <v>83</v>
      </c>
      <c r="C4039">
        <v>6584</v>
      </c>
      <c r="D4039">
        <v>25</v>
      </c>
      <c r="E4039">
        <v>0</v>
      </c>
      <c r="F4039">
        <v>34</v>
      </c>
      <c r="G4039">
        <v>0</v>
      </c>
      <c r="H4039">
        <v>89</v>
      </c>
      <c r="I4039">
        <v>1</v>
      </c>
      <c r="J4039" t="s">
        <v>37</v>
      </c>
      <c r="K4039" cm="1">
        <f t="array" ref="K4039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4039">
        <f t="shared" si="63"/>
        <v>0.76132283825621805</v>
      </c>
    </row>
    <row r="4040" spans="1:12" x14ac:dyDescent="0.3">
      <c r="A4040">
        <v>205.39</v>
      </c>
      <c r="B4040">
        <v>87</v>
      </c>
      <c r="C4040">
        <v>6446</v>
      </c>
      <c r="D4040">
        <v>24</v>
      </c>
      <c r="E4040">
        <v>0</v>
      </c>
      <c r="F4040">
        <v>34</v>
      </c>
      <c r="G4040">
        <v>0</v>
      </c>
      <c r="H4040">
        <v>89</v>
      </c>
      <c r="I4040">
        <v>1</v>
      </c>
      <c r="J4040" t="s">
        <v>37</v>
      </c>
      <c r="K4040" cm="1">
        <f t="array" ref="K4040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4040">
        <f t="shared" si="63"/>
        <v>0.75980625889714171</v>
      </c>
    </row>
    <row r="4041" spans="1:12" x14ac:dyDescent="0.3">
      <c r="A4041">
        <v>205.43</v>
      </c>
      <c r="B4041">
        <v>94</v>
      </c>
      <c r="C4041">
        <v>6580</v>
      </c>
      <c r="D4041">
        <v>26</v>
      </c>
      <c r="E4041">
        <v>0</v>
      </c>
      <c r="F4041">
        <v>35</v>
      </c>
      <c r="G4041">
        <v>0</v>
      </c>
      <c r="H4041">
        <v>89</v>
      </c>
      <c r="I4041">
        <v>1</v>
      </c>
      <c r="J4041" t="s">
        <v>37</v>
      </c>
      <c r="K4041" cm="1">
        <f t="array" ref="K4041">SUMPRODUCT(($R$5:$AG$5=_xlfn.XLOOKUP(_20240219_0005[[#This Row],[MAP]],$R$5:$AG$5,$R$5:$AG$5,"ERR",1,-1)) * ($Q$6:$Q$26=_xlfn.XLOOKUP(_20240219_0005[[#This Row],[RPM]],$Q$6:$Q$26,$Q$6:$Q$26,"ERR",1,-1)),$R$6:$AG$26)</f>
        <v>18.653926116640129</v>
      </c>
      <c r="L4041">
        <f t="shared" si="63"/>
        <v>0.74615704466598687</v>
      </c>
    </row>
    <row r="4042" spans="1:12" x14ac:dyDescent="0.3">
      <c r="A4042">
        <v>205.47</v>
      </c>
      <c r="B4042">
        <v>100</v>
      </c>
      <c r="C4042">
        <v>6984</v>
      </c>
      <c r="D4042">
        <v>29</v>
      </c>
      <c r="E4042">
        <v>0</v>
      </c>
      <c r="F4042">
        <v>36</v>
      </c>
      <c r="G4042">
        <v>0</v>
      </c>
      <c r="H4042">
        <v>89</v>
      </c>
      <c r="I4042">
        <v>1</v>
      </c>
      <c r="J4042" t="s">
        <v>37</v>
      </c>
      <c r="K4042" cm="1">
        <f t="array" ref="K4042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4042">
        <f t="shared" si="63"/>
        <v>0.92501623537003874</v>
      </c>
    </row>
    <row r="4043" spans="1:12" x14ac:dyDescent="0.3">
      <c r="A4043">
        <v>205.51</v>
      </c>
      <c r="B4043">
        <v>99</v>
      </c>
      <c r="C4043">
        <v>7516</v>
      </c>
      <c r="D4043">
        <v>32</v>
      </c>
      <c r="E4043">
        <v>0</v>
      </c>
      <c r="F4043">
        <v>37</v>
      </c>
      <c r="G4043">
        <v>0</v>
      </c>
      <c r="H4043">
        <v>89</v>
      </c>
      <c r="I4043">
        <v>1</v>
      </c>
      <c r="J4043" t="s">
        <v>37</v>
      </c>
      <c r="K4043" cm="1">
        <f t="array" ref="K4043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043">
        <f t="shared" si="63"/>
        <v>1.0045737680730482</v>
      </c>
    </row>
    <row r="4044" spans="1:12" x14ac:dyDescent="0.3">
      <c r="A4044">
        <v>205.55</v>
      </c>
      <c r="B4044">
        <v>99</v>
      </c>
      <c r="C4044">
        <v>7629</v>
      </c>
      <c r="D4044">
        <v>32</v>
      </c>
      <c r="E4044">
        <v>0</v>
      </c>
      <c r="F4044">
        <v>38</v>
      </c>
      <c r="G4044">
        <v>0</v>
      </c>
      <c r="H4044">
        <v>89</v>
      </c>
      <c r="I4044">
        <v>1</v>
      </c>
      <c r="J4044" t="s">
        <v>37</v>
      </c>
      <c r="K4044" cm="1">
        <f t="array" ref="K4044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044">
        <f t="shared" si="63"/>
        <v>1.0045737680737621</v>
      </c>
    </row>
    <row r="4045" spans="1:12" x14ac:dyDescent="0.3">
      <c r="A4045">
        <v>205.59</v>
      </c>
      <c r="B4045">
        <v>99</v>
      </c>
      <c r="C4045">
        <v>7672</v>
      </c>
      <c r="D4045">
        <v>32</v>
      </c>
      <c r="E4045">
        <v>0</v>
      </c>
      <c r="F4045">
        <v>39</v>
      </c>
      <c r="G4045">
        <v>0</v>
      </c>
      <c r="H4045">
        <v>89</v>
      </c>
      <c r="I4045">
        <v>1</v>
      </c>
      <c r="J4045" t="s">
        <v>37</v>
      </c>
      <c r="K4045" cm="1">
        <f t="array" ref="K4045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045">
        <f t="shared" si="63"/>
        <v>1.0045737680730482</v>
      </c>
    </row>
    <row r="4046" spans="1:12" x14ac:dyDescent="0.3">
      <c r="A4046">
        <v>205.63</v>
      </c>
      <c r="B4046">
        <v>99</v>
      </c>
      <c r="C4046">
        <v>7832</v>
      </c>
      <c r="D4046">
        <v>34</v>
      </c>
      <c r="E4046">
        <v>0</v>
      </c>
      <c r="F4046">
        <v>40</v>
      </c>
      <c r="G4046">
        <v>0</v>
      </c>
      <c r="H4046">
        <v>89</v>
      </c>
      <c r="I4046">
        <v>1</v>
      </c>
      <c r="J4046" t="s">
        <v>37</v>
      </c>
      <c r="K4046" cm="1">
        <f t="array" ref="K4046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046">
        <f t="shared" si="63"/>
        <v>1.0045737680730482</v>
      </c>
    </row>
    <row r="4047" spans="1:12" x14ac:dyDescent="0.3">
      <c r="A4047">
        <v>205.67</v>
      </c>
      <c r="B4047">
        <v>100</v>
      </c>
      <c r="C4047">
        <v>8105</v>
      </c>
      <c r="D4047">
        <v>36</v>
      </c>
      <c r="E4047">
        <v>0</v>
      </c>
      <c r="F4047">
        <v>40</v>
      </c>
      <c r="G4047">
        <v>0</v>
      </c>
      <c r="H4047">
        <v>89</v>
      </c>
      <c r="I4047">
        <v>1</v>
      </c>
      <c r="J4047" t="s">
        <v>37</v>
      </c>
      <c r="K4047" cm="1">
        <f t="array" ref="K4047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4047">
        <f t="shared" si="63"/>
        <v>1.0045737680730482</v>
      </c>
    </row>
    <row r="4048" spans="1:12" x14ac:dyDescent="0.3">
      <c r="A4048">
        <v>205.71</v>
      </c>
      <c r="B4048">
        <v>100</v>
      </c>
      <c r="C4048">
        <v>8358</v>
      </c>
      <c r="D4048">
        <v>36</v>
      </c>
      <c r="E4048">
        <v>0</v>
      </c>
      <c r="F4048">
        <v>42</v>
      </c>
      <c r="G4048">
        <v>0</v>
      </c>
      <c r="H4048">
        <v>89</v>
      </c>
      <c r="I4048">
        <v>1</v>
      </c>
      <c r="J4048" t="s">
        <v>37</v>
      </c>
      <c r="K4048" cm="1">
        <f t="array" ref="K4048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4048">
        <f t="shared" si="63"/>
        <v>1.061900423169333</v>
      </c>
    </row>
    <row r="4049" spans="1:12" x14ac:dyDescent="0.3">
      <c r="A4049">
        <v>205.75</v>
      </c>
      <c r="B4049">
        <v>101</v>
      </c>
      <c r="C4049">
        <v>8623</v>
      </c>
      <c r="D4049">
        <v>36</v>
      </c>
      <c r="E4049">
        <v>0</v>
      </c>
      <c r="F4049">
        <v>43</v>
      </c>
      <c r="G4049">
        <v>0</v>
      </c>
      <c r="H4049">
        <v>89</v>
      </c>
      <c r="I4049">
        <v>1</v>
      </c>
      <c r="J4049" t="s">
        <v>37</v>
      </c>
      <c r="K4049" cm="1">
        <f t="array" ref="K4049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4049">
        <f t="shared" si="63"/>
        <v>1.0619004231685785</v>
      </c>
    </row>
    <row r="4050" spans="1:12" x14ac:dyDescent="0.3">
      <c r="A4050">
        <v>205.79</v>
      </c>
      <c r="B4050">
        <v>99</v>
      </c>
      <c r="C4050">
        <v>8833</v>
      </c>
      <c r="D4050">
        <v>36</v>
      </c>
      <c r="E4050">
        <v>0</v>
      </c>
      <c r="F4050">
        <v>43</v>
      </c>
      <c r="G4050">
        <v>0</v>
      </c>
      <c r="H4050">
        <v>89</v>
      </c>
      <c r="I4050">
        <v>2</v>
      </c>
      <c r="J4050" t="s">
        <v>37</v>
      </c>
      <c r="K4050" cm="1">
        <f t="array" ref="K405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050">
        <f t="shared" si="63"/>
        <v>1.1322608592752521</v>
      </c>
    </row>
    <row r="4051" spans="1:12" x14ac:dyDescent="0.3">
      <c r="A4051">
        <v>205.83</v>
      </c>
      <c r="B4051">
        <v>99</v>
      </c>
      <c r="C4051">
        <v>9006</v>
      </c>
      <c r="D4051">
        <v>36</v>
      </c>
      <c r="E4051">
        <v>0</v>
      </c>
      <c r="F4051">
        <v>44</v>
      </c>
      <c r="G4051">
        <v>0</v>
      </c>
      <c r="H4051">
        <v>89</v>
      </c>
      <c r="I4051">
        <v>1</v>
      </c>
      <c r="J4051" t="s">
        <v>37</v>
      </c>
      <c r="K4051" cm="1">
        <f t="array" ref="K4051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051">
        <f t="shared" si="63"/>
        <v>1.1322608592760566</v>
      </c>
    </row>
    <row r="4052" spans="1:12" x14ac:dyDescent="0.3">
      <c r="A4052">
        <v>205.87</v>
      </c>
      <c r="B4052">
        <v>98</v>
      </c>
      <c r="C4052">
        <v>9160</v>
      </c>
      <c r="D4052">
        <v>36</v>
      </c>
      <c r="E4052">
        <v>0</v>
      </c>
      <c r="F4052">
        <v>46</v>
      </c>
      <c r="G4052">
        <v>0</v>
      </c>
      <c r="H4052">
        <v>89</v>
      </c>
      <c r="I4052">
        <v>1</v>
      </c>
      <c r="J4052" t="s">
        <v>37</v>
      </c>
      <c r="K4052" cm="1">
        <f t="array" ref="K4052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052">
        <f t="shared" si="63"/>
        <v>1.1322608592752521</v>
      </c>
    </row>
    <row r="4053" spans="1:12" x14ac:dyDescent="0.3">
      <c r="A4053">
        <v>205.91</v>
      </c>
      <c r="B4053">
        <v>100</v>
      </c>
      <c r="C4053">
        <v>9279</v>
      </c>
      <c r="D4053">
        <v>36</v>
      </c>
      <c r="E4053">
        <v>0</v>
      </c>
      <c r="F4053">
        <v>46</v>
      </c>
      <c r="G4053">
        <v>0</v>
      </c>
      <c r="H4053">
        <v>89</v>
      </c>
      <c r="I4053">
        <v>1</v>
      </c>
      <c r="J4053" t="s">
        <v>37</v>
      </c>
      <c r="K4053" cm="1">
        <f t="array" ref="K4053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053">
        <f t="shared" si="63"/>
        <v>1.1322608592752521</v>
      </c>
    </row>
    <row r="4054" spans="1:12" x14ac:dyDescent="0.3">
      <c r="A4054">
        <v>205.95</v>
      </c>
      <c r="B4054">
        <v>97</v>
      </c>
      <c r="C4054">
        <v>9529</v>
      </c>
      <c r="D4054">
        <v>35</v>
      </c>
      <c r="E4054">
        <v>0</v>
      </c>
      <c r="F4054">
        <v>48</v>
      </c>
      <c r="G4054">
        <v>0</v>
      </c>
      <c r="H4054">
        <v>89</v>
      </c>
      <c r="I4054">
        <v>1</v>
      </c>
      <c r="J4054" t="s">
        <v>37</v>
      </c>
      <c r="K4054" cm="1">
        <f t="array" ref="K4054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4054">
        <f t="shared" si="63"/>
        <v>1.2215187811502348</v>
      </c>
    </row>
    <row r="4055" spans="1:12" x14ac:dyDescent="0.3">
      <c r="A4055">
        <v>205.99</v>
      </c>
      <c r="B4055">
        <v>96</v>
      </c>
      <c r="C4055">
        <v>9787</v>
      </c>
      <c r="D4055">
        <v>35</v>
      </c>
      <c r="E4055">
        <v>0</v>
      </c>
      <c r="F4055">
        <v>49</v>
      </c>
      <c r="G4055">
        <v>0</v>
      </c>
      <c r="H4055">
        <v>89</v>
      </c>
      <c r="I4055">
        <v>1</v>
      </c>
      <c r="J4055" t="s">
        <v>37</v>
      </c>
      <c r="K4055" cm="1">
        <f t="array" ref="K405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055">
        <f t="shared" si="63"/>
        <v>1.2101874380977529</v>
      </c>
    </row>
    <row r="4056" spans="1:12" x14ac:dyDescent="0.3">
      <c r="A4056">
        <v>206.03</v>
      </c>
      <c r="B4056">
        <v>94</v>
      </c>
      <c r="C4056">
        <v>9819</v>
      </c>
      <c r="D4056">
        <v>35</v>
      </c>
      <c r="E4056">
        <v>0</v>
      </c>
      <c r="F4056">
        <v>50</v>
      </c>
      <c r="G4056">
        <v>0</v>
      </c>
      <c r="H4056">
        <v>89</v>
      </c>
      <c r="I4056">
        <v>1</v>
      </c>
      <c r="J4056" t="s">
        <v>37</v>
      </c>
      <c r="K4056" cm="1">
        <f t="array" ref="K4056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056">
        <f t="shared" si="63"/>
        <v>1.2101874380968929</v>
      </c>
    </row>
    <row r="4057" spans="1:12" x14ac:dyDescent="0.3">
      <c r="A4057">
        <v>206.07</v>
      </c>
      <c r="B4057">
        <v>96</v>
      </c>
      <c r="C4057">
        <v>9800</v>
      </c>
      <c r="D4057">
        <v>35</v>
      </c>
      <c r="E4057">
        <v>0</v>
      </c>
      <c r="F4057">
        <v>51</v>
      </c>
      <c r="G4057">
        <v>0</v>
      </c>
      <c r="H4057">
        <v>89</v>
      </c>
      <c r="I4057">
        <v>1</v>
      </c>
      <c r="J4057" t="s">
        <v>37</v>
      </c>
      <c r="K4057" cm="1">
        <f t="array" ref="K4057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057">
        <f t="shared" si="63"/>
        <v>1.2101874380968929</v>
      </c>
    </row>
    <row r="4058" spans="1:12" x14ac:dyDescent="0.3">
      <c r="A4058">
        <v>206.11</v>
      </c>
      <c r="B4058">
        <v>94</v>
      </c>
      <c r="C4058">
        <v>10067</v>
      </c>
      <c r="D4058">
        <v>36</v>
      </c>
      <c r="E4058">
        <v>0</v>
      </c>
      <c r="F4058">
        <v>51</v>
      </c>
      <c r="G4058">
        <v>0</v>
      </c>
      <c r="H4058">
        <v>89</v>
      </c>
      <c r="I4058">
        <v>1</v>
      </c>
      <c r="J4058" t="s">
        <v>37</v>
      </c>
      <c r="K4058" cm="1">
        <f t="array" ref="K405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058">
        <f t="shared" si="63"/>
        <v>1.2101874380977529</v>
      </c>
    </row>
    <row r="4059" spans="1:12" x14ac:dyDescent="0.3">
      <c r="A4059">
        <v>206.15</v>
      </c>
      <c r="B4059">
        <v>93</v>
      </c>
      <c r="C4059">
        <v>10305</v>
      </c>
      <c r="D4059">
        <v>36</v>
      </c>
      <c r="E4059">
        <v>0</v>
      </c>
      <c r="F4059">
        <v>52</v>
      </c>
      <c r="G4059">
        <v>0</v>
      </c>
      <c r="H4059">
        <v>89</v>
      </c>
      <c r="I4059">
        <v>1</v>
      </c>
      <c r="J4059" t="s">
        <v>37</v>
      </c>
      <c r="K4059" cm="1">
        <f t="array" ref="K4059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059">
        <f t="shared" si="63"/>
        <v>1.2104970535029436</v>
      </c>
    </row>
    <row r="4060" spans="1:12" x14ac:dyDescent="0.3">
      <c r="A4060">
        <v>206.19</v>
      </c>
      <c r="B4060">
        <v>92</v>
      </c>
      <c r="C4060">
        <v>10204</v>
      </c>
      <c r="D4060">
        <v>36</v>
      </c>
      <c r="E4060">
        <v>0</v>
      </c>
      <c r="F4060">
        <v>54</v>
      </c>
      <c r="G4060">
        <v>0</v>
      </c>
      <c r="H4060">
        <v>89</v>
      </c>
      <c r="I4060">
        <v>1</v>
      </c>
      <c r="J4060" t="s">
        <v>37</v>
      </c>
      <c r="K4060" cm="1">
        <f t="array" ref="K4060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060">
        <f t="shared" si="63"/>
        <v>1.2104970535029436</v>
      </c>
    </row>
    <row r="4061" spans="1:12" x14ac:dyDescent="0.3">
      <c r="A4061">
        <v>206.23</v>
      </c>
      <c r="B4061">
        <v>93</v>
      </c>
      <c r="C4061">
        <v>10046</v>
      </c>
      <c r="D4061">
        <v>36</v>
      </c>
      <c r="E4061">
        <v>0</v>
      </c>
      <c r="F4061">
        <v>55</v>
      </c>
      <c r="G4061">
        <v>0</v>
      </c>
      <c r="H4061">
        <v>89</v>
      </c>
      <c r="I4061">
        <v>1</v>
      </c>
      <c r="J4061" t="s">
        <v>37</v>
      </c>
      <c r="K4061" cm="1">
        <f t="array" ref="K406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061">
        <f t="shared" si="63"/>
        <v>1.2101874380968929</v>
      </c>
    </row>
    <row r="4062" spans="1:12" x14ac:dyDescent="0.3">
      <c r="A4062">
        <v>206.27</v>
      </c>
      <c r="B4062">
        <v>93</v>
      </c>
      <c r="C4062">
        <v>10200</v>
      </c>
      <c r="D4062">
        <v>36</v>
      </c>
      <c r="E4062">
        <v>0</v>
      </c>
      <c r="F4062">
        <v>56</v>
      </c>
      <c r="G4062">
        <v>0</v>
      </c>
      <c r="H4062">
        <v>89</v>
      </c>
      <c r="I4062">
        <v>1</v>
      </c>
      <c r="J4062" t="s">
        <v>37</v>
      </c>
      <c r="K4062" cm="1">
        <f t="array" ref="K4062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062">
        <f t="shared" si="63"/>
        <v>1.2104970535038035</v>
      </c>
    </row>
    <row r="4063" spans="1:12" x14ac:dyDescent="0.3">
      <c r="A4063">
        <v>206.31</v>
      </c>
      <c r="B4063">
        <v>91</v>
      </c>
      <c r="C4063">
        <v>10563</v>
      </c>
      <c r="D4063">
        <v>35</v>
      </c>
      <c r="E4063">
        <v>0</v>
      </c>
      <c r="F4063">
        <v>57</v>
      </c>
      <c r="G4063">
        <v>0</v>
      </c>
      <c r="H4063">
        <v>89</v>
      </c>
      <c r="I4063">
        <v>1</v>
      </c>
      <c r="J4063" t="s">
        <v>37</v>
      </c>
      <c r="K4063" cm="1">
        <f t="array" ref="K4063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063">
        <f t="shared" si="63"/>
        <v>1.2104970535029436</v>
      </c>
    </row>
    <row r="4064" spans="1:12" x14ac:dyDescent="0.3">
      <c r="A4064">
        <v>206.35</v>
      </c>
      <c r="B4064">
        <v>90</v>
      </c>
      <c r="C4064">
        <v>10737</v>
      </c>
      <c r="D4064">
        <v>34</v>
      </c>
      <c r="E4064">
        <v>0</v>
      </c>
      <c r="F4064">
        <v>58</v>
      </c>
      <c r="G4064">
        <v>0</v>
      </c>
      <c r="H4064">
        <v>89</v>
      </c>
      <c r="I4064">
        <v>1</v>
      </c>
      <c r="J4064" t="s">
        <v>37</v>
      </c>
      <c r="K4064" cm="1">
        <f t="array" ref="K4064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4064">
        <f t="shared" si="63"/>
        <v>1.2225778624201387</v>
      </c>
    </row>
    <row r="4065" spans="1:12" x14ac:dyDescent="0.3">
      <c r="A4065">
        <v>206.39</v>
      </c>
      <c r="B4065">
        <v>89</v>
      </c>
      <c r="C4065">
        <v>10865</v>
      </c>
      <c r="D4065">
        <v>34</v>
      </c>
      <c r="E4065">
        <v>0</v>
      </c>
      <c r="F4065">
        <v>58</v>
      </c>
      <c r="G4065">
        <v>0</v>
      </c>
      <c r="H4065">
        <v>89</v>
      </c>
      <c r="I4065">
        <v>1</v>
      </c>
      <c r="J4065" t="s">
        <v>37</v>
      </c>
      <c r="K4065" cm="1">
        <f t="array" ref="K406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065">
        <f t="shared" si="63"/>
        <v>1.2958577528858886</v>
      </c>
    </row>
    <row r="4066" spans="1:12" x14ac:dyDescent="0.3">
      <c r="A4066">
        <v>206.43</v>
      </c>
      <c r="B4066">
        <v>89</v>
      </c>
      <c r="C4066">
        <v>10917</v>
      </c>
      <c r="D4066">
        <v>34</v>
      </c>
      <c r="E4066">
        <v>0</v>
      </c>
      <c r="F4066">
        <v>59</v>
      </c>
      <c r="G4066">
        <v>0</v>
      </c>
      <c r="H4066">
        <v>89</v>
      </c>
      <c r="I4066">
        <v>1</v>
      </c>
      <c r="J4066" t="s">
        <v>37</v>
      </c>
      <c r="K4066" cm="1">
        <f t="array" ref="K406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066">
        <f t="shared" si="63"/>
        <v>1.2958577528868092</v>
      </c>
    </row>
    <row r="4067" spans="1:12" x14ac:dyDescent="0.3">
      <c r="A4067">
        <v>206.47</v>
      </c>
      <c r="B4067">
        <v>89</v>
      </c>
      <c r="C4067">
        <v>11115</v>
      </c>
      <c r="D4067">
        <v>34</v>
      </c>
      <c r="E4067">
        <v>0</v>
      </c>
      <c r="F4067">
        <v>60</v>
      </c>
      <c r="G4067">
        <v>0</v>
      </c>
      <c r="H4067">
        <v>89</v>
      </c>
      <c r="I4067">
        <v>1</v>
      </c>
      <c r="J4067" t="s">
        <v>37</v>
      </c>
      <c r="K4067" cm="1">
        <f t="array" ref="K406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067">
        <f t="shared" si="63"/>
        <v>1.2958577528858886</v>
      </c>
    </row>
    <row r="4068" spans="1:12" x14ac:dyDescent="0.3">
      <c r="A4068">
        <v>206.51</v>
      </c>
      <c r="B4068">
        <v>89</v>
      </c>
      <c r="C4068">
        <v>11244</v>
      </c>
      <c r="D4068">
        <v>34</v>
      </c>
      <c r="E4068">
        <v>0</v>
      </c>
      <c r="F4068">
        <v>61</v>
      </c>
      <c r="G4068">
        <v>0</v>
      </c>
      <c r="H4068">
        <v>89</v>
      </c>
      <c r="I4068">
        <v>1</v>
      </c>
      <c r="J4068" t="s">
        <v>37</v>
      </c>
      <c r="K4068" cm="1">
        <f t="array" ref="K4068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068">
        <f t="shared" si="63"/>
        <v>1.2958577528858886</v>
      </c>
    </row>
    <row r="4069" spans="1:12" x14ac:dyDescent="0.3">
      <c r="A4069">
        <v>206.55</v>
      </c>
      <c r="B4069">
        <v>89</v>
      </c>
      <c r="C4069">
        <v>11325</v>
      </c>
      <c r="D4069">
        <v>34</v>
      </c>
      <c r="E4069">
        <v>0</v>
      </c>
      <c r="F4069">
        <v>62</v>
      </c>
      <c r="G4069">
        <v>0</v>
      </c>
      <c r="H4069">
        <v>89</v>
      </c>
      <c r="I4069">
        <v>1</v>
      </c>
      <c r="J4069" t="s">
        <v>37</v>
      </c>
      <c r="K4069" cm="1">
        <f t="array" ref="K4069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069">
        <f t="shared" si="63"/>
        <v>1.2958577528868092</v>
      </c>
    </row>
    <row r="4070" spans="1:12" x14ac:dyDescent="0.3">
      <c r="A4070">
        <v>206.59</v>
      </c>
      <c r="B4070">
        <v>88</v>
      </c>
      <c r="C4070">
        <v>11511</v>
      </c>
      <c r="D4070">
        <v>34</v>
      </c>
      <c r="E4070">
        <v>0</v>
      </c>
      <c r="F4070">
        <v>63</v>
      </c>
      <c r="G4070">
        <v>0</v>
      </c>
      <c r="H4070">
        <v>89</v>
      </c>
      <c r="I4070">
        <v>1</v>
      </c>
      <c r="J4070" t="s">
        <v>37</v>
      </c>
      <c r="K4070" cm="1">
        <f t="array" ref="K407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4070">
        <f t="shared" si="63"/>
        <v>1.3878494939089594</v>
      </c>
    </row>
    <row r="4071" spans="1:12" x14ac:dyDescent="0.3">
      <c r="A4071">
        <v>206.63</v>
      </c>
      <c r="B4071">
        <v>89</v>
      </c>
      <c r="C4071">
        <v>11741</v>
      </c>
      <c r="D4071">
        <v>34</v>
      </c>
      <c r="E4071">
        <v>0</v>
      </c>
      <c r="F4071">
        <v>64</v>
      </c>
      <c r="G4071">
        <v>0</v>
      </c>
      <c r="H4071">
        <v>89</v>
      </c>
      <c r="I4071">
        <v>1</v>
      </c>
      <c r="J4071" t="s">
        <v>37</v>
      </c>
      <c r="K4071" cm="1">
        <f t="array" ref="K4071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4071">
        <f t="shared" si="63"/>
        <v>1.3878494939089594</v>
      </c>
    </row>
    <row r="4072" spans="1:12" x14ac:dyDescent="0.3">
      <c r="A4072">
        <v>206.67</v>
      </c>
      <c r="B4072">
        <v>89</v>
      </c>
      <c r="C4072">
        <v>11797</v>
      </c>
      <c r="D4072">
        <v>34</v>
      </c>
      <c r="E4072">
        <v>0</v>
      </c>
      <c r="F4072">
        <v>65</v>
      </c>
      <c r="G4072">
        <v>0</v>
      </c>
      <c r="H4072">
        <v>89</v>
      </c>
      <c r="I4072">
        <v>1</v>
      </c>
      <c r="J4072" t="s">
        <v>37</v>
      </c>
      <c r="K4072" cm="1">
        <f t="array" ref="K4072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4072">
        <f t="shared" si="63"/>
        <v>1.3878494939089594</v>
      </c>
    </row>
    <row r="4073" spans="1:12" x14ac:dyDescent="0.3">
      <c r="A4073">
        <v>206.71</v>
      </c>
      <c r="B4073">
        <v>89</v>
      </c>
      <c r="C4073">
        <v>11824</v>
      </c>
      <c r="D4073">
        <v>33</v>
      </c>
      <c r="E4073">
        <v>0</v>
      </c>
      <c r="F4073">
        <v>66</v>
      </c>
      <c r="G4073">
        <v>0</v>
      </c>
      <c r="H4073">
        <v>89</v>
      </c>
      <c r="I4073">
        <v>1</v>
      </c>
      <c r="J4073" t="s">
        <v>37</v>
      </c>
      <c r="K4073" cm="1">
        <f t="array" ref="K4073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4073">
        <f t="shared" si="63"/>
        <v>1.3878494939099455</v>
      </c>
    </row>
    <row r="4074" spans="1:12" x14ac:dyDescent="0.3">
      <c r="A4074">
        <v>206.75</v>
      </c>
      <c r="B4074">
        <v>65</v>
      </c>
      <c r="C4074">
        <v>11636</v>
      </c>
      <c r="D4074">
        <v>35</v>
      </c>
      <c r="E4074">
        <v>0</v>
      </c>
      <c r="F4074">
        <v>66</v>
      </c>
      <c r="G4074">
        <v>0</v>
      </c>
      <c r="H4074">
        <v>89</v>
      </c>
      <c r="I4074">
        <v>1</v>
      </c>
      <c r="J4074" t="s">
        <v>37</v>
      </c>
      <c r="K4074" cm="1">
        <f t="array" ref="K4074">SUMPRODUCT(($R$5:$AG$5=_xlfn.XLOOKUP(_20240219_0005[[#This Row],[MAP]],$R$5:$AG$5,$R$5:$AG$5,"ERR",1,-1)) * ($Q$6:$Q$26=_xlfn.XLOOKUP(_20240219_0005[[#This Row],[RPM]],$Q$6:$Q$26,$Q$6:$Q$26,"ERR",1,-1)),$R$6:$AG$26)</f>
        <v>28.585354057523883</v>
      </c>
      <c r="L4074">
        <f t="shared" si="63"/>
        <v>1.1434141623007279</v>
      </c>
    </row>
    <row r="4075" spans="1:12" x14ac:dyDescent="0.3">
      <c r="A4075">
        <v>206.79</v>
      </c>
      <c r="B4075">
        <v>47</v>
      </c>
      <c r="C4075">
        <v>11198</v>
      </c>
      <c r="D4075">
        <v>32</v>
      </c>
      <c r="E4075">
        <v>0</v>
      </c>
      <c r="F4075">
        <v>67</v>
      </c>
      <c r="G4075">
        <v>0</v>
      </c>
      <c r="H4075">
        <v>89</v>
      </c>
      <c r="I4075">
        <v>1</v>
      </c>
      <c r="J4075" t="s">
        <v>37</v>
      </c>
      <c r="K4075" cm="1">
        <f t="array" ref="K4075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4075">
        <f t="shared" si="63"/>
        <v>1.0931394113453234</v>
      </c>
    </row>
    <row r="4076" spans="1:12" x14ac:dyDescent="0.3">
      <c r="A4076">
        <v>206.83</v>
      </c>
      <c r="B4076">
        <v>41</v>
      </c>
      <c r="C4076">
        <v>10893</v>
      </c>
      <c r="D4076">
        <v>32</v>
      </c>
      <c r="E4076">
        <v>0</v>
      </c>
      <c r="F4076">
        <v>68</v>
      </c>
      <c r="G4076">
        <v>0</v>
      </c>
      <c r="H4076">
        <v>89</v>
      </c>
      <c r="I4076">
        <v>1</v>
      </c>
      <c r="J4076" t="s">
        <v>37</v>
      </c>
      <c r="K4076" cm="1">
        <f t="array" ref="K4076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4076">
        <f t="shared" si="63"/>
        <v>0.97253482840415961</v>
      </c>
    </row>
    <row r="4077" spans="1:12" x14ac:dyDescent="0.3">
      <c r="A4077">
        <v>206.87</v>
      </c>
      <c r="B4077">
        <v>38</v>
      </c>
      <c r="C4077">
        <v>11078</v>
      </c>
      <c r="D4077">
        <v>32</v>
      </c>
      <c r="E4077">
        <v>0</v>
      </c>
      <c r="F4077">
        <v>68</v>
      </c>
      <c r="G4077">
        <v>0</v>
      </c>
      <c r="H4077">
        <v>89</v>
      </c>
      <c r="I4077">
        <v>1</v>
      </c>
      <c r="J4077" t="s">
        <v>37</v>
      </c>
      <c r="K4077" cm="1">
        <f t="array" ref="K4077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4077">
        <f t="shared" si="63"/>
        <v>0.82626969589951693</v>
      </c>
    </row>
    <row r="4078" spans="1:12" x14ac:dyDescent="0.3">
      <c r="A4078">
        <v>206.91</v>
      </c>
      <c r="B4078">
        <v>35</v>
      </c>
      <c r="C4078">
        <v>11312</v>
      </c>
      <c r="D4078">
        <v>32</v>
      </c>
      <c r="E4078">
        <v>0</v>
      </c>
      <c r="F4078">
        <v>68</v>
      </c>
      <c r="G4078">
        <v>0</v>
      </c>
      <c r="H4078">
        <v>89</v>
      </c>
      <c r="I4078">
        <v>1</v>
      </c>
      <c r="J4078" t="s">
        <v>37</v>
      </c>
      <c r="K4078" cm="1">
        <f t="array" ref="K4078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4078">
        <f t="shared" si="63"/>
        <v>0.82626969589951693</v>
      </c>
    </row>
    <row r="4079" spans="1:12" x14ac:dyDescent="0.3">
      <c r="A4079">
        <v>206.95</v>
      </c>
      <c r="B4079">
        <v>33</v>
      </c>
      <c r="C4079">
        <v>11286</v>
      </c>
      <c r="D4079">
        <v>32</v>
      </c>
      <c r="E4079">
        <v>0</v>
      </c>
      <c r="F4079">
        <v>68</v>
      </c>
      <c r="G4079">
        <v>0</v>
      </c>
      <c r="H4079">
        <v>89</v>
      </c>
      <c r="I4079">
        <v>1</v>
      </c>
      <c r="J4079" t="s">
        <v>37</v>
      </c>
      <c r="K4079" cm="1">
        <f t="array" ref="K4079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4079">
        <f t="shared" si="63"/>
        <v>0.82626969589951693</v>
      </c>
    </row>
    <row r="4080" spans="1:12" x14ac:dyDescent="0.3">
      <c r="A4080">
        <v>206.99</v>
      </c>
      <c r="B4080">
        <v>32</v>
      </c>
      <c r="C4080">
        <v>11078</v>
      </c>
      <c r="D4080">
        <v>32</v>
      </c>
      <c r="E4080">
        <v>0</v>
      </c>
      <c r="F4080">
        <v>68</v>
      </c>
      <c r="G4080">
        <v>0</v>
      </c>
      <c r="H4080">
        <v>89</v>
      </c>
      <c r="I4080">
        <v>1</v>
      </c>
      <c r="J4080" t="s">
        <v>37</v>
      </c>
      <c r="K4080" cm="1">
        <f t="array" ref="K4080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4080">
        <f t="shared" si="63"/>
        <v>0.76211832199481644</v>
      </c>
    </row>
    <row r="4081" spans="1:12" x14ac:dyDescent="0.3">
      <c r="A4081">
        <v>207.03</v>
      </c>
      <c r="B4081">
        <v>31</v>
      </c>
      <c r="C4081">
        <v>10857</v>
      </c>
      <c r="D4081">
        <v>32</v>
      </c>
      <c r="E4081">
        <v>0</v>
      </c>
      <c r="F4081">
        <v>66</v>
      </c>
      <c r="G4081">
        <v>0</v>
      </c>
      <c r="H4081">
        <v>89</v>
      </c>
      <c r="I4081">
        <v>1</v>
      </c>
      <c r="J4081" t="s">
        <v>37</v>
      </c>
      <c r="K4081" cm="1">
        <f t="array" ref="K4081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4081">
        <f t="shared" si="63"/>
        <v>0.76211832199427487</v>
      </c>
    </row>
    <row r="4082" spans="1:12" x14ac:dyDescent="0.3">
      <c r="A4082">
        <v>207.07</v>
      </c>
      <c r="B4082">
        <v>31</v>
      </c>
      <c r="C4082">
        <v>10604</v>
      </c>
      <c r="D4082">
        <v>32</v>
      </c>
      <c r="E4082">
        <v>0</v>
      </c>
      <c r="F4082">
        <v>66</v>
      </c>
      <c r="G4082">
        <v>0</v>
      </c>
      <c r="H4082">
        <v>89</v>
      </c>
      <c r="I4082">
        <v>1</v>
      </c>
      <c r="J4082" t="s">
        <v>37</v>
      </c>
      <c r="K4082" cm="1">
        <f t="array" ref="K4082">SUMPRODUCT(($R$5:$AG$5=_xlfn.XLOOKUP(_20240219_0005[[#This Row],[MAP]],$R$5:$AG$5,$R$5:$AG$5,"ERR",1,-1)) * ($Q$6:$Q$26=_xlfn.XLOOKUP(_20240219_0005[[#This Row],[RPM]],$Q$6:$Q$26,$Q$6:$Q$26,"ERR",1,-1)),$R$6:$AG$26)</f>
        <v>17.94000124203821</v>
      </c>
      <c r="L4082">
        <f t="shared" si="63"/>
        <v>0.71760004968138569</v>
      </c>
    </row>
    <row r="4083" spans="1:12" x14ac:dyDescent="0.3">
      <c r="A4083">
        <v>207.11</v>
      </c>
      <c r="B4083">
        <v>31</v>
      </c>
      <c r="C4083">
        <v>10330</v>
      </c>
      <c r="D4083">
        <v>32</v>
      </c>
      <c r="E4083">
        <v>0</v>
      </c>
      <c r="F4083">
        <v>65</v>
      </c>
      <c r="G4083">
        <v>0</v>
      </c>
      <c r="H4083">
        <v>89</v>
      </c>
      <c r="I4083">
        <v>1</v>
      </c>
      <c r="J4083" t="s">
        <v>37</v>
      </c>
      <c r="K4083" cm="1">
        <f t="array" ref="K4083">SUMPRODUCT(($R$5:$AG$5=_xlfn.XLOOKUP(_20240219_0005[[#This Row],[MAP]],$R$5:$AG$5,$R$5:$AG$5,"ERR",1,-1)) * ($Q$6:$Q$26=_xlfn.XLOOKUP(_20240219_0005[[#This Row],[RPM]],$Q$6:$Q$26,$Q$6:$Q$26,"ERR",1,-1)),$R$6:$AG$26)</f>
        <v>17.94000124203821</v>
      </c>
      <c r="L4083">
        <f t="shared" si="63"/>
        <v>0.7176000496818955</v>
      </c>
    </row>
    <row r="4084" spans="1:12" x14ac:dyDescent="0.3">
      <c r="A4084">
        <v>207.15</v>
      </c>
      <c r="B4084">
        <v>30</v>
      </c>
      <c r="C4084">
        <v>10204</v>
      </c>
      <c r="D4084">
        <v>32</v>
      </c>
      <c r="E4084">
        <v>0</v>
      </c>
      <c r="F4084">
        <v>64</v>
      </c>
      <c r="G4084">
        <v>0</v>
      </c>
      <c r="H4084">
        <v>89</v>
      </c>
      <c r="I4084">
        <v>1</v>
      </c>
      <c r="J4084" t="s">
        <v>37</v>
      </c>
      <c r="K4084" cm="1">
        <f t="array" ref="K4084">SUMPRODUCT(($R$5:$AG$5=_xlfn.XLOOKUP(_20240219_0005[[#This Row],[MAP]],$R$5:$AG$5,$R$5:$AG$5,"ERR",1,-1)) * ($Q$6:$Q$26=_xlfn.XLOOKUP(_20240219_0005[[#This Row],[RPM]],$Q$6:$Q$26,$Q$6:$Q$26,"ERR",1,-1)),$R$6:$AG$26)</f>
        <v>17.94000124203821</v>
      </c>
      <c r="L4084">
        <f t="shared" si="63"/>
        <v>0.71760004968138569</v>
      </c>
    </row>
    <row r="4085" spans="1:12" x14ac:dyDescent="0.3">
      <c r="A4085">
        <v>207.19</v>
      </c>
      <c r="B4085">
        <v>30</v>
      </c>
      <c r="C4085">
        <v>10033</v>
      </c>
      <c r="D4085">
        <v>32</v>
      </c>
      <c r="E4085">
        <v>0</v>
      </c>
      <c r="F4085">
        <v>63</v>
      </c>
      <c r="G4085">
        <v>0</v>
      </c>
      <c r="H4085">
        <v>89</v>
      </c>
      <c r="I4085">
        <v>1</v>
      </c>
      <c r="J4085" t="s">
        <v>37</v>
      </c>
      <c r="K4085" cm="1">
        <f t="array" ref="K4085">SUMPRODUCT(($R$5:$AG$5=_xlfn.XLOOKUP(_20240219_0005[[#This Row],[MAP]],$R$5:$AG$5,$R$5:$AG$5,"ERR",1,-1)) * ($Q$6:$Q$26=_xlfn.XLOOKUP(_20240219_0005[[#This Row],[RPM]],$Q$6:$Q$26,$Q$6:$Q$26,"ERR",1,-1)),$R$6:$AG$26)</f>
        <v>17.5069250174164</v>
      </c>
      <c r="L4085">
        <f t="shared" si="63"/>
        <v>0.70027700069651666</v>
      </c>
    </row>
    <row r="4086" spans="1:12" x14ac:dyDescent="0.3">
      <c r="A4086">
        <v>207.23</v>
      </c>
      <c r="B4086">
        <v>30</v>
      </c>
      <c r="C4086">
        <v>9797</v>
      </c>
      <c r="D4086">
        <v>32</v>
      </c>
      <c r="E4086">
        <v>0</v>
      </c>
      <c r="F4086">
        <v>62</v>
      </c>
      <c r="G4086">
        <v>0</v>
      </c>
      <c r="H4086">
        <v>89</v>
      </c>
      <c r="I4086">
        <v>2</v>
      </c>
      <c r="J4086" t="s">
        <v>37</v>
      </c>
      <c r="K4086" cm="1">
        <f t="array" ref="K4086">SUMPRODUCT(($R$5:$AG$5=_xlfn.XLOOKUP(_20240219_0005[[#This Row],[MAP]],$R$5:$AG$5,$R$5:$AG$5,"ERR",1,-1)) * ($Q$6:$Q$26=_xlfn.XLOOKUP(_20240219_0005[[#This Row],[RPM]],$Q$6:$Q$26,$Q$6:$Q$26,"ERR",1,-1)),$R$6:$AG$26)</f>
        <v>17.5069250174164</v>
      </c>
      <c r="L4086">
        <f t="shared" si="63"/>
        <v>0.70027700069651666</v>
      </c>
    </row>
    <row r="4087" spans="1:12" x14ac:dyDescent="0.3">
      <c r="A4087">
        <v>207.27</v>
      </c>
      <c r="B4087">
        <v>30</v>
      </c>
      <c r="C4087">
        <v>9517</v>
      </c>
      <c r="D4087">
        <v>32</v>
      </c>
      <c r="E4087">
        <v>0</v>
      </c>
      <c r="F4087">
        <v>61</v>
      </c>
      <c r="G4087">
        <v>0</v>
      </c>
      <c r="H4087">
        <v>89</v>
      </c>
      <c r="I4087">
        <v>2</v>
      </c>
      <c r="J4087" t="s">
        <v>37</v>
      </c>
      <c r="K4087" cm="1">
        <f t="array" ref="K4087">SUMPRODUCT(($R$5:$AG$5=_xlfn.XLOOKUP(_20240219_0005[[#This Row],[MAP]],$R$5:$AG$5,$R$5:$AG$5,"ERR",1,-1)) * ($Q$6:$Q$26=_xlfn.XLOOKUP(_20240219_0005[[#This Row],[RPM]],$Q$6:$Q$26,$Q$6:$Q$26,"ERR",1,-1)),$R$6:$AG$26)</f>
        <v>17.5069250174164</v>
      </c>
      <c r="L4087">
        <f t="shared" si="63"/>
        <v>0.70027700069701426</v>
      </c>
    </row>
    <row r="4088" spans="1:12" x14ac:dyDescent="0.3">
      <c r="A4088">
        <v>207.31</v>
      </c>
      <c r="B4088">
        <v>31</v>
      </c>
      <c r="C4088">
        <v>9273</v>
      </c>
      <c r="D4088">
        <v>32</v>
      </c>
      <c r="E4088">
        <v>0</v>
      </c>
      <c r="F4088">
        <v>59</v>
      </c>
      <c r="G4088">
        <v>0</v>
      </c>
      <c r="H4088">
        <v>89</v>
      </c>
      <c r="I4088">
        <v>2</v>
      </c>
      <c r="J4088" t="s">
        <v>37</v>
      </c>
      <c r="K4088" cm="1">
        <f t="array" ref="K408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088">
        <f t="shared" si="63"/>
        <v>0.65184363487248165</v>
      </c>
    </row>
    <row r="4089" spans="1:12" x14ac:dyDescent="0.3">
      <c r="A4089">
        <v>207.35</v>
      </c>
      <c r="B4089">
        <v>32</v>
      </c>
      <c r="C4089">
        <v>9160</v>
      </c>
      <c r="D4089">
        <v>32</v>
      </c>
      <c r="E4089">
        <v>0</v>
      </c>
      <c r="F4089">
        <v>58</v>
      </c>
      <c r="G4089">
        <v>0</v>
      </c>
      <c r="H4089">
        <v>89</v>
      </c>
      <c r="I4089">
        <v>2</v>
      </c>
      <c r="J4089" t="s">
        <v>37</v>
      </c>
      <c r="K4089" cm="1">
        <f t="array" ref="K4089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089">
        <f t="shared" si="63"/>
        <v>0.65184363487248165</v>
      </c>
    </row>
    <row r="4090" spans="1:12" x14ac:dyDescent="0.3">
      <c r="A4090">
        <v>207.39</v>
      </c>
      <c r="B4090">
        <v>32</v>
      </c>
      <c r="C4090">
        <v>8941</v>
      </c>
      <c r="D4090">
        <v>32</v>
      </c>
      <c r="E4090">
        <v>0</v>
      </c>
      <c r="F4090">
        <v>57</v>
      </c>
      <c r="G4090">
        <v>0</v>
      </c>
      <c r="H4090">
        <v>89</v>
      </c>
      <c r="I4090">
        <v>2</v>
      </c>
      <c r="J4090" t="s">
        <v>37</v>
      </c>
      <c r="K4090" cm="1">
        <f t="array" ref="K4090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090">
        <f t="shared" si="63"/>
        <v>0.65184363487248165</v>
      </c>
    </row>
    <row r="4091" spans="1:12" x14ac:dyDescent="0.3">
      <c r="A4091">
        <v>207.43</v>
      </c>
      <c r="B4091">
        <v>33</v>
      </c>
      <c r="C4091">
        <v>8693</v>
      </c>
      <c r="D4091">
        <v>32</v>
      </c>
      <c r="E4091">
        <v>0</v>
      </c>
      <c r="F4091">
        <v>56</v>
      </c>
      <c r="G4091">
        <v>0</v>
      </c>
      <c r="H4091">
        <v>89</v>
      </c>
      <c r="I4091">
        <v>2</v>
      </c>
      <c r="J4091" t="s">
        <v>37</v>
      </c>
      <c r="K4091" cm="1">
        <f t="array" ref="K409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091">
        <f t="shared" si="63"/>
        <v>0.6882687927949378</v>
      </c>
    </row>
    <row r="4092" spans="1:12" x14ac:dyDescent="0.3">
      <c r="A4092">
        <v>207.47</v>
      </c>
      <c r="B4092">
        <v>34</v>
      </c>
      <c r="C4092">
        <v>8465</v>
      </c>
      <c r="D4092">
        <v>32</v>
      </c>
      <c r="E4092">
        <v>0</v>
      </c>
      <c r="F4092">
        <v>54</v>
      </c>
      <c r="G4092">
        <v>0</v>
      </c>
      <c r="H4092">
        <v>89</v>
      </c>
      <c r="I4092">
        <v>2</v>
      </c>
      <c r="J4092" t="s">
        <v>37</v>
      </c>
      <c r="K4092" cm="1">
        <f t="array" ref="K409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092">
        <f t="shared" si="63"/>
        <v>0.68826879279444875</v>
      </c>
    </row>
    <row r="4093" spans="1:12" x14ac:dyDescent="0.3">
      <c r="A4093">
        <v>207.51</v>
      </c>
      <c r="B4093">
        <v>34</v>
      </c>
      <c r="C4093">
        <v>8408</v>
      </c>
      <c r="D4093">
        <v>32</v>
      </c>
      <c r="E4093">
        <v>0</v>
      </c>
      <c r="F4093">
        <v>53</v>
      </c>
      <c r="G4093">
        <v>0</v>
      </c>
      <c r="H4093">
        <v>89</v>
      </c>
      <c r="I4093">
        <v>2</v>
      </c>
      <c r="J4093" t="s">
        <v>37</v>
      </c>
      <c r="K4093" cm="1">
        <f t="array" ref="K409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093">
        <f t="shared" si="63"/>
        <v>0.68826879279444875</v>
      </c>
    </row>
    <row r="4094" spans="1:12" x14ac:dyDescent="0.3">
      <c r="A4094">
        <v>207.55</v>
      </c>
      <c r="B4094">
        <v>34</v>
      </c>
      <c r="C4094">
        <v>8275</v>
      </c>
      <c r="D4094">
        <v>32</v>
      </c>
      <c r="E4094">
        <v>0</v>
      </c>
      <c r="F4094">
        <v>52</v>
      </c>
      <c r="G4094">
        <v>0</v>
      </c>
      <c r="H4094">
        <v>89</v>
      </c>
      <c r="I4094">
        <v>2</v>
      </c>
      <c r="J4094" t="s">
        <v>37</v>
      </c>
      <c r="K4094" cm="1">
        <f t="array" ref="K409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094">
        <f t="shared" si="63"/>
        <v>0.6882687927949378</v>
      </c>
    </row>
    <row r="4095" spans="1:12" x14ac:dyDescent="0.3">
      <c r="A4095">
        <v>207.59</v>
      </c>
      <c r="B4095">
        <v>35</v>
      </c>
      <c r="C4095">
        <v>8121</v>
      </c>
      <c r="D4095">
        <v>32</v>
      </c>
      <c r="E4095">
        <v>0</v>
      </c>
      <c r="F4095">
        <v>51</v>
      </c>
      <c r="G4095">
        <v>0</v>
      </c>
      <c r="H4095">
        <v>89</v>
      </c>
      <c r="I4095">
        <v>2</v>
      </c>
      <c r="J4095" t="s">
        <v>37</v>
      </c>
      <c r="K4095" cm="1">
        <f t="array" ref="K409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095">
        <f t="shared" si="63"/>
        <v>0.66305501871005901</v>
      </c>
    </row>
    <row r="4096" spans="1:12" x14ac:dyDescent="0.3">
      <c r="A4096">
        <v>207.63</v>
      </c>
      <c r="B4096">
        <v>35</v>
      </c>
      <c r="C4096">
        <v>7936</v>
      </c>
      <c r="D4096">
        <v>32</v>
      </c>
      <c r="E4096">
        <v>0</v>
      </c>
      <c r="F4096">
        <v>50</v>
      </c>
      <c r="G4096">
        <v>0</v>
      </c>
      <c r="H4096">
        <v>89</v>
      </c>
      <c r="I4096">
        <v>2</v>
      </c>
      <c r="J4096" t="s">
        <v>37</v>
      </c>
      <c r="K4096" cm="1">
        <f t="array" ref="K409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096">
        <f t="shared" si="63"/>
        <v>0.66305501871005901</v>
      </c>
    </row>
    <row r="4097" spans="1:12" x14ac:dyDescent="0.3">
      <c r="A4097">
        <v>207.67</v>
      </c>
      <c r="B4097">
        <v>36</v>
      </c>
      <c r="C4097">
        <v>7814</v>
      </c>
      <c r="D4097">
        <v>32</v>
      </c>
      <c r="E4097">
        <v>0</v>
      </c>
      <c r="F4097">
        <v>48</v>
      </c>
      <c r="G4097">
        <v>0</v>
      </c>
      <c r="H4097">
        <v>89</v>
      </c>
      <c r="I4097">
        <v>2</v>
      </c>
      <c r="J4097" t="s">
        <v>37</v>
      </c>
      <c r="K4097" cm="1">
        <f t="array" ref="K409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097">
        <f t="shared" si="63"/>
        <v>0.66305501871005901</v>
      </c>
    </row>
    <row r="4098" spans="1:12" x14ac:dyDescent="0.3">
      <c r="A4098">
        <v>207.71</v>
      </c>
      <c r="B4098">
        <v>36</v>
      </c>
      <c r="C4098">
        <v>7668</v>
      </c>
      <c r="D4098">
        <v>32</v>
      </c>
      <c r="E4098">
        <v>0</v>
      </c>
      <c r="F4098">
        <v>48</v>
      </c>
      <c r="G4098">
        <v>0</v>
      </c>
      <c r="H4098">
        <v>89</v>
      </c>
      <c r="I4098">
        <v>2</v>
      </c>
      <c r="J4098" t="s">
        <v>37</v>
      </c>
      <c r="K4098" cm="1">
        <f t="array" ref="K409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098">
        <f t="shared" si="63"/>
        <v>0.66305501871053008</v>
      </c>
    </row>
    <row r="4099" spans="1:12" x14ac:dyDescent="0.3">
      <c r="A4099">
        <v>207.75</v>
      </c>
      <c r="B4099">
        <v>36</v>
      </c>
      <c r="C4099">
        <v>7556</v>
      </c>
      <c r="D4099">
        <v>32</v>
      </c>
      <c r="E4099">
        <v>0</v>
      </c>
      <c r="F4099">
        <v>46</v>
      </c>
      <c r="G4099">
        <v>0</v>
      </c>
      <c r="H4099">
        <v>89</v>
      </c>
      <c r="I4099">
        <v>2</v>
      </c>
      <c r="J4099" t="s">
        <v>37</v>
      </c>
      <c r="K4099" cm="1">
        <f t="array" ref="K409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099">
        <f t="shared" ref="L4099:L4162" si="64">K4099*(A4099-A4098)</f>
        <v>0.66305501871005901</v>
      </c>
    </row>
    <row r="4100" spans="1:12" x14ac:dyDescent="0.3">
      <c r="A4100">
        <v>207.79</v>
      </c>
      <c r="B4100">
        <v>36</v>
      </c>
      <c r="C4100">
        <v>7416</v>
      </c>
      <c r="D4100">
        <v>32</v>
      </c>
      <c r="E4100">
        <v>0</v>
      </c>
      <c r="F4100">
        <v>45</v>
      </c>
      <c r="G4100">
        <v>0</v>
      </c>
      <c r="H4100">
        <v>89</v>
      </c>
      <c r="I4100">
        <v>2</v>
      </c>
      <c r="J4100" t="s">
        <v>37</v>
      </c>
      <c r="K4100" cm="1">
        <f t="array" ref="K410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100">
        <f t="shared" si="64"/>
        <v>0.58501026777456511</v>
      </c>
    </row>
    <row r="4101" spans="1:12" x14ac:dyDescent="0.3">
      <c r="A4101">
        <v>207.83</v>
      </c>
      <c r="B4101">
        <v>36</v>
      </c>
      <c r="C4101">
        <v>7306</v>
      </c>
      <c r="D4101">
        <v>32</v>
      </c>
      <c r="E4101">
        <v>0</v>
      </c>
      <c r="F4101">
        <v>44</v>
      </c>
      <c r="G4101">
        <v>0</v>
      </c>
      <c r="H4101">
        <v>89</v>
      </c>
      <c r="I4101">
        <v>2</v>
      </c>
      <c r="J4101" t="s">
        <v>37</v>
      </c>
      <c r="K4101" cm="1">
        <f t="array" ref="K410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101">
        <f t="shared" si="64"/>
        <v>0.58501026777498077</v>
      </c>
    </row>
    <row r="4102" spans="1:12" x14ac:dyDescent="0.3">
      <c r="A4102">
        <v>207.87</v>
      </c>
      <c r="B4102">
        <v>37</v>
      </c>
      <c r="C4102">
        <v>7098</v>
      </c>
      <c r="D4102">
        <v>32</v>
      </c>
      <c r="E4102">
        <v>0</v>
      </c>
      <c r="F4102">
        <v>43</v>
      </c>
      <c r="G4102">
        <v>0</v>
      </c>
      <c r="H4102">
        <v>89</v>
      </c>
      <c r="I4102">
        <v>1</v>
      </c>
      <c r="J4102" t="s">
        <v>37</v>
      </c>
      <c r="K4102" cm="1">
        <f t="array" ref="K410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102">
        <f t="shared" si="64"/>
        <v>0.58501026777456511</v>
      </c>
    </row>
    <row r="4103" spans="1:12" x14ac:dyDescent="0.3">
      <c r="A4103">
        <v>207.91</v>
      </c>
      <c r="B4103">
        <v>38</v>
      </c>
      <c r="C4103">
        <v>6885</v>
      </c>
      <c r="D4103">
        <v>32</v>
      </c>
      <c r="E4103">
        <v>0</v>
      </c>
      <c r="F4103">
        <v>42</v>
      </c>
      <c r="G4103">
        <v>0</v>
      </c>
      <c r="H4103">
        <v>89</v>
      </c>
      <c r="I4103">
        <v>1</v>
      </c>
      <c r="J4103" t="s">
        <v>37</v>
      </c>
      <c r="K4103" cm="1">
        <f t="array" ref="K410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103">
        <f t="shared" si="64"/>
        <v>0.58501026777456511</v>
      </c>
    </row>
    <row r="4104" spans="1:12" x14ac:dyDescent="0.3">
      <c r="A4104">
        <v>207.95</v>
      </c>
      <c r="B4104">
        <v>39</v>
      </c>
      <c r="C4104">
        <v>6802</v>
      </c>
      <c r="D4104">
        <v>30</v>
      </c>
      <c r="E4104">
        <v>0</v>
      </c>
      <c r="F4104">
        <v>42</v>
      </c>
      <c r="G4104">
        <v>0</v>
      </c>
      <c r="H4104">
        <v>89</v>
      </c>
      <c r="I4104">
        <v>1</v>
      </c>
      <c r="J4104" t="s">
        <v>37</v>
      </c>
      <c r="K4104" cm="1">
        <f t="array" ref="K4104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4104">
        <f t="shared" si="64"/>
        <v>0.66001158415591954</v>
      </c>
    </row>
    <row r="4105" spans="1:12" x14ac:dyDescent="0.3">
      <c r="A4105">
        <v>207.99</v>
      </c>
      <c r="B4105">
        <v>40</v>
      </c>
      <c r="C4105">
        <v>6625</v>
      </c>
      <c r="D4105">
        <v>30</v>
      </c>
      <c r="E4105">
        <v>0</v>
      </c>
      <c r="F4105">
        <v>40</v>
      </c>
      <c r="G4105">
        <v>0</v>
      </c>
      <c r="H4105">
        <v>89</v>
      </c>
      <c r="I4105">
        <v>1</v>
      </c>
      <c r="J4105" t="s">
        <v>37</v>
      </c>
      <c r="K4105" cm="1">
        <f t="array" ref="K410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105">
        <f t="shared" si="64"/>
        <v>0.57478357709026207</v>
      </c>
    </row>
    <row r="4106" spans="1:12" x14ac:dyDescent="0.3">
      <c r="A4106">
        <v>208.03</v>
      </c>
      <c r="B4106">
        <v>42</v>
      </c>
      <c r="C4106">
        <v>6448</v>
      </c>
      <c r="D4106">
        <v>26</v>
      </c>
      <c r="E4106">
        <v>0</v>
      </c>
      <c r="F4106">
        <v>40</v>
      </c>
      <c r="G4106">
        <v>0</v>
      </c>
      <c r="H4106">
        <v>89</v>
      </c>
      <c r="I4106">
        <v>1</v>
      </c>
      <c r="J4106" t="s">
        <v>37</v>
      </c>
      <c r="K4106" cm="1">
        <f t="array" ref="K4106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106">
        <f t="shared" si="64"/>
        <v>0.57478357708985373</v>
      </c>
    </row>
    <row r="4107" spans="1:12" x14ac:dyDescent="0.3">
      <c r="A4107">
        <v>208.07</v>
      </c>
      <c r="B4107">
        <v>43</v>
      </c>
      <c r="C4107">
        <v>6253</v>
      </c>
      <c r="D4107">
        <v>21</v>
      </c>
      <c r="E4107">
        <v>0</v>
      </c>
      <c r="F4107">
        <v>40</v>
      </c>
      <c r="G4107">
        <v>0</v>
      </c>
      <c r="H4107">
        <v>89</v>
      </c>
      <c r="I4107">
        <v>1</v>
      </c>
      <c r="J4107" t="s">
        <v>37</v>
      </c>
      <c r="K4107" cm="1">
        <f t="array" ref="K410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107">
        <f t="shared" si="64"/>
        <v>0.57478357708985373</v>
      </c>
    </row>
    <row r="4108" spans="1:12" x14ac:dyDescent="0.3">
      <c r="A4108">
        <v>208.11</v>
      </c>
      <c r="B4108">
        <v>45</v>
      </c>
      <c r="C4108">
        <v>6108</v>
      </c>
      <c r="D4108">
        <v>20</v>
      </c>
      <c r="E4108">
        <v>0</v>
      </c>
      <c r="F4108">
        <v>38</v>
      </c>
      <c r="G4108">
        <v>0</v>
      </c>
      <c r="H4108">
        <v>89</v>
      </c>
      <c r="I4108">
        <v>1</v>
      </c>
      <c r="J4108" t="s">
        <v>37</v>
      </c>
      <c r="K4108" cm="1">
        <f t="array" ref="K410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108">
        <f t="shared" si="64"/>
        <v>0.5494078468951854</v>
      </c>
    </row>
    <row r="4109" spans="1:12" x14ac:dyDescent="0.3">
      <c r="A4109">
        <v>208.15</v>
      </c>
      <c r="B4109">
        <v>47</v>
      </c>
      <c r="C4109">
        <v>5970</v>
      </c>
      <c r="D4109">
        <v>20</v>
      </c>
      <c r="E4109">
        <v>0</v>
      </c>
      <c r="F4109">
        <v>38</v>
      </c>
      <c r="G4109">
        <v>0</v>
      </c>
      <c r="H4109">
        <v>89</v>
      </c>
      <c r="I4109">
        <v>2</v>
      </c>
      <c r="J4109" t="s">
        <v>37</v>
      </c>
      <c r="K4109" cm="1">
        <f t="array" ref="K410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109">
        <f t="shared" si="64"/>
        <v>0.54940784689479505</v>
      </c>
    </row>
    <row r="4110" spans="1:12" x14ac:dyDescent="0.3">
      <c r="A4110">
        <v>208.19</v>
      </c>
      <c r="B4110">
        <v>47</v>
      </c>
      <c r="C4110">
        <v>5898</v>
      </c>
      <c r="D4110">
        <v>20</v>
      </c>
      <c r="E4110">
        <v>0</v>
      </c>
      <c r="F4110">
        <v>37</v>
      </c>
      <c r="G4110">
        <v>0</v>
      </c>
      <c r="H4110">
        <v>89</v>
      </c>
      <c r="I4110">
        <v>2</v>
      </c>
      <c r="J4110" t="s">
        <v>37</v>
      </c>
      <c r="K4110" cm="1">
        <f t="array" ref="K411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110">
        <f t="shared" si="64"/>
        <v>0.54940784689479505</v>
      </c>
    </row>
    <row r="4111" spans="1:12" x14ac:dyDescent="0.3">
      <c r="A4111">
        <v>208.23</v>
      </c>
      <c r="B4111">
        <v>49</v>
      </c>
      <c r="C4111">
        <v>5819</v>
      </c>
      <c r="D4111">
        <v>20</v>
      </c>
      <c r="E4111">
        <v>0</v>
      </c>
      <c r="F4111">
        <v>36</v>
      </c>
      <c r="G4111">
        <v>0</v>
      </c>
      <c r="H4111">
        <v>89</v>
      </c>
      <c r="I4111">
        <v>2</v>
      </c>
      <c r="J4111" t="s">
        <v>37</v>
      </c>
      <c r="K4111" cm="1">
        <f t="array" ref="K411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111">
        <f t="shared" si="64"/>
        <v>0.54940784689479505</v>
      </c>
    </row>
    <row r="4112" spans="1:12" x14ac:dyDescent="0.3">
      <c r="A4112">
        <v>208.27</v>
      </c>
      <c r="B4112">
        <v>51</v>
      </c>
      <c r="C4112">
        <v>5815</v>
      </c>
      <c r="D4112">
        <v>20</v>
      </c>
      <c r="E4112">
        <v>0</v>
      </c>
      <c r="F4112">
        <v>35</v>
      </c>
      <c r="G4112">
        <v>0</v>
      </c>
      <c r="H4112">
        <v>89</v>
      </c>
      <c r="I4112">
        <v>2</v>
      </c>
      <c r="J4112" t="s">
        <v>37</v>
      </c>
      <c r="K4112" cm="1">
        <f t="array" ref="K411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112">
        <f t="shared" si="64"/>
        <v>0.52480749554166961</v>
      </c>
    </row>
    <row r="4113" spans="1:12" x14ac:dyDescent="0.3">
      <c r="A4113">
        <v>208.31</v>
      </c>
      <c r="B4113">
        <v>51</v>
      </c>
      <c r="C4113">
        <v>5775</v>
      </c>
      <c r="D4113">
        <v>20</v>
      </c>
      <c r="E4113">
        <v>0</v>
      </c>
      <c r="F4113">
        <v>35</v>
      </c>
      <c r="G4113">
        <v>0</v>
      </c>
      <c r="H4113">
        <v>89</v>
      </c>
      <c r="I4113">
        <v>1</v>
      </c>
      <c r="J4113" t="s">
        <v>37</v>
      </c>
      <c r="K4113" cm="1">
        <f t="array" ref="K411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113">
        <f t="shared" si="64"/>
        <v>0.52480749554129669</v>
      </c>
    </row>
    <row r="4114" spans="1:12" x14ac:dyDescent="0.3">
      <c r="A4114">
        <v>208.35</v>
      </c>
      <c r="B4114">
        <v>51</v>
      </c>
      <c r="C4114">
        <v>5777</v>
      </c>
      <c r="D4114">
        <v>20</v>
      </c>
      <c r="E4114">
        <v>0</v>
      </c>
      <c r="F4114">
        <v>34</v>
      </c>
      <c r="G4114">
        <v>0</v>
      </c>
      <c r="H4114">
        <v>89</v>
      </c>
      <c r="I4114">
        <v>1</v>
      </c>
      <c r="J4114" t="s">
        <v>37</v>
      </c>
      <c r="K4114" cm="1">
        <f t="array" ref="K411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114">
        <f t="shared" si="64"/>
        <v>0.52480749554129669</v>
      </c>
    </row>
    <row r="4115" spans="1:12" x14ac:dyDescent="0.3">
      <c r="A4115">
        <v>208.39</v>
      </c>
      <c r="B4115">
        <v>51</v>
      </c>
      <c r="C4115">
        <v>5738</v>
      </c>
      <c r="D4115">
        <v>20</v>
      </c>
      <c r="E4115">
        <v>0</v>
      </c>
      <c r="F4115">
        <v>34</v>
      </c>
      <c r="G4115">
        <v>0</v>
      </c>
      <c r="H4115">
        <v>89</v>
      </c>
      <c r="I4115">
        <v>1</v>
      </c>
      <c r="J4115" t="s">
        <v>37</v>
      </c>
      <c r="K4115" cm="1">
        <f t="array" ref="K411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115">
        <f t="shared" si="64"/>
        <v>0.52480749554129669</v>
      </c>
    </row>
    <row r="4116" spans="1:12" x14ac:dyDescent="0.3">
      <c r="A4116">
        <v>208.43</v>
      </c>
      <c r="B4116">
        <v>53</v>
      </c>
      <c r="C4116">
        <v>5643</v>
      </c>
      <c r="D4116">
        <v>20</v>
      </c>
      <c r="E4116">
        <v>0</v>
      </c>
      <c r="F4116">
        <v>33</v>
      </c>
      <c r="G4116">
        <v>0</v>
      </c>
      <c r="H4116">
        <v>89</v>
      </c>
      <c r="I4116">
        <v>1</v>
      </c>
      <c r="J4116" t="s">
        <v>37</v>
      </c>
      <c r="K4116" cm="1">
        <f t="array" ref="K411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116">
        <f t="shared" si="64"/>
        <v>0.52480749554166961</v>
      </c>
    </row>
    <row r="4117" spans="1:12" x14ac:dyDescent="0.3">
      <c r="A4117">
        <v>208.47</v>
      </c>
      <c r="B4117">
        <v>54</v>
      </c>
      <c r="C4117">
        <v>5508</v>
      </c>
      <c r="D4117">
        <v>20</v>
      </c>
      <c r="E4117">
        <v>0</v>
      </c>
      <c r="F4117">
        <v>34</v>
      </c>
      <c r="G4117">
        <v>0</v>
      </c>
      <c r="H4117">
        <v>89</v>
      </c>
      <c r="I4117">
        <v>1</v>
      </c>
      <c r="J4117" t="s">
        <v>37</v>
      </c>
      <c r="K4117" cm="1">
        <f t="array" ref="K411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117">
        <f t="shared" si="64"/>
        <v>0.52480749554129669</v>
      </c>
    </row>
    <row r="4118" spans="1:12" x14ac:dyDescent="0.3">
      <c r="A4118">
        <v>208.51</v>
      </c>
      <c r="B4118">
        <v>56</v>
      </c>
      <c r="C4118">
        <v>5378</v>
      </c>
      <c r="D4118">
        <v>19</v>
      </c>
      <c r="E4118">
        <v>0</v>
      </c>
      <c r="F4118">
        <v>33</v>
      </c>
      <c r="G4118">
        <v>0</v>
      </c>
      <c r="H4118">
        <v>89</v>
      </c>
      <c r="I4118">
        <v>1</v>
      </c>
      <c r="J4118" t="s">
        <v>37</v>
      </c>
      <c r="K4118" cm="1">
        <f t="array" ref="K411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4118">
        <f t="shared" si="64"/>
        <v>0.46846531021089399</v>
      </c>
    </row>
    <row r="4119" spans="1:12" x14ac:dyDescent="0.3">
      <c r="A4119">
        <v>208.55</v>
      </c>
      <c r="B4119">
        <v>59</v>
      </c>
      <c r="C4119">
        <v>5237</v>
      </c>
      <c r="D4119">
        <v>19</v>
      </c>
      <c r="E4119">
        <v>0</v>
      </c>
      <c r="F4119">
        <v>32</v>
      </c>
      <c r="G4119">
        <v>0</v>
      </c>
      <c r="H4119">
        <v>89</v>
      </c>
      <c r="I4119">
        <v>1</v>
      </c>
      <c r="J4119" t="s">
        <v>37</v>
      </c>
      <c r="K4119" cm="1">
        <f t="array" ref="K411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4119">
        <f t="shared" si="64"/>
        <v>0.46846531021122684</v>
      </c>
    </row>
    <row r="4120" spans="1:12" x14ac:dyDescent="0.3">
      <c r="A4120">
        <v>208.59</v>
      </c>
      <c r="B4120">
        <v>60</v>
      </c>
      <c r="C4120">
        <v>5309</v>
      </c>
      <c r="D4120">
        <v>18</v>
      </c>
      <c r="E4120">
        <v>0</v>
      </c>
      <c r="F4120">
        <v>32</v>
      </c>
      <c r="G4120">
        <v>0</v>
      </c>
      <c r="H4120">
        <v>89</v>
      </c>
      <c r="I4120">
        <v>1</v>
      </c>
      <c r="J4120" t="s">
        <v>37</v>
      </c>
      <c r="K4120" cm="1">
        <f t="array" ref="K412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4120">
        <f t="shared" si="64"/>
        <v>0.46846531021089399</v>
      </c>
    </row>
    <row r="4121" spans="1:12" x14ac:dyDescent="0.3">
      <c r="A4121">
        <v>208.63</v>
      </c>
      <c r="B4121">
        <v>61</v>
      </c>
      <c r="C4121">
        <v>5262</v>
      </c>
      <c r="D4121">
        <v>18</v>
      </c>
      <c r="E4121">
        <v>0</v>
      </c>
      <c r="F4121">
        <v>32</v>
      </c>
      <c r="G4121">
        <v>0</v>
      </c>
      <c r="H4121">
        <v>89</v>
      </c>
      <c r="I4121">
        <v>1</v>
      </c>
      <c r="J4121" t="s">
        <v>37</v>
      </c>
      <c r="K4121" cm="1">
        <f t="array" ref="K412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4121">
        <f t="shared" si="64"/>
        <v>0.46846531021089399</v>
      </c>
    </row>
    <row r="4122" spans="1:12" x14ac:dyDescent="0.3">
      <c r="A4122">
        <v>208.67</v>
      </c>
      <c r="B4122">
        <v>62</v>
      </c>
      <c r="C4122">
        <v>5232</v>
      </c>
      <c r="D4122">
        <v>19</v>
      </c>
      <c r="E4122">
        <v>0</v>
      </c>
      <c r="F4122">
        <v>32</v>
      </c>
      <c r="G4122">
        <v>0</v>
      </c>
      <c r="H4122">
        <v>89</v>
      </c>
      <c r="I4122">
        <v>1</v>
      </c>
      <c r="J4122" t="s">
        <v>37</v>
      </c>
      <c r="K4122" cm="1">
        <f t="array" ref="K412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2">
        <f t="shared" si="64"/>
        <v>0.47089889623796355</v>
      </c>
    </row>
    <row r="4123" spans="1:12" x14ac:dyDescent="0.3">
      <c r="A4123">
        <v>208.71</v>
      </c>
      <c r="B4123">
        <v>63</v>
      </c>
      <c r="C4123">
        <v>5184</v>
      </c>
      <c r="D4123">
        <v>20</v>
      </c>
      <c r="E4123">
        <v>0</v>
      </c>
      <c r="F4123">
        <v>31</v>
      </c>
      <c r="G4123">
        <v>0</v>
      </c>
      <c r="H4123">
        <v>89</v>
      </c>
      <c r="I4123">
        <v>1</v>
      </c>
      <c r="J4123" t="s">
        <v>37</v>
      </c>
      <c r="K4123" cm="1">
        <f t="array" ref="K412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3">
        <f t="shared" si="64"/>
        <v>0.47089889623829817</v>
      </c>
    </row>
    <row r="4124" spans="1:12" x14ac:dyDescent="0.3">
      <c r="A4124">
        <v>208.75</v>
      </c>
      <c r="B4124">
        <v>64</v>
      </c>
      <c r="C4124">
        <v>5065</v>
      </c>
      <c r="D4124">
        <v>20</v>
      </c>
      <c r="E4124">
        <v>0</v>
      </c>
      <c r="F4124">
        <v>31</v>
      </c>
      <c r="G4124">
        <v>0</v>
      </c>
      <c r="H4124">
        <v>89</v>
      </c>
      <c r="I4124">
        <v>1</v>
      </c>
      <c r="J4124" t="s">
        <v>37</v>
      </c>
      <c r="K4124" cm="1">
        <f t="array" ref="K412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4">
        <f t="shared" si="64"/>
        <v>0.47089889623796355</v>
      </c>
    </row>
    <row r="4125" spans="1:12" x14ac:dyDescent="0.3">
      <c r="A4125">
        <v>208.79</v>
      </c>
      <c r="B4125">
        <v>66</v>
      </c>
      <c r="C4125">
        <v>5014</v>
      </c>
      <c r="D4125">
        <v>20</v>
      </c>
      <c r="E4125">
        <v>0</v>
      </c>
      <c r="F4125">
        <v>31</v>
      </c>
      <c r="G4125">
        <v>0</v>
      </c>
      <c r="H4125">
        <v>89</v>
      </c>
      <c r="I4125">
        <v>1</v>
      </c>
      <c r="J4125" t="s">
        <v>37</v>
      </c>
      <c r="K4125" cm="1">
        <f t="array" ref="K412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5">
        <f t="shared" si="64"/>
        <v>0.47089889623796355</v>
      </c>
    </row>
    <row r="4126" spans="1:12" x14ac:dyDescent="0.3">
      <c r="A4126">
        <v>208.83</v>
      </c>
      <c r="B4126">
        <v>66</v>
      </c>
      <c r="C4126">
        <v>5053</v>
      </c>
      <c r="D4126">
        <v>20</v>
      </c>
      <c r="E4126">
        <v>0</v>
      </c>
      <c r="F4126">
        <v>30</v>
      </c>
      <c r="G4126">
        <v>0</v>
      </c>
      <c r="H4126">
        <v>89</v>
      </c>
      <c r="I4126">
        <v>1</v>
      </c>
      <c r="J4126" t="s">
        <v>37</v>
      </c>
      <c r="K4126" cm="1">
        <f t="array" ref="K41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6">
        <f t="shared" si="64"/>
        <v>0.47089889623829817</v>
      </c>
    </row>
    <row r="4127" spans="1:12" x14ac:dyDescent="0.3">
      <c r="A4127">
        <v>208.87</v>
      </c>
      <c r="B4127">
        <v>66</v>
      </c>
      <c r="C4127">
        <v>5097</v>
      </c>
      <c r="D4127">
        <v>21</v>
      </c>
      <c r="E4127">
        <v>0</v>
      </c>
      <c r="F4127">
        <v>30</v>
      </c>
      <c r="G4127">
        <v>0</v>
      </c>
      <c r="H4127">
        <v>89</v>
      </c>
      <c r="I4127">
        <v>1</v>
      </c>
      <c r="J4127" t="s">
        <v>37</v>
      </c>
      <c r="K4127" cm="1">
        <f t="array" ref="K412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7">
        <f t="shared" si="64"/>
        <v>0.47089889623796355</v>
      </c>
    </row>
    <row r="4128" spans="1:12" x14ac:dyDescent="0.3">
      <c r="A4128">
        <v>208.91</v>
      </c>
      <c r="B4128">
        <v>67</v>
      </c>
      <c r="C4128">
        <v>5052</v>
      </c>
      <c r="D4128">
        <v>20</v>
      </c>
      <c r="E4128">
        <v>0</v>
      </c>
      <c r="F4128">
        <v>30</v>
      </c>
      <c r="G4128">
        <v>0</v>
      </c>
      <c r="H4128">
        <v>89</v>
      </c>
      <c r="I4128">
        <v>1</v>
      </c>
      <c r="J4128" t="s">
        <v>37</v>
      </c>
      <c r="K4128" cm="1">
        <f t="array" ref="K412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8">
        <f t="shared" si="64"/>
        <v>0.47089889623796355</v>
      </c>
    </row>
    <row r="4129" spans="1:12" x14ac:dyDescent="0.3">
      <c r="A4129">
        <v>208.95</v>
      </c>
      <c r="B4129">
        <v>67</v>
      </c>
      <c r="C4129">
        <v>4964</v>
      </c>
      <c r="D4129">
        <v>20</v>
      </c>
      <c r="E4129">
        <v>0</v>
      </c>
      <c r="F4129">
        <v>30</v>
      </c>
      <c r="G4129">
        <v>0</v>
      </c>
      <c r="H4129">
        <v>89</v>
      </c>
      <c r="I4129">
        <v>1</v>
      </c>
      <c r="J4129" t="s">
        <v>37</v>
      </c>
      <c r="K4129" cm="1">
        <f t="array" ref="K412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129">
        <f t="shared" si="64"/>
        <v>0.47089889623796355</v>
      </c>
    </row>
    <row r="4130" spans="1:12" x14ac:dyDescent="0.3">
      <c r="A4130">
        <v>208.99</v>
      </c>
      <c r="B4130">
        <v>68</v>
      </c>
      <c r="C4130">
        <v>4947</v>
      </c>
      <c r="D4130">
        <v>20</v>
      </c>
      <c r="E4130">
        <v>0</v>
      </c>
      <c r="F4130">
        <v>30</v>
      </c>
      <c r="G4130">
        <v>0</v>
      </c>
      <c r="H4130">
        <v>89</v>
      </c>
      <c r="I4130">
        <v>1</v>
      </c>
      <c r="J4130" t="s">
        <v>37</v>
      </c>
      <c r="K4130" cm="1">
        <f t="array" ref="K413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0">
        <f t="shared" si="64"/>
        <v>0.54147289102336604</v>
      </c>
    </row>
    <row r="4131" spans="1:12" x14ac:dyDescent="0.3">
      <c r="A4131">
        <v>209.03</v>
      </c>
      <c r="B4131">
        <v>68</v>
      </c>
      <c r="C4131">
        <v>5005</v>
      </c>
      <c r="D4131">
        <v>20</v>
      </c>
      <c r="E4131">
        <v>0</v>
      </c>
      <c r="F4131">
        <v>30</v>
      </c>
      <c r="G4131">
        <v>0</v>
      </c>
      <c r="H4131">
        <v>89</v>
      </c>
      <c r="I4131">
        <v>1</v>
      </c>
      <c r="J4131" t="s">
        <v>37</v>
      </c>
      <c r="K4131" cm="1">
        <f t="array" ref="K413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1">
        <f t="shared" si="64"/>
        <v>0.54147289102298135</v>
      </c>
    </row>
    <row r="4132" spans="1:12" x14ac:dyDescent="0.3">
      <c r="A4132">
        <v>209.07</v>
      </c>
      <c r="B4132">
        <v>69</v>
      </c>
      <c r="C4132">
        <v>4881</v>
      </c>
      <c r="D4132">
        <v>20</v>
      </c>
      <c r="E4132">
        <v>0</v>
      </c>
      <c r="F4132">
        <v>29</v>
      </c>
      <c r="G4132">
        <v>0</v>
      </c>
      <c r="H4132">
        <v>89</v>
      </c>
      <c r="I4132">
        <v>1</v>
      </c>
      <c r="J4132" t="s">
        <v>37</v>
      </c>
      <c r="K4132" cm="1">
        <f t="array" ref="K413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2">
        <f t="shared" si="64"/>
        <v>0.54147289102298135</v>
      </c>
    </row>
    <row r="4133" spans="1:12" x14ac:dyDescent="0.3">
      <c r="A4133">
        <v>209.11</v>
      </c>
      <c r="B4133">
        <v>71</v>
      </c>
      <c r="C4133">
        <v>4820</v>
      </c>
      <c r="D4133">
        <v>18</v>
      </c>
      <c r="E4133">
        <v>0</v>
      </c>
      <c r="F4133">
        <v>29</v>
      </c>
      <c r="G4133">
        <v>0</v>
      </c>
      <c r="H4133">
        <v>89</v>
      </c>
      <c r="I4133">
        <v>1</v>
      </c>
      <c r="J4133" t="s">
        <v>37</v>
      </c>
      <c r="K4133" cm="1">
        <f t="array" ref="K413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3">
        <f t="shared" si="64"/>
        <v>0.54147289102336604</v>
      </c>
    </row>
    <row r="4134" spans="1:12" x14ac:dyDescent="0.3">
      <c r="A4134">
        <v>209.15</v>
      </c>
      <c r="B4134">
        <v>69</v>
      </c>
      <c r="C4134">
        <v>4989</v>
      </c>
      <c r="D4134">
        <v>20</v>
      </c>
      <c r="E4134">
        <v>0</v>
      </c>
      <c r="F4134">
        <v>29</v>
      </c>
      <c r="G4134">
        <v>0</v>
      </c>
      <c r="H4134">
        <v>89</v>
      </c>
      <c r="I4134">
        <v>1</v>
      </c>
      <c r="J4134" t="s">
        <v>37</v>
      </c>
      <c r="K4134" cm="1">
        <f t="array" ref="K413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4">
        <f t="shared" si="64"/>
        <v>0.54147289102298135</v>
      </c>
    </row>
    <row r="4135" spans="1:12" x14ac:dyDescent="0.3">
      <c r="A4135">
        <v>209.19</v>
      </c>
      <c r="B4135">
        <v>69</v>
      </c>
      <c r="C4135">
        <v>4933</v>
      </c>
      <c r="D4135">
        <v>20</v>
      </c>
      <c r="E4135">
        <v>0</v>
      </c>
      <c r="F4135">
        <v>29</v>
      </c>
      <c r="G4135">
        <v>0</v>
      </c>
      <c r="H4135">
        <v>89</v>
      </c>
      <c r="I4135">
        <v>1</v>
      </c>
      <c r="J4135" t="s">
        <v>37</v>
      </c>
      <c r="K4135" cm="1">
        <f t="array" ref="K413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5">
        <f t="shared" si="64"/>
        <v>0.54147289102298135</v>
      </c>
    </row>
    <row r="4136" spans="1:12" x14ac:dyDescent="0.3">
      <c r="A4136">
        <v>209.23</v>
      </c>
      <c r="B4136">
        <v>68</v>
      </c>
      <c r="C4136">
        <v>4963</v>
      </c>
      <c r="D4136">
        <v>20</v>
      </c>
      <c r="E4136">
        <v>0</v>
      </c>
      <c r="F4136">
        <v>29</v>
      </c>
      <c r="G4136">
        <v>0</v>
      </c>
      <c r="H4136">
        <v>89</v>
      </c>
      <c r="I4136">
        <v>1</v>
      </c>
      <c r="J4136" t="s">
        <v>37</v>
      </c>
      <c r="K4136" cm="1">
        <f t="array" ref="K41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6">
        <f t="shared" si="64"/>
        <v>0.54147289102298135</v>
      </c>
    </row>
    <row r="4137" spans="1:12" x14ac:dyDescent="0.3">
      <c r="A4137">
        <v>209.27</v>
      </c>
      <c r="B4137">
        <v>68</v>
      </c>
      <c r="C4137">
        <v>5003</v>
      </c>
      <c r="D4137">
        <v>20</v>
      </c>
      <c r="E4137">
        <v>0</v>
      </c>
      <c r="F4137">
        <v>28</v>
      </c>
      <c r="G4137">
        <v>0</v>
      </c>
      <c r="H4137">
        <v>89</v>
      </c>
      <c r="I4137">
        <v>1</v>
      </c>
      <c r="J4137" t="s">
        <v>37</v>
      </c>
      <c r="K4137" cm="1">
        <f t="array" ref="K41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7">
        <f t="shared" si="64"/>
        <v>0.54147289102336604</v>
      </c>
    </row>
    <row r="4138" spans="1:12" x14ac:dyDescent="0.3">
      <c r="A4138">
        <v>209.31</v>
      </c>
      <c r="B4138">
        <v>69</v>
      </c>
      <c r="C4138">
        <v>4947</v>
      </c>
      <c r="D4138">
        <v>20</v>
      </c>
      <c r="E4138">
        <v>0</v>
      </c>
      <c r="F4138">
        <v>28</v>
      </c>
      <c r="G4138">
        <v>0</v>
      </c>
      <c r="H4138">
        <v>89</v>
      </c>
      <c r="I4138">
        <v>1</v>
      </c>
      <c r="J4138" t="s">
        <v>37</v>
      </c>
      <c r="K4138" cm="1">
        <f t="array" ref="K413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8">
        <f t="shared" si="64"/>
        <v>0.54147289102298135</v>
      </c>
    </row>
    <row r="4139" spans="1:12" x14ac:dyDescent="0.3">
      <c r="A4139">
        <v>209.35</v>
      </c>
      <c r="B4139">
        <v>68</v>
      </c>
      <c r="C4139">
        <v>4953</v>
      </c>
      <c r="D4139">
        <v>20</v>
      </c>
      <c r="E4139">
        <v>0</v>
      </c>
      <c r="F4139">
        <v>28</v>
      </c>
      <c r="G4139">
        <v>0</v>
      </c>
      <c r="H4139">
        <v>89</v>
      </c>
      <c r="I4139">
        <v>2</v>
      </c>
      <c r="J4139" t="s">
        <v>37</v>
      </c>
      <c r="K4139" cm="1">
        <f t="array" ref="K413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39">
        <f t="shared" si="64"/>
        <v>0.54147289102298135</v>
      </c>
    </row>
    <row r="4140" spans="1:12" x14ac:dyDescent="0.3">
      <c r="A4140">
        <v>209.39</v>
      </c>
      <c r="B4140">
        <v>70</v>
      </c>
      <c r="C4140">
        <v>4764</v>
      </c>
      <c r="D4140">
        <v>18</v>
      </c>
      <c r="E4140">
        <v>0</v>
      </c>
      <c r="F4140">
        <v>28</v>
      </c>
      <c r="G4140">
        <v>0</v>
      </c>
      <c r="H4140">
        <v>89</v>
      </c>
      <c r="I4140">
        <v>2</v>
      </c>
      <c r="J4140" t="s">
        <v>37</v>
      </c>
      <c r="K4140" cm="1">
        <f t="array" ref="K41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40">
        <f t="shared" si="64"/>
        <v>0.47370352929926873</v>
      </c>
    </row>
    <row r="4141" spans="1:12" x14ac:dyDescent="0.3">
      <c r="A4141">
        <v>209.43</v>
      </c>
      <c r="B4141">
        <v>71</v>
      </c>
      <c r="C4141">
        <v>4632</v>
      </c>
      <c r="D4141">
        <v>18</v>
      </c>
      <c r="E4141">
        <v>0</v>
      </c>
      <c r="F4141">
        <v>28</v>
      </c>
      <c r="G4141">
        <v>0</v>
      </c>
      <c r="H4141">
        <v>89</v>
      </c>
      <c r="I4141">
        <v>2</v>
      </c>
      <c r="J4141" t="s">
        <v>37</v>
      </c>
      <c r="K4141" cm="1">
        <f t="array" ref="K41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41">
        <f t="shared" si="64"/>
        <v>0.4737035292996053</v>
      </c>
    </row>
    <row r="4142" spans="1:12" x14ac:dyDescent="0.3">
      <c r="A4142">
        <v>209.47</v>
      </c>
      <c r="B4142">
        <v>71</v>
      </c>
      <c r="C4142">
        <v>4566</v>
      </c>
      <c r="D4142">
        <v>18</v>
      </c>
      <c r="E4142">
        <v>0</v>
      </c>
      <c r="F4142">
        <v>28</v>
      </c>
      <c r="G4142">
        <v>0</v>
      </c>
      <c r="H4142">
        <v>89</v>
      </c>
      <c r="I4142">
        <v>2</v>
      </c>
      <c r="J4142" t="s">
        <v>37</v>
      </c>
      <c r="K4142" cm="1">
        <f t="array" ref="K41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42">
        <f t="shared" si="64"/>
        <v>0.47370352929926873</v>
      </c>
    </row>
    <row r="4143" spans="1:12" x14ac:dyDescent="0.3">
      <c r="A4143">
        <v>209.51</v>
      </c>
      <c r="B4143">
        <v>73</v>
      </c>
      <c r="C4143">
        <v>4470</v>
      </c>
      <c r="D4143">
        <v>18</v>
      </c>
      <c r="E4143">
        <v>0</v>
      </c>
      <c r="F4143">
        <v>28</v>
      </c>
      <c r="G4143">
        <v>0</v>
      </c>
      <c r="H4143">
        <v>89</v>
      </c>
      <c r="I4143">
        <v>2</v>
      </c>
      <c r="J4143" t="s">
        <v>37</v>
      </c>
      <c r="K4143" cm="1">
        <f t="array" ref="K41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43">
        <f t="shared" si="64"/>
        <v>0.47370352929926873</v>
      </c>
    </row>
    <row r="4144" spans="1:12" x14ac:dyDescent="0.3">
      <c r="A4144">
        <v>209.55</v>
      </c>
      <c r="B4144">
        <v>73</v>
      </c>
      <c r="C4144">
        <v>4418</v>
      </c>
      <c r="D4144">
        <v>18</v>
      </c>
      <c r="E4144">
        <v>0</v>
      </c>
      <c r="F4144">
        <v>28</v>
      </c>
      <c r="G4144">
        <v>0</v>
      </c>
      <c r="H4144">
        <v>89</v>
      </c>
      <c r="I4144">
        <v>2</v>
      </c>
      <c r="J4144" t="s">
        <v>37</v>
      </c>
      <c r="K4144" cm="1">
        <f t="array" ref="K41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44">
        <f t="shared" si="64"/>
        <v>0.4737035292996053</v>
      </c>
    </row>
    <row r="4145" spans="1:12" x14ac:dyDescent="0.3">
      <c r="A4145">
        <v>209.59</v>
      </c>
      <c r="B4145">
        <v>74</v>
      </c>
      <c r="C4145">
        <v>4603</v>
      </c>
      <c r="D4145">
        <v>18</v>
      </c>
      <c r="E4145">
        <v>0</v>
      </c>
      <c r="F4145">
        <v>28</v>
      </c>
      <c r="G4145">
        <v>0</v>
      </c>
      <c r="H4145">
        <v>89</v>
      </c>
      <c r="I4145">
        <v>1</v>
      </c>
      <c r="J4145" t="s">
        <v>37</v>
      </c>
      <c r="K4145" cm="1">
        <f t="array" ref="K414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45">
        <f t="shared" si="64"/>
        <v>0.46836903009544817</v>
      </c>
    </row>
    <row r="4146" spans="1:12" x14ac:dyDescent="0.3">
      <c r="A4146">
        <v>209.63</v>
      </c>
      <c r="B4146">
        <v>73</v>
      </c>
      <c r="C4146">
        <v>4752</v>
      </c>
      <c r="D4146">
        <v>18</v>
      </c>
      <c r="E4146">
        <v>0</v>
      </c>
      <c r="F4146">
        <v>28</v>
      </c>
      <c r="G4146">
        <v>0</v>
      </c>
      <c r="H4146">
        <v>89</v>
      </c>
      <c r="I4146">
        <v>2</v>
      </c>
      <c r="J4146" t="s">
        <v>37</v>
      </c>
      <c r="K4146" cm="1">
        <f t="array" ref="K41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46">
        <f t="shared" si="64"/>
        <v>0.47370352929926873</v>
      </c>
    </row>
    <row r="4147" spans="1:12" x14ac:dyDescent="0.3">
      <c r="A4147">
        <v>209.67</v>
      </c>
      <c r="B4147">
        <v>72</v>
      </c>
      <c r="C4147">
        <v>4838</v>
      </c>
      <c r="D4147">
        <v>18</v>
      </c>
      <c r="E4147">
        <v>0</v>
      </c>
      <c r="F4147">
        <v>28</v>
      </c>
      <c r="G4147">
        <v>0</v>
      </c>
      <c r="H4147">
        <v>89</v>
      </c>
      <c r="I4147">
        <v>2</v>
      </c>
      <c r="J4147" t="s">
        <v>37</v>
      </c>
      <c r="K4147" cm="1">
        <f t="array" ref="K414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47">
        <f t="shared" si="64"/>
        <v>0.54147289102298135</v>
      </c>
    </row>
    <row r="4148" spans="1:12" x14ac:dyDescent="0.3">
      <c r="A4148">
        <v>209.71</v>
      </c>
      <c r="B4148">
        <v>71</v>
      </c>
      <c r="C4148">
        <v>4895</v>
      </c>
      <c r="D4148">
        <v>19</v>
      </c>
      <c r="E4148">
        <v>0</v>
      </c>
      <c r="F4148">
        <v>28</v>
      </c>
      <c r="G4148">
        <v>0</v>
      </c>
      <c r="H4148">
        <v>89</v>
      </c>
      <c r="I4148">
        <v>2</v>
      </c>
      <c r="J4148" t="s">
        <v>37</v>
      </c>
      <c r="K4148" cm="1">
        <f t="array" ref="K414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48">
        <f t="shared" si="64"/>
        <v>0.54147289102336604</v>
      </c>
    </row>
    <row r="4149" spans="1:12" x14ac:dyDescent="0.3">
      <c r="A4149">
        <v>209.75</v>
      </c>
      <c r="B4149">
        <v>70</v>
      </c>
      <c r="C4149">
        <v>4873</v>
      </c>
      <c r="D4149">
        <v>19</v>
      </c>
      <c r="E4149">
        <v>0</v>
      </c>
      <c r="F4149">
        <v>27</v>
      </c>
      <c r="G4149">
        <v>0</v>
      </c>
      <c r="H4149">
        <v>89</v>
      </c>
      <c r="I4149">
        <v>2</v>
      </c>
      <c r="J4149" t="s">
        <v>37</v>
      </c>
      <c r="K4149" cm="1">
        <f t="array" ref="K41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149">
        <f t="shared" si="64"/>
        <v>0.54147289102298135</v>
      </c>
    </row>
    <row r="4150" spans="1:12" x14ac:dyDescent="0.3">
      <c r="A4150">
        <v>209.79</v>
      </c>
      <c r="B4150">
        <v>71</v>
      </c>
      <c r="C4150">
        <v>4536</v>
      </c>
      <c r="D4150">
        <v>18</v>
      </c>
      <c r="E4150">
        <v>0</v>
      </c>
      <c r="F4150">
        <v>27</v>
      </c>
      <c r="G4150">
        <v>0</v>
      </c>
      <c r="H4150">
        <v>89</v>
      </c>
      <c r="I4150">
        <v>2</v>
      </c>
      <c r="J4150" t="s">
        <v>37</v>
      </c>
      <c r="K4150" cm="1">
        <f t="array" ref="K415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50">
        <f t="shared" si="64"/>
        <v>0.47370352929926873</v>
      </c>
    </row>
    <row r="4151" spans="1:12" x14ac:dyDescent="0.3">
      <c r="A4151">
        <v>209.83</v>
      </c>
      <c r="B4151">
        <v>72</v>
      </c>
      <c r="C4151">
        <v>4329</v>
      </c>
      <c r="D4151">
        <v>18</v>
      </c>
      <c r="E4151">
        <v>0</v>
      </c>
      <c r="F4151">
        <v>27</v>
      </c>
      <c r="G4151">
        <v>0</v>
      </c>
      <c r="H4151">
        <v>89</v>
      </c>
      <c r="I4151">
        <v>2</v>
      </c>
      <c r="J4151" t="s">
        <v>37</v>
      </c>
      <c r="K4151" cm="1">
        <f t="array" ref="K415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51">
        <f t="shared" si="64"/>
        <v>0.4737035292996053</v>
      </c>
    </row>
    <row r="4152" spans="1:12" x14ac:dyDescent="0.3">
      <c r="A4152">
        <v>209.87</v>
      </c>
      <c r="B4152">
        <v>73</v>
      </c>
      <c r="C4152">
        <v>4316</v>
      </c>
      <c r="D4152">
        <v>18</v>
      </c>
      <c r="E4152">
        <v>0</v>
      </c>
      <c r="F4152">
        <v>27</v>
      </c>
      <c r="G4152">
        <v>0</v>
      </c>
      <c r="H4152">
        <v>89</v>
      </c>
      <c r="I4152">
        <v>2</v>
      </c>
      <c r="J4152" t="s">
        <v>37</v>
      </c>
      <c r="K4152" cm="1">
        <f t="array" ref="K41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52">
        <f t="shared" si="64"/>
        <v>0.47370352929926873</v>
      </c>
    </row>
    <row r="4153" spans="1:12" x14ac:dyDescent="0.3">
      <c r="A4153">
        <v>209.91</v>
      </c>
      <c r="B4153">
        <v>74</v>
      </c>
      <c r="C4153">
        <v>4281</v>
      </c>
      <c r="D4153">
        <v>18</v>
      </c>
      <c r="E4153">
        <v>0</v>
      </c>
      <c r="F4153">
        <v>27</v>
      </c>
      <c r="G4153">
        <v>0</v>
      </c>
      <c r="H4153">
        <v>89</v>
      </c>
      <c r="I4153">
        <v>2</v>
      </c>
      <c r="J4153" t="s">
        <v>37</v>
      </c>
      <c r="K4153" cm="1">
        <f t="array" ref="K41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53">
        <f t="shared" si="64"/>
        <v>0.46836903009544817</v>
      </c>
    </row>
    <row r="4154" spans="1:12" x14ac:dyDescent="0.3">
      <c r="A4154">
        <v>209.95</v>
      </c>
      <c r="B4154">
        <v>74</v>
      </c>
      <c r="C4154">
        <v>4407</v>
      </c>
      <c r="D4154">
        <v>18</v>
      </c>
      <c r="E4154">
        <v>0</v>
      </c>
      <c r="F4154">
        <v>27</v>
      </c>
      <c r="G4154">
        <v>0</v>
      </c>
      <c r="H4154">
        <v>89</v>
      </c>
      <c r="I4154">
        <v>2</v>
      </c>
      <c r="J4154" t="s">
        <v>37</v>
      </c>
      <c r="K4154" cm="1">
        <f t="array" ref="K41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54">
        <f t="shared" si="64"/>
        <v>0.46836903009544817</v>
      </c>
    </row>
    <row r="4155" spans="1:12" x14ac:dyDescent="0.3">
      <c r="A4155">
        <v>209.99</v>
      </c>
      <c r="B4155">
        <v>74</v>
      </c>
      <c r="C4155">
        <v>4638</v>
      </c>
      <c r="D4155">
        <v>18</v>
      </c>
      <c r="E4155">
        <v>0</v>
      </c>
      <c r="F4155">
        <v>27</v>
      </c>
      <c r="G4155">
        <v>0</v>
      </c>
      <c r="H4155">
        <v>89</v>
      </c>
      <c r="I4155">
        <v>2</v>
      </c>
      <c r="J4155" t="s">
        <v>37</v>
      </c>
      <c r="K4155" cm="1">
        <f t="array" ref="K415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55">
        <f t="shared" si="64"/>
        <v>0.46836903009578096</v>
      </c>
    </row>
    <row r="4156" spans="1:12" x14ac:dyDescent="0.3">
      <c r="A4156">
        <v>210.03</v>
      </c>
      <c r="B4156">
        <v>74</v>
      </c>
      <c r="C4156">
        <v>4572</v>
      </c>
      <c r="D4156">
        <v>18</v>
      </c>
      <c r="E4156">
        <v>0</v>
      </c>
      <c r="F4156">
        <v>27</v>
      </c>
      <c r="G4156">
        <v>0</v>
      </c>
      <c r="H4156">
        <v>89</v>
      </c>
      <c r="I4156">
        <v>2</v>
      </c>
      <c r="J4156" t="s">
        <v>37</v>
      </c>
      <c r="K4156" cm="1">
        <f t="array" ref="K41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56">
        <f t="shared" si="64"/>
        <v>0.46836903009544817</v>
      </c>
    </row>
    <row r="4157" spans="1:12" x14ac:dyDescent="0.3">
      <c r="A4157">
        <v>210.07</v>
      </c>
      <c r="B4157">
        <v>73</v>
      </c>
      <c r="C4157">
        <v>4618</v>
      </c>
      <c r="D4157">
        <v>18</v>
      </c>
      <c r="E4157">
        <v>0</v>
      </c>
      <c r="F4157">
        <v>26</v>
      </c>
      <c r="G4157">
        <v>0</v>
      </c>
      <c r="H4157">
        <v>89</v>
      </c>
      <c r="I4157">
        <v>2</v>
      </c>
      <c r="J4157" t="s">
        <v>37</v>
      </c>
      <c r="K4157" cm="1">
        <f t="array" ref="K415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157">
        <f t="shared" si="64"/>
        <v>0.47370352929926873</v>
      </c>
    </row>
    <row r="4158" spans="1:12" x14ac:dyDescent="0.3">
      <c r="A4158">
        <v>210.11</v>
      </c>
      <c r="B4158">
        <v>74</v>
      </c>
      <c r="C4158">
        <v>4523</v>
      </c>
      <c r="D4158">
        <v>18</v>
      </c>
      <c r="E4158">
        <v>0</v>
      </c>
      <c r="F4158">
        <v>27</v>
      </c>
      <c r="G4158">
        <v>0</v>
      </c>
      <c r="H4158">
        <v>89</v>
      </c>
      <c r="I4158">
        <v>2</v>
      </c>
      <c r="J4158" t="s">
        <v>37</v>
      </c>
      <c r="K4158" cm="1">
        <f t="array" ref="K41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58">
        <f t="shared" si="64"/>
        <v>0.46836903009578096</v>
      </c>
    </row>
    <row r="4159" spans="1:12" x14ac:dyDescent="0.3">
      <c r="A4159">
        <v>210.15</v>
      </c>
      <c r="B4159">
        <v>74</v>
      </c>
      <c r="C4159">
        <v>4380</v>
      </c>
      <c r="D4159">
        <v>18</v>
      </c>
      <c r="E4159">
        <v>0</v>
      </c>
      <c r="F4159">
        <v>26</v>
      </c>
      <c r="G4159">
        <v>0</v>
      </c>
      <c r="H4159">
        <v>89</v>
      </c>
      <c r="I4159">
        <v>2</v>
      </c>
      <c r="J4159" t="s">
        <v>37</v>
      </c>
      <c r="K4159" cm="1">
        <f t="array" ref="K415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59">
        <f t="shared" si="64"/>
        <v>0.46836903009544817</v>
      </c>
    </row>
    <row r="4160" spans="1:12" x14ac:dyDescent="0.3">
      <c r="A4160">
        <v>210.19</v>
      </c>
      <c r="B4160">
        <v>75</v>
      </c>
      <c r="C4160">
        <v>4416</v>
      </c>
      <c r="D4160">
        <v>18</v>
      </c>
      <c r="E4160">
        <v>0</v>
      </c>
      <c r="F4160">
        <v>26</v>
      </c>
      <c r="G4160">
        <v>0</v>
      </c>
      <c r="H4160">
        <v>89</v>
      </c>
      <c r="I4160">
        <v>2</v>
      </c>
      <c r="J4160" t="s">
        <v>37</v>
      </c>
      <c r="K4160" cm="1">
        <f t="array" ref="K41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0">
        <f t="shared" si="64"/>
        <v>0.46836903009544817</v>
      </c>
    </row>
    <row r="4161" spans="1:12" x14ac:dyDescent="0.3">
      <c r="A4161">
        <v>210.23</v>
      </c>
      <c r="B4161">
        <v>75</v>
      </c>
      <c r="C4161">
        <v>4339</v>
      </c>
      <c r="D4161">
        <v>18</v>
      </c>
      <c r="E4161">
        <v>0</v>
      </c>
      <c r="F4161">
        <v>26</v>
      </c>
      <c r="G4161">
        <v>0</v>
      </c>
      <c r="H4161">
        <v>89</v>
      </c>
      <c r="I4161">
        <v>1</v>
      </c>
      <c r="J4161" t="s">
        <v>37</v>
      </c>
      <c r="K4161" cm="1">
        <f t="array" ref="K41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1">
        <f t="shared" si="64"/>
        <v>0.46836903009544817</v>
      </c>
    </row>
    <row r="4162" spans="1:12" x14ac:dyDescent="0.3">
      <c r="A4162">
        <v>210.27</v>
      </c>
      <c r="B4162">
        <v>75</v>
      </c>
      <c r="C4162">
        <v>4308</v>
      </c>
      <c r="D4162">
        <v>18</v>
      </c>
      <c r="E4162">
        <v>0</v>
      </c>
      <c r="F4162">
        <v>26</v>
      </c>
      <c r="G4162">
        <v>0</v>
      </c>
      <c r="H4162">
        <v>89</v>
      </c>
      <c r="I4162">
        <v>1</v>
      </c>
      <c r="J4162" t="s">
        <v>37</v>
      </c>
      <c r="K4162" cm="1">
        <f t="array" ref="K41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2">
        <f t="shared" si="64"/>
        <v>0.46836903009578096</v>
      </c>
    </row>
    <row r="4163" spans="1:12" x14ac:dyDescent="0.3">
      <c r="A4163">
        <v>210.31</v>
      </c>
      <c r="B4163">
        <v>75</v>
      </c>
      <c r="C4163">
        <v>4248</v>
      </c>
      <c r="D4163">
        <v>18</v>
      </c>
      <c r="E4163">
        <v>0</v>
      </c>
      <c r="F4163">
        <v>26</v>
      </c>
      <c r="G4163">
        <v>0</v>
      </c>
      <c r="H4163">
        <v>89</v>
      </c>
      <c r="I4163">
        <v>1</v>
      </c>
      <c r="J4163" t="s">
        <v>37</v>
      </c>
      <c r="K4163" cm="1">
        <f t="array" ref="K416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3">
        <f t="shared" ref="L4163:L4226" si="65">K4163*(A4163-A4162)</f>
        <v>0.46836903009544817</v>
      </c>
    </row>
    <row r="4164" spans="1:12" x14ac:dyDescent="0.3">
      <c r="A4164">
        <v>210.35</v>
      </c>
      <c r="B4164">
        <v>76</v>
      </c>
      <c r="C4164">
        <v>4173</v>
      </c>
      <c r="D4164">
        <v>18</v>
      </c>
      <c r="E4164">
        <v>0</v>
      </c>
      <c r="F4164">
        <v>26</v>
      </c>
      <c r="G4164">
        <v>0</v>
      </c>
      <c r="H4164">
        <v>89</v>
      </c>
      <c r="I4164">
        <v>2</v>
      </c>
      <c r="J4164" t="s">
        <v>37</v>
      </c>
      <c r="K4164" cm="1">
        <f t="array" ref="K416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4">
        <f t="shared" si="65"/>
        <v>0.46836903009544817</v>
      </c>
    </row>
    <row r="4165" spans="1:12" x14ac:dyDescent="0.3">
      <c r="A4165">
        <v>210.39</v>
      </c>
      <c r="B4165">
        <v>75</v>
      </c>
      <c r="C4165">
        <v>4416</v>
      </c>
      <c r="D4165">
        <v>18</v>
      </c>
      <c r="E4165">
        <v>0</v>
      </c>
      <c r="F4165">
        <v>26</v>
      </c>
      <c r="G4165">
        <v>0</v>
      </c>
      <c r="H4165">
        <v>89</v>
      </c>
      <c r="I4165">
        <v>2</v>
      </c>
      <c r="J4165" t="s">
        <v>37</v>
      </c>
      <c r="K4165" cm="1">
        <f t="array" ref="K416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5">
        <f t="shared" si="65"/>
        <v>0.46836903009544817</v>
      </c>
    </row>
    <row r="4166" spans="1:12" x14ac:dyDescent="0.3">
      <c r="A4166">
        <v>210.43</v>
      </c>
      <c r="B4166">
        <v>75</v>
      </c>
      <c r="C4166">
        <v>4391</v>
      </c>
      <c r="D4166">
        <v>18</v>
      </c>
      <c r="E4166">
        <v>0</v>
      </c>
      <c r="F4166">
        <v>26</v>
      </c>
      <c r="G4166">
        <v>0</v>
      </c>
      <c r="H4166">
        <v>89</v>
      </c>
      <c r="I4166">
        <v>2</v>
      </c>
      <c r="J4166" t="s">
        <v>37</v>
      </c>
      <c r="K4166" cm="1">
        <f t="array" ref="K416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6">
        <f t="shared" si="65"/>
        <v>0.46836903009578096</v>
      </c>
    </row>
    <row r="4167" spans="1:12" x14ac:dyDescent="0.3">
      <c r="A4167">
        <v>210.47</v>
      </c>
      <c r="B4167">
        <v>75</v>
      </c>
      <c r="C4167">
        <v>4515</v>
      </c>
      <c r="D4167">
        <v>17</v>
      </c>
      <c r="E4167">
        <v>0</v>
      </c>
      <c r="F4167">
        <v>26</v>
      </c>
      <c r="G4167">
        <v>0</v>
      </c>
      <c r="H4167">
        <v>89</v>
      </c>
      <c r="I4167">
        <v>2</v>
      </c>
      <c r="J4167" t="s">
        <v>37</v>
      </c>
      <c r="K4167" cm="1">
        <f t="array" ref="K41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7">
        <f t="shared" si="65"/>
        <v>0.46836903009544817</v>
      </c>
    </row>
    <row r="4168" spans="1:12" x14ac:dyDescent="0.3">
      <c r="A4168">
        <v>210.51</v>
      </c>
      <c r="B4168">
        <v>74</v>
      </c>
      <c r="C4168">
        <v>4587</v>
      </c>
      <c r="D4168">
        <v>16</v>
      </c>
      <c r="E4168">
        <v>0</v>
      </c>
      <c r="F4168">
        <v>26</v>
      </c>
      <c r="G4168">
        <v>0</v>
      </c>
      <c r="H4168">
        <v>89</v>
      </c>
      <c r="I4168">
        <v>2</v>
      </c>
      <c r="J4168" t="s">
        <v>37</v>
      </c>
      <c r="K4168" cm="1">
        <f t="array" ref="K41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8">
        <f t="shared" si="65"/>
        <v>0.46836903009544817</v>
      </c>
    </row>
    <row r="4169" spans="1:12" x14ac:dyDescent="0.3">
      <c r="A4169">
        <v>210.55</v>
      </c>
      <c r="B4169">
        <v>75</v>
      </c>
      <c r="C4169">
        <v>4487</v>
      </c>
      <c r="D4169">
        <v>18</v>
      </c>
      <c r="E4169">
        <v>0</v>
      </c>
      <c r="F4169">
        <v>26</v>
      </c>
      <c r="G4169">
        <v>0</v>
      </c>
      <c r="H4169">
        <v>89</v>
      </c>
      <c r="I4169">
        <v>2</v>
      </c>
      <c r="J4169" t="s">
        <v>37</v>
      </c>
      <c r="K4169" cm="1">
        <f t="array" ref="K41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69">
        <f t="shared" si="65"/>
        <v>0.46836903009578096</v>
      </c>
    </row>
    <row r="4170" spans="1:12" x14ac:dyDescent="0.3">
      <c r="A4170">
        <v>210.59</v>
      </c>
      <c r="B4170">
        <v>76</v>
      </c>
      <c r="C4170">
        <v>4301</v>
      </c>
      <c r="D4170">
        <v>18</v>
      </c>
      <c r="E4170">
        <v>0</v>
      </c>
      <c r="F4170">
        <v>26</v>
      </c>
      <c r="G4170">
        <v>0</v>
      </c>
      <c r="H4170">
        <v>89</v>
      </c>
      <c r="I4170">
        <v>2</v>
      </c>
      <c r="J4170" t="s">
        <v>37</v>
      </c>
      <c r="K4170" cm="1">
        <f t="array" ref="K417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0">
        <f t="shared" si="65"/>
        <v>0.46836903009544817</v>
      </c>
    </row>
    <row r="4171" spans="1:12" x14ac:dyDescent="0.3">
      <c r="A4171">
        <v>210.63</v>
      </c>
      <c r="B4171">
        <v>76</v>
      </c>
      <c r="C4171">
        <v>4185</v>
      </c>
      <c r="D4171">
        <v>18</v>
      </c>
      <c r="E4171">
        <v>0</v>
      </c>
      <c r="F4171">
        <v>26</v>
      </c>
      <c r="G4171">
        <v>0</v>
      </c>
      <c r="H4171">
        <v>89</v>
      </c>
      <c r="I4171">
        <v>2</v>
      </c>
      <c r="J4171" t="s">
        <v>37</v>
      </c>
      <c r="K4171" cm="1">
        <f t="array" ref="K41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1">
        <f t="shared" si="65"/>
        <v>0.46836903009544817</v>
      </c>
    </row>
    <row r="4172" spans="1:12" x14ac:dyDescent="0.3">
      <c r="A4172">
        <v>210.67</v>
      </c>
      <c r="B4172">
        <v>76</v>
      </c>
      <c r="C4172">
        <v>4402</v>
      </c>
      <c r="D4172">
        <v>18</v>
      </c>
      <c r="E4172">
        <v>0</v>
      </c>
      <c r="F4172">
        <v>26</v>
      </c>
      <c r="G4172">
        <v>0</v>
      </c>
      <c r="H4172">
        <v>89</v>
      </c>
      <c r="I4172">
        <v>2</v>
      </c>
      <c r="J4172" t="s">
        <v>37</v>
      </c>
      <c r="K4172" cm="1">
        <f t="array" ref="K41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2">
        <f t="shared" si="65"/>
        <v>0.46836903009544817</v>
      </c>
    </row>
    <row r="4173" spans="1:12" x14ac:dyDescent="0.3">
      <c r="A4173">
        <v>210.71</v>
      </c>
      <c r="B4173">
        <v>76</v>
      </c>
      <c r="C4173">
        <v>4365</v>
      </c>
      <c r="D4173">
        <v>18</v>
      </c>
      <c r="E4173">
        <v>0</v>
      </c>
      <c r="F4173">
        <v>25</v>
      </c>
      <c r="G4173">
        <v>0</v>
      </c>
      <c r="H4173">
        <v>89</v>
      </c>
      <c r="I4173">
        <v>2</v>
      </c>
      <c r="J4173" t="s">
        <v>37</v>
      </c>
      <c r="K4173" cm="1">
        <f t="array" ref="K417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3">
        <f t="shared" si="65"/>
        <v>0.46836903009578096</v>
      </c>
    </row>
    <row r="4174" spans="1:12" x14ac:dyDescent="0.3">
      <c r="A4174">
        <v>210.75</v>
      </c>
      <c r="B4174">
        <v>77</v>
      </c>
      <c r="C4174">
        <v>4217</v>
      </c>
      <c r="D4174">
        <v>18</v>
      </c>
      <c r="E4174">
        <v>0</v>
      </c>
      <c r="F4174">
        <v>26</v>
      </c>
      <c r="G4174">
        <v>0</v>
      </c>
      <c r="H4174">
        <v>89</v>
      </c>
      <c r="I4174">
        <v>2</v>
      </c>
      <c r="J4174" t="s">
        <v>37</v>
      </c>
      <c r="K4174" cm="1">
        <f t="array" ref="K417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4">
        <f t="shared" si="65"/>
        <v>0.46836903009544817</v>
      </c>
    </row>
    <row r="4175" spans="1:12" x14ac:dyDescent="0.3">
      <c r="A4175">
        <v>210.79</v>
      </c>
      <c r="B4175">
        <v>77</v>
      </c>
      <c r="C4175">
        <v>4065</v>
      </c>
      <c r="D4175">
        <v>18</v>
      </c>
      <c r="E4175">
        <v>0</v>
      </c>
      <c r="F4175">
        <v>26</v>
      </c>
      <c r="G4175">
        <v>0</v>
      </c>
      <c r="H4175">
        <v>89</v>
      </c>
      <c r="I4175">
        <v>2</v>
      </c>
      <c r="J4175" t="s">
        <v>37</v>
      </c>
      <c r="K4175" cm="1">
        <f t="array" ref="K41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175">
        <f t="shared" si="65"/>
        <v>0.40715096058909084</v>
      </c>
    </row>
    <row r="4176" spans="1:12" x14ac:dyDescent="0.3">
      <c r="A4176">
        <v>210.83</v>
      </c>
      <c r="B4176">
        <v>77</v>
      </c>
      <c r="C4176">
        <v>4321</v>
      </c>
      <c r="D4176">
        <v>18</v>
      </c>
      <c r="E4176">
        <v>0</v>
      </c>
      <c r="F4176">
        <v>26</v>
      </c>
      <c r="G4176">
        <v>0</v>
      </c>
      <c r="H4176">
        <v>89</v>
      </c>
      <c r="I4176">
        <v>2</v>
      </c>
      <c r="J4176" t="s">
        <v>37</v>
      </c>
      <c r="K4176" cm="1">
        <f t="array" ref="K41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6">
        <f t="shared" si="65"/>
        <v>0.46836903009578096</v>
      </c>
    </row>
    <row r="4177" spans="1:12" x14ac:dyDescent="0.3">
      <c r="A4177">
        <v>210.87</v>
      </c>
      <c r="B4177">
        <v>78</v>
      </c>
      <c r="C4177">
        <v>4383</v>
      </c>
      <c r="D4177">
        <v>18</v>
      </c>
      <c r="E4177">
        <v>0</v>
      </c>
      <c r="F4177">
        <v>26</v>
      </c>
      <c r="G4177">
        <v>0</v>
      </c>
      <c r="H4177">
        <v>89</v>
      </c>
      <c r="I4177">
        <v>2</v>
      </c>
      <c r="J4177" t="s">
        <v>37</v>
      </c>
      <c r="K4177" cm="1">
        <f t="array" ref="K41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7">
        <f t="shared" si="65"/>
        <v>0.46836903009544817</v>
      </c>
    </row>
    <row r="4178" spans="1:12" x14ac:dyDescent="0.3">
      <c r="A4178">
        <v>210.91</v>
      </c>
      <c r="B4178">
        <v>78</v>
      </c>
      <c r="C4178">
        <v>4411</v>
      </c>
      <c r="D4178">
        <v>18</v>
      </c>
      <c r="E4178">
        <v>0</v>
      </c>
      <c r="F4178">
        <v>26</v>
      </c>
      <c r="G4178">
        <v>0</v>
      </c>
      <c r="H4178">
        <v>89</v>
      </c>
      <c r="I4178">
        <v>2</v>
      </c>
      <c r="J4178" t="s">
        <v>37</v>
      </c>
      <c r="K4178" cm="1">
        <f t="array" ref="K417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8">
        <f t="shared" si="65"/>
        <v>0.46836903009544817</v>
      </c>
    </row>
    <row r="4179" spans="1:12" x14ac:dyDescent="0.3">
      <c r="A4179">
        <v>210.95</v>
      </c>
      <c r="B4179">
        <v>79</v>
      </c>
      <c r="C4179">
        <v>4301</v>
      </c>
      <c r="D4179">
        <v>18</v>
      </c>
      <c r="E4179">
        <v>0</v>
      </c>
      <c r="F4179">
        <v>25</v>
      </c>
      <c r="G4179">
        <v>0</v>
      </c>
      <c r="H4179">
        <v>89</v>
      </c>
      <c r="I4179">
        <v>2</v>
      </c>
      <c r="J4179" t="s">
        <v>37</v>
      </c>
      <c r="K4179" cm="1">
        <f t="array" ref="K417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79">
        <f t="shared" si="65"/>
        <v>0.46836903009544817</v>
      </c>
    </row>
    <row r="4180" spans="1:12" x14ac:dyDescent="0.3">
      <c r="A4180">
        <v>210.99</v>
      </c>
      <c r="B4180">
        <v>79</v>
      </c>
      <c r="C4180">
        <v>4309</v>
      </c>
      <c r="D4180">
        <v>18</v>
      </c>
      <c r="E4180">
        <v>0</v>
      </c>
      <c r="F4180">
        <v>25</v>
      </c>
      <c r="G4180">
        <v>0</v>
      </c>
      <c r="H4180">
        <v>89</v>
      </c>
      <c r="I4180">
        <v>2</v>
      </c>
      <c r="J4180" t="s">
        <v>37</v>
      </c>
      <c r="K4180" cm="1">
        <f t="array" ref="K418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80">
        <f t="shared" si="65"/>
        <v>0.46836903009578096</v>
      </c>
    </row>
    <row r="4181" spans="1:12" x14ac:dyDescent="0.3">
      <c r="A4181">
        <v>211.03</v>
      </c>
      <c r="B4181">
        <v>79</v>
      </c>
      <c r="C4181">
        <v>4106</v>
      </c>
      <c r="D4181">
        <v>18</v>
      </c>
      <c r="E4181">
        <v>0</v>
      </c>
      <c r="F4181">
        <v>25</v>
      </c>
      <c r="G4181">
        <v>0</v>
      </c>
      <c r="H4181">
        <v>89</v>
      </c>
      <c r="I4181">
        <v>2</v>
      </c>
      <c r="J4181" t="s">
        <v>37</v>
      </c>
      <c r="K4181" cm="1">
        <f t="array" ref="K41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81">
        <f t="shared" si="65"/>
        <v>0.46836903009544817</v>
      </c>
    </row>
    <row r="4182" spans="1:12" x14ac:dyDescent="0.3">
      <c r="A4182">
        <v>211.07</v>
      </c>
      <c r="B4182">
        <v>79</v>
      </c>
      <c r="C4182">
        <v>4104</v>
      </c>
      <c r="D4182">
        <v>18</v>
      </c>
      <c r="E4182">
        <v>0</v>
      </c>
      <c r="F4182">
        <v>25</v>
      </c>
      <c r="G4182">
        <v>0</v>
      </c>
      <c r="H4182">
        <v>89</v>
      </c>
      <c r="I4182">
        <v>2</v>
      </c>
      <c r="J4182" t="s">
        <v>37</v>
      </c>
      <c r="K4182" cm="1">
        <f t="array" ref="K41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182">
        <f t="shared" si="65"/>
        <v>0.40715096058909084</v>
      </c>
    </row>
    <row r="4183" spans="1:12" x14ac:dyDescent="0.3">
      <c r="A4183">
        <v>211.11</v>
      </c>
      <c r="B4183">
        <v>79</v>
      </c>
      <c r="C4183">
        <v>4211</v>
      </c>
      <c r="D4183">
        <v>18</v>
      </c>
      <c r="E4183">
        <v>0</v>
      </c>
      <c r="F4183">
        <v>25</v>
      </c>
      <c r="G4183">
        <v>0</v>
      </c>
      <c r="H4183">
        <v>89</v>
      </c>
      <c r="I4183">
        <v>2</v>
      </c>
      <c r="J4183" t="s">
        <v>37</v>
      </c>
      <c r="K4183" cm="1">
        <f t="array" ref="K418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83">
        <f t="shared" si="65"/>
        <v>0.46836903009578096</v>
      </c>
    </row>
    <row r="4184" spans="1:12" x14ac:dyDescent="0.3">
      <c r="A4184">
        <v>211.15</v>
      </c>
      <c r="B4184">
        <v>80</v>
      </c>
      <c r="C4184">
        <v>4230</v>
      </c>
      <c r="D4184">
        <v>18</v>
      </c>
      <c r="E4184">
        <v>0</v>
      </c>
      <c r="F4184">
        <v>25</v>
      </c>
      <c r="G4184">
        <v>0</v>
      </c>
      <c r="H4184">
        <v>89</v>
      </c>
      <c r="I4184">
        <v>2</v>
      </c>
      <c r="J4184" t="s">
        <v>37</v>
      </c>
      <c r="K4184" cm="1">
        <f t="array" ref="K418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84">
        <f t="shared" si="65"/>
        <v>0.49717532579607943</v>
      </c>
    </row>
    <row r="4185" spans="1:12" x14ac:dyDescent="0.3">
      <c r="A4185">
        <v>211.19</v>
      </c>
      <c r="B4185">
        <v>80</v>
      </c>
      <c r="C4185">
        <v>4262</v>
      </c>
      <c r="D4185">
        <v>18</v>
      </c>
      <c r="E4185">
        <v>0</v>
      </c>
      <c r="F4185">
        <v>25</v>
      </c>
      <c r="G4185">
        <v>0</v>
      </c>
      <c r="H4185">
        <v>89</v>
      </c>
      <c r="I4185">
        <v>2</v>
      </c>
      <c r="J4185" t="s">
        <v>37</v>
      </c>
      <c r="K4185" cm="1">
        <f t="array" ref="K418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85">
        <f t="shared" si="65"/>
        <v>0.49717532579607943</v>
      </c>
    </row>
    <row r="4186" spans="1:12" x14ac:dyDescent="0.3">
      <c r="A4186">
        <v>211.23</v>
      </c>
      <c r="B4186">
        <v>79</v>
      </c>
      <c r="C4186">
        <v>4565</v>
      </c>
      <c r="D4186">
        <v>17</v>
      </c>
      <c r="E4186">
        <v>0</v>
      </c>
      <c r="F4186">
        <v>24</v>
      </c>
      <c r="G4186">
        <v>0</v>
      </c>
      <c r="H4186">
        <v>89</v>
      </c>
      <c r="I4186">
        <v>2</v>
      </c>
      <c r="J4186" t="s">
        <v>37</v>
      </c>
      <c r="K4186" cm="1">
        <f t="array" ref="K418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86">
        <f t="shared" si="65"/>
        <v>0.46836903009544817</v>
      </c>
    </row>
    <row r="4187" spans="1:12" x14ac:dyDescent="0.3">
      <c r="A4187">
        <v>211.27</v>
      </c>
      <c r="B4187">
        <v>81</v>
      </c>
      <c r="C4187">
        <v>4170</v>
      </c>
      <c r="D4187">
        <v>21</v>
      </c>
      <c r="E4187">
        <v>0</v>
      </c>
      <c r="F4187">
        <v>25</v>
      </c>
      <c r="G4187">
        <v>0</v>
      </c>
      <c r="H4187">
        <v>89</v>
      </c>
      <c r="I4187">
        <v>2</v>
      </c>
      <c r="J4187" t="s">
        <v>37</v>
      </c>
      <c r="K4187" cm="1">
        <f t="array" ref="K418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87">
        <f t="shared" si="65"/>
        <v>0.49717532579643264</v>
      </c>
    </row>
    <row r="4188" spans="1:12" x14ac:dyDescent="0.3">
      <c r="A4188">
        <v>211.31</v>
      </c>
      <c r="B4188">
        <v>80</v>
      </c>
      <c r="C4188">
        <v>4233</v>
      </c>
      <c r="D4188">
        <v>21</v>
      </c>
      <c r="E4188">
        <v>0</v>
      </c>
      <c r="F4188">
        <v>25</v>
      </c>
      <c r="G4188">
        <v>0</v>
      </c>
      <c r="H4188">
        <v>89</v>
      </c>
      <c r="I4188">
        <v>2</v>
      </c>
      <c r="J4188" t="s">
        <v>37</v>
      </c>
      <c r="K4188" cm="1">
        <f t="array" ref="K418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88">
        <f t="shared" si="65"/>
        <v>0.49717532579607943</v>
      </c>
    </row>
    <row r="4189" spans="1:12" x14ac:dyDescent="0.3">
      <c r="A4189">
        <v>211.35</v>
      </c>
      <c r="B4189">
        <v>80</v>
      </c>
      <c r="C4189">
        <v>4551</v>
      </c>
      <c r="D4189">
        <v>20</v>
      </c>
      <c r="E4189">
        <v>0</v>
      </c>
      <c r="F4189">
        <v>25</v>
      </c>
      <c r="G4189">
        <v>0</v>
      </c>
      <c r="H4189">
        <v>89</v>
      </c>
      <c r="I4189">
        <v>2</v>
      </c>
      <c r="J4189" t="s">
        <v>37</v>
      </c>
      <c r="K4189" cm="1">
        <f t="array" ref="K418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89">
        <f t="shared" si="65"/>
        <v>0.49717532579607943</v>
      </c>
    </row>
    <row r="4190" spans="1:12" x14ac:dyDescent="0.3">
      <c r="A4190">
        <v>211.39</v>
      </c>
      <c r="B4190">
        <v>79</v>
      </c>
      <c r="C4190">
        <v>4520</v>
      </c>
      <c r="D4190">
        <v>20</v>
      </c>
      <c r="E4190">
        <v>0</v>
      </c>
      <c r="F4190">
        <v>25</v>
      </c>
      <c r="G4190">
        <v>0</v>
      </c>
      <c r="H4190">
        <v>89</v>
      </c>
      <c r="I4190">
        <v>2</v>
      </c>
      <c r="J4190" t="s">
        <v>37</v>
      </c>
      <c r="K4190" cm="1">
        <f t="array" ref="K419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90">
        <f t="shared" si="65"/>
        <v>0.46836903009544817</v>
      </c>
    </row>
    <row r="4191" spans="1:12" x14ac:dyDescent="0.3">
      <c r="A4191">
        <v>211.43</v>
      </c>
      <c r="B4191">
        <v>79</v>
      </c>
      <c r="C4191">
        <v>4369</v>
      </c>
      <c r="D4191">
        <v>20</v>
      </c>
      <c r="E4191">
        <v>0</v>
      </c>
      <c r="F4191">
        <v>26</v>
      </c>
      <c r="G4191">
        <v>0</v>
      </c>
      <c r="H4191">
        <v>89</v>
      </c>
      <c r="I4191">
        <v>2</v>
      </c>
      <c r="J4191" t="s">
        <v>37</v>
      </c>
      <c r="K4191" cm="1">
        <f t="array" ref="K419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91">
        <f t="shared" si="65"/>
        <v>0.46836903009578096</v>
      </c>
    </row>
    <row r="4192" spans="1:12" x14ac:dyDescent="0.3">
      <c r="A4192">
        <v>211.47</v>
      </c>
      <c r="B4192">
        <v>81</v>
      </c>
      <c r="C4192">
        <v>4146</v>
      </c>
      <c r="D4192">
        <v>22</v>
      </c>
      <c r="E4192">
        <v>0</v>
      </c>
      <c r="F4192">
        <v>25</v>
      </c>
      <c r="G4192">
        <v>0</v>
      </c>
      <c r="H4192">
        <v>89</v>
      </c>
      <c r="I4192">
        <v>2</v>
      </c>
      <c r="J4192" t="s">
        <v>37</v>
      </c>
      <c r="K4192" cm="1">
        <f t="array" ref="K419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92">
        <f t="shared" si="65"/>
        <v>0.49717532579607943</v>
      </c>
    </row>
    <row r="4193" spans="1:12" x14ac:dyDescent="0.3">
      <c r="A4193">
        <v>211.51</v>
      </c>
      <c r="B4193">
        <v>81</v>
      </c>
      <c r="C4193">
        <v>4472</v>
      </c>
      <c r="D4193">
        <v>21</v>
      </c>
      <c r="E4193">
        <v>0</v>
      </c>
      <c r="F4193">
        <v>25</v>
      </c>
      <c r="G4193">
        <v>0</v>
      </c>
      <c r="H4193">
        <v>89</v>
      </c>
      <c r="I4193">
        <v>2</v>
      </c>
      <c r="J4193" t="s">
        <v>37</v>
      </c>
      <c r="K4193" cm="1">
        <f t="array" ref="K419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93">
        <f t="shared" si="65"/>
        <v>0.49717532579607943</v>
      </c>
    </row>
    <row r="4194" spans="1:12" x14ac:dyDescent="0.3">
      <c r="A4194">
        <v>211.55</v>
      </c>
      <c r="B4194">
        <v>79</v>
      </c>
      <c r="C4194">
        <v>4798</v>
      </c>
      <c r="D4194">
        <v>20</v>
      </c>
      <c r="E4194">
        <v>0</v>
      </c>
      <c r="F4194">
        <v>26</v>
      </c>
      <c r="G4194">
        <v>0</v>
      </c>
      <c r="H4194">
        <v>89</v>
      </c>
      <c r="I4194">
        <v>2</v>
      </c>
      <c r="J4194" t="s">
        <v>37</v>
      </c>
      <c r="K4194" cm="1">
        <f t="array" ref="K419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194">
        <f t="shared" si="65"/>
        <v>0.55485761417225832</v>
      </c>
    </row>
    <row r="4195" spans="1:12" x14ac:dyDescent="0.3">
      <c r="A4195">
        <v>211.59</v>
      </c>
      <c r="B4195">
        <v>77</v>
      </c>
      <c r="C4195">
        <v>4740</v>
      </c>
      <c r="D4195">
        <v>20</v>
      </c>
      <c r="E4195">
        <v>0</v>
      </c>
      <c r="F4195">
        <v>26</v>
      </c>
      <c r="G4195">
        <v>0</v>
      </c>
      <c r="H4195">
        <v>89</v>
      </c>
      <c r="I4195">
        <v>2</v>
      </c>
      <c r="J4195" t="s">
        <v>37</v>
      </c>
      <c r="K4195" cm="1">
        <f t="array" ref="K41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95">
        <f t="shared" si="65"/>
        <v>0.46836903009544817</v>
      </c>
    </row>
    <row r="4196" spans="1:12" x14ac:dyDescent="0.3">
      <c r="A4196">
        <v>211.63</v>
      </c>
      <c r="B4196">
        <v>78</v>
      </c>
      <c r="C4196">
        <v>4438</v>
      </c>
      <c r="D4196">
        <v>20</v>
      </c>
      <c r="E4196">
        <v>0</v>
      </c>
      <c r="F4196">
        <v>26</v>
      </c>
      <c r="G4196">
        <v>0</v>
      </c>
      <c r="H4196">
        <v>89</v>
      </c>
      <c r="I4196">
        <v>2</v>
      </c>
      <c r="J4196" t="s">
        <v>37</v>
      </c>
      <c r="K4196" cm="1">
        <f t="array" ref="K41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196">
        <f t="shared" si="65"/>
        <v>0.46836903009544817</v>
      </c>
    </row>
    <row r="4197" spans="1:12" x14ac:dyDescent="0.3">
      <c r="A4197">
        <v>211.67</v>
      </c>
      <c r="B4197">
        <v>80</v>
      </c>
      <c r="C4197">
        <v>4363</v>
      </c>
      <c r="D4197">
        <v>20</v>
      </c>
      <c r="E4197">
        <v>0</v>
      </c>
      <c r="F4197">
        <v>26</v>
      </c>
      <c r="G4197">
        <v>0</v>
      </c>
      <c r="H4197">
        <v>89</v>
      </c>
      <c r="I4197">
        <v>1</v>
      </c>
      <c r="J4197" t="s">
        <v>37</v>
      </c>
      <c r="K4197" cm="1">
        <f t="array" ref="K419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97">
        <f t="shared" si="65"/>
        <v>0.49717532579607943</v>
      </c>
    </row>
    <row r="4198" spans="1:12" x14ac:dyDescent="0.3">
      <c r="A4198">
        <v>211.71</v>
      </c>
      <c r="B4198">
        <v>81</v>
      </c>
      <c r="C4198">
        <v>4466</v>
      </c>
      <c r="D4198">
        <v>20</v>
      </c>
      <c r="E4198">
        <v>0</v>
      </c>
      <c r="F4198">
        <v>27</v>
      </c>
      <c r="G4198">
        <v>0</v>
      </c>
      <c r="H4198">
        <v>89</v>
      </c>
      <c r="I4198">
        <v>1</v>
      </c>
      <c r="J4198" t="s">
        <v>37</v>
      </c>
      <c r="K4198" cm="1">
        <f t="array" ref="K419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198">
        <f t="shared" si="65"/>
        <v>0.49717532579643264</v>
      </c>
    </row>
    <row r="4199" spans="1:12" x14ac:dyDescent="0.3">
      <c r="A4199">
        <v>211.75</v>
      </c>
      <c r="B4199">
        <v>79</v>
      </c>
      <c r="C4199">
        <v>4864</v>
      </c>
      <c r="D4199">
        <v>20</v>
      </c>
      <c r="E4199">
        <v>0</v>
      </c>
      <c r="F4199">
        <v>27</v>
      </c>
      <c r="G4199">
        <v>0</v>
      </c>
      <c r="H4199">
        <v>89</v>
      </c>
      <c r="I4199">
        <v>1</v>
      </c>
      <c r="J4199" t="s">
        <v>37</v>
      </c>
      <c r="K4199" cm="1">
        <f t="array" ref="K419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199">
        <f t="shared" si="65"/>
        <v>0.55485761417186408</v>
      </c>
    </row>
    <row r="4200" spans="1:12" x14ac:dyDescent="0.3">
      <c r="A4200">
        <v>211.79</v>
      </c>
      <c r="B4200">
        <v>76</v>
      </c>
      <c r="C4200">
        <v>5242</v>
      </c>
      <c r="D4200">
        <v>22</v>
      </c>
      <c r="E4200">
        <v>0</v>
      </c>
      <c r="F4200">
        <v>27</v>
      </c>
      <c r="G4200">
        <v>0</v>
      </c>
      <c r="H4200">
        <v>89</v>
      </c>
      <c r="I4200">
        <v>1</v>
      </c>
      <c r="J4200" t="s">
        <v>37</v>
      </c>
      <c r="K4200" cm="1">
        <f t="array" ref="K420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200">
        <f t="shared" si="65"/>
        <v>0.55485761417186408</v>
      </c>
    </row>
    <row r="4201" spans="1:12" x14ac:dyDescent="0.3">
      <c r="A4201">
        <v>211.83</v>
      </c>
      <c r="B4201">
        <v>76</v>
      </c>
      <c r="C4201">
        <v>4885</v>
      </c>
      <c r="D4201">
        <v>20</v>
      </c>
      <c r="E4201">
        <v>0</v>
      </c>
      <c r="F4201">
        <v>27</v>
      </c>
      <c r="G4201">
        <v>0</v>
      </c>
      <c r="H4201">
        <v>89</v>
      </c>
      <c r="I4201">
        <v>1</v>
      </c>
      <c r="J4201" t="s">
        <v>37</v>
      </c>
      <c r="K4201" cm="1">
        <f t="array" ref="K420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201">
        <f t="shared" si="65"/>
        <v>0.55485761417225832</v>
      </c>
    </row>
    <row r="4202" spans="1:12" x14ac:dyDescent="0.3">
      <c r="A4202">
        <v>211.87</v>
      </c>
      <c r="B4202">
        <v>77</v>
      </c>
      <c r="C4202">
        <v>4680</v>
      </c>
      <c r="D4202">
        <v>19</v>
      </c>
      <c r="E4202">
        <v>0</v>
      </c>
      <c r="F4202">
        <v>28</v>
      </c>
      <c r="G4202">
        <v>0</v>
      </c>
      <c r="H4202">
        <v>89</v>
      </c>
      <c r="I4202">
        <v>1</v>
      </c>
      <c r="J4202" t="s">
        <v>37</v>
      </c>
      <c r="K4202" cm="1">
        <f t="array" ref="K420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202">
        <f t="shared" si="65"/>
        <v>0.46836903009544817</v>
      </c>
    </row>
    <row r="4203" spans="1:12" x14ac:dyDescent="0.3">
      <c r="A4203">
        <v>211.91</v>
      </c>
      <c r="B4203">
        <v>77</v>
      </c>
      <c r="C4203">
        <v>4740</v>
      </c>
      <c r="D4203">
        <v>20</v>
      </c>
      <c r="E4203">
        <v>0</v>
      </c>
      <c r="F4203">
        <v>28</v>
      </c>
      <c r="G4203">
        <v>0</v>
      </c>
      <c r="H4203">
        <v>89</v>
      </c>
      <c r="I4203">
        <v>1</v>
      </c>
      <c r="J4203" t="s">
        <v>37</v>
      </c>
      <c r="K4203" cm="1">
        <f t="array" ref="K420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203">
        <f t="shared" si="65"/>
        <v>0.46836903009544817</v>
      </c>
    </row>
    <row r="4204" spans="1:12" x14ac:dyDescent="0.3">
      <c r="A4204">
        <v>211.95</v>
      </c>
      <c r="B4204">
        <v>76</v>
      </c>
      <c r="C4204">
        <v>5081</v>
      </c>
      <c r="D4204">
        <v>20</v>
      </c>
      <c r="E4204">
        <v>0</v>
      </c>
      <c r="F4204">
        <v>28</v>
      </c>
      <c r="G4204">
        <v>0</v>
      </c>
      <c r="H4204">
        <v>89</v>
      </c>
      <c r="I4204">
        <v>1</v>
      </c>
      <c r="J4204" t="s">
        <v>37</v>
      </c>
      <c r="K4204" cm="1">
        <f t="array" ref="K420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204">
        <f t="shared" si="65"/>
        <v>0.55485761417186408</v>
      </c>
    </row>
    <row r="4205" spans="1:12" x14ac:dyDescent="0.3">
      <c r="A4205">
        <v>211.99</v>
      </c>
      <c r="B4205">
        <v>74</v>
      </c>
      <c r="C4205">
        <v>5156</v>
      </c>
      <c r="D4205">
        <v>21</v>
      </c>
      <c r="E4205">
        <v>0</v>
      </c>
      <c r="F4205">
        <v>28</v>
      </c>
      <c r="G4205">
        <v>0</v>
      </c>
      <c r="H4205">
        <v>89</v>
      </c>
      <c r="I4205">
        <v>1</v>
      </c>
      <c r="J4205" t="s">
        <v>37</v>
      </c>
      <c r="K4205" cm="1">
        <f t="array" ref="K42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205">
        <f t="shared" si="65"/>
        <v>0.55485761417225832</v>
      </c>
    </row>
    <row r="4206" spans="1:12" x14ac:dyDescent="0.3">
      <c r="A4206">
        <v>212.03</v>
      </c>
      <c r="B4206">
        <v>74</v>
      </c>
      <c r="C4206">
        <v>5137</v>
      </c>
      <c r="D4206">
        <v>21</v>
      </c>
      <c r="E4206">
        <v>0</v>
      </c>
      <c r="F4206">
        <v>29</v>
      </c>
      <c r="G4206">
        <v>0</v>
      </c>
      <c r="H4206">
        <v>89</v>
      </c>
      <c r="I4206">
        <v>1</v>
      </c>
      <c r="J4206" t="s">
        <v>37</v>
      </c>
      <c r="K4206" cm="1">
        <f t="array" ref="K420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206">
        <f t="shared" si="65"/>
        <v>0.55485761417186408</v>
      </c>
    </row>
    <row r="4207" spans="1:12" x14ac:dyDescent="0.3">
      <c r="A4207">
        <v>212.07</v>
      </c>
      <c r="B4207">
        <v>73</v>
      </c>
      <c r="C4207">
        <v>5135</v>
      </c>
      <c r="D4207">
        <v>21</v>
      </c>
      <c r="E4207">
        <v>0</v>
      </c>
      <c r="F4207">
        <v>29</v>
      </c>
      <c r="G4207">
        <v>0</v>
      </c>
      <c r="H4207">
        <v>89</v>
      </c>
      <c r="I4207">
        <v>1</v>
      </c>
      <c r="J4207" t="s">
        <v>37</v>
      </c>
      <c r="K4207" cm="1">
        <f t="array" ref="K420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07">
        <f t="shared" si="65"/>
        <v>0.54147289102298135</v>
      </c>
    </row>
    <row r="4208" spans="1:12" x14ac:dyDescent="0.3">
      <c r="A4208">
        <v>212.11</v>
      </c>
      <c r="B4208">
        <v>74</v>
      </c>
      <c r="C4208">
        <v>5152</v>
      </c>
      <c r="D4208">
        <v>21</v>
      </c>
      <c r="E4208">
        <v>0</v>
      </c>
      <c r="F4208">
        <v>29</v>
      </c>
      <c r="G4208">
        <v>0</v>
      </c>
      <c r="H4208">
        <v>89</v>
      </c>
      <c r="I4208">
        <v>1</v>
      </c>
      <c r="J4208" t="s">
        <v>37</v>
      </c>
      <c r="K4208" cm="1">
        <f t="array" ref="K420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208">
        <f t="shared" si="65"/>
        <v>0.55485761417225832</v>
      </c>
    </row>
    <row r="4209" spans="1:12" x14ac:dyDescent="0.3">
      <c r="A4209">
        <v>212.15</v>
      </c>
      <c r="B4209">
        <v>73</v>
      </c>
      <c r="C4209">
        <v>5196</v>
      </c>
      <c r="D4209">
        <v>22</v>
      </c>
      <c r="E4209">
        <v>0</v>
      </c>
      <c r="F4209">
        <v>29</v>
      </c>
      <c r="G4209">
        <v>0</v>
      </c>
      <c r="H4209">
        <v>89</v>
      </c>
      <c r="I4209">
        <v>1</v>
      </c>
      <c r="J4209" t="s">
        <v>37</v>
      </c>
      <c r="K4209" cm="1">
        <f t="array" ref="K420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09">
        <f t="shared" si="65"/>
        <v>0.54147289102298135</v>
      </c>
    </row>
    <row r="4210" spans="1:12" x14ac:dyDescent="0.3">
      <c r="A4210">
        <v>212.19</v>
      </c>
      <c r="B4210">
        <v>73</v>
      </c>
      <c r="C4210">
        <v>5226</v>
      </c>
      <c r="D4210">
        <v>22</v>
      </c>
      <c r="E4210">
        <v>0</v>
      </c>
      <c r="F4210">
        <v>30</v>
      </c>
      <c r="G4210">
        <v>0</v>
      </c>
      <c r="H4210">
        <v>89</v>
      </c>
      <c r="I4210">
        <v>1</v>
      </c>
      <c r="J4210" t="s">
        <v>37</v>
      </c>
      <c r="K4210" cm="1">
        <f t="array" ref="K421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0">
        <f t="shared" si="65"/>
        <v>0.54147289102298135</v>
      </c>
    </row>
    <row r="4211" spans="1:12" x14ac:dyDescent="0.3">
      <c r="A4211">
        <v>212.23</v>
      </c>
      <c r="B4211">
        <v>73</v>
      </c>
      <c r="C4211">
        <v>5211</v>
      </c>
      <c r="D4211">
        <v>22</v>
      </c>
      <c r="E4211">
        <v>0</v>
      </c>
      <c r="F4211">
        <v>30</v>
      </c>
      <c r="G4211">
        <v>0</v>
      </c>
      <c r="H4211">
        <v>89</v>
      </c>
      <c r="I4211">
        <v>1</v>
      </c>
      <c r="J4211" t="s">
        <v>37</v>
      </c>
      <c r="K4211" cm="1">
        <f t="array" ref="K421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1">
        <f t="shared" si="65"/>
        <v>0.54147289102298135</v>
      </c>
    </row>
    <row r="4212" spans="1:12" x14ac:dyDescent="0.3">
      <c r="A4212">
        <v>212.27</v>
      </c>
      <c r="B4212">
        <v>73</v>
      </c>
      <c r="C4212">
        <v>5269</v>
      </c>
      <c r="D4212">
        <v>22</v>
      </c>
      <c r="E4212">
        <v>0</v>
      </c>
      <c r="F4212">
        <v>30</v>
      </c>
      <c r="G4212">
        <v>0</v>
      </c>
      <c r="H4212">
        <v>89</v>
      </c>
      <c r="I4212">
        <v>1</v>
      </c>
      <c r="J4212" t="s">
        <v>37</v>
      </c>
      <c r="K4212" cm="1">
        <f t="array" ref="K421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2">
        <f t="shared" si="65"/>
        <v>0.54147289102336604</v>
      </c>
    </row>
    <row r="4213" spans="1:12" x14ac:dyDescent="0.3">
      <c r="A4213">
        <v>212.31</v>
      </c>
      <c r="B4213">
        <v>73</v>
      </c>
      <c r="C4213">
        <v>5328</v>
      </c>
      <c r="D4213">
        <v>22</v>
      </c>
      <c r="E4213">
        <v>0</v>
      </c>
      <c r="F4213">
        <v>30</v>
      </c>
      <c r="G4213">
        <v>0</v>
      </c>
      <c r="H4213">
        <v>89</v>
      </c>
      <c r="I4213">
        <v>1</v>
      </c>
      <c r="J4213" t="s">
        <v>37</v>
      </c>
      <c r="K4213" cm="1">
        <f t="array" ref="K421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3">
        <f t="shared" si="65"/>
        <v>0.54147289102298135</v>
      </c>
    </row>
    <row r="4214" spans="1:12" x14ac:dyDescent="0.3">
      <c r="A4214">
        <v>212.35</v>
      </c>
      <c r="B4214">
        <v>73</v>
      </c>
      <c r="C4214">
        <v>5388</v>
      </c>
      <c r="D4214">
        <v>23</v>
      </c>
      <c r="E4214">
        <v>0</v>
      </c>
      <c r="F4214">
        <v>31</v>
      </c>
      <c r="G4214">
        <v>0</v>
      </c>
      <c r="H4214">
        <v>89</v>
      </c>
      <c r="I4214">
        <v>1</v>
      </c>
      <c r="J4214" t="s">
        <v>37</v>
      </c>
      <c r="K4214" cm="1">
        <f t="array" ref="K421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4">
        <f t="shared" si="65"/>
        <v>0.54147289102298135</v>
      </c>
    </row>
    <row r="4215" spans="1:12" x14ac:dyDescent="0.3">
      <c r="A4215">
        <v>212.39</v>
      </c>
      <c r="B4215">
        <v>72</v>
      </c>
      <c r="C4215">
        <v>5398</v>
      </c>
      <c r="D4215">
        <v>23</v>
      </c>
      <c r="E4215">
        <v>0</v>
      </c>
      <c r="F4215">
        <v>31</v>
      </c>
      <c r="G4215">
        <v>0</v>
      </c>
      <c r="H4215">
        <v>89</v>
      </c>
      <c r="I4215">
        <v>1</v>
      </c>
      <c r="J4215" t="s">
        <v>37</v>
      </c>
      <c r="K4215" cm="1">
        <f t="array" ref="K421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215">
        <f t="shared" si="65"/>
        <v>0.54147289102298135</v>
      </c>
    </row>
    <row r="4216" spans="1:12" x14ac:dyDescent="0.3">
      <c r="A4216">
        <v>212.43</v>
      </c>
      <c r="B4216">
        <v>71</v>
      </c>
      <c r="C4216">
        <v>5463</v>
      </c>
      <c r="D4216">
        <v>24</v>
      </c>
      <c r="E4216">
        <v>0</v>
      </c>
      <c r="F4216">
        <v>31</v>
      </c>
      <c r="G4216">
        <v>0</v>
      </c>
      <c r="H4216">
        <v>89</v>
      </c>
      <c r="I4216">
        <v>1</v>
      </c>
      <c r="J4216" t="s">
        <v>37</v>
      </c>
      <c r="K4216" cm="1">
        <f t="array" ref="K421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16">
        <f t="shared" si="65"/>
        <v>0.62867564570095857</v>
      </c>
    </row>
    <row r="4217" spans="1:12" x14ac:dyDescent="0.3">
      <c r="A4217">
        <v>212.47</v>
      </c>
      <c r="B4217">
        <v>71</v>
      </c>
      <c r="C4217">
        <v>5513</v>
      </c>
      <c r="D4217">
        <v>24</v>
      </c>
      <c r="E4217">
        <v>0</v>
      </c>
      <c r="F4217">
        <v>31</v>
      </c>
      <c r="G4217">
        <v>0</v>
      </c>
      <c r="H4217">
        <v>89</v>
      </c>
      <c r="I4217">
        <v>1</v>
      </c>
      <c r="J4217" t="s">
        <v>37</v>
      </c>
      <c r="K4217" cm="1">
        <f t="array" ref="K421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17">
        <f t="shared" si="65"/>
        <v>0.62867564570051182</v>
      </c>
    </row>
    <row r="4218" spans="1:12" x14ac:dyDescent="0.3">
      <c r="A4218">
        <v>212.51</v>
      </c>
      <c r="B4218">
        <v>71</v>
      </c>
      <c r="C4218">
        <v>5539</v>
      </c>
      <c r="D4218">
        <v>24</v>
      </c>
      <c r="E4218">
        <v>0</v>
      </c>
      <c r="F4218">
        <v>31</v>
      </c>
      <c r="G4218">
        <v>0</v>
      </c>
      <c r="H4218">
        <v>89</v>
      </c>
      <c r="I4218">
        <v>1</v>
      </c>
      <c r="J4218" t="s">
        <v>37</v>
      </c>
      <c r="K4218" cm="1">
        <f t="array" ref="K421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18">
        <f t="shared" si="65"/>
        <v>0.62867564570051182</v>
      </c>
    </row>
    <row r="4219" spans="1:12" x14ac:dyDescent="0.3">
      <c r="A4219">
        <v>212.55</v>
      </c>
      <c r="B4219">
        <v>70</v>
      </c>
      <c r="C4219">
        <v>5545</v>
      </c>
      <c r="D4219">
        <v>24</v>
      </c>
      <c r="E4219">
        <v>0</v>
      </c>
      <c r="F4219">
        <v>32</v>
      </c>
      <c r="G4219">
        <v>0</v>
      </c>
      <c r="H4219">
        <v>89</v>
      </c>
      <c r="I4219">
        <v>1</v>
      </c>
      <c r="J4219" t="s">
        <v>37</v>
      </c>
      <c r="K4219" cm="1">
        <f t="array" ref="K421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19">
        <f t="shared" si="65"/>
        <v>0.62867564570095857</v>
      </c>
    </row>
    <row r="4220" spans="1:12" x14ac:dyDescent="0.3">
      <c r="A4220">
        <v>212.59</v>
      </c>
      <c r="B4220">
        <v>69</v>
      </c>
      <c r="C4220">
        <v>5599</v>
      </c>
      <c r="D4220">
        <v>24</v>
      </c>
      <c r="E4220">
        <v>0</v>
      </c>
      <c r="F4220">
        <v>32</v>
      </c>
      <c r="G4220">
        <v>0</v>
      </c>
      <c r="H4220">
        <v>89</v>
      </c>
      <c r="I4220">
        <v>1</v>
      </c>
      <c r="J4220" t="s">
        <v>37</v>
      </c>
      <c r="K4220" cm="1">
        <f t="array" ref="K422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20">
        <f t="shared" si="65"/>
        <v>0.62867564570051182</v>
      </c>
    </row>
    <row r="4221" spans="1:12" x14ac:dyDescent="0.3">
      <c r="A4221">
        <v>212.63</v>
      </c>
      <c r="B4221">
        <v>69</v>
      </c>
      <c r="C4221">
        <v>5611</v>
      </c>
      <c r="D4221">
        <v>24</v>
      </c>
      <c r="E4221">
        <v>0</v>
      </c>
      <c r="F4221">
        <v>32</v>
      </c>
      <c r="G4221">
        <v>0</v>
      </c>
      <c r="H4221">
        <v>89</v>
      </c>
      <c r="I4221">
        <v>1</v>
      </c>
      <c r="J4221" t="s">
        <v>37</v>
      </c>
      <c r="K4221" cm="1">
        <f t="array" ref="K422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21">
        <f t="shared" si="65"/>
        <v>0.62867564570051182</v>
      </c>
    </row>
    <row r="4222" spans="1:12" x14ac:dyDescent="0.3">
      <c r="A4222">
        <v>212.67</v>
      </c>
      <c r="B4222">
        <v>68</v>
      </c>
      <c r="C4222">
        <v>5649</v>
      </c>
      <c r="D4222">
        <v>24</v>
      </c>
      <c r="E4222">
        <v>0</v>
      </c>
      <c r="F4222">
        <v>32</v>
      </c>
      <c r="G4222">
        <v>0</v>
      </c>
      <c r="H4222">
        <v>89</v>
      </c>
      <c r="I4222">
        <v>1</v>
      </c>
      <c r="J4222" t="s">
        <v>37</v>
      </c>
      <c r="K4222" cm="1">
        <f t="array" ref="K422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222">
        <f t="shared" si="65"/>
        <v>0.62867564570051182</v>
      </c>
    </row>
    <row r="4223" spans="1:12" x14ac:dyDescent="0.3">
      <c r="A4223">
        <v>212.71</v>
      </c>
      <c r="B4223">
        <v>67</v>
      </c>
      <c r="C4223">
        <v>5765</v>
      </c>
      <c r="D4223">
        <v>25</v>
      </c>
      <c r="E4223">
        <v>0</v>
      </c>
      <c r="F4223">
        <v>32</v>
      </c>
      <c r="G4223">
        <v>0</v>
      </c>
      <c r="H4223">
        <v>89</v>
      </c>
      <c r="I4223">
        <v>1</v>
      </c>
      <c r="J4223" t="s">
        <v>37</v>
      </c>
      <c r="K4223" cm="1">
        <f t="array" ref="K422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3">
        <f t="shared" si="65"/>
        <v>0.53847435740473404</v>
      </c>
    </row>
    <row r="4224" spans="1:12" x14ac:dyDescent="0.3">
      <c r="A4224">
        <v>212.75</v>
      </c>
      <c r="B4224">
        <v>65</v>
      </c>
      <c r="C4224">
        <v>5790</v>
      </c>
      <c r="D4224">
        <v>23</v>
      </c>
      <c r="E4224">
        <v>0</v>
      </c>
      <c r="F4224">
        <v>32</v>
      </c>
      <c r="G4224">
        <v>0</v>
      </c>
      <c r="H4224">
        <v>89</v>
      </c>
      <c r="I4224">
        <v>1</v>
      </c>
      <c r="J4224" t="s">
        <v>37</v>
      </c>
      <c r="K4224" cm="1">
        <f t="array" ref="K422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4">
        <f t="shared" si="65"/>
        <v>0.53847435740435134</v>
      </c>
    </row>
    <row r="4225" spans="1:12" x14ac:dyDescent="0.3">
      <c r="A4225">
        <v>212.79</v>
      </c>
      <c r="B4225">
        <v>64</v>
      </c>
      <c r="C4225">
        <v>5800</v>
      </c>
      <c r="D4225">
        <v>22</v>
      </c>
      <c r="E4225">
        <v>0</v>
      </c>
      <c r="F4225">
        <v>33</v>
      </c>
      <c r="G4225">
        <v>0</v>
      </c>
      <c r="H4225">
        <v>89</v>
      </c>
      <c r="I4225">
        <v>1</v>
      </c>
      <c r="J4225" t="s">
        <v>37</v>
      </c>
      <c r="K4225" cm="1">
        <f t="array" ref="K422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5">
        <f t="shared" si="65"/>
        <v>0.53847435740435134</v>
      </c>
    </row>
    <row r="4226" spans="1:12" x14ac:dyDescent="0.3">
      <c r="A4226">
        <v>212.83</v>
      </c>
      <c r="B4226">
        <v>64</v>
      </c>
      <c r="C4226">
        <v>5748</v>
      </c>
      <c r="D4226">
        <v>22</v>
      </c>
      <c r="E4226">
        <v>0</v>
      </c>
      <c r="F4226">
        <v>33</v>
      </c>
      <c r="G4226">
        <v>0</v>
      </c>
      <c r="H4226">
        <v>89</v>
      </c>
      <c r="I4226">
        <v>1</v>
      </c>
      <c r="J4226" t="s">
        <v>37</v>
      </c>
      <c r="K4226" cm="1">
        <f t="array" ref="K422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6">
        <f t="shared" si="65"/>
        <v>0.53847435740473404</v>
      </c>
    </row>
    <row r="4227" spans="1:12" x14ac:dyDescent="0.3">
      <c r="A4227">
        <v>212.87</v>
      </c>
      <c r="B4227">
        <v>64</v>
      </c>
      <c r="C4227">
        <v>5714</v>
      </c>
      <c r="D4227">
        <v>22</v>
      </c>
      <c r="E4227">
        <v>0</v>
      </c>
      <c r="F4227">
        <v>33</v>
      </c>
      <c r="G4227">
        <v>0</v>
      </c>
      <c r="H4227">
        <v>89</v>
      </c>
      <c r="I4227">
        <v>1</v>
      </c>
      <c r="J4227" t="s">
        <v>37</v>
      </c>
      <c r="K4227" cm="1">
        <f t="array" ref="K422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7">
        <f t="shared" ref="L4227:L4290" si="66">K4227*(A4227-A4226)</f>
        <v>0.53847435740435134</v>
      </c>
    </row>
    <row r="4228" spans="1:12" x14ac:dyDescent="0.3">
      <c r="A4228">
        <v>212.91</v>
      </c>
      <c r="B4228">
        <v>64</v>
      </c>
      <c r="C4228">
        <v>5793</v>
      </c>
      <c r="D4228">
        <v>22</v>
      </c>
      <c r="E4228">
        <v>0</v>
      </c>
      <c r="F4228">
        <v>33</v>
      </c>
      <c r="G4228">
        <v>0</v>
      </c>
      <c r="H4228">
        <v>90</v>
      </c>
      <c r="I4228">
        <v>1</v>
      </c>
      <c r="J4228" t="s">
        <v>37</v>
      </c>
      <c r="K4228" cm="1">
        <f t="array" ref="K422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8">
        <f t="shared" si="66"/>
        <v>0.53847435740435134</v>
      </c>
    </row>
    <row r="4229" spans="1:12" x14ac:dyDescent="0.3">
      <c r="A4229">
        <v>212.95</v>
      </c>
      <c r="B4229">
        <v>63</v>
      </c>
      <c r="C4229">
        <v>5867</v>
      </c>
      <c r="D4229">
        <v>22</v>
      </c>
      <c r="E4229">
        <v>0</v>
      </c>
      <c r="F4229">
        <v>33</v>
      </c>
      <c r="G4229">
        <v>0</v>
      </c>
      <c r="H4229">
        <v>90</v>
      </c>
      <c r="I4229">
        <v>1</v>
      </c>
      <c r="J4229" t="s">
        <v>37</v>
      </c>
      <c r="K4229" cm="1">
        <f t="array" ref="K422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29">
        <f t="shared" si="66"/>
        <v>0.53847435740435134</v>
      </c>
    </row>
    <row r="4230" spans="1:12" x14ac:dyDescent="0.3">
      <c r="A4230">
        <v>212.99</v>
      </c>
      <c r="B4230">
        <v>63</v>
      </c>
      <c r="C4230">
        <v>5844</v>
      </c>
      <c r="D4230">
        <v>22</v>
      </c>
      <c r="E4230">
        <v>0</v>
      </c>
      <c r="F4230">
        <v>34</v>
      </c>
      <c r="G4230">
        <v>0</v>
      </c>
      <c r="H4230">
        <v>90</v>
      </c>
      <c r="I4230">
        <v>1</v>
      </c>
      <c r="J4230" t="s">
        <v>37</v>
      </c>
      <c r="K4230" cm="1">
        <f t="array" ref="K423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0">
        <f t="shared" si="66"/>
        <v>0.53847435740473404</v>
      </c>
    </row>
    <row r="4231" spans="1:12" x14ac:dyDescent="0.3">
      <c r="A4231">
        <v>213.03</v>
      </c>
      <c r="B4231">
        <v>62</v>
      </c>
      <c r="C4231">
        <v>5893</v>
      </c>
      <c r="D4231">
        <v>20</v>
      </c>
      <c r="E4231">
        <v>0</v>
      </c>
      <c r="F4231">
        <v>34</v>
      </c>
      <c r="G4231">
        <v>0</v>
      </c>
      <c r="H4231">
        <v>90</v>
      </c>
      <c r="I4231">
        <v>1</v>
      </c>
      <c r="J4231" t="s">
        <v>37</v>
      </c>
      <c r="K4231" cm="1">
        <f t="array" ref="K423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1">
        <f t="shared" si="66"/>
        <v>0.53847435740435134</v>
      </c>
    </row>
    <row r="4232" spans="1:12" x14ac:dyDescent="0.3">
      <c r="A4232">
        <v>213.07</v>
      </c>
      <c r="B4232">
        <v>63</v>
      </c>
      <c r="C4232">
        <v>5937</v>
      </c>
      <c r="D4232">
        <v>22</v>
      </c>
      <c r="E4232">
        <v>0</v>
      </c>
      <c r="F4232">
        <v>34</v>
      </c>
      <c r="G4232">
        <v>0</v>
      </c>
      <c r="H4232">
        <v>90</v>
      </c>
      <c r="I4232">
        <v>1</v>
      </c>
      <c r="J4232" t="s">
        <v>37</v>
      </c>
      <c r="K4232" cm="1">
        <f t="array" ref="K423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2">
        <f t="shared" si="66"/>
        <v>0.53847435740435134</v>
      </c>
    </row>
    <row r="4233" spans="1:12" x14ac:dyDescent="0.3">
      <c r="A4233">
        <v>213.11</v>
      </c>
      <c r="B4233">
        <v>63</v>
      </c>
      <c r="C4233">
        <v>5937</v>
      </c>
      <c r="D4233">
        <v>22</v>
      </c>
      <c r="E4233">
        <v>0</v>
      </c>
      <c r="F4233">
        <v>34</v>
      </c>
      <c r="G4233">
        <v>0</v>
      </c>
      <c r="H4233">
        <v>90</v>
      </c>
      <c r="I4233">
        <v>1</v>
      </c>
      <c r="J4233" t="s">
        <v>37</v>
      </c>
      <c r="K4233" cm="1">
        <f t="array" ref="K423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3">
        <f t="shared" si="66"/>
        <v>0.53847435740473404</v>
      </c>
    </row>
    <row r="4234" spans="1:12" x14ac:dyDescent="0.3">
      <c r="A4234">
        <v>213.15</v>
      </c>
      <c r="B4234">
        <v>62</v>
      </c>
      <c r="C4234">
        <v>5924</v>
      </c>
      <c r="D4234">
        <v>20</v>
      </c>
      <c r="E4234">
        <v>0</v>
      </c>
      <c r="F4234">
        <v>34</v>
      </c>
      <c r="G4234">
        <v>0</v>
      </c>
      <c r="H4234">
        <v>90</v>
      </c>
      <c r="I4234">
        <v>1</v>
      </c>
      <c r="J4234" t="s">
        <v>37</v>
      </c>
      <c r="K4234" cm="1">
        <f t="array" ref="K423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4">
        <f t="shared" si="66"/>
        <v>0.53847435740435134</v>
      </c>
    </row>
    <row r="4235" spans="1:12" x14ac:dyDescent="0.3">
      <c r="A4235">
        <v>213.19</v>
      </c>
      <c r="B4235">
        <v>63</v>
      </c>
      <c r="C4235">
        <v>5891</v>
      </c>
      <c r="D4235">
        <v>20</v>
      </c>
      <c r="E4235">
        <v>0</v>
      </c>
      <c r="F4235">
        <v>34</v>
      </c>
      <c r="G4235">
        <v>0</v>
      </c>
      <c r="H4235">
        <v>90</v>
      </c>
      <c r="I4235">
        <v>1</v>
      </c>
      <c r="J4235" t="s">
        <v>37</v>
      </c>
      <c r="K4235" cm="1">
        <f t="array" ref="K423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5">
        <f t="shared" si="66"/>
        <v>0.53847435740435134</v>
      </c>
    </row>
    <row r="4236" spans="1:12" x14ac:dyDescent="0.3">
      <c r="A4236">
        <v>213.23</v>
      </c>
      <c r="B4236">
        <v>62</v>
      </c>
      <c r="C4236">
        <v>5918</v>
      </c>
      <c r="D4236">
        <v>20</v>
      </c>
      <c r="E4236">
        <v>0</v>
      </c>
      <c r="F4236">
        <v>34</v>
      </c>
      <c r="G4236">
        <v>0</v>
      </c>
      <c r="H4236">
        <v>90</v>
      </c>
      <c r="I4236">
        <v>1</v>
      </c>
      <c r="J4236" t="s">
        <v>37</v>
      </c>
      <c r="K4236" cm="1">
        <f t="array" ref="K423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6">
        <f t="shared" si="66"/>
        <v>0.53847435740435134</v>
      </c>
    </row>
    <row r="4237" spans="1:12" x14ac:dyDescent="0.3">
      <c r="A4237">
        <v>213.27</v>
      </c>
      <c r="B4237">
        <v>62</v>
      </c>
      <c r="C4237">
        <v>5991</v>
      </c>
      <c r="D4237">
        <v>21</v>
      </c>
      <c r="E4237">
        <v>0</v>
      </c>
      <c r="F4237">
        <v>34</v>
      </c>
      <c r="G4237">
        <v>0</v>
      </c>
      <c r="H4237">
        <v>90</v>
      </c>
      <c r="I4237">
        <v>1</v>
      </c>
      <c r="J4237" t="s">
        <v>37</v>
      </c>
      <c r="K4237" cm="1">
        <f t="array" ref="K423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7">
        <f t="shared" si="66"/>
        <v>0.53847435740473404</v>
      </c>
    </row>
    <row r="4238" spans="1:12" x14ac:dyDescent="0.3">
      <c r="A4238">
        <v>213.31</v>
      </c>
      <c r="B4238">
        <v>62</v>
      </c>
      <c r="C4238">
        <v>6018</v>
      </c>
      <c r="D4238">
        <v>21</v>
      </c>
      <c r="E4238">
        <v>0</v>
      </c>
      <c r="F4238">
        <v>34</v>
      </c>
      <c r="G4238">
        <v>0</v>
      </c>
      <c r="H4238">
        <v>90</v>
      </c>
      <c r="I4238">
        <v>1</v>
      </c>
      <c r="J4238" t="s">
        <v>37</v>
      </c>
      <c r="K4238" cm="1">
        <f t="array" ref="K423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8">
        <f t="shared" si="66"/>
        <v>0.53847435740435134</v>
      </c>
    </row>
    <row r="4239" spans="1:12" x14ac:dyDescent="0.3">
      <c r="A4239">
        <v>213.35</v>
      </c>
      <c r="B4239">
        <v>63</v>
      </c>
      <c r="C4239">
        <v>6010</v>
      </c>
      <c r="D4239">
        <v>22</v>
      </c>
      <c r="E4239">
        <v>0</v>
      </c>
      <c r="F4239">
        <v>34</v>
      </c>
      <c r="G4239">
        <v>0</v>
      </c>
      <c r="H4239">
        <v>90</v>
      </c>
      <c r="I4239">
        <v>1</v>
      </c>
      <c r="J4239" t="s">
        <v>37</v>
      </c>
      <c r="K4239" cm="1">
        <f t="array" ref="K423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39">
        <f t="shared" si="66"/>
        <v>0.53847435740435134</v>
      </c>
    </row>
    <row r="4240" spans="1:12" x14ac:dyDescent="0.3">
      <c r="A4240">
        <v>213.39</v>
      </c>
      <c r="B4240">
        <v>63</v>
      </c>
      <c r="C4240">
        <v>6043</v>
      </c>
      <c r="D4240">
        <v>22</v>
      </c>
      <c r="E4240">
        <v>0</v>
      </c>
      <c r="F4240">
        <v>34</v>
      </c>
      <c r="G4240">
        <v>0</v>
      </c>
      <c r="H4240">
        <v>90</v>
      </c>
      <c r="I4240">
        <v>2</v>
      </c>
      <c r="J4240" t="s">
        <v>37</v>
      </c>
      <c r="K4240" cm="1">
        <f t="array" ref="K424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40">
        <f t="shared" si="66"/>
        <v>0.53847435740435134</v>
      </c>
    </row>
    <row r="4241" spans="1:12" x14ac:dyDescent="0.3">
      <c r="A4241">
        <v>213.43</v>
      </c>
      <c r="B4241">
        <v>64</v>
      </c>
      <c r="C4241">
        <v>6028</v>
      </c>
      <c r="D4241">
        <v>24</v>
      </c>
      <c r="E4241">
        <v>0</v>
      </c>
      <c r="F4241">
        <v>34</v>
      </c>
      <c r="G4241">
        <v>0</v>
      </c>
      <c r="H4241">
        <v>90</v>
      </c>
      <c r="I4241">
        <v>2</v>
      </c>
      <c r="J4241" t="s">
        <v>37</v>
      </c>
      <c r="K4241" cm="1">
        <f t="array" ref="K424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41">
        <f t="shared" si="66"/>
        <v>0.53847435740473404</v>
      </c>
    </row>
    <row r="4242" spans="1:12" x14ac:dyDescent="0.3">
      <c r="A4242">
        <v>213.47</v>
      </c>
      <c r="B4242">
        <v>64</v>
      </c>
      <c r="C4242">
        <v>6074</v>
      </c>
      <c r="D4242">
        <v>23</v>
      </c>
      <c r="E4242">
        <v>0</v>
      </c>
      <c r="F4242">
        <v>35</v>
      </c>
      <c r="G4242">
        <v>0</v>
      </c>
      <c r="H4242">
        <v>90</v>
      </c>
      <c r="I4242">
        <v>2</v>
      </c>
      <c r="J4242" t="s">
        <v>37</v>
      </c>
      <c r="K4242" cm="1">
        <f t="array" ref="K424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42">
        <f t="shared" si="66"/>
        <v>0.53847435740435134</v>
      </c>
    </row>
    <row r="4243" spans="1:12" x14ac:dyDescent="0.3">
      <c r="A4243">
        <v>213.51</v>
      </c>
      <c r="B4243">
        <v>66</v>
      </c>
      <c r="C4243">
        <v>6107</v>
      </c>
      <c r="D4243">
        <v>24</v>
      </c>
      <c r="E4243">
        <v>0</v>
      </c>
      <c r="F4243">
        <v>35</v>
      </c>
      <c r="G4243">
        <v>0</v>
      </c>
      <c r="H4243">
        <v>90</v>
      </c>
      <c r="I4243">
        <v>2</v>
      </c>
      <c r="J4243" t="s">
        <v>37</v>
      </c>
      <c r="K4243" cm="1">
        <f t="array" ref="K424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243">
        <f t="shared" si="66"/>
        <v>0.53847435740435134</v>
      </c>
    </row>
    <row r="4244" spans="1:12" x14ac:dyDescent="0.3">
      <c r="A4244">
        <v>213.55</v>
      </c>
      <c r="B4244">
        <v>66</v>
      </c>
      <c r="C4244">
        <v>6133</v>
      </c>
      <c r="D4244">
        <v>25</v>
      </c>
      <c r="E4244">
        <v>0</v>
      </c>
      <c r="F4244">
        <v>35</v>
      </c>
      <c r="G4244">
        <v>0</v>
      </c>
      <c r="H4244">
        <v>90</v>
      </c>
      <c r="I4244">
        <v>2</v>
      </c>
      <c r="J4244" t="s">
        <v>37</v>
      </c>
      <c r="K4244" cm="1">
        <f t="array" ref="K4244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4244">
        <f t="shared" si="66"/>
        <v>0.63999648953058208</v>
      </c>
    </row>
    <row r="4245" spans="1:12" x14ac:dyDescent="0.3">
      <c r="A4245">
        <v>213.59</v>
      </c>
      <c r="B4245">
        <v>67</v>
      </c>
      <c r="C4245">
        <v>6188</v>
      </c>
      <c r="D4245">
        <v>26</v>
      </c>
      <c r="E4245">
        <v>0</v>
      </c>
      <c r="F4245">
        <v>35</v>
      </c>
      <c r="G4245">
        <v>0</v>
      </c>
      <c r="H4245">
        <v>90</v>
      </c>
      <c r="I4245">
        <v>2</v>
      </c>
      <c r="J4245" t="s">
        <v>37</v>
      </c>
      <c r="K4245" cm="1">
        <f t="array" ref="K4245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4245">
        <f t="shared" si="66"/>
        <v>0.63999648953012733</v>
      </c>
    </row>
    <row r="4246" spans="1:12" x14ac:dyDescent="0.3">
      <c r="A4246">
        <v>213.63</v>
      </c>
      <c r="B4246">
        <v>69</v>
      </c>
      <c r="C4246">
        <v>6190</v>
      </c>
      <c r="D4246">
        <v>26</v>
      </c>
      <c r="E4246">
        <v>0</v>
      </c>
      <c r="F4246">
        <v>35</v>
      </c>
      <c r="G4246">
        <v>0</v>
      </c>
      <c r="H4246">
        <v>90</v>
      </c>
      <c r="I4246">
        <v>2</v>
      </c>
      <c r="J4246" t="s">
        <v>37</v>
      </c>
      <c r="K4246" cm="1">
        <f t="array" ref="K424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4246">
        <f t="shared" si="66"/>
        <v>0.71582545748393389</v>
      </c>
    </row>
    <row r="4247" spans="1:12" x14ac:dyDescent="0.3">
      <c r="A4247">
        <v>213.67</v>
      </c>
      <c r="B4247">
        <v>71</v>
      </c>
      <c r="C4247">
        <v>6233</v>
      </c>
      <c r="D4247">
        <v>26</v>
      </c>
      <c r="E4247">
        <v>0</v>
      </c>
      <c r="F4247">
        <v>35</v>
      </c>
      <c r="G4247">
        <v>0</v>
      </c>
      <c r="H4247">
        <v>90</v>
      </c>
      <c r="I4247">
        <v>2</v>
      </c>
      <c r="J4247" t="s">
        <v>37</v>
      </c>
      <c r="K4247" cm="1">
        <f t="array" ref="K424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4247">
        <f t="shared" si="66"/>
        <v>0.71582545748393389</v>
      </c>
    </row>
    <row r="4248" spans="1:12" x14ac:dyDescent="0.3">
      <c r="A4248">
        <v>213.71</v>
      </c>
      <c r="B4248">
        <v>72</v>
      </c>
      <c r="C4248">
        <v>6351</v>
      </c>
      <c r="D4248">
        <v>26</v>
      </c>
      <c r="E4248">
        <v>0</v>
      </c>
      <c r="F4248">
        <v>35</v>
      </c>
      <c r="G4248">
        <v>0</v>
      </c>
      <c r="H4248">
        <v>90</v>
      </c>
      <c r="I4248">
        <v>2</v>
      </c>
      <c r="J4248" t="s">
        <v>37</v>
      </c>
      <c r="K4248" cm="1">
        <f t="array" ref="K424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4248">
        <f t="shared" si="66"/>
        <v>0.71582545748444248</v>
      </c>
    </row>
    <row r="4249" spans="1:12" x14ac:dyDescent="0.3">
      <c r="A4249">
        <v>213.75</v>
      </c>
      <c r="B4249">
        <v>75</v>
      </c>
      <c r="C4249">
        <v>6382</v>
      </c>
      <c r="D4249">
        <v>26</v>
      </c>
      <c r="E4249">
        <v>0</v>
      </c>
      <c r="F4249">
        <v>35</v>
      </c>
      <c r="G4249">
        <v>0</v>
      </c>
      <c r="H4249">
        <v>90</v>
      </c>
      <c r="I4249">
        <v>2</v>
      </c>
      <c r="J4249" t="s">
        <v>37</v>
      </c>
      <c r="K4249" cm="1">
        <f t="array" ref="K424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249">
        <f t="shared" si="66"/>
        <v>0.73099125107469531</v>
      </c>
    </row>
    <row r="4250" spans="1:12" x14ac:dyDescent="0.3">
      <c r="A4250">
        <v>213.79</v>
      </c>
      <c r="B4250">
        <v>77</v>
      </c>
      <c r="C4250">
        <v>6589</v>
      </c>
      <c r="D4250">
        <v>27</v>
      </c>
      <c r="E4250">
        <v>0</v>
      </c>
      <c r="F4250">
        <v>36</v>
      </c>
      <c r="G4250">
        <v>0</v>
      </c>
      <c r="H4250">
        <v>90</v>
      </c>
      <c r="I4250">
        <v>2</v>
      </c>
      <c r="J4250" t="s">
        <v>37</v>
      </c>
      <c r="K4250" cm="1">
        <f t="array" ref="K425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250">
        <f t="shared" si="66"/>
        <v>0.73099125107469531</v>
      </c>
    </row>
    <row r="4251" spans="1:12" x14ac:dyDescent="0.3">
      <c r="A4251">
        <v>213.83</v>
      </c>
      <c r="B4251">
        <v>77</v>
      </c>
      <c r="C4251">
        <v>6547</v>
      </c>
      <c r="D4251">
        <v>27</v>
      </c>
      <c r="E4251">
        <v>0</v>
      </c>
      <c r="F4251">
        <v>36</v>
      </c>
      <c r="G4251">
        <v>0</v>
      </c>
      <c r="H4251">
        <v>90</v>
      </c>
      <c r="I4251">
        <v>2</v>
      </c>
      <c r="J4251" t="s">
        <v>37</v>
      </c>
      <c r="K4251" cm="1">
        <f t="array" ref="K425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251">
        <f t="shared" si="66"/>
        <v>0.73099125107521468</v>
      </c>
    </row>
    <row r="4252" spans="1:12" x14ac:dyDescent="0.3">
      <c r="A4252">
        <v>213.87</v>
      </c>
      <c r="B4252">
        <v>78</v>
      </c>
      <c r="C4252">
        <v>6503</v>
      </c>
      <c r="D4252">
        <v>27</v>
      </c>
      <c r="E4252">
        <v>0</v>
      </c>
      <c r="F4252">
        <v>36</v>
      </c>
      <c r="G4252">
        <v>0</v>
      </c>
      <c r="H4252">
        <v>90</v>
      </c>
      <c r="I4252">
        <v>2</v>
      </c>
      <c r="J4252" t="s">
        <v>37</v>
      </c>
      <c r="K4252" cm="1">
        <f t="array" ref="K425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252">
        <f t="shared" si="66"/>
        <v>0.73099125107469531</v>
      </c>
    </row>
    <row r="4253" spans="1:12" x14ac:dyDescent="0.3">
      <c r="A4253">
        <v>213.91</v>
      </c>
      <c r="B4253">
        <v>78</v>
      </c>
      <c r="C4253">
        <v>6551</v>
      </c>
      <c r="D4253">
        <v>27</v>
      </c>
      <c r="E4253">
        <v>0</v>
      </c>
      <c r="F4253">
        <v>36</v>
      </c>
      <c r="G4253">
        <v>0</v>
      </c>
      <c r="H4253">
        <v>90</v>
      </c>
      <c r="I4253">
        <v>2</v>
      </c>
      <c r="J4253" t="s">
        <v>37</v>
      </c>
      <c r="K4253" cm="1">
        <f t="array" ref="K425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253">
        <f t="shared" si="66"/>
        <v>0.73099125107469531</v>
      </c>
    </row>
    <row r="4254" spans="1:12" x14ac:dyDescent="0.3">
      <c r="A4254">
        <v>213.95</v>
      </c>
      <c r="B4254">
        <v>77</v>
      </c>
      <c r="C4254">
        <v>6746</v>
      </c>
      <c r="D4254">
        <v>28</v>
      </c>
      <c r="E4254">
        <v>0</v>
      </c>
      <c r="F4254">
        <v>36</v>
      </c>
      <c r="G4254">
        <v>0</v>
      </c>
      <c r="H4254">
        <v>90</v>
      </c>
      <c r="I4254">
        <v>1</v>
      </c>
      <c r="J4254" t="s">
        <v>37</v>
      </c>
      <c r="K4254" cm="1">
        <f t="array" ref="K425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254">
        <f t="shared" si="66"/>
        <v>0.73099125107469531</v>
      </c>
    </row>
    <row r="4255" spans="1:12" x14ac:dyDescent="0.3">
      <c r="A4255">
        <v>213.99</v>
      </c>
      <c r="B4255">
        <v>74</v>
      </c>
      <c r="C4255">
        <v>6915</v>
      </c>
      <c r="D4255">
        <v>28</v>
      </c>
      <c r="E4255">
        <v>0</v>
      </c>
      <c r="F4255">
        <v>37</v>
      </c>
      <c r="G4255">
        <v>0</v>
      </c>
      <c r="H4255">
        <v>90</v>
      </c>
      <c r="I4255">
        <v>1</v>
      </c>
      <c r="J4255" t="s">
        <v>37</v>
      </c>
      <c r="K4255" cm="1">
        <f t="array" ref="K4255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255">
        <f t="shared" si="66"/>
        <v>0.79834734548209629</v>
      </c>
    </row>
    <row r="4256" spans="1:12" x14ac:dyDescent="0.3">
      <c r="A4256">
        <v>214.03</v>
      </c>
      <c r="B4256">
        <v>71</v>
      </c>
      <c r="C4256">
        <v>7063</v>
      </c>
      <c r="D4256">
        <v>29</v>
      </c>
      <c r="E4256">
        <v>0</v>
      </c>
      <c r="F4256">
        <v>38</v>
      </c>
      <c r="G4256">
        <v>0</v>
      </c>
      <c r="H4256">
        <v>90</v>
      </c>
      <c r="I4256">
        <v>1</v>
      </c>
      <c r="J4256" t="s">
        <v>37</v>
      </c>
      <c r="K4256" cm="1">
        <f t="array" ref="K4256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56">
        <f t="shared" si="66"/>
        <v>0.75501325157230192</v>
      </c>
    </row>
    <row r="4257" spans="1:12" x14ac:dyDescent="0.3">
      <c r="A4257">
        <v>214.07</v>
      </c>
      <c r="B4257">
        <v>70</v>
      </c>
      <c r="C4257">
        <v>6999</v>
      </c>
      <c r="D4257">
        <v>29</v>
      </c>
      <c r="E4257">
        <v>0</v>
      </c>
      <c r="F4257">
        <v>38</v>
      </c>
      <c r="G4257">
        <v>0</v>
      </c>
      <c r="H4257">
        <v>90</v>
      </c>
      <c r="I4257">
        <v>1</v>
      </c>
      <c r="J4257" t="s">
        <v>37</v>
      </c>
      <c r="K4257" cm="1">
        <f t="array" ref="K425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57">
        <f t="shared" si="66"/>
        <v>0.75501325157230192</v>
      </c>
    </row>
    <row r="4258" spans="1:12" x14ac:dyDescent="0.3">
      <c r="A4258">
        <v>214.11</v>
      </c>
      <c r="B4258">
        <v>69</v>
      </c>
      <c r="C4258">
        <v>7010</v>
      </c>
      <c r="D4258">
        <v>29</v>
      </c>
      <c r="E4258">
        <v>0</v>
      </c>
      <c r="F4258">
        <v>39</v>
      </c>
      <c r="G4258">
        <v>0</v>
      </c>
      <c r="H4258">
        <v>90</v>
      </c>
      <c r="I4258">
        <v>1</v>
      </c>
      <c r="J4258" t="s">
        <v>37</v>
      </c>
      <c r="K4258" cm="1">
        <f t="array" ref="K425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58">
        <f t="shared" si="66"/>
        <v>0.7550132515728385</v>
      </c>
    </row>
    <row r="4259" spans="1:12" x14ac:dyDescent="0.3">
      <c r="A4259">
        <v>214.15</v>
      </c>
      <c r="B4259">
        <v>69</v>
      </c>
      <c r="C4259">
        <v>7139</v>
      </c>
      <c r="D4259">
        <v>30</v>
      </c>
      <c r="E4259">
        <v>0</v>
      </c>
      <c r="F4259">
        <v>40</v>
      </c>
      <c r="G4259">
        <v>0</v>
      </c>
      <c r="H4259">
        <v>90</v>
      </c>
      <c r="I4259">
        <v>1</v>
      </c>
      <c r="J4259" t="s">
        <v>37</v>
      </c>
      <c r="K4259" cm="1">
        <f t="array" ref="K425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59">
        <f t="shared" si="66"/>
        <v>0.75501325157230192</v>
      </c>
    </row>
    <row r="4260" spans="1:12" x14ac:dyDescent="0.3">
      <c r="A4260">
        <v>214.19</v>
      </c>
      <c r="B4260">
        <v>68</v>
      </c>
      <c r="C4260">
        <v>7342</v>
      </c>
      <c r="D4260">
        <v>30</v>
      </c>
      <c r="E4260">
        <v>0</v>
      </c>
      <c r="F4260">
        <v>40</v>
      </c>
      <c r="G4260">
        <v>0</v>
      </c>
      <c r="H4260">
        <v>90</v>
      </c>
      <c r="I4260">
        <v>1</v>
      </c>
      <c r="J4260" t="s">
        <v>37</v>
      </c>
      <c r="K4260" cm="1">
        <f t="array" ref="K4260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60">
        <f t="shared" si="66"/>
        <v>0.75501325157230192</v>
      </c>
    </row>
    <row r="4261" spans="1:12" x14ac:dyDescent="0.3">
      <c r="A4261">
        <v>214.23</v>
      </c>
      <c r="B4261">
        <v>68</v>
      </c>
      <c r="C4261">
        <v>7420</v>
      </c>
      <c r="D4261">
        <v>31</v>
      </c>
      <c r="E4261">
        <v>0</v>
      </c>
      <c r="F4261">
        <v>40</v>
      </c>
      <c r="G4261">
        <v>0</v>
      </c>
      <c r="H4261">
        <v>90</v>
      </c>
      <c r="I4261">
        <v>1</v>
      </c>
      <c r="J4261" t="s">
        <v>37</v>
      </c>
      <c r="K4261" cm="1">
        <f t="array" ref="K4261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61">
        <f t="shared" si="66"/>
        <v>0.75501325157230192</v>
      </c>
    </row>
    <row r="4262" spans="1:12" x14ac:dyDescent="0.3">
      <c r="A4262">
        <v>214.27</v>
      </c>
      <c r="B4262">
        <v>68</v>
      </c>
      <c r="C4262">
        <v>7431</v>
      </c>
      <c r="D4262">
        <v>31</v>
      </c>
      <c r="E4262">
        <v>0</v>
      </c>
      <c r="F4262">
        <v>41</v>
      </c>
      <c r="G4262">
        <v>0</v>
      </c>
      <c r="H4262">
        <v>90</v>
      </c>
      <c r="I4262">
        <v>1</v>
      </c>
      <c r="J4262" t="s">
        <v>37</v>
      </c>
      <c r="K4262" cm="1">
        <f t="array" ref="K426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262">
        <f t="shared" si="66"/>
        <v>0.7550132515728385</v>
      </c>
    </row>
    <row r="4263" spans="1:12" x14ac:dyDescent="0.3">
      <c r="A4263">
        <v>214.31</v>
      </c>
      <c r="B4263">
        <v>68</v>
      </c>
      <c r="C4263">
        <v>7581</v>
      </c>
      <c r="D4263">
        <v>32</v>
      </c>
      <c r="E4263">
        <v>0</v>
      </c>
      <c r="F4263">
        <v>41</v>
      </c>
      <c r="G4263">
        <v>0</v>
      </c>
      <c r="H4263">
        <v>90</v>
      </c>
      <c r="I4263">
        <v>2</v>
      </c>
      <c r="J4263" t="s">
        <v>37</v>
      </c>
      <c r="K4263" cm="1">
        <f t="array" ref="K426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3">
        <f t="shared" si="66"/>
        <v>0.86106322977689875</v>
      </c>
    </row>
    <row r="4264" spans="1:12" x14ac:dyDescent="0.3">
      <c r="A4264">
        <v>214.35</v>
      </c>
      <c r="B4264">
        <v>69</v>
      </c>
      <c r="C4264">
        <v>7698</v>
      </c>
      <c r="D4264">
        <v>32</v>
      </c>
      <c r="E4264">
        <v>0</v>
      </c>
      <c r="F4264">
        <v>42</v>
      </c>
      <c r="G4264">
        <v>0</v>
      </c>
      <c r="H4264">
        <v>90</v>
      </c>
      <c r="I4264">
        <v>2</v>
      </c>
      <c r="J4264" t="s">
        <v>37</v>
      </c>
      <c r="K4264" cm="1">
        <f t="array" ref="K426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4">
        <f t="shared" si="66"/>
        <v>0.86106322977689875</v>
      </c>
    </row>
    <row r="4265" spans="1:12" x14ac:dyDescent="0.3">
      <c r="A4265">
        <v>214.39</v>
      </c>
      <c r="B4265">
        <v>68</v>
      </c>
      <c r="C4265">
        <v>7733</v>
      </c>
      <c r="D4265">
        <v>32</v>
      </c>
      <c r="E4265">
        <v>0</v>
      </c>
      <c r="F4265">
        <v>42</v>
      </c>
      <c r="G4265">
        <v>0</v>
      </c>
      <c r="H4265">
        <v>90</v>
      </c>
      <c r="I4265">
        <v>2</v>
      </c>
      <c r="J4265" t="s">
        <v>37</v>
      </c>
      <c r="K4265" cm="1">
        <f t="array" ref="K426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5">
        <f t="shared" si="66"/>
        <v>0.86106322977689875</v>
      </c>
    </row>
    <row r="4266" spans="1:12" x14ac:dyDescent="0.3">
      <c r="A4266">
        <v>214.43</v>
      </c>
      <c r="B4266">
        <v>69</v>
      </c>
      <c r="C4266">
        <v>7710</v>
      </c>
      <c r="D4266">
        <v>32</v>
      </c>
      <c r="E4266">
        <v>0</v>
      </c>
      <c r="F4266">
        <v>42</v>
      </c>
      <c r="G4266">
        <v>0</v>
      </c>
      <c r="H4266">
        <v>90</v>
      </c>
      <c r="I4266">
        <v>2</v>
      </c>
      <c r="J4266" t="s">
        <v>37</v>
      </c>
      <c r="K4266" cm="1">
        <f t="array" ref="K426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6">
        <f t="shared" si="66"/>
        <v>0.8610632297775106</v>
      </c>
    </row>
    <row r="4267" spans="1:12" x14ac:dyDescent="0.3">
      <c r="A4267">
        <v>214.47</v>
      </c>
      <c r="B4267">
        <v>69</v>
      </c>
      <c r="C4267">
        <v>7720</v>
      </c>
      <c r="D4267">
        <v>32</v>
      </c>
      <c r="E4267">
        <v>0</v>
      </c>
      <c r="F4267">
        <v>43</v>
      </c>
      <c r="G4267">
        <v>0</v>
      </c>
      <c r="H4267">
        <v>90</v>
      </c>
      <c r="I4267">
        <v>2</v>
      </c>
      <c r="J4267" t="s">
        <v>37</v>
      </c>
      <c r="K4267" cm="1">
        <f t="array" ref="K426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7">
        <f t="shared" si="66"/>
        <v>0.86106322977689875</v>
      </c>
    </row>
    <row r="4268" spans="1:12" x14ac:dyDescent="0.3">
      <c r="A4268">
        <v>214.51</v>
      </c>
      <c r="B4268">
        <v>68</v>
      </c>
      <c r="C4268">
        <v>7808</v>
      </c>
      <c r="D4268">
        <v>33</v>
      </c>
      <c r="E4268">
        <v>0</v>
      </c>
      <c r="F4268">
        <v>44</v>
      </c>
      <c r="G4268">
        <v>0</v>
      </c>
      <c r="H4268">
        <v>90</v>
      </c>
      <c r="I4268">
        <v>2</v>
      </c>
      <c r="J4268" t="s">
        <v>37</v>
      </c>
      <c r="K4268" cm="1">
        <f t="array" ref="K426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8">
        <f t="shared" si="66"/>
        <v>0.86106322977689875</v>
      </c>
    </row>
    <row r="4269" spans="1:12" x14ac:dyDescent="0.3">
      <c r="A4269">
        <v>214.55</v>
      </c>
      <c r="B4269">
        <v>69</v>
      </c>
      <c r="C4269">
        <v>7913</v>
      </c>
      <c r="D4269">
        <v>34</v>
      </c>
      <c r="E4269">
        <v>0</v>
      </c>
      <c r="F4269">
        <v>43</v>
      </c>
      <c r="G4269">
        <v>0</v>
      </c>
      <c r="H4269">
        <v>90</v>
      </c>
      <c r="I4269">
        <v>2</v>
      </c>
      <c r="J4269" t="s">
        <v>37</v>
      </c>
      <c r="K4269" cm="1">
        <f t="array" ref="K426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69">
        <f t="shared" si="66"/>
        <v>0.8610632297775106</v>
      </c>
    </row>
    <row r="4270" spans="1:12" x14ac:dyDescent="0.3">
      <c r="A4270">
        <v>214.59</v>
      </c>
      <c r="B4270">
        <v>71</v>
      </c>
      <c r="C4270">
        <v>8094</v>
      </c>
      <c r="D4270">
        <v>34</v>
      </c>
      <c r="E4270">
        <v>0</v>
      </c>
      <c r="F4270">
        <v>44</v>
      </c>
      <c r="G4270">
        <v>0</v>
      </c>
      <c r="H4270">
        <v>90</v>
      </c>
      <c r="I4270">
        <v>2</v>
      </c>
      <c r="J4270" t="s">
        <v>37</v>
      </c>
      <c r="K4270" cm="1">
        <f t="array" ref="K4270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70">
        <f t="shared" si="66"/>
        <v>0.86106322977689875</v>
      </c>
    </row>
    <row r="4271" spans="1:12" x14ac:dyDescent="0.3">
      <c r="A4271">
        <v>214.63</v>
      </c>
      <c r="B4271">
        <v>71</v>
      </c>
      <c r="C4271">
        <v>8145</v>
      </c>
      <c r="D4271">
        <v>35</v>
      </c>
      <c r="E4271">
        <v>0</v>
      </c>
      <c r="F4271">
        <v>45</v>
      </c>
      <c r="G4271">
        <v>0</v>
      </c>
      <c r="H4271">
        <v>90</v>
      </c>
      <c r="I4271">
        <v>2</v>
      </c>
      <c r="J4271" t="s">
        <v>37</v>
      </c>
      <c r="K4271" cm="1">
        <f t="array" ref="K427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1">
        <f t="shared" si="66"/>
        <v>0.91638073554918054</v>
      </c>
    </row>
    <row r="4272" spans="1:12" x14ac:dyDescent="0.3">
      <c r="A4272">
        <v>214.67</v>
      </c>
      <c r="B4272">
        <v>71</v>
      </c>
      <c r="C4272">
        <v>8110</v>
      </c>
      <c r="D4272">
        <v>34</v>
      </c>
      <c r="E4272">
        <v>0</v>
      </c>
      <c r="F4272">
        <v>45</v>
      </c>
      <c r="G4272">
        <v>0</v>
      </c>
      <c r="H4272">
        <v>90</v>
      </c>
      <c r="I4272">
        <v>2</v>
      </c>
      <c r="J4272" t="s">
        <v>37</v>
      </c>
      <c r="K4272" cm="1">
        <f t="array" ref="K427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4272">
        <f t="shared" si="66"/>
        <v>0.86106322977689875</v>
      </c>
    </row>
    <row r="4273" spans="1:12" x14ac:dyDescent="0.3">
      <c r="A4273">
        <v>214.71</v>
      </c>
      <c r="B4273">
        <v>71</v>
      </c>
      <c r="C4273">
        <v>8154</v>
      </c>
      <c r="D4273">
        <v>35</v>
      </c>
      <c r="E4273">
        <v>0</v>
      </c>
      <c r="F4273">
        <v>45</v>
      </c>
      <c r="G4273">
        <v>0</v>
      </c>
      <c r="H4273">
        <v>90</v>
      </c>
      <c r="I4273">
        <v>2</v>
      </c>
      <c r="J4273" t="s">
        <v>37</v>
      </c>
      <c r="K4273" cm="1">
        <f t="array" ref="K427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3">
        <f t="shared" si="66"/>
        <v>0.91638073554983168</v>
      </c>
    </row>
    <row r="4274" spans="1:12" x14ac:dyDescent="0.3">
      <c r="A4274">
        <v>214.75</v>
      </c>
      <c r="B4274">
        <v>71</v>
      </c>
      <c r="C4274">
        <v>8225</v>
      </c>
      <c r="D4274">
        <v>35</v>
      </c>
      <c r="E4274">
        <v>0</v>
      </c>
      <c r="F4274">
        <v>46</v>
      </c>
      <c r="G4274">
        <v>0</v>
      </c>
      <c r="H4274">
        <v>90</v>
      </c>
      <c r="I4274">
        <v>2</v>
      </c>
      <c r="J4274" t="s">
        <v>37</v>
      </c>
      <c r="K4274" cm="1">
        <f t="array" ref="K427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4">
        <f t="shared" si="66"/>
        <v>0.91638073554918054</v>
      </c>
    </row>
    <row r="4275" spans="1:12" x14ac:dyDescent="0.3">
      <c r="A4275">
        <v>214.79</v>
      </c>
      <c r="B4275">
        <v>71</v>
      </c>
      <c r="C4275">
        <v>8365</v>
      </c>
      <c r="D4275">
        <v>35</v>
      </c>
      <c r="E4275">
        <v>0</v>
      </c>
      <c r="F4275">
        <v>46</v>
      </c>
      <c r="G4275">
        <v>0</v>
      </c>
      <c r="H4275">
        <v>90</v>
      </c>
      <c r="I4275">
        <v>2</v>
      </c>
      <c r="J4275" t="s">
        <v>37</v>
      </c>
      <c r="K4275" cm="1">
        <f t="array" ref="K4275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5">
        <f t="shared" si="66"/>
        <v>0.91638073554918054</v>
      </c>
    </row>
    <row r="4276" spans="1:12" x14ac:dyDescent="0.3">
      <c r="A4276">
        <v>214.83</v>
      </c>
      <c r="B4276">
        <v>71</v>
      </c>
      <c r="C4276">
        <v>8457</v>
      </c>
      <c r="D4276">
        <v>35</v>
      </c>
      <c r="E4276">
        <v>0</v>
      </c>
      <c r="F4276">
        <v>47</v>
      </c>
      <c r="G4276">
        <v>0</v>
      </c>
      <c r="H4276">
        <v>90</v>
      </c>
      <c r="I4276">
        <v>2</v>
      </c>
      <c r="J4276" t="s">
        <v>37</v>
      </c>
      <c r="K4276" cm="1">
        <f t="array" ref="K427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6">
        <f t="shared" si="66"/>
        <v>0.91638073554983168</v>
      </c>
    </row>
    <row r="4277" spans="1:12" x14ac:dyDescent="0.3">
      <c r="A4277">
        <v>214.87</v>
      </c>
      <c r="B4277">
        <v>71</v>
      </c>
      <c r="C4277">
        <v>8481</v>
      </c>
      <c r="D4277">
        <v>35</v>
      </c>
      <c r="E4277">
        <v>0</v>
      </c>
      <c r="F4277">
        <v>47</v>
      </c>
      <c r="G4277">
        <v>0</v>
      </c>
      <c r="H4277">
        <v>90</v>
      </c>
      <c r="I4277">
        <v>1</v>
      </c>
      <c r="J4277" t="s">
        <v>37</v>
      </c>
      <c r="K4277" cm="1">
        <f t="array" ref="K4277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7">
        <f t="shared" si="66"/>
        <v>0.91638073554918054</v>
      </c>
    </row>
    <row r="4278" spans="1:12" x14ac:dyDescent="0.3">
      <c r="A4278">
        <v>214.91</v>
      </c>
      <c r="B4278">
        <v>71</v>
      </c>
      <c r="C4278">
        <v>8515</v>
      </c>
      <c r="D4278">
        <v>35</v>
      </c>
      <c r="E4278">
        <v>0</v>
      </c>
      <c r="F4278">
        <v>48</v>
      </c>
      <c r="G4278">
        <v>0</v>
      </c>
      <c r="H4278">
        <v>90</v>
      </c>
      <c r="I4278">
        <v>1</v>
      </c>
      <c r="J4278" t="s">
        <v>37</v>
      </c>
      <c r="K4278" cm="1">
        <f t="array" ref="K427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8">
        <f t="shared" si="66"/>
        <v>0.91638073554918054</v>
      </c>
    </row>
    <row r="4279" spans="1:12" x14ac:dyDescent="0.3">
      <c r="A4279">
        <v>214.95</v>
      </c>
      <c r="B4279">
        <v>71</v>
      </c>
      <c r="C4279">
        <v>8532</v>
      </c>
      <c r="D4279">
        <v>35</v>
      </c>
      <c r="E4279">
        <v>0</v>
      </c>
      <c r="F4279">
        <v>49</v>
      </c>
      <c r="G4279">
        <v>0</v>
      </c>
      <c r="H4279">
        <v>90</v>
      </c>
      <c r="I4279">
        <v>1</v>
      </c>
      <c r="J4279" t="s">
        <v>37</v>
      </c>
      <c r="K4279" cm="1">
        <f t="array" ref="K427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79">
        <f t="shared" si="66"/>
        <v>0.91638073554918054</v>
      </c>
    </row>
    <row r="4280" spans="1:12" x14ac:dyDescent="0.3">
      <c r="A4280">
        <v>214.99</v>
      </c>
      <c r="B4280">
        <v>71</v>
      </c>
      <c r="C4280">
        <v>8741</v>
      </c>
      <c r="D4280">
        <v>35</v>
      </c>
      <c r="E4280">
        <v>0</v>
      </c>
      <c r="F4280">
        <v>49</v>
      </c>
      <c r="G4280">
        <v>0</v>
      </c>
      <c r="H4280">
        <v>90</v>
      </c>
      <c r="I4280">
        <v>1</v>
      </c>
      <c r="J4280" t="s">
        <v>37</v>
      </c>
      <c r="K4280" cm="1">
        <f t="array" ref="K428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80">
        <f t="shared" si="66"/>
        <v>0.91638073554983168</v>
      </c>
    </row>
    <row r="4281" spans="1:12" x14ac:dyDescent="0.3">
      <c r="A4281">
        <v>215.03</v>
      </c>
      <c r="B4281">
        <v>70</v>
      </c>
      <c r="C4281">
        <v>8769</v>
      </c>
      <c r="D4281">
        <v>35</v>
      </c>
      <c r="E4281">
        <v>0</v>
      </c>
      <c r="F4281">
        <v>49</v>
      </c>
      <c r="G4281">
        <v>0</v>
      </c>
      <c r="H4281">
        <v>90</v>
      </c>
      <c r="I4281">
        <v>1</v>
      </c>
      <c r="J4281" t="s">
        <v>37</v>
      </c>
      <c r="K4281" cm="1">
        <f t="array" ref="K428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81">
        <f t="shared" si="66"/>
        <v>0.91638073554918054</v>
      </c>
    </row>
    <row r="4282" spans="1:12" x14ac:dyDescent="0.3">
      <c r="A4282">
        <v>215.07</v>
      </c>
      <c r="B4282">
        <v>71</v>
      </c>
      <c r="C4282">
        <v>8754</v>
      </c>
      <c r="D4282">
        <v>35</v>
      </c>
      <c r="E4282">
        <v>0</v>
      </c>
      <c r="F4282">
        <v>50</v>
      </c>
      <c r="G4282">
        <v>0</v>
      </c>
      <c r="H4282">
        <v>90</v>
      </c>
      <c r="I4282">
        <v>1</v>
      </c>
      <c r="J4282" t="s">
        <v>37</v>
      </c>
      <c r="K4282" cm="1">
        <f t="array" ref="K428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82">
        <f t="shared" si="66"/>
        <v>0.91638073554918054</v>
      </c>
    </row>
    <row r="4283" spans="1:12" x14ac:dyDescent="0.3">
      <c r="A4283">
        <v>215.11</v>
      </c>
      <c r="B4283">
        <v>69</v>
      </c>
      <c r="C4283">
        <v>8779</v>
      </c>
      <c r="D4283">
        <v>35</v>
      </c>
      <c r="E4283">
        <v>0</v>
      </c>
      <c r="F4283">
        <v>50</v>
      </c>
      <c r="G4283">
        <v>0</v>
      </c>
      <c r="H4283">
        <v>90</v>
      </c>
      <c r="I4283">
        <v>1</v>
      </c>
      <c r="J4283" t="s">
        <v>37</v>
      </c>
      <c r="K4283" cm="1">
        <f t="array" ref="K428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4283">
        <f t="shared" si="66"/>
        <v>0.91638073554983168</v>
      </c>
    </row>
    <row r="4284" spans="1:12" x14ac:dyDescent="0.3">
      <c r="A4284">
        <v>215.15</v>
      </c>
      <c r="B4284">
        <v>70</v>
      </c>
      <c r="C4284">
        <v>8894</v>
      </c>
      <c r="D4284">
        <v>35</v>
      </c>
      <c r="E4284">
        <v>0</v>
      </c>
      <c r="F4284">
        <v>50</v>
      </c>
      <c r="G4284">
        <v>0</v>
      </c>
      <c r="H4284">
        <v>90</v>
      </c>
      <c r="I4284">
        <v>1</v>
      </c>
      <c r="J4284" t="s">
        <v>37</v>
      </c>
      <c r="K4284" cm="1">
        <f t="array" ref="K4284">SUMPRODUCT(($R$5:$AG$5=_xlfn.XLOOKUP(_20240219_0005[[#This Row],[MAP]],$R$5:$AG$5,$R$5:$AG$5,"ERR",1,-1)) * ($Q$6:$Q$26=_xlfn.XLOOKUP(_20240219_0005[[#This Row],[RPM]],$Q$6:$Q$26,$Q$6:$Q$26,"ERR",1,-1)),$R$6:$AG$26)</f>
        <v>24.49704569367038</v>
      </c>
      <c r="L4284">
        <f t="shared" si="66"/>
        <v>0.97988182774662025</v>
      </c>
    </row>
    <row r="4285" spans="1:12" x14ac:dyDescent="0.3">
      <c r="A4285">
        <v>215.19</v>
      </c>
      <c r="B4285">
        <v>70</v>
      </c>
      <c r="C4285">
        <v>8990</v>
      </c>
      <c r="D4285">
        <v>35</v>
      </c>
      <c r="E4285">
        <v>0</v>
      </c>
      <c r="F4285">
        <v>51</v>
      </c>
      <c r="G4285">
        <v>0</v>
      </c>
      <c r="H4285">
        <v>90</v>
      </c>
      <c r="I4285">
        <v>1</v>
      </c>
      <c r="J4285" t="s">
        <v>37</v>
      </c>
      <c r="K4285" cm="1">
        <f t="array" ref="K428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4285">
        <f t="shared" si="66"/>
        <v>0.97988182774662025</v>
      </c>
    </row>
    <row r="4286" spans="1:12" x14ac:dyDescent="0.3">
      <c r="A4286">
        <v>215.23</v>
      </c>
      <c r="B4286">
        <v>68</v>
      </c>
      <c r="C4286">
        <v>9115</v>
      </c>
      <c r="D4286">
        <v>35</v>
      </c>
      <c r="E4286">
        <v>0</v>
      </c>
      <c r="F4286">
        <v>51</v>
      </c>
      <c r="G4286">
        <v>0</v>
      </c>
      <c r="H4286">
        <v>90</v>
      </c>
      <c r="I4286">
        <v>1</v>
      </c>
      <c r="J4286" t="s">
        <v>37</v>
      </c>
      <c r="K4286" cm="1">
        <f t="array" ref="K4286">SUMPRODUCT(($R$5:$AG$5=_xlfn.XLOOKUP(_20240219_0005[[#This Row],[MAP]],$R$5:$AG$5,$R$5:$AG$5,"ERR",1,-1)) * ($Q$6:$Q$26=_xlfn.XLOOKUP(_20240219_0005[[#This Row],[RPM]],$Q$6:$Q$26,$Q$6:$Q$26,"ERR",1,-1)),$R$6:$AG$26)</f>
        <v>24.49704569367038</v>
      </c>
      <c r="L4286">
        <f t="shared" si="66"/>
        <v>0.97988182774662025</v>
      </c>
    </row>
    <row r="4287" spans="1:12" x14ac:dyDescent="0.3">
      <c r="A4287">
        <v>215.27</v>
      </c>
      <c r="B4287">
        <v>67</v>
      </c>
      <c r="C4287">
        <v>9168</v>
      </c>
      <c r="D4287">
        <v>36</v>
      </c>
      <c r="E4287">
        <v>0</v>
      </c>
      <c r="F4287">
        <v>51</v>
      </c>
      <c r="G4287">
        <v>0</v>
      </c>
      <c r="H4287">
        <v>90</v>
      </c>
      <c r="I4287">
        <v>1</v>
      </c>
      <c r="J4287" t="s">
        <v>37</v>
      </c>
      <c r="K4287" cm="1">
        <f t="array" ref="K428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4287">
        <f t="shared" si="66"/>
        <v>0.91427418917244219</v>
      </c>
    </row>
    <row r="4288" spans="1:12" x14ac:dyDescent="0.3">
      <c r="A4288">
        <v>215.31</v>
      </c>
      <c r="B4288">
        <v>68</v>
      </c>
      <c r="C4288">
        <v>9140</v>
      </c>
      <c r="D4288">
        <v>35</v>
      </c>
      <c r="E4288">
        <v>0</v>
      </c>
      <c r="F4288">
        <v>52</v>
      </c>
      <c r="G4288">
        <v>0</v>
      </c>
      <c r="H4288">
        <v>90</v>
      </c>
      <c r="I4288">
        <v>1</v>
      </c>
      <c r="J4288" t="s">
        <v>37</v>
      </c>
      <c r="K4288" cm="1">
        <f t="array" ref="K428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4288">
        <f t="shared" si="66"/>
        <v>0.97988182774662025</v>
      </c>
    </row>
    <row r="4289" spans="1:12" x14ac:dyDescent="0.3">
      <c r="A4289">
        <v>215.35</v>
      </c>
      <c r="B4289">
        <v>67</v>
      </c>
      <c r="C4289">
        <v>9182</v>
      </c>
      <c r="D4289">
        <v>36</v>
      </c>
      <c r="E4289">
        <v>0</v>
      </c>
      <c r="F4289">
        <v>53</v>
      </c>
      <c r="G4289">
        <v>0</v>
      </c>
      <c r="H4289">
        <v>90</v>
      </c>
      <c r="I4289">
        <v>1</v>
      </c>
      <c r="J4289" t="s">
        <v>37</v>
      </c>
      <c r="K4289" cm="1">
        <f t="array" ref="K428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4289">
        <f t="shared" si="66"/>
        <v>0.91427418917179248</v>
      </c>
    </row>
    <row r="4290" spans="1:12" x14ac:dyDescent="0.3">
      <c r="A4290">
        <v>215.39</v>
      </c>
      <c r="B4290">
        <v>67</v>
      </c>
      <c r="C4290">
        <v>9305</v>
      </c>
      <c r="D4290">
        <v>36</v>
      </c>
      <c r="E4290">
        <v>0</v>
      </c>
      <c r="F4290">
        <v>53</v>
      </c>
      <c r="G4290">
        <v>0</v>
      </c>
      <c r="H4290">
        <v>90</v>
      </c>
      <c r="I4290">
        <v>1</v>
      </c>
      <c r="J4290" t="s">
        <v>37</v>
      </c>
      <c r="K4290" cm="1">
        <f t="array" ref="K429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4290">
        <f t="shared" si="66"/>
        <v>0.91427418917179248</v>
      </c>
    </row>
    <row r="4291" spans="1:12" x14ac:dyDescent="0.3">
      <c r="A4291">
        <v>215.43</v>
      </c>
      <c r="B4291">
        <v>67</v>
      </c>
      <c r="C4291">
        <v>9348</v>
      </c>
      <c r="D4291">
        <v>35</v>
      </c>
      <c r="E4291">
        <v>0</v>
      </c>
      <c r="F4291">
        <v>53</v>
      </c>
      <c r="G4291">
        <v>0</v>
      </c>
      <c r="H4291">
        <v>90</v>
      </c>
      <c r="I4291">
        <v>1</v>
      </c>
      <c r="J4291" t="s">
        <v>37</v>
      </c>
      <c r="K4291" cm="1">
        <f t="array" ref="K429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4291">
        <f t="shared" ref="L4291:L4354" si="67">K4291*(A4291-A4290)</f>
        <v>0.91427418917244219</v>
      </c>
    </row>
    <row r="4292" spans="1:12" x14ac:dyDescent="0.3">
      <c r="A4292">
        <v>215.47</v>
      </c>
      <c r="B4292">
        <v>65</v>
      </c>
      <c r="C4292">
        <v>9442</v>
      </c>
      <c r="D4292">
        <v>35</v>
      </c>
      <c r="E4292">
        <v>0</v>
      </c>
      <c r="F4292">
        <v>53</v>
      </c>
      <c r="G4292">
        <v>0</v>
      </c>
      <c r="H4292">
        <v>90</v>
      </c>
      <c r="I4292">
        <v>1</v>
      </c>
      <c r="J4292" t="s">
        <v>37</v>
      </c>
      <c r="K4292" cm="1">
        <f t="array" ref="K429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4292">
        <f t="shared" si="67"/>
        <v>0.91427418917179248</v>
      </c>
    </row>
    <row r="4293" spans="1:12" x14ac:dyDescent="0.3">
      <c r="A4293">
        <v>215.51</v>
      </c>
      <c r="B4293">
        <v>65</v>
      </c>
      <c r="C4293">
        <v>9551</v>
      </c>
      <c r="D4293">
        <v>35</v>
      </c>
      <c r="E4293">
        <v>0</v>
      </c>
      <c r="F4293">
        <v>54</v>
      </c>
      <c r="G4293">
        <v>0</v>
      </c>
      <c r="H4293">
        <v>90</v>
      </c>
      <c r="I4293">
        <v>1</v>
      </c>
      <c r="J4293" t="s">
        <v>37</v>
      </c>
      <c r="K4293" cm="1">
        <f t="array" ref="K4293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3">
        <f t="shared" si="67"/>
        <v>1.0084895317474105</v>
      </c>
    </row>
    <row r="4294" spans="1:12" x14ac:dyDescent="0.3">
      <c r="A4294">
        <v>215.55</v>
      </c>
      <c r="B4294">
        <v>64</v>
      </c>
      <c r="C4294">
        <v>9523</v>
      </c>
      <c r="D4294">
        <v>35</v>
      </c>
      <c r="E4294">
        <v>0</v>
      </c>
      <c r="F4294">
        <v>54</v>
      </c>
      <c r="G4294">
        <v>0</v>
      </c>
      <c r="H4294">
        <v>90</v>
      </c>
      <c r="I4294">
        <v>1</v>
      </c>
      <c r="J4294" t="s">
        <v>37</v>
      </c>
      <c r="K4294" cm="1">
        <f t="array" ref="K4294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4">
        <f t="shared" si="67"/>
        <v>1.0084895317481271</v>
      </c>
    </row>
    <row r="4295" spans="1:12" x14ac:dyDescent="0.3">
      <c r="A4295">
        <v>215.59</v>
      </c>
      <c r="B4295">
        <v>64</v>
      </c>
      <c r="C4295">
        <v>9566</v>
      </c>
      <c r="D4295">
        <v>35</v>
      </c>
      <c r="E4295">
        <v>0</v>
      </c>
      <c r="F4295">
        <v>54</v>
      </c>
      <c r="G4295">
        <v>0</v>
      </c>
      <c r="H4295">
        <v>90</v>
      </c>
      <c r="I4295">
        <v>1</v>
      </c>
      <c r="J4295" t="s">
        <v>37</v>
      </c>
      <c r="K4295" cm="1">
        <f t="array" ref="K4295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5">
        <f t="shared" si="67"/>
        <v>1.0084895317474105</v>
      </c>
    </row>
    <row r="4296" spans="1:12" x14ac:dyDescent="0.3">
      <c r="A4296">
        <v>215.63</v>
      </c>
      <c r="B4296">
        <v>64</v>
      </c>
      <c r="C4296">
        <v>9630</v>
      </c>
      <c r="D4296">
        <v>35</v>
      </c>
      <c r="E4296">
        <v>0</v>
      </c>
      <c r="F4296">
        <v>55</v>
      </c>
      <c r="G4296">
        <v>0</v>
      </c>
      <c r="H4296">
        <v>90</v>
      </c>
      <c r="I4296">
        <v>1</v>
      </c>
      <c r="J4296" t="s">
        <v>37</v>
      </c>
      <c r="K4296" cm="1">
        <f t="array" ref="K4296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6">
        <f t="shared" si="67"/>
        <v>1.0084895317474105</v>
      </c>
    </row>
    <row r="4297" spans="1:12" x14ac:dyDescent="0.3">
      <c r="A4297">
        <v>215.67</v>
      </c>
      <c r="B4297">
        <v>63</v>
      </c>
      <c r="C4297">
        <v>9727</v>
      </c>
      <c r="D4297">
        <v>34</v>
      </c>
      <c r="E4297">
        <v>0</v>
      </c>
      <c r="F4297">
        <v>55</v>
      </c>
      <c r="G4297">
        <v>0</v>
      </c>
      <c r="H4297">
        <v>90</v>
      </c>
      <c r="I4297">
        <v>1</v>
      </c>
      <c r="J4297" t="s">
        <v>37</v>
      </c>
      <c r="K4297" cm="1">
        <f t="array" ref="K4297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7">
        <f t="shared" si="67"/>
        <v>1.0084895317474105</v>
      </c>
    </row>
    <row r="4298" spans="1:12" x14ac:dyDescent="0.3">
      <c r="A4298">
        <v>215.71</v>
      </c>
      <c r="B4298">
        <v>62</v>
      </c>
      <c r="C4298">
        <v>9762</v>
      </c>
      <c r="D4298">
        <v>34</v>
      </c>
      <c r="E4298">
        <v>0</v>
      </c>
      <c r="F4298">
        <v>56</v>
      </c>
      <c r="G4298">
        <v>0</v>
      </c>
      <c r="H4298">
        <v>90</v>
      </c>
      <c r="I4298">
        <v>1</v>
      </c>
      <c r="J4298" t="s">
        <v>37</v>
      </c>
      <c r="K4298" cm="1">
        <f t="array" ref="K4298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8">
        <f t="shared" si="67"/>
        <v>1.0084895317481271</v>
      </c>
    </row>
    <row r="4299" spans="1:12" x14ac:dyDescent="0.3">
      <c r="A4299">
        <v>215.75</v>
      </c>
      <c r="B4299">
        <v>62</v>
      </c>
      <c r="C4299">
        <v>9816</v>
      </c>
      <c r="D4299">
        <v>34</v>
      </c>
      <c r="E4299">
        <v>0</v>
      </c>
      <c r="F4299">
        <v>56</v>
      </c>
      <c r="G4299">
        <v>0</v>
      </c>
      <c r="H4299">
        <v>90</v>
      </c>
      <c r="I4299">
        <v>1</v>
      </c>
      <c r="J4299" t="s">
        <v>37</v>
      </c>
      <c r="K4299" cm="1">
        <f t="array" ref="K4299">SUMPRODUCT(($R$5:$AG$5=_xlfn.XLOOKUP(_20240219_0005[[#This Row],[MAP]],$R$5:$AG$5,$R$5:$AG$5,"ERR",1,-1)) * ($Q$6:$Q$26=_xlfn.XLOOKUP(_20240219_0005[[#This Row],[RPM]],$Q$6:$Q$26,$Q$6:$Q$26,"ERR",1,-1)),$R$6:$AG$26)</f>
        <v>25.21223829369028</v>
      </c>
      <c r="L4299">
        <f t="shared" si="67"/>
        <v>1.0084895317474105</v>
      </c>
    </row>
    <row r="4300" spans="1:12" x14ac:dyDescent="0.3">
      <c r="A4300">
        <v>215.79</v>
      </c>
      <c r="B4300">
        <v>61</v>
      </c>
      <c r="C4300">
        <v>9861</v>
      </c>
      <c r="D4300">
        <v>34</v>
      </c>
      <c r="E4300">
        <v>0</v>
      </c>
      <c r="F4300">
        <v>56</v>
      </c>
      <c r="G4300">
        <v>0</v>
      </c>
      <c r="H4300">
        <v>90</v>
      </c>
      <c r="I4300">
        <v>1</v>
      </c>
      <c r="J4300" t="s">
        <v>37</v>
      </c>
      <c r="K4300" cm="1">
        <f t="array" ref="K4300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4300">
        <f t="shared" si="67"/>
        <v>0.97449550258738549</v>
      </c>
    </row>
    <row r="4301" spans="1:12" x14ac:dyDescent="0.3">
      <c r="A4301">
        <v>215.83</v>
      </c>
      <c r="B4301">
        <v>61</v>
      </c>
      <c r="C4301">
        <v>9953</v>
      </c>
      <c r="D4301">
        <v>34</v>
      </c>
      <c r="E4301">
        <v>0</v>
      </c>
      <c r="F4301">
        <v>56</v>
      </c>
      <c r="G4301">
        <v>0</v>
      </c>
      <c r="H4301">
        <v>90</v>
      </c>
      <c r="I4301">
        <v>1</v>
      </c>
      <c r="J4301" t="s">
        <v>37</v>
      </c>
      <c r="K4301" cm="1">
        <f t="array" ref="K4301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4301">
        <f t="shared" si="67"/>
        <v>0.97449550258807793</v>
      </c>
    </row>
    <row r="4302" spans="1:12" x14ac:dyDescent="0.3">
      <c r="A4302">
        <v>215.87</v>
      </c>
      <c r="B4302">
        <v>60</v>
      </c>
      <c r="C4302">
        <v>9960</v>
      </c>
      <c r="D4302">
        <v>34</v>
      </c>
      <c r="E4302">
        <v>0</v>
      </c>
      <c r="F4302">
        <v>57</v>
      </c>
      <c r="G4302">
        <v>0</v>
      </c>
      <c r="H4302">
        <v>90</v>
      </c>
      <c r="I4302">
        <v>1</v>
      </c>
      <c r="J4302" t="s">
        <v>37</v>
      </c>
      <c r="K4302" cm="1">
        <f t="array" ref="K4302">SUMPRODUCT(($R$5:$AG$5=_xlfn.XLOOKUP(_20240219_0005[[#This Row],[MAP]],$R$5:$AG$5,$R$5:$AG$5,"ERR",1,-1)) * ($Q$6:$Q$26=_xlfn.XLOOKUP(_20240219_0005[[#This Row],[RPM]],$Q$6:$Q$26,$Q$6:$Q$26,"ERR",1,-1)),$R$6:$AG$26)</f>
        <v>24.362387564689485</v>
      </c>
      <c r="L4302">
        <f t="shared" si="67"/>
        <v>0.97449550258738549</v>
      </c>
    </row>
    <row r="4303" spans="1:12" x14ac:dyDescent="0.3">
      <c r="A4303">
        <v>215.91</v>
      </c>
      <c r="B4303">
        <v>49</v>
      </c>
      <c r="C4303">
        <v>9933</v>
      </c>
      <c r="D4303">
        <v>33</v>
      </c>
      <c r="E4303">
        <v>0</v>
      </c>
      <c r="F4303">
        <v>58</v>
      </c>
      <c r="G4303">
        <v>0</v>
      </c>
      <c r="H4303">
        <v>90</v>
      </c>
      <c r="I4303">
        <v>1</v>
      </c>
      <c r="J4303" t="s">
        <v>37</v>
      </c>
      <c r="K4303" cm="1">
        <f t="array" ref="K4303">SUMPRODUCT(($R$5:$AG$5=_xlfn.XLOOKUP(_20240219_0005[[#This Row],[MAP]],$R$5:$AG$5,$R$5:$AG$5,"ERR",1,-1)) * ($Q$6:$Q$26=_xlfn.XLOOKUP(_20240219_0005[[#This Row],[RPM]],$Q$6:$Q$26,$Q$6:$Q$26,"ERR",1,-1)),$R$6:$AG$26)</f>
        <v>21.699521947153656</v>
      </c>
      <c r="L4303">
        <f t="shared" si="67"/>
        <v>0.86798087788597356</v>
      </c>
    </row>
    <row r="4304" spans="1:12" x14ac:dyDescent="0.3">
      <c r="A4304">
        <v>215.95</v>
      </c>
      <c r="B4304">
        <v>41</v>
      </c>
      <c r="C4304">
        <v>9724</v>
      </c>
      <c r="D4304">
        <v>32</v>
      </c>
      <c r="E4304">
        <v>0</v>
      </c>
      <c r="F4304">
        <v>58</v>
      </c>
      <c r="G4304">
        <v>0</v>
      </c>
      <c r="H4304">
        <v>90</v>
      </c>
      <c r="I4304">
        <v>2</v>
      </c>
      <c r="J4304" t="s">
        <v>37</v>
      </c>
      <c r="K4304" cm="1">
        <f t="array" ref="K4304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4304">
        <f t="shared" si="67"/>
        <v>0.8475844603899586</v>
      </c>
    </row>
    <row r="4305" spans="1:12" x14ac:dyDescent="0.3">
      <c r="A4305">
        <v>215.99</v>
      </c>
      <c r="B4305">
        <v>36</v>
      </c>
      <c r="C4305">
        <v>9630</v>
      </c>
      <c r="D4305">
        <v>32</v>
      </c>
      <c r="E4305">
        <v>0</v>
      </c>
      <c r="F4305">
        <v>58</v>
      </c>
      <c r="G4305">
        <v>0</v>
      </c>
      <c r="H4305">
        <v>90</v>
      </c>
      <c r="I4305">
        <v>2</v>
      </c>
      <c r="J4305" t="s">
        <v>37</v>
      </c>
      <c r="K4305" cm="1">
        <f t="array" ref="K4305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4305">
        <f t="shared" si="67"/>
        <v>0.78186267068113224</v>
      </c>
    </row>
    <row r="4306" spans="1:12" x14ac:dyDescent="0.3">
      <c r="A4306">
        <v>216.03</v>
      </c>
      <c r="B4306">
        <v>34</v>
      </c>
      <c r="C4306">
        <v>9481</v>
      </c>
      <c r="D4306">
        <v>32</v>
      </c>
      <c r="E4306">
        <v>0</v>
      </c>
      <c r="F4306">
        <v>58</v>
      </c>
      <c r="G4306">
        <v>0</v>
      </c>
      <c r="H4306">
        <v>90</v>
      </c>
      <c r="I4306">
        <v>2</v>
      </c>
      <c r="J4306" t="s">
        <v>37</v>
      </c>
      <c r="K4306" cm="1">
        <f t="array" ref="K4306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4306">
        <f t="shared" si="67"/>
        <v>0.78186267068057669</v>
      </c>
    </row>
    <row r="4307" spans="1:12" x14ac:dyDescent="0.3">
      <c r="A4307">
        <v>216.07</v>
      </c>
      <c r="B4307">
        <v>33</v>
      </c>
      <c r="C4307">
        <v>9392</v>
      </c>
      <c r="D4307">
        <v>32</v>
      </c>
      <c r="E4307">
        <v>0</v>
      </c>
      <c r="F4307">
        <v>58</v>
      </c>
      <c r="G4307">
        <v>0</v>
      </c>
      <c r="H4307">
        <v>90</v>
      </c>
      <c r="I4307">
        <v>2</v>
      </c>
      <c r="J4307" t="s">
        <v>37</v>
      </c>
      <c r="K4307" cm="1">
        <f t="array" ref="K430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4307">
        <f t="shared" si="67"/>
        <v>0.71533489800941152</v>
      </c>
    </row>
    <row r="4308" spans="1:12" x14ac:dyDescent="0.3">
      <c r="A4308">
        <v>216.11</v>
      </c>
      <c r="B4308">
        <v>32</v>
      </c>
      <c r="C4308">
        <v>9596</v>
      </c>
      <c r="D4308">
        <v>32</v>
      </c>
      <c r="E4308">
        <v>0</v>
      </c>
      <c r="F4308">
        <v>58</v>
      </c>
      <c r="G4308">
        <v>0</v>
      </c>
      <c r="H4308">
        <v>90</v>
      </c>
      <c r="I4308">
        <v>1</v>
      </c>
      <c r="J4308" t="s">
        <v>37</v>
      </c>
      <c r="K4308" cm="1">
        <f t="array" ref="K4308">SUMPRODUCT(($R$5:$AG$5=_xlfn.XLOOKUP(_20240219_0005[[#This Row],[MAP]],$R$5:$AG$5,$R$5:$AG$5,"ERR",1,-1)) * ($Q$6:$Q$26=_xlfn.XLOOKUP(_20240219_0005[[#This Row],[RPM]],$Q$6:$Q$26,$Q$6:$Q$26,"ERR",1,-1)),$R$6:$AG$26)</f>
        <v>17.5069250174164</v>
      </c>
      <c r="L4308">
        <f t="shared" si="67"/>
        <v>0.70027700069701426</v>
      </c>
    </row>
    <row r="4309" spans="1:12" x14ac:dyDescent="0.3">
      <c r="A4309">
        <v>216.15</v>
      </c>
      <c r="B4309">
        <v>32</v>
      </c>
      <c r="C4309">
        <v>9649</v>
      </c>
      <c r="D4309">
        <v>32</v>
      </c>
      <c r="E4309">
        <v>0</v>
      </c>
      <c r="F4309">
        <v>58</v>
      </c>
      <c r="G4309">
        <v>0</v>
      </c>
      <c r="H4309">
        <v>90</v>
      </c>
      <c r="I4309">
        <v>1</v>
      </c>
      <c r="J4309" t="s">
        <v>37</v>
      </c>
      <c r="K4309" cm="1">
        <f t="array" ref="K4309">SUMPRODUCT(($R$5:$AG$5=_xlfn.XLOOKUP(_20240219_0005[[#This Row],[MAP]],$R$5:$AG$5,$R$5:$AG$5,"ERR",1,-1)) * ($Q$6:$Q$26=_xlfn.XLOOKUP(_20240219_0005[[#This Row],[RPM]],$Q$6:$Q$26,$Q$6:$Q$26,"ERR",1,-1)),$R$6:$AG$26)</f>
        <v>17.5069250174164</v>
      </c>
      <c r="L4309">
        <f t="shared" si="67"/>
        <v>0.70027700069651666</v>
      </c>
    </row>
    <row r="4310" spans="1:12" x14ac:dyDescent="0.3">
      <c r="A4310">
        <v>216.19</v>
      </c>
      <c r="B4310">
        <v>31</v>
      </c>
      <c r="C4310">
        <v>9487</v>
      </c>
      <c r="D4310">
        <v>32</v>
      </c>
      <c r="E4310">
        <v>0</v>
      </c>
      <c r="F4310">
        <v>58</v>
      </c>
      <c r="G4310">
        <v>0</v>
      </c>
      <c r="H4310">
        <v>90</v>
      </c>
      <c r="I4310">
        <v>1</v>
      </c>
      <c r="J4310" t="s">
        <v>37</v>
      </c>
      <c r="K4310" cm="1">
        <f t="array" ref="K4310">SUMPRODUCT(($R$5:$AG$5=_xlfn.XLOOKUP(_20240219_0005[[#This Row],[MAP]],$R$5:$AG$5,$R$5:$AG$5,"ERR",1,-1)) * ($Q$6:$Q$26=_xlfn.XLOOKUP(_20240219_0005[[#This Row],[RPM]],$Q$6:$Q$26,$Q$6:$Q$26,"ERR",1,-1)),$R$6:$AG$26)</f>
        <v>17.5069250174164</v>
      </c>
      <c r="L4310">
        <f t="shared" si="67"/>
        <v>0.70027700069651666</v>
      </c>
    </row>
    <row r="4311" spans="1:12" x14ac:dyDescent="0.3">
      <c r="A4311">
        <v>216.23</v>
      </c>
      <c r="B4311">
        <v>31</v>
      </c>
      <c r="C4311">
        <v>9360</v>
      </c>
      <c r="D4311">
        <v>32</v>
      </c>
      <c r="E4311">
        <v>0</v>
      </c>
      <c r="F4311">
        <v>57</v>
      </c>
      <c r="G4311">
        <v>0</v>
      </c>
      <c r="H4311">
        <v>90</v>
      </c>
      <c r="I4311">
        <v>1</v>
      </c>
      <c r="J4311" t="s">
        <v>37</v>
      </c>
      <c r="K4311" cm="1">
        <f t="array" ref="K431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311">
        <f t="shared" si="67"/>
        <v>0.65184363487248165</v>
      </c>
    </row>
    <row r="4312" spans="1:12" x14ac:dyDescent="0.3">
      <c r="A4312">
        <v>216.27</v>
      </c>
      <c r="B4312">
        <v>32</v>
      </c>
      <c r="C4312">
        <v>9296</v>
      </c>
      <c r="D4312">
        <v>32</v>
      </c>
      <c r="E4312">
        <v>0</v>
      </c>
      <c r="F4312">
        <v>56</v>
      </c>
      <c r="G4312">
        <v>0</v>
      </c>
      <c r="H4312">
        <v>90</v>
      </c>
      <c r="I4312">
        <v>1</v>
      </c>
      <c r="J4312" t="s">
        <v>37</v>
      </c>
      <c r="K4312" cm="1">
        <f t="array" ref="K431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312">
        <f t="shared" si="67"/>
        <v>0.65184363487294483</v>
      </c>
    </row>
    <row r="4313" spans="1:12" x14ac:dyDescent="0.3">
      <c r="A4313">
        <v>216.31</v>
      </c>
      <c r="B4313">
        <v>32</v>
      </c>
      <c r="C4313">
        <v>9182</v>
      </c>
      <c r="D4313">
        <v>32</v>
      </c>
      <c r="E4313">
        <v>0</v>
      </c>
      <c r="F4313">
        <v>56</v>
      </c>
      <c r="G4313">
        <v>0</v>
      </c>
      <c r="H4313">
        <v>90</v>
      </c>
      <c r="I4313">
        <v>1</v>
      </c>
      <c r="J4313" t="s">
        <v>37</v>
      </c>
      <c r="K4313" cm="1">
        <f t="array" ref="K431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313">
        <f t="shared" si="67"/>
        <v>0.65184363487248165</v>
      </c>
    </row>
    <row r="4314" spans="1:12" x14ac:dyDescent="0.3">
      <c r="A4314">
        <v>216.35</v>
      </c>
      <c r="B4314">
        <v>32</v>
      </c>
      <c r="C4314">
        <v>9041</v>
      </c>
      <c r="D4314">
        <v>32</v>
      </c>
      <c r="E4314">
        <v>0</v>
      </c>
      <c r="F4314">
        <v>56</v>
      </c>
      <c r="G4314">
        <v>0</v>
      </c>
      <c r="H4314">
        <v>90</v>
      </c>
      <c r="I4314">
        <v>1</v>
      </c>
      <c r="J4314" t="s">
        <v>37</v>
      </c>
      <c r="K4314" cm="1">
        <f t="array" ref="K431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314">
        <f t="shared" si="67"/>
        <v>0.65184363487248165</v>
      </c>
    </row>
    <row r="4315" spans="1:12" x14ac:dyDescent="0.3">
      <c r="A4315">
        <v>216.39</v>
      </c>
      <c r="B4315">
        <v>33</v>
      </c>
      <c r="C4315">
        <v>8979</v>
      </c>
      <c r="D4315">
        <v>32</v>
      </c>
      <c r="E4315">
        <v>0</v>
      </c>
      <c r="F4315">
        <v>54</v>
      </c>
      <c r="G4315">
        <v>0</v>
      </c>
      <c r="H4315">
        <v>90</v>
      </c>
      <c r="I4315">
        <v>1</v>
      </c>
      <c r="J4315" t="s">
        <v>37</v>
      </c>
      <c r="K4315" cm="1">
        <f t="array" ref="K431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4315">
        <f t="shared" si="67"/>
        <v>0.71533489800941152</v>
      </c>
    </row>
    <row r="4316" spans="1:12" x14ac:dyDescent="0.3">
      <c r="A4316">
        <v>216.43</v>
      </c>
      <c r="B4316">
        <v>33</v>
      </c>
      <c r="C4316">
        <v>8857</v>
      </c>
      <c r="D4316">
        <v>32</v>
      </c>
      <c r="E4316">
        <v>0</v>
      </c>
      <c r="F4316">
        <v>54</v>
      </c>
      <c r="G4316">
        <v>0</v>
      </c>
      <c r="H4316">
        <v>90</v>
      </c>
      <c r="I4316">
        <v>2</v>
      </c>
      <c r="J4316" t="s">
        <v>37</v>
      </c>
      <c r="K4316" cm="1">
        <f t="array" ref="K431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4316">
        <f t="shared" si="67"/>
        <v>0.71533489800991978</v>
      </c>
    </row>
    <row r="4317" spans="1:12" x14ac:dyDescent="0.3">
      <c r="A4317">
        <v>216.47</v>
      </c>
      <c r="B4317">
        <v>34</v>
      </c>
      <c r="C4317">
        <v>8764</v>
      </c>
      <c r="D4317">
        <v>32</v>
      </c>
      <c r="E4317">
        <v>0</v>
      </c>
      <c r="F4317">
        <v>54</v>
      </c>
      <c r="G4317">
        <v>0</v>
      </c>
      <c r="H4317">
        <v>90</v>
      </c>
      <c r="I4317">
        <v>2</v>
      </c>
      <c r="J4317" t="s">
        <v>37</v>
      </c>
      <c r="K4317" cm="1">
        <f t="array" ref="K431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317">
        <f t="shared" si="67"/>
        <v>0.68826879279444875</v>
      </c>
    </row>
    <row r="4318" spans="1:12" x14ac:dyDescent="0.3">
      <c r="A4318">
        <v>216.51</v>
      </c>
      <c r="B4318">
        <v>34</v>
      </c>
      <c r="C4318">
        <v>8613</v>
      </c>
      <c r="D4318">
        <v>32</v>
      </c>
      <c r="E4318">
        <v>0</v>
      </c>
      <c r="F4318">
        <v>52</v>
      </c>
      <c r="G4318">
        <v>0</v>
      </c>
      <c r="H4318">
        <v>90</v>
      </c>
      <c r="I4318">
        <v>2</v>
      </c>
      <c r="J4318" t="s">
        <v>37</v>
      </c>
      <c r="K4318" cm="1">
        <f t="array" ref="K431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318">
        <f t="shared" si="67"/>
        <v>0.68826879279444875</v>
      </c>
    </row>
    <row r="4319" spans="1:12" x14ac:dyDescent="0.3">
      <c r="A4319">
        <v>216.55</v>
      </c>
      <c r="B4319">
        <v>34</v>
      </c>
      <c r="C4319">
        <v>8462</v>
      </c>
      <c r="D4319">
        <v>32</v>
      </c>
      <c r="E4319">
        <v>0</v>
      </c>
      <c r="F4319">
        <v>52</v>
      </c>
      <c r="G4319">
        <v>0</v>
      </c>
      <c r="H4319">
        <v>90</v>
      </c>
      <c r="I4319">
        <v>2</v>
      </c>
      <c r="J4319" t="s">
        <v>37</v>
      </c>
      <c r="K4319" cm="1">
        <f t="array" ref="K431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319">
        <f t="shared" si="67"/>
        <v>0.6882687927949378</v>
      </c>
    </row>
    <row r="4320" spans="1:12" x14ac:dyDescent="0.3">
      <c r="A4320">
        <v>216.59</v>
      </c>
      <c r="B4320">
        <v>35</v>
      </c>
      <c r="C4320">
        <v>8321</v>
      </c>
      <c r="D4320">
        <v>32</v>
      </c>
      <c r="E4320">
        <v>0</v>
      </c>
      <c r="F4320">
        <v>52</v>
      </c>
      <c r="G4320">
        <v>0</v>
      </c>
      <c r="H4320">
        <v>90</v>
      </c>
      <c r="I4320">
        <v>2</v>
      </c>
      <c r="J4320" t="s">
        <v>37</v>
      </c>
      <c r="K4320" cm="1">
        <f t="array" ref="K432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320">
        <f t="shared" si="67"/>
        <v>0.68826879279444875</v>
      </c>
    </row>
    <row r="4321" spans="1:12" x14ac:dyDescent="0.3">
      <c r="A4321">
        <v>216.63</v>
      </c>
      <c r="B4321">
        <v>35</v>
      </c>
      <c r="C4321">
        <v>8296</v>
      </c>
      <c r="D4321">
        <v>32</v>
      </c>
      <c r="E4321">
        <v>0</v>
      </c>
      <c r="F4321">
        <v>50</v>
      </c>
      <c r="G4321">
        <v>0</v>
      </c>
      <c r="H4321">
        <v>90</v>
      </c>
      <c r="I4321">
        <v>2</v>
      </c>
      <c r="J4321" t="s">
        <v>37</v>
      </c>
      <c r="K4321" cm="1">
        <f t="array" ref="K432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321">
        <f t="shared" si="67"/>
        <v>0.68826879279444875</v>
      </c>
    </row>
    <row r="4322" spans="1:12" x14ac:dyDescent="0.3">
      <c r="A4322">
        <v>216.67</v>
      </c>
      <c r="B4322">
        <v>35</v>
      </c>
      <c r="C4322">
        <v>8185</v>
      </c>
      <c r="D4322">
        <v>32</v>
      </c>
      <c r="E4322">
        <v>0</v>
      </c>
      <c r="F4322">
        <v>50</v>
      </c>
      <c r="G4322">
        <v>0</v>
      </c>
      <c r="H4322">
        <v>90</v>
      </c>
      <c r="I4322">
        <v>2</v>
      </c>
      <c r="J4322" t="s">
        <v>37</v>
      </c>
      <c r="K4322" cm="1">
        <f t="array" ref="K432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322">
        <f t="shared" si="67"/>
        <v>0.68826879279444875</v>
      </c>
    </row>
    <row r="4323" spans="1:12" x14ac:dyDescent="0.3">
      <c r="A4323">
        <v>216.71</v>
      </c>
      <c r="B4323">
        <v>35</v>
      </c>
      <c r="C4323">
        <v>8042</v>
      </c>
      <c r="D4323">
        <v>32</v>
      </c>
      <c r="E4323">
        <v>0</v>
      </c>
      <c r="F4323">
        <v>49</v>
      </c>
      <c r="G4323">
        <v>0</v>
      </c>
      <c r="H4323">
        <v>90</v>
      </c>
      <c r="I4323">
        <v>2</v>
      </c>
      <c r="J4323" t="s">
        <v>37</v>
      </c>
      <c r="K4323" cm="1">
        <f t="array" ref="K432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323">
        <f t="shared" si="67"/>
        <v>0.66305501871053008</v>
      </c>
    </row>
    <row r="4324" spans="1:12" x14ac:dyDescent="0.3">
      <c r="A4324">
        <v>216.75</v>
      </c>
      <c r="B4324">
        <v>36</v>
      </c>
      <c r="C4324">
        <v>7909</v>
      </c>
      <c r="D4324">
        <v>32</v>
      </c>
      <c r="E4324">
        <v>0</v>
      </c>
      <c r="F4324">
        <v>48</v>
      </c>
      <c r="G4324">
        <v>0</v>
      </c>
      <c r="H4324">
        <v>90</v>
      </c>
      <c r="I4324">
        <v>2</v>
      </c>
      <c r="J4324" t="s">
        <v>37</v>
      </c>
      <c r="K4324" cm="1">
        <f t="array" ref="K432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324">
        <f t="shared" si="67"/>
        <v>0.66305501871005901</v>
      </c>
    </row>
    <row r="4325" spans="1:12" x14ac:dyDescent="0.3">
      <c r="A4325">
        <v>216.79</v>
      </c>
      <c r="B4325">
        <v>36</v>
      </c>
      <c r="C4325">
        <v>7761</v>
      </c>
      <c r="D4325">
        <v>32</v>
      </c>
      <c r="E4325">
        <v>0</v>
      </c>
      <c r="F4325">
        <v>48</v>
      </c>
      <c r="G4325">
        <v>0</v>
      </c>
      <c r="H4325">
        <v>90</v>
      </c>
      <c r="I4325">
        <v>2</v>
      </c>
      <c r="J4325" t="s">
        <v>37</v>
      </c>
      <c r="K4325" cm="1">
        <f t="array" ref="K432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325">
        <f t="shared" si="67"/>
        <v>0.66305501871005901</v>
      </c>
    </row>
    <row r="4326" spans="1:12" x14ac:dyDescent="0.3">
      <c r="A4326">
        <v>216.83</v>
      </c>
      <c r="B4326">
        <v>36</v>
      </c>
      <c r="C4326">
        <v>7625</v>
      </c>
      <c r="D4326">
        <v>32</v>
      </c>
      <c r="E4326">
        <v>0</v>
      </c>
      <c r="F4326">
        <v>46</v>
      </c>
      <c r="G4326">
        <v>0</v>
      </c>
      <c r="H4326">
        <v>90</v>
      </c>
      <c r="I4326">
        <v>2</v>
      </c>
      <c r="J4326" t="s">
        <v>37</v>
      </c>
      <c r="K4326" cm="1">
        <f t="array" ref="K432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326">
        <f t="shared" si="67"/>
        <v>0.66305501871053008</v>
      </c>
    </row>
    <row r="4327" spans="1:12" x14ac:dyDescent="0.3">
      <c r="A4327">
        <v>216.87</v>
      </c>
      <c r="B4327">
        <v>36</v>
      </c>
      <c r="C4327">
        <v>7543</v>
      </c>
      <c r="D4327">
        <v>32</v>
      </c>
      <c r="E4327">
        <v>0</v>
      </c>
      <c r="F4327">
        <v>46</v>
      </c>
      <c r="G4327">
        <v>0</v>
      </c>
      <c r="H4327">
        <v>90</v>
      </c>
      <c r="I4327">
        <v>2</v>
      </c>
      <c r="J4327" t="s">
        <v>37</v>
      </c>
      <c r="K4327" cm="1">
        <f t="array" ref="K432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327">
        <f t="shared" si="67"/>
        <v>0.66305501871005901</v>
      </c>
    </row>
    <row r="4328" spans="1:12" x14ac:dyDescent="0.3">
      <c r="A4328">
        <v>216.91</v>
      </c>
      <c r="B4328">
        <v>36</v>
      </c>
      <c r="C4328">
        <v>7477</v>
      </c>
      <c r="D4328">
        <v>32</v>
      </c>
      <c r="E4328">
        <v>0</v>
      </c>
      <c r="F4328">
        <v>45</v>
      </c>
      <c r="G4328">
        <v>0</v>
      </c>
      <c r="H4328">
        <v>90</v>
      </c>
      <c r="I4328">
        <v>1</v>
      </c>
      <c r="J4328" t="s">
        <v>37</v>
      </c>
      <c r="K4328" cm="1">
        <f t="array" ref="K432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328">
        <f t="shared" si="67"/>
        <v>0.66305501871005901</v>
      </c>
    </row>
    <row r="4329" spans="1:12" x14ac:dyDescent="0.3">
      <c r="A4329">
        <v>216.95</v>
      </c>
      <c r="B4329">
        <v>36</v>
      </c>
      <c r="C4329">
        <v>7392</v>
      </c>
      <c r="D4329">
        <v>32</v>
      </c>
      <c r="E4329">
        <v>0</v>
      </c>
      <c r="F4329">
        <v>44</v>
      </c>
      <c r="G4329">
        <v>0</v>
      </c>
      <c r="H4329">
        <v>90</v>
      </c>
      <c r="I4329">
        <v>1</v>
      </c>
      <c r="J4329" t="s">
        <v>37</v>
      </c>
      <c r="K4329" cm="1">
        <f t="array" ref="K432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329">
        <f t="shared" si="67"/>
        <v>0.58501026777456511</v>
      </c>
    </row>
    <row r="4330" spans="1:12" x14ac:dyDescent="0.3">
      <c r="A4330">
        <v>216.99</v>
      </c>
      <c r="B4330">
        <v>37</v>
      </c>
      <c r="C4330">
        <v>7309</v>
      </c>
      <c r="D4330">
        <v>32</v>
      </c>
      <c r="E4330">
        <v>0</v>
      </c>
      <c r="F4330">
        <v>43</v>
      </c>
      <c r="G4330">
        <v>0</v>
      </c>
      <c r="H4330">
        <v>90</v>
      </c>
      <c r="I4330">
        <v>1</v>
      </c>
      <c r="J4330" t="s">
        <v>37</v>
      </c>
      <c r="K4330" cm="1">
        <f t="array" ref="K433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330">
        <f t="shared" si="67"/>
        <v>0.58501026777498077</v>
      </c>
    </row>
    <row r="4331" spans="1:12" x14ac:dyDescent="0.3">
      <c r="A4331">
        <v>217.03</v>
      </c>
      <c r="B4331">
        <v>37</v>
      </c>
      <c r="C4331">
        <v>7221</v>
      </c>
      <c r="D4331">
        <v>32</v>
      </c>
      <c r="E4331">
        <v>0</v>
      </c>
      <c r="F4331">
        <v>43</v>
      </c>
      <c r="G4331">
        <v>0</v>
      </c>
      <c r="H4331">
        <v>90</v>
      </c>
      <c r="I4331">
        <v>1</v>
      </c>
      <c r="J4331" t="s">
        <v>37</v>
      </c>
      <c r="K4331" cm="1">
        <f t="array" ref="K433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331">
        <f t="shared" si="67"/>
        <v>0.58501026777456511</v>
      </c>
    </row>
    <row r="4332" spans="1:12" x14ac:dyDescent="0.3">
      <c r="A4332">
        <v>217.07</v>
      </c>
      <c r="B4332">
        <v>37</v>
      </c>
      <c r="C4332">
        <v>7102</v>
      </c>
      <c r="D4332">
        <v>32</v>
      </c>
      <c r="E4332">
        <v>0</v>
      </c>
      <c r="F4332">
        <v>42</v>
      </c>
      <c r="G4332">
        <v>0</v>
      </c>
      <c r="H4332">
        <v>90</v>
      </c>
      <c r="I4332">
        <v>1</v>
      </c>
      <c r="J4332" t="s">
        <v>37</v>
      </c>
      <c r="K4332" cm="1">
        <f t="array" ref="K433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332">
        <f t="shared" si="67"/>
        <v>0.58501026777456511</v>
      </c>
    </row>
    <row r="4333" spans="1:12" x14ac:dyDescent="0.3">
      <c r="A4333">
        <v>217.11</v>
      </c>
      <c r="B4333">
        <v>37</v>
      </c>
      <c r="C4333">
        <v>7029</v>
      </c>
      <c r="D4333">
        <v>32</v>
      </c>
      <c r="E4333">
        <v>0</v>
      </c>
      <c r="F4333">
        <v>42</v>
      </c>
      <c r="G4333">
        <v>0</v>
      </c>
      <c r="H4333">
        <v>90</v>
      </c>
      <c r="I4333">
        <v>1</v>
      </c>
      <c r="J4333" t="s">
        <v>37</v>
      </c>
      <c r="K4333" cm="1">
        <f t="array" ref="K433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333">
        <f t="shared" si="67"/>
        <v>0.58501026777498077</v>
      </c>
    </row>
    <row r="4334" spans="1:12" x14ac:dyDescent="0.3">
      <c r="A4334">
        <v>217.15</v>
      </c>
      <c r="B4334">
        <v>38</v>
      </c>
      <c r="C4334">
        <v>6975</v>
      </c>
      <c r="D4334">
        <v>32</v>
      </c>
      <c r="E4334">
        <v>0</v>
      </c>
      <c r="F4334">
        <v>41</v>
      </c>
      <c r="G4334">
        <v>0</v>
      </c>
      <c r="H4334">
        <v>90</v>
      </c>
      <c r="I4334">
        <v>1</v>
      </c>
      <c r="J4334" t="s">
        <v>37</v>
      </c>
      <c r="K4334" cm="1">
        <f t="array" ref="K433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334">
        <f t="shared" si="67"/>
        <v>0.58501026777456511</v>
      </c>
    </row>
    <row r="4335" spans="1:12" x14ac:dyDescent="0.3">
      <c r="A4335">
        <v>217.19</v>
      </c>
      <c r="B4335">
        <v>39</v>
      </c>
      <c r="C4335">
        <v>6899</v>
      </c>
      <c r="D4335">
        <v>30</v>
      </c>
      <c r="E4335">
        <v>0</v>
      </c>
      <c r="F4335">
        <v>41</v>
      </c>
      <c r="G4335">
        <v>0</v>
      </c>
      <c r="H4335">
        <v>90</v>
      </c>
      <c r="I4335">
        <v>1</v>
      </c>
      <c r="J4335" t="s">
        <v>37</v>
      </c>
      <c r="K4335" cm="1">
        <f t="array" ref="K4335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4335">
        <f t="shared" si="67"/>
        <v>0.66001158415591954</v>
      </c>
    </row>
    <row r="4336" spans="1:12" x14ac:dyDescent="0.3">
      <c r="A4336">
        <v>217.23</v>
      </c>
      <c r="B4336">
        <v>39</v>
      </c>
      <c r="C4336">
        <v>6802</v>
      </c>
      <c r="D4336">
        <v>30</v>
      </c>
      <c r="E4336">
        <v>0</v>
      </c>
      <c r="F4336">
        <v>40</v>
      </c>
      <c r="G4336">
        <v>0</v>
      </c>
      <c r="H4336">
        <v>90</v>
      </c>
      <c r="I4336">
        <v>1</v>
      </c>
      <c r="J4336" t="s">
        <v>37</v>
      </c>
      <c r="K4336" cm="1">
        <f t="array" ref="K4336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4336">
        <f t="shared" si="67"/>
        <v>0.66001158415591954</v>
      </c>
    </row>
    <row r="4337" spans="1:12" x14ac:dyDescent="0.3">
      <c r="A4337">
        <v>217.27</v>
      </c>
      <c r="B4337">
        <v>41</v>
      </c>
      <c r="C4337">
        <v>6531</v>
      </c>
      <c r="D4337">
        <v>28</v>
      </c>
      <c r="E4337">
        <v>0</v>
      </c>
      <c r="F4337">
        <v>40</v>
      </c>
      <c r="G4337">
        <v>0</v>
      </c>
      <c r="H4337">
        <v>90</v>
      </c>
      <c r="I4337">
        <v>1</v>
      </c>
      <c r="J4337" t="s">
        <v>37</v>
      </c>
      <c r="K4337" cm="1">
        <f t="array" ref="K433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337">
        <f t="shared" si="67"/>
        <v>0.57478357709026207</v>
      </c>
    </row>
    <row r="4338" spans="1:12" x14ac:dyDescent="0.3">
      <c r="A4338">
        <v>217.31</v>
      </c>
      <c r="B4338">
        <v>42</v>
      </c>
      <c r="C4338">
        <v>6351</v>
      </c>
      <c r="D4338">
        <v>23</v>
      </c>
      <c r="E4338">
        <v>0</v>
      </c>
      <c r="F4338">
        <v>39</v>
      </c>
      <c r="G4338">
        <v>0</v>
      </c>
      <c r="H4338">
        <v>90</v>
      </c>
      <c r="I4338">
        <v>1</v>
      </c>
      <c r="J4338" t="s">
        <v>37</v>
      </c>
      <c r="K4338" cm="1">
        <f t="array" ref="K433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338">
        <f t="shared" si="67"/>
        <v>0.57478357708985373</v>
      </c>
    </row>
    <row r="4339" spans="1:12" x14ac:dyDescent="0.3">
      <c r="A4339">
        <v>217.35</v>
      </c>
      <c r="B4339">
        <v>44</v>
      </c>
      <c r="C4339">
        <v>6198</v>
      </c>
      <c r="D4339">
        <v>21</v>
      </c>
      <c r="E4339">
        <v>0</v>
      </c>
      <c r="F4339">
        <v>38</v>
      </c>
      <c r="G4339">
        <v>0</v>
      </c>
      <c r="H4339">
        <v>90</v>
      </c>
      <c r="I4339">
        <v>2</v>
      </c>
      <c r="J4339" t="s">
        <v>37</v>
      </c>
      <c r="K4339" cm="1">
        <f t="array" ref="K433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339">
        <f t="shared" si="67"/>
        <v>0.6157312197849093</v>
      </c>
    </row>
    <row r="4340" spans="1:12" x14ac:dyDescent="0.3">
      <c r="A4340">
        <v>217.39</v>
      </c>
      <c r="B4340">
        <v>46</v>
      </c>
      <c r="C4340">
        <v>6053</v>
      </c>
      <c r="D4340">
        <v>20</v>
      </c>
      <c r="E4340">
        <v>0</v>
      </c>
      <c r="F4340">
        <v>38</v>
      </c>
      <c r="G4340">
        <v>0</v>
      </c>
      <c r="H4340">
        <v>90</v>
      </c>
      <c r="I4340">
        <v>2</v>
      </c>
      <c r="J4340" t="s">
        <v>37</v>
      </c>
      <c r="K4340" cm="1">
        <f t="array" ref="K434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0">
        <f t="shared" si="67"/>
        <v>0.54940784689479505</v>
      </c>
    </row>
    <row r="4341" spans="1:12" x14ac:dyDescent="0.3">
      <c r="A4341">
        <v>217.43</v>
      </c>
      <c r="B4341">
        <v>47</v>
      </c>
      <c r="C4341">
        <v>5950</v>
      </c>
      <c r="D4341">
        <v>20</v>
      </c>
      <c r="E4341">
        <v>0</v>
      </c>
      <c r="F4341">
        <v>37</v>
      </c>
      <c r="G4341">
        <v>0</v>
      </c>
      <c r="H4341">
        <v>90</v>
      </c>
      <c r="I4341">
        <v>2</v>
      </c>
      <c r="J4341" t="s">
        <v>37</v>
      </c>
      <c r="K4341" cm="1">
        <f t="array" ref="K434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1">
        <f t="shared" si="67"/>
        <v>0.5494078468951854</v>
      </c>
    </row>
    <row r="4342" spans="1:12" x14ac:dyDescent="0.3">
      <c r="A4342">
        <v>217.47</v>
      </c>
      <c r="B4342">
        <v>48</v>
      </c>
      <c r="C4342">
        <v>5925</v>
      </c>
      <c r="D4342">
        <v>20</v>
      </c>
      <c r="E4342">
        <v>0</v>
      </c>
      <c r="F4342">
        <v>37</v>
      </c>
      <c r="G4342">
        <v>0</v>
      </c>
      <c r="H4342">
        <v>90</v>
      </c>
      <c r="I4342">
        <v>2</v>
      </c>
      <c r="J4342" t="s">
        <v>37</v>
      </c>
      <c r="K4342" cm="1">
        <f t="array" ref="K434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2">
        <f t="shared" si="67"/>
        <v>0.54940784689479505</v>
      </c>
    </row>
    <row r="4343" spans="1:12" x14ac:dyDescent="0.3">
      <c r="A4343">
        <v>217.51</v>
      </c>
      <c r="B4343">
        <v>49</v>
      </c>
      <c r="C4343">
        <v>5983</v>
      </c>
      <c r="D4343">
        <v>20</v>
      </c>
      <c r="E4343">
        <v>0</v>
      </c>
      <c r="F4343">
        <v>36</v>
      </c>
      <c r="G4343">
        <v>0</v>
      </c>
      <c r="H4343">
        <v>90</v>
      </c>
      <c r="I4343">
        <v>2</v>
      </c>
      <c r="J4343" t="s">
        <v>37</v>
      </c>
      <c r="K4343" cm="1">
        <f t="array" ref="K434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3">
        <f t="shared" si="67"/>
        <v>0.54940784689479505</v>
      </c>
    </row>
    <row r="4344" spans="1:12" x14ac:dyDescent="0.3">
      <c r="A4344">
        <v>217.55</v>
      </c>
      <c r="B4344">
        <v>49</v>
      </c>
      <c r="C4344">
        <v>5984</v>
      </c>
      <c r="D4344">
        <v>20</v>
      </c>
      <c r="E4344">
        <v>0</v>
      </c>
      <c r="F4344">
        <v>36</v>
      </c>
      <c r="G4344">
        <v>0</v>
      </c>
      <c r="H4344">
        <v>90</v>
      </c>
      <c r="I4344">
        <v>2</v>
      </c>
      <c r="J4344" t="s">
        <v>37</v>
      </c>
      <c r="K4344" cm="1">
        <f t="array" ref="K434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4">
        <f t="shared" si="67"/>
        <v>0.5494078468951854</v>
      </c>
    </row>
    <row r="4345" spans="1:12" x14ac:dyDescent="0.3">
      <c r="A4345">
        <v>217.59</v>
      </c>
      <c r="B4345">
        <v>49</v>
      </c>
      <c r="C4345">
        <v>5937</v>
      </c>
      <c r="D4345">
        <v>20</v>
      </c>
      <c r="E4345">
        <v>0</v>
      </c>
      <c r="F4345">
        <v>35</v>
      </c>
      <c r="G4345">
        <v>0</v>
      </c>
      <c r="H4345">
        <v>90</v>
      </c>
      <c r="I4345">
        <v>2</v>
      </c>
      <c r="J4345" t="s">
        <v>37</v>
      </c>
      <c r="K4345" cm="1">
        <f t="array" ref="K434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5">
        <f t="shared" si="67"/>
        <v>0.54940784689479505</v>
      </c>
    </row>
    <row r="4346" spans="1:12" x14ac:dyDescent="0.3">
      <c r="A4346">
        <v>217.63</v>
      </c>
      <c r="B4346">
        <v>49</v>
      </c>
      <c r="C4346">
        <v>5893</v>
      </c>
      <c r="D4346">
        <v>20</v>
      </c>
      <c r="E4346">
        <v>0</v>
      </c>
      <c r="F4346">
        <v>34</v>
      </c>
      <c r="G4346">
        <v>0</v>
      </c>
      <c r="H4346">
        <v>90</v>
      </c>
      <c r="I4346">
        <v>1</v>
      </c>
      <c r="J4346" t="s">
        <v>37</v>
      </c>
      <c r="K4346" cm="1">
        <f t="array" ref="K434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6">
        <f t="shared" si="67"/>
        <v>0.54940784689479505</v>
      </c>
    </row>
    <row r="4347" spans="1:12" x14ac:dyDescent="0.3">
      <c r="A4347">
        <v>217.67</v>
      </c>
      <c r="B4347">
        <v>49</v>
      </c>
      <c r="C4347">
        <v>5811</v>
      </c>
      <c r="D4347">
        <v>20</v>
      </c>
      <c r="E4347">
        <v>0</v>
      </c>
      <c r="F4347">
        <v>33</v>
      </c>
      <c r="G4347">
        <v>0</v>
      </c>
      <c r="H4347">
        <v>90</v>
      </c>
      <c r="I4347">
        <v>1</v>
      </c>
      <c r="J4347" t="s">
        <v>37</v>
      </c>
      <c r="K4347" cm="1">
        <f t="array" ref="K434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347">
        <f t="shared" si="67"/>
        <v>0.54940784689479505</v>
      </c>
    </row>
    <row r="4348" spans="1:12" x14ac:dyDescent="0.3">
      <c r="A4348">
        <v>217.71</v>
      </c>
      <c r="B4348">
        <v>52</v>
      </c>
      <c r="C4348">
        <v>5449</v>
      </c>
      <c r="D4348">
        <v>20</v>
      </c>
      <c r="E4348">
        <v>0</v>
      </c>
      <c r="F4348">
        <v>33</v>
      </c>
      <c r="G4348">
        <v>0</v>
      </c>
      <c r="H4348">
        <v>90</v>
      </c>
      <c r="I4348">
        <v>1</v>
      </c>
      <c r="J4348" t="s">
        <v>37</v>
      </c>
      <c r="K4348" cm="1">
        <f t="array" ref="K434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348">
        <f t="shared" si="67"/>
        <v>0.52480749554166961</v>
      </c>
    </row>
    <row r="4349" spans="1:12" x14ac:dyDescent="0.3">
      <c r="A4349">
        <v>217.75</v>
      </c>
      <c r="B4349">
        <v>56</v>
      </c>
      <c r="C4349">
        <v>5085</v>
      </c>
      <c r="D4349">
        <v>20</v>
      </c>
      <c r="E4349">
        <v>0</v>
      </c>
      <c r="F4349">
        <v>32</v>
      </c>
      <c r="G4349">
        <v>0</v>
      </c>
      <c r="H4349">
        <v>90</v>
      </c>
      <c r="I4349">
        <v>1</v>
      </c>
      <c r="J4349" t="s">
        <v>37</v>
      </c>
      <c r="K4349" cm="1">
        <f t="array" ref="K434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4349">
        <f t="shared" si="67"/>
        <v>0.46846531021089399</v>
      </c>
    </row>
    <row r="4350" spans="1:12" x14ac:dyDescent="0.3">
      <c r="A4350">
        <v>217.79</v>
      </c>
      <c r="B4350">
        <v>61</v>
      </c>
      <c r="C4350">
        <v>4883</v>
      </c>
      <c r="D4350">
        <v>19</v>
      </c>
      <c r="E4350">
        <v>0</v>
      </c>
      <c r="F4350">
        <v>32</v>
      </c>
      <c r="G4350">
        <v>0</v>
      </c>
      <c r="H4350">
        <v>90</v>
      </c>
      <c r="I4350">
        <v>1</v>
      </c>
      <c r="J4350" t="s">
        <v>37</v>
      </c>
      <c r="K4350" cm="1">
        <f t="array" ref="K435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4350">
        <f t="shared" si="67"/>
        <v>0.46846531021089399</v>
      </c>
    </row>
    <row r="4351" spans="1:12" x14ac:dyDescent="0.3">
      <c r="A4351">
        <v>217.83</v>
      </c>
      <c r="B4351">
        <v>64</v>
      </c>
      <c r="C4351">
        <v>4740</v>
      </c>
      <c r="D4351">
        <v>19</v>
      </c>
      <c r="E4351">
        <v>0</v>
      </c>
      <c r="F4351">
        <v>31</v>
      </c>
      <c r="G4351">
        <v>0</v>
      </c>
      <c r="H4351">
        <v>90</v>
      </c>
      <c r="I4351">
        <v>1</v>
      </c>
      <c r="J4351" t="s">
        <v>37</v>
      </c>
      <c r="K4351" cm="1">
        <f t="array" ref="K4351">SUMPRODUCT(($R$5:$AG$5=_xlfn.XLOOKUP(_20240219_0005[[#This Row],[MAP]],$R$5:$AG$5,$R$5:$AG$5,"ERR",1,-1)) * ($Q$6:$Q$26=_xlfn.XLOOKUP(_20240219_0005[[#This Row],[RPM]],$Q$6:$Q$26,$Q$6:$Q$26,"ERR",1,-1)),$R$6:$AG$26)</f>
        <v>10.34892845541401</v>
      </c>
      <c r="L4351">
        <f t="shared" si="67"/>
        <v>0.41395713821677216</v>
      </c>
    </row>
    <row r="4352" spans="1:12" x14ac:dyDescent="0.3">
      <c r="A4352">
        <v>217.87</v>
      </c>
      <c r="B4352">
        <v>66</v>
      </c>
      <c r="C4352">
        <v>4943</v>
      </c>
      <c r="D4352">
        <v>20</v>
      </c>
      <c r="E4352">
        <v>0</v>
      </c>
      <c r="F4352">
        <v>31</v>
      </c>
      <c r="G4352">
        <v>0</v>
      </c>
      <c r="H4352">
        <v>90</v>
      </c>
      <c r="I4352">
        <v>1</v>
      </c>
      <c r="J4352" t="s">
        <v>37</v>
      </c>
      <c r="K4352" cm="1">
        <f t="array" ref="K435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352">
        <f t="shared" si="67"/>
        <v>0.47089889623796355</v>
      </c>
    </row>
    <row r="4353" spans="1:12" x14ac:dyDescent="0.3">
      <c r="A4353">
        <v>217.91</v>
      </c>
      <c r="B4353">
        <v>67</v>
      </c>
      <c r="C4353">
        <v>4990</v>
      </c>
      <c r="D4353">
        <v>20</v>
      </c>
      <c r="E4353">
        <v>0</v>
      </c>
      <c r="F4353">
        <v>30</v>
      </c>
      <c r="G4353">
        <v>0</v>
      </c>
      <c r="H4353">
        <v>90</v>
      </c>
      <c r="I4353">
        <v>1</v>
      </c>
      <c r="J4353" t="s">
        <v>37</v>
      </c>
      <c r="K4353" cm="1">
        <f t="array" ref="K435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353">
        <f t="shared" si="67"/>
        <v>0.47089889623796355</v>
      </c>
    </row>
    <row r="4354" spans="1:12" x14ac:dyDescent="0.3">
      <c r="A4354">
        <v>217.95</v>
      </c>
      <c r="B4354">
        <v>68</v>
      </c>
      <c r="C4354">
        <v>4836</v>
      </c>
      <c r="D4354">
        <v>20</v>
      </c>
      <c r="E4354">
        <v>0</v>
      </c>
      <c r="F4354">
        <v>30</v>
      </c>
      <c r="G4354">
        <v>0</v>
      </c>
      <c r="H4354">
        <v>90</v>
      </c>
      <c r="I4354">
        <v>1</v>
      </c>
      <c r="J4354" t="s">
        <v>37</v>
      </c>
      <c r="K4354" cm="1">
        <f t="array" ref="K435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54">
        <f t="shared" si="67"/>
        <v>0.54147289102298135</v>
      </c>
    </row>
    <row r="4355" spans="1:12" x14ac:dyDescent="0.3">
      <c r="A4355">
        <v>217.99</v>
      </c>
      <c r="B4355">
        <v>69</v>
      </c>
      <c r="C4355">
        <v>4789</v>
      </c>
      <c r="D4355">
        <v>18</v>
      </c>
      <c r="E4355">
        <v>0</v>
      </c>
      <c r="F4355">
        <v>29</v>
      </c>
      <c r="G4355">
        <v>0</v>
      </c>
      <c r="H4355">
        <v>90</v>
      </c>
      <c r="I4355">
        <v>1</v>
      </c>
      <c r="J4355" t="s">
        <v>37</v>
      </c>
      <c r="K4355" cm="1">
        <f t="array" ref="K435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355">
        <f t="shared" ref="L4355:L4418" si="68">K4355*(A4355-A4354)</f>
        <v>0.54147289102336604</v>
      </c>
    </row>
    <row r="4356" spans="1:12" x14ac:dyDescent="0.3">
      <c r="A4356">
        <v>218.03</v>
      </c>
      <c r="B4356">
        <v>70</v>
      </c>
      <c r="C4356">
        <v>4734</v>
      </c>
      <c r="D4356">
        <v>18</v>
      </c>
      <c r="E4356">
        <v>0</v>
      </c>
      <c r="F4356">
        <v>28</v>
      </c>
      <c r="G4356">
        <v>0</v>
      </c>
      <c r="H4356">
        <v>90</v>
      </c>
      <c r="I4356">
        <v>1</v>
      </c>
      <c r="J4356" t="s">
        <v>37</v>
      </c>
      <c r="K4356" cm="1">
        <f t="array" ref="K435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56">
        <f t="shared" si="68"/>
        <v>0.47370352929926873</v>
      </c>
    </row>
    <row r="4357" spans="1:12" x14ac:dyDescent="0.3">
      <c r="A4357">
        <v>218.07</v>
      </c>
      <c r="B4357">
        <v>72</v>
      </c>
      <c r="C4357">
        <v>4518</v>
      </c>
      <c r="D4357">
        <v>18</v>
      </c>
      <c r="E4357">
        <v>0</v>
      </c>
      <c r="F4357">
        <v>28</v>
      </c>
      <c r="G4357">
        <v>0</v>
      </c>
      <c r="H4357">
        <v>90</v>
      </c>
      <c r="I4357">
        <v>1</v>
      </c>
      <c r="J4357" t="s">
        <v>37</v>
      </c>
      <c r="K4357" cm="1">
        <f t="array" ref="K435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57">
        <f t="shared" si="68"/>
        <v>0.47370352929926873</v>
      </c>
    </row>
    <row r="4358" spans="1:12" x14ac:dyDescent="0.3">
      <c r="A4358">
        <v>218.11</v>
      </c>
      <c r="B4358">
        <v>71</v>
      </c>
      <c r="C4358">
        <v>4541</v>
      </c>
      <c r="D4358">
        <v>18</v>
      </c>
      <c r="E4358">
        <v>0</v>
      </c>
      <c r="F4358">
        <v>27</v>
      </c>
      <c r="G4358">
        <v>0</v>
      </c>
      <c r="H4358">
        <v>90</v>
      </c>
      <c r="I4358">
        <v>1</v>
      </c>
      <c r="J4358" t="s">
        <v>37</v>
      </c>
      <c r="K4358" cm="1">
        <f t="array" ref="K435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58">
        <f t="shared" si="68"/>
        <v>0.4737035292996053</v>
      </c>
    </row>
    <row r="4359" spans="1:12" x14ac:dyDescent="0.3">
      <c r="A4359">
        <v>218.15</v>
      </c>
      <c r="B4359">
        <v>72</v>
      </c>
      <c r="C4359">
        <v>4431</v>
      </c>
      <c r="D4359">
        <v>18</v>
      </c>
      <c r="E4359">
        <v>0</v>
      </c>
      <c r="F4359">
        <v>26</v>
      </c>
      <c r="G4359">
        <v>0</v>
      </c>
      <c r="H4359">
        <v>90</v>
      </c>
      <c r="I4359">
        <v>2</v>
      </c>
      <c r="J4359" t="s">
        <v>37</v>
      </c>
      <c r="K4359" cm="1">
        <f t="array" ref="K435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59">
        <f t="shared" si="68"/>
        <v>0.47370352929926873</v>
      </c>
    </row>
    <row r="4360" spans="1:12" x14ac:dyDescent="0.3">
      <c r="A4360">
        <v>218.19</v>
      </c>
      <c r="B4360">
        <v>73</v>
      </c>
      <c r="C4360">
        <v>4056</v>
      </c>
      <c r="D4360">
        <v>18</v>
      </c>
      <c r="E4360">
        <v>0</v>
      </c>
      <c r="F4360">
        <v>26</v>
      </c>
      <c r="G4360">
        <v>0</v>
      </c>
      <c r="H4360">
        <v>90</v>
      </c>
      <c r="I4360">
        <v>2</v>
      </c>
      <c r="J4360" t="s">
        <v>37</v>
      </c>
      <c r="K4360" cm="1">
        <f t="array" ref="K4360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360">
        <f t="shared" si="68"/>
        <v>0.4062339539210974</v>
      </c>
    </row>
    <row r="4361" spans="1:12" x14ac:dyDescent="0.3">
      <c r="A4361">
        <v>218.23</v>
      </c>
      <c r="B4361">
        <v>73</v>
      </c>
      <c r="C4361">
        <v>4216</v>
      </c>
      <c r="D4361">
        <v>18</v>
      </c>
      <c r="E4361">
        <v>0</v>
      </c>
      <c r="F4361">
        <v>25</v>
      </c>
      <c r="G4361">
        <v>0</v>
      </c>
      <c r="H4361">
        <v>90</v>
      </c>
      <c r="I4361">
        <v>2</v>
      </c>
      <c r="J4361" t="s">
        <v>37</v>
      </c>
      <c r="K4361" cm="1">
        <f t="array" ref="K436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61">
        <f t="shared" si="68"/>
        <v>0.47370352929926873</v>
      </c>
    </row>
    <row r="4362" spans="1:12" x14ac:dyDescent="0.3">
      <c r="A4362">
        <v>218.27</v>
      </c>
      <c r="B4362">
        <v>73</v>
      </c>
      <c r="C4362">
        <v>4183</v>
      </c>
      <c r="D4362">
        <v>18</v>
      </c>
      <c r="E4362">
        <v>0</v>
      </c>
      <c r="F4362">
        <v>25</v>
      </c>
      <c r="G4362">
        <v>0</v>
      </c>
      <c r="H4362">
        <v>90</v>
      </c>
      <c r="I4362">
        <v>2</v>
      </c>
      <c r="J4362" t="s">
        <v>37</v>
      </c>
      <c r="K4362" cm="1">
        <f t="array" ref="K436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62">
        <f t="shared" si="68"/>
        <v>0.4737035292996053</v>
      </c>
    </row>
    <row r="4363" spans="1:12" x14ac:dyDescent="0.3">
      <c r="A4363">
        <v>218.31</v>
      </c>
      <c r="B4363">
        <v>73</v>
      </c>
      <c r="C4363">
        <v>4113</v>
      </c>
      <c r="D4363">
        <v>18</v>
      </c>
      <c r="E4363">
        <v>0</v>
      </c>
      <c r="F4363">
        <v>24</v>
      </c>
      <c r="G4363">
        <v>0</v>
      </c>
      <c r="H4363">
        <v>90</v>
      </c>
      <c r="I4363">
        <v>2</v>
      </c>
      <c r="J4363" t="s">
        <v>37</v>
      </c>
      <c r="K4363" cm="1">
        <f t="array" ref="K436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363">
        <f t="shared" si="68"/>
        <v>0.47370352929926873</v>
      </c>
    </row>
    <row r="4364" spans="1:12" x14ac:dyDescent="0.3">
      <c r="A4364">
        <v>218.35</v>
      </c>
      <c r="B4364">
        <v>73</v>
      </c>
      <c r="C4364">
        <v>4036</v>
      </c>
      <c r="D4364">
        <v>18</v>
      </c>
      <c r="E4364">
        <v>0</v>
      </c>
      <c r="F4364">
        <v>24</v>
      </c>
      <c r="G4364">
        <v>0</v>
      </c>
      <c r="H4364">
        <v>90</v>
      </c>
      <c r="I4364">
        <v>2</v>
      </c>
      <c r="J4364" t="s">
        <v>37</v>
      </c>
      <c r="K4364" cm="1">
        <f t="array" ref="K436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364">
        <f t="shared" si="68"/>
        <v>0.4062339539210974</v>
      </c>
    </row>
    <row r="4365" spans="1:12" x14ac:dyDescent="0.3">
      <c r="A4365">
        <v>218.39</v>
      </c>
      <c r="B4365">
        <v>73</v>
      </c>
      <c r="C4365">
        <v>4007</v>
      </c>
      <c r="D4365">
        <v>18</v>
      </c>
      <c r="E4365">
        <v>0</v>
      </c>
      <c r="F4365">
        <v>23</v>
      </c>
      <c r="G4365">
        <v>0</v>
      </c>
      <c r="H4365">
        <v>90</v>
      </c>
      <c r="I4365">
        <v>2</v>
      </c>
      <c r="J4365" t="s">
        <v>37</v>
      </c>
      <c r="K4365" cm="1">
        <f t="array" ref="K436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365">
        <f t="shared" si="68"/>
        <v>0.4062339539210974</v>
      </c>
    </row>
    <row r="4366" spans="1:12" x14ac:dyDescent="0.3">
      <c r="A4366">
        <v>218.43</v>
      </c>
      <c r="B4366">
        <v>73</v>
      </c>
      <c r="C4366">
        <v>3809</v>
      </c>
      <c r="D4366">
        <v>17</v>
      </c>
      <c r="E4366">
        <v>0</v>
      </c>
      <c r="F4366">
        <v>22</v>
      </c>
      <c r="G4366">
        <v>0</v>
      </c>
      <c r="H4366">
        <v>90</v>
      </c>
      <c r="I4366">
        <v>2</v>
      </c>
      <c r="J4366" t="s">
        <v>37</v>
      </c>
      <c r="K4366" cm="1">
        <f t="array" ref="K436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366">
        <f t="shared" si="68"/>
        <v>0.40623395392138606</v>
      </c>
    </row>
    <row r="4367" spans="1:12" x14ac:dyDescent="0.3">
      <c r="A4367">
        <v>218.47</v>
      </c>
      <c r="B4367">
        <v>75</v>
      </c>
      <c r="C4367">
        <v>3639</v>
      </c>
      <c r="D4367">
        <v>16</v>
      </c>
      <c r="E4367">
        <v>0</v>
      </c>
      <c r="F4367">
        <v>21</v>
      </c>
      <c r="G4367">
        <v>0</v>
      </c>
      <c r="H4367">
        <v>90</v>
      </c>
      <c r="I4367">
        <v>2</v>
      </c>
      <c r="J4367" t="s">
        <v>37</v>
      </c>
      <c r="K4367" cm="1">
        <f t="array" ref="K43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367">
        <f t="shared" si="68"/>
        <v>0.40715096058909084</v>
      </c>
    </row>
    <row r="4368" spans="1:12" x14ac:dyDescent="0.3">
      <c r="A4368">
        <v>218.51</v>
      </c>
      <c r="B4368">
        <v>77</v>
      </c>
      <c r="C4368">
        <v>3462</v>
      </c>
      <c r="D4368">
        <v>16</v>
      </c>
      <c r="E4368">
        <v>0</v>
      </c>
      <c r="F4368">
        <v>20</v>
      </c>
      <c r="G4368">
        <v>0</v>
      </c>
      <c r="H4368">
        <v>90</v>
      </c>
      <c r="I4368">
        <v>2</v>
      </c>
      <c r="J4368" t="s">
        <v>37</v>
      </c>
      <c r="K4368" cm="1">
        <f t="array" ref="K436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368">
        <f t="shared" si="68"/>
        <v>0.40715096058909084</v>
      </c>
    </row>
    <row r="4369" spans="1:12" x14ac:dyDescent="0.3">
      <c r="A4369">
        <v>218.55</v>
      </c>
      <c r="B4369">
        <v>78</v>
      </c>
      <c r="C4369">
        <v>3285</v>
      </c>
      <c r="D4369">
        <v>16</v>
      </c>
      <c r="E4369">
        <v>0</v>
      </c>
      <c r="F4369">
        <v>20</v>
      </c>
      <c r="G4369">
        <v>0</v>
      </c>
      <c r="H4369">
        <v>90</v>
      </c>
      <c r="I4369">
        <v>2</v>
      </c>
      <c r="J4369" t="s">
        <v>37</v>
      </c>
      <c r="K4369" cm="1">
        <f t="array" ref="K4369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4369">
        <f t="shared" si="68"/>
        <v>0.33446148391736852</v>
      </c>
    </row>
    <row r="4370" spans="1:12" x14ac:dyDescent="0.3">
      <c r="A4370">
        <v>218.59</v>
      </c>
      <c r="B4370">
        <v>80</v>
      </c>
      <c r="C4370">
        <v>3164</v>
      </c>
      <c r="D4370">
        <v>12</v>
      </c>
      <c r="E4370">
        <v>0</v>
      </c>
      <c r="F4370">
        <v>20</v>
      </c>
      <c r="G4370">
        <v>0</v>
      </c>
      <c r="H4370">
        <v>90</v>
      </c>
      <c r="I4370">
        <v>2</v>
      </c>
      <c r="J4370" t="s">
        <v>37</v>
      </c>
      <c r="K4370" cm="1">
        <f t="array" ref="K437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70">
        <f t="shared" si="68"/>
        <v>0.36131045624992808</v>
      </c>
    </row>
    <row r="4371" spans="1:12" x14ac:dyDescent="0.3">
      <c r="A4371">
        <v>218.63</v>
      </c>
      <c r="B4371">
        <v>82</v>
      </c>
      <c r="C4371">
        <v>3142</v>
      </c>
      <c r="D4371">
        <v>12</v>
      </c>
      <c r="E4371">
        <v>0</v>
      </c>
      <c r="F4371">
        <v>20</v>
      </c>
      <c r="G4371">
        <v>0</v>
      </c>
      <c r="H4371">
        <v>90</v>
      </c>
      <c r="I4371">
        <v>2</v>
      </c>
      <c r="J4371" t="s">
        <v>37</v>
      </c>
      <c r="K4371" cm="1">
        <f t="array" ref="K437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71">
        <f t="shared" si="68"/>
        <v>0.36131045624992808</v>
      </c>
    </row>
    <row r="4372" spans="1:12" x14ac:dyDescent="0.3">
      <c r="A4372">
        <v>218.67</v>
      </c>
      <c r="B4372">
        <v>83</v>
      </c>
      <c r="C4372">
        <v>3015</v>
      </c>
      <c r="D4372">
        <v>10</v>
      </c>
      <c r="E4372">
        <v>0</v>
      </c>
      <c r="F4372">
        <v>19</v>
      </c>
      <c r="G4372">
        <v>0</v>
      </c>
      <c r="H4372">
        <v>90</v>
      </c>
      <c r="I4372">
        <v>2</v>
      </c>
      <c r="J4372" t="s">
        <v>37</v>
      </c>
      <c r="K4372" cm="1">
        <f t="array" ref="K437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72">
        <f t="shared" si="68"/>
        <v>0.36131045624992808</v>
      </c>
    </row>
    <row r="4373" spans="1:12" x14ac:dyDescent="0.3">
      <c r="A4373">
        <v>218.71</v>
      </c>
      <c r="B4373">
        <v>84</v>
      </c>
      <c r="C4373">
        <v>2777</v>
      </c>
      <c r="D4373">
        <v>7</v>
      </c>
      <c r="E4373">
        <v>0</v>
      </c>
      <c r="F4373">
        <v>18</v>
      </c>
      <c r="G4373">
        <v>0</v>
      </c>
      <c r="H4373">
        <v>90</v>
      </c>
      <c r="I4373">
        <v>2</v>
      </c>
      <c r="J4373" t="s">
        <v>37</v>
      </c>
      <c r="K4373" cm="1">
        <f t="array" ref="K437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73">
        <f t="shared" si="68"/>
        <v>0.36131045625018482</v>
      </c>
    </row>
    <row r="4374" spans="1:12" x14ac:dyDescent="0.3">
      <c r="A4374">
        <v>218.75</v>
      </c>
      <c r="B4374">
        <v>85</v>
      </c>
      <c r="C4374">
        <v>2716</v>
      </c>
      <c r="D4374">
        <v>8</v>
      </c>
      <c r="E4374">
        <v>0</v>
      </c>
      <c r="F4374">
        <v>18</v>
      </c>
      <c r="G4374">
        <v>0</v>
      </c>
      <c r="H4374">
        <v>90</v>
      </c>
      <c r="I4374">
        <v>2</v>
      </c>
      <c r="J4374" t="s">
        <v>37</v>
      </c>
      <c r="K4374" cm="1">
        <f t="array" ref="K4374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4374">
        <f t="shared" si="68"/>
        <v>0.26663917929930997</v>
      </c>
    </row>
    <row r="4375" spans="1:12" x14ac:dyDescent="0.3">
      <c r="A4375">
        <v>218.79</v>
      </c>
      <c r="B4375">
        <v>86</v>
      </c>
      <c r="C4375">
        <v>2587</v>
      </c>
      <c r="D4375">
        <v>7</v>
      </c>
      <c r="E4375">
        <v>0</v>
      </c>
      <c r="F4375">
        <v>17</v>
      </c>
      <c r="G4375">
        <v>0</v>
      </c>
      <c r="H4375">
        <v>90</v>
      </c>
      <c r="I4375">
        <v>2</v>
      </c>
      <c r="J4375" t="s">
        <v>37</v>
      </c>
      <c r="K4375" cm="1">
        <f t="array" ref="K437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375">
        <f t="shared" si="68"/>
        <v>0.28885911090758576</v>
      </c>
    </row>
    <row r="4376" spans="1:12" x14ac:dyDescent="0.3">
      <c r="A4376">
        <v>218.83</v>
      </c>
      <c r="B4376">
        <v>88</v>
      </c>
      <c r="C4376">
        <v>2721</v>
      </c>
      <c r="D4376">
        <v>7</v>
      </c>
      <c r="E4376">
        <v>0</v>
      </c>
      <c r="F4376">
        <v>16</v>
      </c>
      <c r="G4376">
        <v>0</v>
      </c>
      <c r="H4376">
        <v>90</v>
      </c>
      <c r="I4376">
        <v>2</v>
      </c>
      <c r="J4376" t="s">
        <v>37</v>
      </c>
      <c r="K4376" cm="1">
        <f t="array" ref="K437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376">
        <f t="shared" si="68"/>
        <v>0.28885911090779104</v>
      </c>
    </row>
    <row r="4377" spans="1:12" x14ac:dyDescent="0.3">
      <c r="A4377">
        <v>218.87</v>
      </c>
      <c r="B4377">
        <v>87</v>
      </c>
      <c r="C4377">
        <v>2803</v>
      </c>
      <c r="D4377">
        <v>8</v>
      </c>
      <c r="E4377">
        <v>0</v>
      </c>
      <c r="F4377">
        <v>16</v>
      </c>
      <c r="G4377">
        <v>0</v>
      </c>
      <c r="H4377">
        <v>90</v>
      </c>
      <c r="I4377">
        <v>2</v>
      </c>
      <c r="J4377" t="s">
        <v>37</v>
      </c>
      <c r="K4377" cm="1">
        <f t="array" ref="K437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377">
        <f t="shared" si="68"/>
        <v>0.38202252062094305</v>
      </c>
    </row>
    <row r="4378" spans="1:12" x14ac:dyDescent="0.3">
      <c r="A4378">
        <v>218.91</v>
      </c>
      <c r="B4378">
        <v>86</v>
      </c>
      <c r="C4378">
        <v>2696</v>
      </c>
      <c r="D4378">
        <v>6</v>
      </c>
      <c r="E4378">
        <v>0</v>
      </c>
      <c r="F4378">
        <v>16</v>
      </c>
      <c r="G4378">
        <v>0</v>
      </c>
      <c r="H4378">
        <v>90</v>
      </c>
      <c r="I4378">
        <v>2</v>
      </c>
      <c r="J4378" t="s">
        <v>37</v>
      </c>
      <c r="K4378" cm="1">
        <f t="array" ref="K437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378">
        <f t="shared" si="68"/>
        <v>0.28885911090758576</v>
      </c>
    </row>
    <row r="4379" spans="1:12" x14ac:dyDescent="0.3">
      <c r="A4379">
        <v>218.95</v>
      </c>
      <c r="B4379">
        <v>88</v>
      </c>
      <c r="C4379">
        <v>2403</v>
      </c>
      <c r="D4379">
        <v>6</v>
      </c>
      <c r="E4379">
        <v>0</v>
      </c>
      <c r="F4379">
        <v>15</v>
      </c>
      <c r="G4379">
        <v>0</v>
      </c>
      <c r="H4379">
        <v>90</v>
      </c>
      <c r="I4379">
        <v>2</v>
      </c>
      <c r="J4379" t="s">
        <v>37</v>
      </c>
      <c r="K4379" cm="1">
        <f t="array" ref="K437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379">
        <f t="shared" si="68"/>
        <v>0.28885911090758576</v>
      </c>
    </row>
    <row r="4380" spans="1:12" x14ac:dyDescent="0.3">
      <c r="A4380">
        <v>218.99</v>
      </c>
      <c r="B4380">
        <v>90</v>
      </c>
      <c r="C4380">
        <v>2454</v>
      </c>
      <c r="D4380">
        <v>6</v>
      </c>
      <c r="E4380">
        <v>0</v>
      </c>
      <c r="F4380">
        <v>15</v>
      </c>
      <c r="G4380">
        <v>0</v>
      </c>
      <c r="H4380">
        <v>90</v>
      </c>
      <c r="I4380">
        <v>2</v>
      </c>
      <c r="J4380" t="s">
        <v>37</v>
      </c>
      <c r="K4380" cm="1">
        <f t="array" ref="K438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380">
        <f t="shared" si="68"/>
        <v>0.28885911090779104</v>
      </c>
    </row>
    <row r="4381" spans="1:12" x14ac:dyDescent="0.3">
      <c r="A4381">
        <v>219.03</v>
      </c>
      <c r="B4381">
        <v>90</v>
      </c>
      <c r="C4381">
        <v>2205</v>
      </c>
      <c r="D4381">
        <v>7</v>
      </c>
      <c r="E4381">
        <v>0</v>
      </c>
      <c r="F4381">
        <v>15</v>
      </c>
      <c r="G4381">
        <v>0</v>
      </c>
      <c r="H4381">
        <v>90</v>
      </c>
      <c r="I4381">
        <v>2</v>
      </c>
      <c r="J4381" t="s">
        <v>37</v>
      </c>
      <c r="K4381" cm="1">
        <f t="array" ref="K438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381">
        <f t="shared" si="68"/>
        <v>0.28885911090758576</v>
      </c>
    </row>
    <row r="4382" spans="1:12" x14ac:dyDescent="0.3">
      <c r="A4382">
        <v>219.07</v>
      </c>
      <c r="B4382">
        <v>91</v>
      </c>
      <c r="C4382">
        <v>2159</v>
      </c>
      <c r="D4382">
        <v>7</v>
      </c>
      <c r="E4382">
        <v>0</v>
      </c>
      <c r="F4382">
        <v>14</v>
      </c>
      <c r="G4382">
        <v>0</v>
      </c>
      <c r="H4382">
        <v>90</v>
      </c>
      <c r="I4382">
        <v>2</v>
      </c>
      <c r="J4382" t="s">
        <v>37</v>
      </c>
      <c r="K4382" cm="1">
        <f t="array" ref="K4382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382">
        <f t="shared" si="68"/>
        <v>0.30799294090360113</v>
      </c>
    </row>
    <row r="4383" spans="1:12" x14ac:dyDescent="0.3">
      <c r="A4383">
        <v>219.11</v>
      </c>
      <c r="B4383">
        <v>92</v>
      </c>
      <c r="C4383">
        <v>2564</v>
      </c>
      <c r="D4383">
        <v>7</v>
      </c>
      <c r="E4383">
        <v>0</v>
      </c>
      <c r="F4383">
        <v>14</v>
      </c>
      <c r="G4383">
        <v>0</v>
      </c>
      <c r="H4383">
        <v>90</v>
      </c>
      <c r="I4383">
        <v>2</v>
      </c>
      <c r="J4383" t="s">
        <v>37</v>
      </c>
      <c r="K4383" cm="1">
        <f t="array" ref="K4383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383">
        <f t="shared" si="68"/>
        <v>0.30799294090381996</v>
      </c>
    </row>
    <row r="4384" spans="1:12" x14ac:dyDescent="0.3">
      <c r="A4384">
        <v>219.15</v>
      </c>
      <c r="B4384">
        <v>90</v>
      </c>
      <c r="C4384">
        <v>2956</v>
      </c>
      <c r="D4384">
        <v>6</v>
      </c>
      <c r="E4384">
        <v>0</v>
      </c>
      <c r="F4384">
        <v>14</v>
      </c>
      <c r="G4384">
        <v>0</v>
      </c>
      <c r="H4384">
        <v>90</v>
      </c>
      <c r="I4384">
        <v>2</v>
      </c>
      <c r="J4384" t="s">
        <v>37</v>
      </c>
      <c r="K4384" cm="1">
        <f t="array" ref="K438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384">
        <f t="shared" si="68"/>
        <v>0.38202252062094305</v>
      </c>
    </row>
    <row r="4385" spans="1:12" x14ac:dyDescent="0.3">
      <c r="A4385">
        <v>219.19</v>
      </c>
      <c r="B4385">
        <v>88</v>
      </c>
      <c r="C4385">
        <v>3244</v>
      </c>
      <c r="D4385">
        <v>11</v>
      </c>
      <c r="E4385">
        <v>0</v>
      </c>
      <c r="F4385">
        <v>13</v>
      </c>
      <c r="G4385">
        <v>0</v>
      </c>
      <c r="H4385">
        <v>90</v>
      </c>
      <c r="I4385">
        <v>2</v>
      </c>
      <c r="J4385" t="s">
        <v>37</v>
      </c>
      <c r="K4385" cm="1">
        <f t="array" ref="K438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385">
        <f t="shared" si="68"/>
        <v>0.38202252062094305</v>
      </c>
    </row>
    <row r="4386" spans="1:12" x14ac:dyDescent="0.3">
      <c r="A4386">
        <v>219.23</v>
      </c>
      <c r="B4386">
        <v>86</v>
      </c>
      <c r="C4386">
        <v>3171</v>
      </c>
      <c r="D4386">
        <v>14</v>
      </c>
      <c r="E4386">
        <v>0</v>
      </c>
      <c r="F4386">
        <v>13</v>
      </c>
      <c r="G4386">
        <v>0</v>
      </c>
      <c r="H4386">
        <v>90</v>
      </c>
      <c r="I4386">
        <v>2</v>
      </c>
      <c r="J4386" t="s">
        <v>37</v>
      </c>
      <c r="K4386" cm="1">
        <f t="array" ref="K438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386">
        <f t="shared" si="68"/>
        <v>0.38202252062094305</v>
      </c>
    </row>
    <row r="4387" spans="1:12" x14ac:dyDescent="0.3">
      <c r="A4387">
        <v>219.27</v>
      </c>
      <c r="B4387">
        <v>83</v>
      </c>
      <c r="C4387">
        <v>3272</v>
      </c>
      <c r="D4387">
        <v>14</v>
      </c>
      <c r="E4387">
        <v>0</v>
      </c>
      <c r="F4387">
        <v>12</v>
      </c>
      <c r="G4387">
        <v>0</v>
      </c>
      <c r="H4387">
        <v>90</v>
      </c>
      <c r="I4387">
        <v>2</v>
      </c>
      <c r="J4387" t="s">
        <v>37</v>
      </c>
      <c r="K4387" cm="1">
        <f t="array" ref="K438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87">
        <f t="shared" si="68"/>
        <v>0.36131045625018482</v>
      </c>
    </row>
    <row r="4388" spans="1:12" x14ac:dyDescent="0.3">
      <c r="A4388">
        <v>219.31</v>
      </c>
      <c r="B4388">
        <v>82</v>
      </c>
      <c r="C4388">
        <v>3265</v>
      </c>
      <c r="D4388">
        <v>14</v>
      </c>
      <c r="E4388">
        <v>0</v>
      </c>
      <c r="F4388">
        <v>12</v>
      </c>
      <c r="G4388">
        <v>0</v>
      </c>
      <c r="H4388">
        <v>90</v>
      </c>
      <c r="I4388">
        <v>2</v>
      </c>
      <c r="J4388" t="s">
        <v>37</v>
      </c>
      <c r="K4388" cm="1">
        <f t="array" ref="K438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88">
        <f t="shared" si="68"/>
        <v>0.36131045624992808</v>
      </c>
    </row>
    <row r="4389" spans="1:12" x14ac:dyDescent="0.3">
      <c r="A4389">
        <v>219.35</v>
      </c>
      <c r="B4389">
        <v>84</v>
      </c>
      <c r="C4389">
        <v>3411</v>
      </c>
      <c r="D4389">
        <v>15</v>
      </c>
      <c r="E4389">
        <v>0</v>
      </c>
      <c r="F4389">
        <v>12</v>
      </c>
      <c r="G4389">
        <v>0</v>
      </c>
      <c r="H4389">
        <v>90</v>
      </c>
      <c r="I4389">
        <v>2</v>
      </c>
      <c r="J4389" t="s">
        <v>37</v>
      </c>
      <c r="K4389" cm="1">
        <f t="array" ref="K438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89">
        <f t="shared" si="68"/>
        <v>0.36131045624992808</v>
      </c>
    </row>
    <row r="4390" spans="1:12" x14ac:dyDescent="0.3">
      <c r="A4390">
        <v>219.39</v>
      </c>
      <c r="B4390">
        <v>83</v>
      </c>
      <c r="C4390">
        <v>3348</v>
      </c>
      <c r="D4390">
        <v>15</v>
      </c>
      <c r="E4390">
        <v>0</v>
      </c>
      <c r="F4390">
        <v>12</v>
      </c>
      <c r="G4390">
        <v>0</v>
      </c>
      <c r="H4390">
        <v>90</v>
      </c>
      <c r="I4390">
        <v>2</v>
      </c>
      <c r="J4390" t="s">
        <v>37</v>
      </c>
      <c r="K4390" cm="1">
        <f t="array" ref="K439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90">
        <f t="shared" si="68"/>
        <v>0.36131045624992808</v>
      </c>
    </row>
    <row r="4391" spans="1:12" x14ac:dyDescent="0.3">
      <c r="A4391">
        <v>219.43</v>
      </c>
      <c r="B4391">
        <v>82</v>
      </c>
      <c r="C4391">
        <v>3140</v>
      </c>
      <c r="D4391">
        <v>12</v>
      </c>
      <c r="E4391">
        <v>0</v>
      </c>
      <c r="F4391">
        <v>12</v>
      </c>
      <c r="G4391">
        <v>0</v>
      </c>
      <c r="H4391">
        <v>90</v>
      </c>
      <c r="I4391">
        <v>2</v>
      </c>
      <c r="J4391" t="s">
        <v>37</v>
      </c>
      <c r="K4391" cm="1">
        <f t="array" ref="K439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91">
        <f t="shared" si="68"/>
        <v>0.36131045625018482</v>
      </c>
    </row>
    <row r="4392" spans="1:12" x14ac:dyDescent="0.3">
      <c r="A4392">
        <v>219.47</v>
      </c>
      <c r="B4392">
        <v>82</v>
      </c>
      <c r="C4392">
        <v>3294</v>
      </c>
      <c r="D4392">
        <v>13</v>
      </c>
      <c r="E4392">
        <v>0</v>
      </c>
      <c r="F4392">
        <v>12</v>
      </c>
      <c r="G4392">
        <v>0</v>
      </c>
      <c r="H4392">
        <v>90</v>
      </c>
      <c r="I4392">
        <v>2</v>
      </c>
      <c r="J4392" t="s">
        <v>37</v>
      </c>
      <c r="K4392" cm="1">
        <f t="array" ref="K439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92">
        <f t="shared" si="68"/>
        <v>0.36131045624992808</v>
      </c>
    </row>
    <row r="4393" spans="1:12" x14ac:dyDescent="0.3">
      <c r="A4393">
        <v>219.51</v>
      </c>
      <c r="B4393">
        <v>83</v>
      </c>
      <c r="C4393">
        <v>3385</v>
      </c>
      <c r="D4393">
        <v>14</v>
      </c>
      <c r="E4393">
        <v>0</v>
      </c>
      <c r="F4393">
        <v>11</v>
      </c>
      <c r="G4393">
        <v>0</v>
      </c>
      <c r="H4393">
        <v>90</v>
      </c>
      <c r="I4393">
        <v>2</v>
      </c>
      <c r="J4393" t="s">
        <v>37</v>
      </c>
      <c r="K4393" cm="1">
        <f t="array" ref="K43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93">
        <f t="shared" si="68"/>
        <v>0.36131045624992808</v>
      </c>
    </row>
    <row r="4394" spans="1:12" x14ac:dyDescent="0.3">
      <c r="A4394">
        <v>219.55</v>
      </c>
      <c r="B4394">
        <v>83</v>
      </c>
      <c r="C4394">
        <v>3280</v>
      </c>
      <c r="D4394">
        <v>13</v>
      </c>
      <c r="E4394">
        <v>0</v>
      </c>
      <c r="F4394">
        <v>11</v>
      </c>
      <c r="G4394">
        <v>0</v>
      </c>
      <c r="H4394">
        <v>90</v>
      </c>
      <c r="I4394">
        <v>2</v>
      </c>
      <c r="J4394" t="s">
        <v>37</v>
      </c>
      <c r="K4394" cm="1">
        <f t="array" ref="K439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94">
        <f t="shared" si="68"/>
        <v>0.36131045625018482</v>
      </c>
    </row>
    <row r="4395" spans="1:12" x14ac:dyDescent="0.3">
      <c r="A4395">
        <v>219.59</v>
      </c>
      <c r="B4395">
        <v>81</v>
      </c>
      <c r="C4395">
        <v>3373</v>
      </c>
      <c r="D4395">
        <v>14</v>
      </c>
      <c r="E4395">
        <v>0</v>
      </c>
      <c r="F4395">
        <v>11</v>
      </c>
      <c r="G4395">
        <v>0</v>
      </c>
      <c r="H4395">
        <v>90</v>
      </c>
      <c r="I4395">
        <v>2</v>
      </c>
      <c r="J4395" t="s">
        <v>37</v>
      </c>
      <c r="K4395" cm="1">
        <f t="array" ref="K43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395">
        <f t="shared" si="68"/>
        <v>0.36131045624992808</v>
      </c>
    </row>
    <row r="4396" spans="1:12" x14ac:dyDescent="0.3">
      <c r="A4396">
        <v>219.63</v>
      </c>
      <c r="B4396">
        <v>83</v>
      </c>
      <c r="C4396">
        <v>3497</v>
      </c>
      <c r="D4396">
        <v>14</v>
      </c>
      <c r="E4396">
        <v>0</v>
      </c>
      <c r="F4396">
        <v>11</v>
      </c>
      <c r="G4396">
        <v>0</v>
      </c>
      <c r="H4396">
        <v>90</v>
      </c>
      <c r="I4396">
        <v>2</v>
      </c>
      <c r="J4396" t="s">
        <v>37</v>
      </c>
      <c r="K4396" cm="1">
        <f t="array" ref="K439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396">
        <f t="shared" si="68"/>
        <v>0.4218230672769861</v>
      </c>
    </row>
    <row r="4397" spans="1:12" x14ac:dyDescent="0.3">
      <c r="A4397">
        <v>219.67</v>
      </c>
      <c r="B4397">
        <v>81</v>
      </c>
      <c r="C4397">
        <v>3665</v>
      </c>
      <c r="D4397">
        <v>16</v>
      </c>
      <c r="E4397">
        <v>0</v>
      </c>
      <c r="F4397">
        <v>10</v>
      </c>
      <c r="G4397">
        <v>0</v>
      </c>
      <c r="H4397">
        <v>90</v>
      </c>
      <c r="I4397">
        <v>2</v>
      </c>
      <c r="J4397" t="s">
        <v>37</v>
      </c>
      <c r="K4397" cm="1">
        <f t="array" ref="K439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397">
        <f t="shared" si="68"/>
        <v>0.4218230672769861</v>
      </c>
    </row>
    <row r="4398" spans="1:12" x14ac:dyDescent="0.3">
      <c r="A4398">
        <v>219.71</v>
      </c>
      <c r="B4398">
        <v>81</v>
      </c>
      <c r="C4398">
        <v>3686</v>
      </c>
      <c r="D4398">
        <v>16</v>
      </c>
      <c r="E4398">
        <v>0</v>
      </c>
      <c r="F4398">
        <v>10</v>
      </c>
      <c r="G4398">
        <v>0</v>
      </c>
      <c r="H4398">
        <v>90</v>
      </c>
      <c r="I4398">
        <v>2</v>
      </c>
      <c r="J4398" t="s">
        <v>37</v>
      </c>
      <c r="K4398" cm="1">
        <f t="array" ref="K439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398">
        <f t="shared" si="68"/>
        <v>0.4218230672772858</v>
      </c>
    </row>
    <row r="4399" spans="1:12" x14ac:dyDescent="0.3">
      <c r="A4399">
        <v>219.75</v>
      </c>
      <c r="B4399">
        <v>79</v>
      </c>
      <c r="C4399">
        <v>3902</v>
      </c>
      <c r="D4399">
        <v>17</v>
      </c>
      <c r="E4399">
        <v>0</v>
      </c>
      <c r="F4399">
        <v>10</v>
      </c>
      <c r="G4399">
        <v>0</v>
      </c>
      <c r="H4399">
        <v>90</v>
      </c>
      <c r="I4399">
        <v>2</v>
      </c>
      <c r="J4399" t="s">
        <v>37</v>
      </c>
      <c r="K4399" cm="1">
        <f t="array" ref="K439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399">
        <f t="shared" si="68"/>
        <v>0.40715096058909084</v>
      </c>
    </row>
    <row r="4400" spans="1:12" x14ac:dyDescent="0.3">
      <c r="A4400">
        <v>219.79</v>
      </c>
      <c r="B4400">
        <v>77</v>
      </c>
      <c r="C4400">
        <v>4063</v>
      </c>
      <c r="D4400">
        <v>18</v>
      </c>
      <c r="E4400">
        <v>0</v>
      </c>
      <c r="F4400">
        <v>10</v>
      </c>
      <c r="G4400">
        <v>0</v>
      </c>
      <c r="H4400">
        <v>90</v>
      </c>
      <c r="I4400">
        <v>2</v>
      </c>
      <c r="J4400" t="s">
        <v>37</v>
      </c>
      <c r="K4400" cm="1">
        <f t="array" ref="K440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00">
        <f t="shared" si="68"/>
        <v>0.40715096058909084</v>
      </c>
    </row>
    <row r="4401" spans="1:12" x14ac:dyDescent="0.3">
      <c r="A4401">
        <v>219.83</v>
      </c>
      <c r="B4401">
        <v>76</v>
      </c>
      <c r="C4401">
        <v>4202</v>
      </c>
      <c r="D4401">
        <v>18</v>
      </c>
      <c r="E4401">
        <v>0</v>
      </c>
      <c r="F4401">
        <v>10</v>
      </c>
      <c r="G4401">
        <v>0</v>
      </c>
      <c r="H4401">
        <v>90</v>
      </c>
      <c r="I4401">
        <v>2</v>
      </c>
      <c r="J4401" t="s">
        <v>37</v>
      </c>
      <c r="K4401" cm="1">
        <f t="array" ref="K440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1">
        <f t="shared" si="68"/>
        <v>0.46836903009578096</v>
      </c>
    </row>
    <row r="4402" spans="1:12" x14ac:dyDescent="0.3">
      <c r="A4402">
        <v>219.87</v>
      </c>
      <c r="B4402">
        <v>76</v>
      </c>
      <c r="C4402">
        <v>4218</v>
      </c>
      <c r="D4402">
        <v>18</v>
      </c>
      <c r="E4402">
        <v>0</v>
      </c>
      <c r="F4402">
        <v>10</v>
      </c>
      <c r="G4402">
        <v>0</v>
      </c>
      <c r="H4402">
        <v>90</v>
      </c>
      <c r="I4402">
        <v>2</v>
      </c>
      <c r="J4402" t="s">
        <v>37</v>
      </c>
      <c r="K4402" cm="1">
        <f t="array" ref="K440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2">
        <f t="shared" si="68"/>
        <v>0.46836903009544817</v>
      </c>
    </row>
    <row r="4403" spans="1:12" x14ac:dyDescent="0.3">
      <c r="A4403">
        <v>219.91</v>
      </c>
      <c r="B4403">
        <v>76</v>
      </c>
      <c r="C4403">
        <v>4299</v>
      </c>
      <c r="D4403">
        <v>18</v>
      </c>
      <c r="E4403">
        <v>0</v>
      </c>
      <c r="F4403">
        <v>10</v>
      </c>
      <c r="G4403">
        <v>0</v>
      </c>
      <c r="H4403">
        <v>90</v>
      </c>
      <c r="I4403">
        <v>2</v>
      </c>
      <c r="J4403" t="s">
        <v>37</v>
      </c>
      <c r="K4403" cm="1">
        <f t="array" ref="K440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3">
        <f t="shared" si="68"/>
        <v>0.46836903009544817</v>
      </c>
    </row>
    <row r="4404" spans="1:12" x14ac:dyDescent="0.3">
      <c r="A4404">
        <v>219.95</v>
      </c>
      <c r="B4404">
        <v>75</v>
      </c>
      <c r="C4404">
        <v>4329</v>
      </c>
      <c r="D4404">
        <v>17</v>
      </c>
      <c r="E4404">
        <v>0</v>
      </c>
      <c r="F4404">
        <v>9</v>
      </c>
      <c r="G4404">
        <v>0</v>
      </c>
      <c r="H4404">
        <v>90</v>
      </c>
      <c r="I4404">
        <v>2</v>
      </c>
      <c r="J4404" t="s">
        <v>37</v>
      </c>
      <c r="K4404" cm="1">
        <f t="array" ref="K440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4">
        <f t="shared" si="68"/>
        <v>0.46836903009544817</v>
      </c>
    </row>
    <row r="4405" spans="1:12" x14ac:dyDescent="0.3">
      <c r="A4405">
        <v>219.99</v>
      </c>
      <c r="B4405">
        <v>75</v>
      </c>
      <c r="C4405">
        <v>4387</v>
      </c>
      <c r="D4405">
        <v>16</v>
      </c>
      <c r="E4405">
        <v>0</v>
      </c>
      <c r="F4405">
        <v>9</v>
      </c>
      <c r="G4405">
        <v>0</v>
      </c>
      <c r="H4405">
        <v>90</v>
      </c>
      <c r="I4405">
        <v>2</v>
      </c>
      <c r="J4405" t="s">
        <v>37</v>
      </c>
      <c r="K4405" cm="1">
        <f t="array" ref="K440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5">
        <f t="shared" si="68"/>
        <v>0.46836903009578096</v>
      </c>
    </row>
    <row r="4406" spans="1:12" x14ac:dyDescent="0.3">
      <c r="A4406">
        <v>220.03</v>
      </c>
      <c r="B4406">
        <v>75</v>
      </c>
      <c r="C4406">
        <v>4399</v>
      </c>
      <c r="D4406">
        <v>16</v>
      </c>
      <c r="E4406">
        <v>0</v>
      </c>
      <c r="F4406">
        <v>8</v>
      </c>
      <c r="G4406">
        <v>0</v>
      </c>
      <c r="H4406">
        <v>90</v>
      </c>
      <c r="I4406">
        <v>1</v>
      </c>
      <c r="J4406" t="s">
        <v>37</v>
      </c>
      <c r="K4406" cm="1">
        <f t="array" ref="K440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6">
        <f t="shared" si="68"/>
        <v>0.46836903009544817</v>
      </c>
    </row>
    <row r="4407" spans="1:12" x14ac:dyDescent="0.3">
      <c r="A4407">
        <v>220.07</v>
      </c>
      <c r="B4407">
        <v>75</v>
      </c>
      <c r="C4407">
        <v>4161</v>
      </c>
      <c r="D4407">
        <v>16</v>
      </c>
      <c r="E4407">
        <v>0</v>
      </c>
      <c r="F4407">
        <v>9</v>
      </c>
      <c r="G4407">
        <v>0</v>
      </c>
      <c r="H4407">
        <v>90</v>
      </c>
      <c r="I4407">
        <v>1</v>
      </c>
      <c r="J4407" t="s">
        <v>37</v>
      </c>
      <c r="K4407" cm="1">
        <f t="array" ref="K44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07">
        <f t="shared" si="68"/>
        <v>0.46836903009544817</v>
      </c>
    </row>
    <row r="4408" spans="1:12" x14ac:dyDescent="0.3">
      <c r="A4408">
        <v>220.11</v>
      </c>
      <c r="B4408">
        <v>75</v>
      </c>
      <c r="C4408">
        <v>4053</v>
      </c>
      <c r="D4408">
        <v>16</v>
      </c>
      <c r="E4408">
        <v>0</v>
      </c>
      <c r="F4408">
        <v>8</v>
      </c>
      <c r="G4408">
        <v>0</v>
      </c>
      <c r="H4408">
        <v>90</v>
      </c>
      <c r="I4408">
        <v>1</v>
      </c>
      <c r="J4408" t="s">
        <v>37</v>
      </c>
      <c r="K4408" cm="1">
        <f t="array" ref="K440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08">
        <f t="shared" si="68"/>
        <v>0.40715096058938011</v>
      </c>
    </row>
    <row r="4409" spans="1:12" x14ac:dyDescent="0.3">
      <c r="A4409">
        <v>220.15</v>
      </c>
      <c r="B4409">
        <v>74</v>
      </c>
      <c r="C4409">
        <v>3897</v>
      </c>
      <c r="D4409">
        <v>16</v>
      </c>
      <c r="E4409">
        <v>0</v>
      </c>
      <c r="F4409">
        <v>9</v>
      </c>
      <c r="G4409">
        <v>0</v>
      </c>
      <c r="H4409">
        <v>90</v>
      </c>
      <c r="I4409">
        <v>1</v>
      </c>
      <c r="J4409" t="s">
        <v>37</v>
      </c>
      <c r="K4409" cm="1">
        <f t="array" ref="K440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09">
        <f t="shared" si="68"/>
        <v>0.40715096058909084</v>
      </c>
    </row>
    <row r="4410" spans="1:12" x14ac:dyDescent="0.3">
      <c r="A4410">
        <v>220.19</v>
      </c>
      <c r="B4410">
        <v>74</v>
      </c>
      <c r="C4410">
        <v>4077</v>
      </c>
      <c r="D4410">
        <v>16</v>
      </c>
      <c r="E4410">
        <v>0</v>
      </c>
      <c r="F4410">
        <v>8</v>
      </c>
      <c r="G4410">
        <v>0</v>
      </c>
      <c r="H4410">
        <v>90</v>
      </c>
      <c r="I4410">
        <v>2</v>
      </c>
      <c r="J4410" t="s">
        <v>37</v>
      </c>
      <c r="K4410" cm="1">
        <f t="array" ref="K441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10">
        <f t="shared" si="68"/>
        <v>0.40715096058909084</v>
      </c>
    </row>
    <row r="4411" spans="1:12" x14ac:dyDescent="0.3">
      <c r="A4411">
        <v>220.23</v>
      </c>
      <c r="B4411">
        <v>73</v>
      </c>
      <c r="C4411">
        <v>4033</v>
      </c>
      <c r="D4411">
        <v>16</v>
      </c>
      <c r="E4411">
        <v>0</v>
      </c>
      <c r="F4411">
        <v>8</v>
      </c>
      <c r="G4411">
        <v>0</v>
      </c>
      <c r="H4411">
        <v>90</v>
      </c>
      <c r="I4411">
        <v>2</v>
      </c>
      <c r="J4411" t="s">
        <v>37</v>
      </c>
      <c r="K4411" cm="1">
        <f t="array" ref="K441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11">
        <f t="shared" si="68"/>
        <v>0.4062339539210974</v>
      </c>
    </row>
    <row r="4412" spans="1:12" x14ac:dyDescent="0.3">
      <c r="A4412">
        <v>220.27</v>
      </c>
      <c r="B4412">
        <v>73</v>
      </c>
      <c r="C4412">
        <v>4067</v>
      </c>
      <c r="D4412">
        <v>16</v>
      </c>
      <c r="E4412">
        <v>0</v>
      </c>
      <c r="F4412">
        <v>8</v>
      </c>
      <c r="G4412">
        <v>0</v>
      </c>
      <c r="H4412">
        <v>90</v>
      </c>
      <c r="I4412">
        <v>2</v>
      </c>
      <c r="J4412" t="s">
        <v>37</v>
      </c>
      <c r="K4412" cm="1">
        <f t="array" ref="K441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12">
        <f t="shared" si="68"/>
        <v>0.40623395392138606</v>
      </c>
    </row>
    <row r="4413" spans="1:12" x14ac:dyDescent="0.3">
      <c r="A4413">
        <v>220.31</v>
      </c>
      <c r="B4413">
        <v>73</v>
      </c>
      <c r="C4413">
        <v>4197</v>
      </c>
      <c r="D4413">
        <v>16</v>
      </c>
      <c r="E4413">
        <v>0</v>
      </c>
      <c r="F4413">
        <v>8</v>
      </c>
      <c r="G4413">
        <v>0</v>
      </c>
      <c r="H4413">
        <v>90</v>
      </c>
      <c r="I4413">
        <v>2</v>
      </c>
      <c r="J4413" t="s">
        <v>37</v>
      </c>
      <c r="K4413" cm="1">
        <f t="array" ref="K441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4413">
        <f t="shared" si="68"/>
        <v>0.47370352929926873</v>
      </c>
    </row>
    <row r="4414" spans="1:12" x14ac:dyDescent="0.3">
      <c r="A4414">
        <v>220.35</v>
      </c>
      <c r="B4414">
        <v>74</v>
      </c>
      <c r="C4414">
        <v>4101</v>
      </c>
      <c r="D4414">
        <v>16</v>
      </c>
      <c r="E4414">
        <v>0</v>
      </c>
      <c r="F4414">
        <v>7</v>
      </c>
      <c r="G4414">
        <v>0</v>
      </c>
      <c r="H4414">
        <v>90</v>
      </c>
      <c r="I4414">
        <v>2</v>
      </c>
      <c r="J4414" t="s">
        <v>37</v>
      </c>
      <c r="K4414" cm="1">
        <f t="array" ref="K441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14">
        <f t="shared" si="68"/>
        <v>0.40715096058909084</v>
      </c>
    </row>
    <row r="4415" spans="1:12" x14ac:dyDescent="0.3">
      <c r="A4415">
        <v>220.39</v>
      </c>
      <c r="B4415">
        <v>74</v>
      </c>
      <c r="C4415">
        <v>4257</v>
      </c>
      <c r="D4415">
        <v>16</v>
      </c>
      <c r="E4415">
        <v>0</v>
      </c>
      <c r="F4415">
        <v>8</v>
      </c>
      <c r="G4415">
        <v>0</v>
      </c>
      <c r="H4415">
        <v>90</v>
      </c>
      <c r="I4415">
        <v>2</v>
      </c>
      <c r="J4415" t="s">
        <v>37</v>
      </c>
      <c r="K4415" cm="1">
        <f t="array" ref="K441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15">
        <f t="shared" si="68"/>
        <v>0.46836903009544817</v>
      </c>
    </row>
    <row r="4416" spans="1:12" x14ac:dyDescent="0.3">
      <c r="A4416">
        <v>220.43</v>
      </c>
      <c r="B4416">
        <v>74</v>
      </c>
      <c r="C4416">
        <v>4212</v>
      </c>
      <c r="D4416">
        <v>16</v>
      </c>
      <c r="E4416">
        <v>0</v>
      </c>
      <c r="F4416">
        <v>8</v>
      </c>
      <c r="G4416">
        <v>0</v>
      </c>
      <c r="H4416">
        <v>90</v>
      </c>
      <c r="I4416">
        <v>2</v>
      </c>
      <c r="J4416" t="s">
        <v>37</v>
      </c>
      <c r="K4416" cm="1">
        <f t="array" ref="K441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416">
        <f t="shared" si="68"/>
        <v>0.46836903009578096</v>
      </c>
    </row>
    <row r="4417" spans="1:12" x14ac:dyDescent="0.3">
      <c r="A4417">
        <v>220.47</v>
      </c>
      <c r="B4417">
        <v>75</v>
      </c>
      <c r="C4417">
        <v>3949</v>
      </c>
      <c r="D4417">
        <v>16</v>
      </c>
      <c r="E4417">
        <v>0</v>
      </c>
      <c r="F4417">
        <v>7</v>
      </c>
      <c r="G4417">
        <v>0</v>
      </c>
      <c r="H4417">
        <v>90</v>
      </c>
      <c r="I4417">
        <v>2</v>
      </c>
      <c r="J4417" t="s">
        <v>37</v>
      </c>
      <c r="K4417" cm="1">
        <f t="array" ref="K441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17">
        <f t="shared" si="68"/>
        <v>0.40715096058909084</v>
      </c>
    </row>
    <row r="4418" spans="1:12" x14ac:dyDescent="0.3">
      <c r="A4418">
        <v>220.51</v>
      </c>
      <c r="B4418">
        <v>73</v>
      </c>
      <c r="C4418">
        <v>4019</v>
      </c>
      <c r="D4418">
        <v>16</v>
      </c>
      <c r="E4418">
        <v>0</v>
      </c>
      <c r="F4418">
        <v>7</v>
      </c>
      <c r="G4418">
        <v>0</v>
      </c>
      <c r="H4418">
        <v>90</v>
      </c>
      <c r="I4418">
        <v>2</v>
      </c>
      <c r="J4418" t="s">
        <v>37</v>
      </c>
      <c r="K4418" cm="1">
        <f t="array" ref="K441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18">
        <f t="shared" si="68"/>
        <v>0.4062339539210974</v>
      </c>
    </row>
    <row r="4419" spans="1:12" x14ac:dyDescent="0.3">
      <c r="A4419">
        <v>220.55</v>
      </c>
      <c r="B4419">
        <v>73</v>
      </c>
      <c r="C4419">
        <v>3966</v>
      </c>
      <c r="D4419">
        <v>15</v>
      </c>
      <c r="E4419">
        <v>0</v>
      </c>
      <c r="F4419">
        <v>7</v>
      </c>
      <c r="G4419">
        <v>0</v>
      </c>
      <c r="H4419">
        <v>90</v>
      </c>
      <c r="I4419">
        <v>2</v>
      </c>
      <c r="J4419" t="s">
        <v>37</v>
      </c>
      <c r="K4419" cm="1">
        <f t="array" ref="K441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19">
        <f t="shared" ref="L4419:L4482" si="69">K4419*(A4419-A4418)</f>
        <v>0.40623395392138606</v>
      </c>
    </row>
    <row r="4420" spans="1:12" x14ac:dyDescent="0.3">
      <c r="A4420">
        <v>220.59</v>
      </c>
      <c r="B4420">
        <v>73</v>
      </c>
      <c r="C4420">
        <v>3989</v>
      </c>
      <c r="D4420">
        <v>14</v>
      </c>
      <c r="E4420">
        <v>0</v>
      </c>
      <c r="F4420">
        <v>6</v>
      </c>
      <c r="G4420">
        <v>0</v>
      </c>
      <c r="H4420">
        <v>90</v>
      </c>
      <c r="I4420">
        <v>2</v>
      </c>
      <c r="J4420" t="s">
        <v>37</v>
      </c>
      <c r="K4420" cm="1">
        <f t="array" ref="K4420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20">
        <f t="shared" si="69"/>
        <v>0.4062339539210974</v>
      </c>
    </row>
    <row r="4421" spans="1:12" x14ac:dyDescent="0.3">
      <c r="A4421">
        <v>220.63</v>
      </c>
      <c r="B4421">
        <v>74</v>
      </c>
      <c r="C4421">
        <v>3900</v>
      </c>
      <c r="D4421">
        <v>14</v>
      </c>
      <c r="E4421">
        <v>0</v>
      </c>
      <c r="F4421">
        <v>6</v>
      </c>
      <c r="G4421">
        <v>0</v>
      </c>
      <c r="H4421">
        <v>90</v>
      </c>
      <c r="I4421">
        <v>2</v>
      </c>
      <c r="J4421" t="s">
        <v>37</v>
      </c>
      <c r="K4421" cm="1">
        <f t="array" ref="K442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1">
        <f t="shared" si="69"/>
        <v>0.40715096058909084</v>
      </c>
    </row>
    <row r="4422" spans="1:12" x14ac:dyDescent="0.3">
      <c r="A4422">
        <v>220.67</v>
      </c>
      <c r="B4422">
        <v>75</v>
      </c>
      <c r="C4422">
        <v>3923</v>
      </c>
      <c r="D4422">
        <v>14</v>
      </c>
      <c r="E4422">
        <v>0</v>
      </c>
      <c r="F4422">
        <v>6</v>
      </c>
      <c r="G4422">
        <v>0</v>
      </c>
      <c r="H4422">
        <v>90</v>
      </c>
      <c r="I4422">
        <v>2</v>
      </c>
      <c r="J4422" t="s">
        <v>37</v>
      </c>
      <c r="K4422" cm="1">
        <f t="array" ref="K442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2">
        <f t="shared" si="69"/>
        <v>0.40715096058909084</v>
      </c>
    </row>
    <row r="4423" spans="1:12" x14ac:dyDescent="0.3">
      <c r="A4423">
        <v>220.71</v>
      </c>
      <c r="B4423">
        <v>74</v>
      </c>
      <c r="C4423">
        <v>3829</v>
      </c>
      <c r="D4423">
        <v>14</v>
      </c>
      <c r="E4423">
        <v>0</v>
      </c>
      <c r="F4423">
        <v>6</v>
      </c>
      <c r="G4423">
        <v>0</v>
      </c>
      <c r="H4423">
        <v>90</v>
      </c>
      <c r="I4423">
        <v>2</v>
      </c>
      <c r="J4423" t="s">
        <v>37</v>
      </c>
      <c r="K4423" cm="1">
        <f t="array" ref="K442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3">
        <f t="shared" si="69"/>
        <v>0.40715096058938011</v>
      </c>
    </row>
    <row r="4424" spans="1:12" x14ac:dyDescent="0.3">
      <c r="A4424">
        <v>220.75</v>
      </c>
      <c r="B4424">
        <v>74</v>
      </c>
      <c r="C4424">
        <v>3994</v>
      </c>
      <c r="D4424">
        <v>15</v>
      </c>
      <c r="E4424">
        <v>0</v>
      </c>
      <c r="F4424">
        <v>6</v>
      </c>
      <c r="G4424">
        <v>0</v>
      </c>
      <c r="H4424">
        <v>90</v>
      </c>
      <c r="I4424">
        <v>2</v>
      </c>
      <c r="J4424" t="s">
        <v>37</v>
      </c>
      <c r="K4424" cm="1">
        <f t="array" ref="K442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4">
        <f t="shared" si="69"/>
        <v>0.40715096058909084</v>
      </c>
    </row>
    <row r="4425" spans="1:12" x14ac:dyDescent="0.3">
      <c r="A4425">
        <v>220.79</v>
      </c>
      <c r="B4425">
        <v>73</v>
      </c>
      <c r="C4425">
        <v>3952</v>
      </c>
      <c r="D4425">
        <v>14</v>
      </c>
      <c r="E4425">
        <v>0</v>
      </c>
      <c r="F4425">
        <v>6</v>
      </c>
      <c r="G4425">
        <v>0</v>
      </c>
      <c r="H4425">
        <v>90</v>
      </c>
      <c r="I4425">
        <v>2</v>
      </c>
      <c r="J4425" t="s">
        <v>37</v>
      </c>
      <c r="K4425" cm="1">
        <f t="array" ref="K442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25">
        <f t="shared" si="69"/>
        <v>0.4062339539210974</v>
      </c>
    </row>
    <row r="4426" spans="1:12" x14ac:dyDescent="0.3">
      <c r="A4426">
        <v>220.83</v>
      </c>
      <c r="B4426">
        <v>73</v>
      </c>
      <c r="C4426">
        <v>3872</v>
      </c>
      <c r="D4426">
        <v>14</v>
      </c>
      <c r="E4426">
        <v>0</v>
      </c>
      <c r="F4426">
        <v>6</v>
      </c>
      <c r="G4426">
        <v>0</v>
      </c>
      <c r="H4426">
        <v>90</v>
      </c>
      <c r="I4426">
        <v>2</v>
      </c>
      <c r="J4426" t="s">
        <v>37</v>
      </c>
      <c r="K4426" cm="1">
        <f t="array" ref="K442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4426">
        <f t="shared" si="69"/>
        <v>0.40623395392138606</v>
      </c>
    </row>
    <row r="4427" spans="1:12" x14ac:dyDescent="0.3">
      <c r="A4427">
        <v>220.87</v>
      </c>
      <c r="B4427">
        <v>74</v>
      </c>
      <c r="C4427">
        <v>3855</v>
      </c>
      <c r="D4427">
        <v>14</v>
      </c>
      <c r="E4427">
        <v>0</v>
      </c>
      <c r="F4427">
        <v>6</v>
      </c>
      <c r="G4427">
        <v>0</v>
      </c>
      <c r="H4427">
        <v>90</v>
      </c>
      <c r="I4427">
        <v>2</v>
      </c>
      <c r="J4427" t="s">
        <v>37</v>
      </c>
      <c r="K4427" cm="1">
        <f t="array" ref="K442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7">
        <f t="shared" si="69"/>
        <v>0.40715096058909084</v>
      </c>
    </row>
    <row r="4428" spans="1:12" x14ac:dyDescent="0.3">
      <c r="A4428">
        <v>220.91</v>
      </c>
      <c r="B4428">
        <v>75</v>
      </c>
      <c r="C4428">
        <v>3808</v>
      </c>
      <c r="D4428">
        <v>14</v>
      </c>
      <c r="E4428">
        <v>0</v>
      </c>
      <c r="F4428">
        <v>5</v>
      </c>
      <c r="G4428">
        <v>0</v>
      </c>
      <c r="H4428">
        <v>90</v>
      </c>
      <c r="I4428">
        <v>2</v>
      </c>
      <c r="J4428" t="s">
        <v>37</v>
      </c>
      <c r="K4428" cm="1">
        <f t="array" ref="K442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8">
        <f t="shared" si="69"/>
        <v>0.40715096058909084</v>
      </c>
    </row>
    <row r="4429" spans="1:12" x14ac:dyDescent="0.3">
      <c r="A4429">
        <v>220.95</v>
      </c>
      <c r="B4429">
        <v>75</v>
      </c>
      <c r="C4429">
        <v>3838</v>
      </c>
      <c r="D4429">
        <v>14</v>
      </c>
      <c r="E4429">
        <v>0</v>
      </c>
      <c r="F4429">
        <v>5</v>
      </c>
      <c r="G4429">
        <v>0</v>
      </c>
      <c r="H4429">
        <v>90</v>
      </c>
      <c r="I4429">
        <v>2</v>
      </c>
      <c r="J4429" t="s">
        <v>37</v>
      </c>
      <c r="K4429" cm="1">
        <f t="array" ref="K442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29">
        <f t="shared" si="69"/>
        <v>0.40715096058909084</v>
      </c>
    </row>
    <row r="4430" spans="1:12" x14ac:dyDescent="0.3">
      <c r="A4430">
        <v>220.99</v>
      </c>
      <c r="B4430">
        <v>75</v>
      </c>
      <c r="C4430">
        <v>3686</v>
      </c>
      <c r="D4430">
        <v>13</v>
      </c>
      <c r="E4430">
        <v>0</v>
      </c>
      <c r="F4430">
        <v>5</v>
      </c>
      <c r="G4430">
        <v>0</v>
      </c>
      <c r="H4430">
        <v>90</v>
      </c>
      <c r="I4430">
        <v>2</v>
      </c>
      <c r="J4430" t="s">
        <v>37</v>
      </c>
      <c r="K4430" cm="1">
        <f t="array" ref="K443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30">
        <f t="shared" si="69"/>
        <v>0.40715096058938011</v>
      </c>
    </row>
    <row r="4431" spans="1:12" x14ac:dyDescent="0.3">
      <c r="A4431">
        <v>221.03</v>
      </c>
      <c r="B4431">
        <v>78</v>
      </c>
      <c r="C4431">
        <v>3442</v>
      </c>
      <c r="D4431">
        <v>12</v>
      </c>
      <c r="E4431">
        <v>0</v>
      </c>
      <c r="F4431">
        <v>4</v>
      </c>
      <c r="G4431">
        <v>0</v>
      </c>
      <c r="H4431">
        <v>90</v>
      </c>
      <c r="I4431">
        <v>2</v>
      </c>
      <c r="J4431" t="s">
        <v>37</v>
      </c>
      <c r="K4431" cm="1">
        <f t="array" ref="K443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31">
        <f t="shared" si="69"/>
        <v>0.40715096058909084</v>
      </c>
    </row>
    <row r="4432" spans="1:12" x14ac:dyDescent="0.3">
      <c r="A4432">
        <v>221.07</v>
      </c>
      <c r="B4432">
        <v>78</v>
      </c>
      <c r="C4432">
        <v>3535</v>
      </c>
      <c r="D4432">
        <v>14</v>
      </c>
      <c r="E4432">
        <v>0</v>
      </c>
      <c r="F4432">
        <v>4</v>
      </c>
      <c r="G4432">
        <v>0</v>
      </c>
      <c r="H4432">
        <v>90</v>
      </c>
      <c r="I4432">
        <v>2</v>
      </c>
      <c r="J4432" t="s">
        <v>37</v>
      </c>
      <c r="K4432" cm="1">
        <f t="array" ref="K443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4432">
        <f t="shared" si="69"/>
        <v>0.40715096058909084</v>
      </c>
    </row>
    <row r="4433" spans="1:12" x14ac:dyDescent="0.3">
      <c r="A4433">
        <v>221.11</v>
      </c>
      <c r="B4433">
        <v>80</v>
      </c>
      <c r="C4433">
        <v>3527</v>
      </c>
      <c r="D4433">
        <v>14</v>
      </c>
      <c r="E4433">
        <v>0</v>
      </c>
      <c r="F4433">
        <v>4</v>
      </c>
      <c r="G4433">
        <v>0</v>
      </c>
      <c r="H4433">
        <v>90</v>
      </c>
      <c r="I4433">
        <v>2</v>
      </c>
      <c r="J4433" t="s">
        <v>37</v>
      </c>
      <c r="K4433" cm="1">
        <f t="array" ref="K443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33">
        <f t="shared" si="69"/>
        <v>0.4218230672772858</v>
      </c>
    </row>
    <row r="4434" spans="1:12" x14ac:dyDescent="0.3">
      <c r="A4434">
        <v>221.15</v>
      </c>
      <c r="B4434">
        <v>80</v>
      </c>
      <c r="C4434">
        <v>3487</v>
      </c>
      <c r="D4434">
        <v>14</v>
      </c>
      <c r="E4434">
        <v>0</v>
      </c>
      <c r="F4434">
        <v>4</v>
      </c>
      <c r="G4434">
        <v>0</v>
      </c>
      <c r="H4434">
        <v>90</v>
      </c>
      <c r="I4434">
        <v>2</v>
      </c>
      <c r="J4434" t="s">
        <v>37</v>
      </c>
      <c r="K4434" cm="1">
        <f t="array" ref="K443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34">
        <f t="shared" si="69"/>
        <v>0.4218230672769861</v>
      </c>
    </row>
    <row r="4435" spans="1:12" x14ac:dyDescent="0.3">
      <c r="A4435">
        <v>221.19</v>
      </c>
      <c r="B4435">
        <v>81</v>
      </c>
      <c r="C4435">
        <v>3553</v>
      </c>
      <c r="D4435">
        <v>14</v>
      </c>
      <c r="E4435">
        <v>0</v>
      </c>
      <c r="F4435">
        <v>4</v>
      </c>
      <c r="G4435">
        <v>0</v>
      </c>
      <c r="H4435">
        <v>90</v>
      </c>
      <c r="I4435">
        <v>2</v>
      </c>
      <c r="J4435" t="s">
        <v>37</v>
      </c>
      <c r="K4435" cm="1">
        <f t="array" ref="K443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35">
        <f t="shared" si="69"/>
        <v>0.4218230672769861</v>
      </c>
    </row>
    <row r="4436" spans="1:12" x14ac:dyDescent="0.3">
      <c r="A4436">
        <v>221.23</v>
      </c>
      <c r="B4436">
        <v>80</v>
      </c>
      <c r="C4436">
        <v>3491</v>
      </c>
      <c r="D4436">
        <v>12</v>
      </c>
      <c r="E4436">
        <v>0</v>
      </c>
      <c r="F4436">
        <v>4</v>
      </c>
      <c r="G4436">
        <v>0</v>
      </c>
      <c r="H4436">
        <v>90</v>
      </c>
      <c r="I4436">
        <v>2</v>
      </c>
      <c r="J4436" t="s">
        <v>37</v>
      </c>
      <c r="K4436" cm="1">
        <f t="array" ref="K443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36">
        <f t="shared" si="69"/>
        <v>0.4218230672769861</v>
      </c>
    </row>
    <row r="4437" spans="1:12" x14ac:dyDescent="0.3">
      <c r="A4437">
        <v>221.27</v>
      </c>
      <c r="B4437">
        <v>82</v>
      </c>
      <c r="C4437">
        <v>3258</v>
      </c>
      <c r="D4437">
        <v>10</v>
      </c>
      <c r="E4437">
        <v>0</v>
      </c>
      <c r="F4437">
        <v>4</v>
      </c>
      <c r="G4437">
        <v>0</v>
      </c>
      <c r="H4437">
        <v>90</v>
      </c>
      <c r="I4437">
        <v>2</v>
      </c>
      <c r="J4437" t="s">
        <v>37</v>
      </c>
      <c r="K4437" cm="1">
        <f t="array" ref="K443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37">
        <f t="shared" si="69"/>
        <v>0.36131045625018482</v>
      </c>
    </row>
    <row r="4438" spans="1:12" x14ac:dyDescent="0.3">
      <c r="A4438">
        <v>221.31</v>
      </c>
      <c r="B4438">
        <v>82</v>
      </c>
      <c r="C4438">
        <v>3195</v>
      </c>
      <c r="D4438">
        <v>9</v>
      </c>
      <c r="E4438">
        <v>0</v>
      </c>
      <c r="F4438">
        <v>3</v>
      </c>
      <c r="G4438">
        <v>0</v>
      </c>
      <c r="H4438">
        <v>90</v>
      </c>
      <c r="I4438">
        <v>2</v>
      </c>
      <c r="J4438" t="s">
        <v>37</v>
      </c>
      <c r="K4438" cm="1">
        <f t="array" ref="K443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38">
        <f t="shared" si="69"/>
        <v>0.36131045624992808</v>
      </c>
    </row>
    <row r="4439" spans="1:12" x14ac:dyDescent="0.3">
      <c r="A4439">
        <v>221.35</v>
      </c>
      <c r="B4439">
        <v>83</v>
      </c>
      <c r="C4439">
        <v>3100</v>
      </c>
      <c r="D4439">
        <v>8</v>
      </c>
      <c r="E4439">
        <v>0</v>
      </c>
      <c r="F4439">
        <v>3</v>
      </c>
      <c r="G4439">
        <v>0</v>
      </c>
      <c r="H4439">
        <v>90</v>
      </c>
      <c r="I4439">
        <v>2</v>
      </c>
      <c r="J4439" t="s">
        <v>37</v>
      </c>
      <c r="K4439" cm="1">
        <f t="array" ref="K443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39">
        <f t="shared" si="69"/>
        <v>0.36131045624992808</v>
      </c>
    </row>
    <row r="4440" spans="1:12" x14ac:dyDescent="0.3">
      <c r="A4440">
        <v>221.39</v>
      </c>
      <c r="B4440">
        <v>83</v>
      </c>
      <c r="C4440">
        <v>3080</v>
      </c>
      <c r="D4440">
        <v>7</v>
      </c>
      <c r="E4440">
        <v>0</v>
      </c>
      <c r="F4440">
        <v>3</v>
      </c>
      <c r="G4440">
        <v>0</v>
      </c>
      <c r="H4440">
        <v>90</v>
      </c>
      <c r="I4440">
        <v>2</v>
      </c>
      <c r="J4440" t="s">
        <v>37</v>
      </c>
      <c r="K4440" cm="1">
        <f t="array" ref="K444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40">
        <f t="shared" si="69"/>
        <v>0.36131045624992808</v>
      </c>
    </row>
    <row r="4441" spans="1:12" x14ac:dyDescent="0.3">
      <c r="A4441">
        <v>221.43</v>
      </c>
      <c r="B4441">
        <v>84</v>
      </c>
      <c r="C4441">
        <v>2945</v>
      </c>
      <c r="D4441">
        <v>6</v>
      </c>
      <c r="E4441">
        <v>0</v>
      </c>
      <c r="F4441">
        <v>3</v>
      </c>
      <c r="G4441">
        <v>0</v>
      </c>
      <c r="H4441">
        <v>90</v>
      </c>
      <c r="I4441">
        <v>2</v>
      </c>
      <c r="J4441" t="s">
        <v>37</v>
      </c>
      <c r="K4441" cm="1">
        <f t="array" ref="K444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41">
        <f t="shared" si="69"/>
        <v>0.36131045625018482</v>
      </c>
    </row>
    <row r="4442" spans="1:12" x14ac:dyDescent="0.3">
      <c r="A4442">
        <v>221.47</v>
      </c>
      <c r="B4442">
        <v>85</v>
      </c>
      <c r="C4442">
        <v>2900</v>
      </c>
      <c r="D4442">
        <v>4</v>
      </c>
      <c r="E4442">
        <v>0</v>
      </c>
      <c r="F4442">
        <v>2</v>
      </c>
      <c r="G4442">
        <v>0</v>
      </c>
      <c r="H4442">
        <v>90</v>
      </c>
      <c r="I4442">
        <v>2</v>
      </c>
      <c r="J4442" t="s">
        <v>37</v>
      </c>
      <c r="K4442" cm="1">
        <f t="array" ref="K444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42">
        <f t="shared" si="69"/>
        <v>0.36131045624992808</v>
      </c>
    </row>
    <row r="4443" spans="1:12" x14ac:dyDescent="0.3">
      <c r="A4443">
        <v>221.51</v>
      </c>
      <c r="B4443">
        <v>86</v>
      </c>
      <c r="C4443">
        <v>2752</v>
      </c>
      <c r="D4443">
        <v>3</v>
      </c>
      <c r="E4443">
        <v>0</v>
      </c>
      <c r="F4443">
        <v>3</v>
      </c>
      <c r="G4443">
        <v>0</v>
      </c>
      <c r="H4443">
        <v>90</v>
      </c>
      <c r="I4443">
        <v>2</v>
      </c>
      <c r="J4443" t="s">
        <v>37</v>
      </c>
      <c r="K4443" cm="1">
        <f t="array" ref="K444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43">
        <f t="shared" si="69"/>
        <v>0.28885911090758576</v>
      </c>
    </row>
    <row r="4444" spans="1:12" x14ac:dyDescent="0.3">
      <c r="A4444">
        <v>221.55</v>
      </c>
      <c r="B4444">
        <v>87</v>
      </c>
      <c r="C4444">
        <v>2522</v>
      </c>
      <c r="D4444">
        <v>3</v>
      </c>
      <c r="E4444">
        <v>0</v>
      </c>
      <c r="F4444">
        <v>2</v>
      </c>
      <c r="G4444">
        <v>0</v>
      </c>
      <c r="H4444">
        <v>90</v>
      </c>
      <c r="I4444">
        <v>2</v>
      </c>
      <c r="J4444" t="s">
        <v>37</v>
      </c>
      <c r="K4444" cm="1">
        <f t="array" ref="K444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44">
        <f t="shared" si="69"/>
        <v>0.28885911090779104</v>
      </c>
    </row>
    <row r="4445" spans="1:12" x14ac:dyDescent="0.3">
      <c r="A4445">
        <v>221.59</v>
      </c>
      <c r="B4445">
        <v>88</v>
      </c>
      <c r="C4445">
        <v>2516</v>
      </c>
      <c r="D4445">
        <v>3</v>
      </c>
      <c r="E4445">
        <v>0</v>
      </c>
      <c r="F4445">
        <v>2</v>
      </c>
      <c r="G4445">
        <v>0</v>
      </c>
      <c r="H4445">
        <v>90</v>
      </c>
      <c r="I4445">
        <v>2</v>
      </c>
      <c r="J4445" t="s">
        <v>37</v>
      </c>
      <c r="K4445" cm="1">
        <f t="array" ref="K444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45">
        <f t="shared" si="69"/>
        <v>0.28885911090758576</v>
      </c>
    </row>
    <row r="4446" spans="1:12" x14ac:dyDescent="0.3">
      <c r="A4446">
        <v>221.63</v>
      </c>
      <c r="B4446">
        <v>90</v>
      </c>
      <c r="C4446">
        <v>2384</v>
      </c>
      <c r="D4446">
        <v>4</v>
      </c>
      <c r="E4446">
        <v>0</v>
      </c>
      <c r="F4446">
        <v>2</v>
      </c>
      <c r="G4446">
        <v>0</v>
      </c>
      <c r="H4446">
        <v>90</v>
      </c>
      <c r="I4446">
        <v>2</v>
      </c>
      <c r="J4446" t="s">
        <v>37</v>
      </c>
      <c r="K4446" cm="1">
        <f t="array" ref="K444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46">
        <f t="shared" si="69"/>
        <v>0.28885911090758576</v>
      </c>
    </row>
    <row r="4447" spans="1:12" x14ac:dyDescent="0.3">
      <c r="A4447">
        <v>221.67</v>
      </c>
      <c r="B4447">
        <v>92</v>
      </c>
      <c r="C4447">
        <v>2287</v>
      </c>
      <c r="D4447">
        <v>4</v>
      </c>
      <c r="E4447">
        <v>0</v>
      </c>
      <c r="F4447">
        <v>2</v>
      </c>
      <c r="G4447">
        <v>0</v>
      </c>
      <c r="H4447">
        <v>90</v>
      </c>
      <c r="I4447">
        <v>2</v>
      </c>
      <c r="J4447" t="s">
        <v>37</v>
      </c>
      <c r="K4447" cm="1">
        <f t="array" ref="K444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447">
        <f t="shared" si="69"/>
        <v>0.30799294090360113</v>
      </c>
    </row>
    <row r="4448" spans="1:12" x14ac:dyDescent="0.3">
      <c r="A4448">
        <v>221.71</v>
      </c>
      <c r="B4448">
        <v>93</v>
      </c>
      <c r="C4448">
        <v>2061</v>
      </c>
      <c r="D4448">
        <v>4</v>
      </c>
      <c r="E4448">
        <v>0</v>
      </c>
      <c r="F4448">
        <v>2</v>
      </c>
      <c r="G4448">
        <v>0</v>
      </c>
      <c r="H4448">
        <v>90</v>
      </c>
      <c r="I4448">
        <v>2</v>
      </c>
      <c r="J4448" t="s">
        <v>37</v>
      </c>
      <c r="K4448" cm="1">
        <f t="array" ref="K4448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448">
        <f t="shared" si="69"/>
        <v>0.21824177890138549</v>
      </c>
    </row>
    <row r="4449" spans="1:12" x14ac:dyDescent="0.3">
      <c r="A4449">
        <v>221.75</v>
      </c>
      <c r="B4449">
        <v>93</v>
      </c>
      <c r="C4449">
        <v>2092</v>
      </c>
      <c r="D4449">
        <v>4</v>
      </c>
      <c r="E4449">
        <v>0</v>
      </c>
      <c r="F4449">
        <v>2</v>
      </c>
      <c r="G4449">
        <v>0</v>
      </c>
      <c r="H4449">
        <v>90</v>
      </c>
      <c r="I4449">
        <v>2</v>
      </c>
      <c r="J4449" t="s">
        <v>37</v>
      </c>
      <c r="K4449" cm="1">
        <f t="array" ref="K4449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449">
        <f t="shared" si="69"/>
        <v>0.21824177890123042</v>
      </c>
    </row>
    <row r="4450" spans="1:12" x14ac:dyDescent="0.3">
      <c r="A4450">
        <v>221.79</v>
      </c>
      <c r="B4450">
        <v>91</v>
      </c>
      <c r="C4450">
        <v>2598</v>
      </c>
      <c r="D4450">
        <v>5</v>
      </c>
      <c r="E4450">
        <v>0</v>
      </c>
      <c r="F4450">
        <v>2</v>
      </c>
      <c r="G4450">
        <v>0</v>
      </c>
      <c r="H4450">
        <v>90</v>
      </c>
      <c r="I4450">
        <v>2</v>
      </c>
      <c r="J4450" t="s">
        <v>37</v>
      </c>
      <c r="K4450" cm="1">
        <f t="array" ref="K4450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450">
        <f t="shared" si="69"/>
        <v>0.30799294090360113</v>
      </c>
    </row>
    <row r="4451" spans="1:12" x14ac:dyDescent="0.3">
      <c r="A4451">
        <v>221.83</v>
      </c>
      <c r="B4451">
        <v>90</v>
      </c>
      <c r="C4451">
        <v>2965</v>
      </c>
      <c r="D4451">
        <v>6</v>
      </c>
      <c r="E4451">
        <v>0</v>
      </c>
      <c r="F4451">
        <v>2</v>
      </c>
      <c r="G4451">
        <v>0</v>
      </c>
      <c r="H4451">
        <v>90</v>
      </c>
      <c r="I4451">
        <v>2</v>
      </c>
      <c r="J4451" t="s">
        <v>37</v>
      </c>
      <c r="K4451" cm="1">
        <f t="array" ref="K445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51">
        <f t="shared" si="69"/>
        <v>0.3820225206212145</v>
      </c>
    </row>
    <row r="4452" spans="1:12" x14ac:dyDescent="0.3">
      <c r="A4452">
        <v>221.87</v>
      </c>
      <c r="B4452">
        <v>88</v>
      </c>
      <c r="C4452">
        <v>3160</v>
      </c>
      <c r="D4452">
        <v>9</v>
      </c>
      <c r="E4452">
        <v>0</v>
      </c>
      <c r="F4452">
        <v>2</v>
      </c>
      <c r="G4452">
        <v>0</v>
      </c>
      <c r="H4452">
        <v>90</v>
      </c>
      <c r="I4452">
        <v>2</v>
      </c>
      <c r="J4452" t="s">
        <v>37</v>
      </c>
      <c r="K4452" cm="1">
        <f t="array" ref="K445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52">
        <f t="shared" si="69"/>
        <v>0.38202252062094305</v>
      </c>
    </row>
    <row r="4453" spans="1:12" x14ac:dyDescent="0.3">
      <c r="A4453">
        <v>221.91</v>
      </c>
      <c r="B4453">
        <v>86</v>
      </c>
      <c r="C4453">
        <v>2963</v>
      </c>
      <c r="D4453">
        <v>6</v>
      </c>
      <c r="E4453">
        <v>0</v>
      </c>
      <c r="F4453">
        <v>2</v>
      </c>
      <c r="G4453">
        <v>0</v>
      </c>
      <c r="H4453">
        <v>90</v>
      </c>
      <c r="I4453">
        <v>2</v>
      </c>
      <c r="J4453" t="s">
        <v>37</v>
      </c>
      <c r="K4453" cm="1">
        <f t="array" ref="K445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53">
        <f t="shared" si="69"/>
        <v>0.38202252062094305</v>
      </c>
    </row>
    <row r="4454" spans="1:12" x14ac:dyDescent="0.3">
      <c r="A4454">
        <v>221.95</v>
      </c>
      <c r="B4454">
        <v>86</v>
      </c>
      <c r="C4454">
        <v>3171</v>
      </c>
      <c r="D4454">
        <v>9</v>
      </c>
      <c r="E4454">
        <v>0</v>
      </c>
      <c r="F4454">
        <v>2</v>
      </c>
      <c r="G4454">
        <v>0</v>
      </c>
      <c r="H4454">
        <v>90</v>
      </c>
      <c r="I4454">
        <v>2</v>
      </c>
      <c r="J4454" t="s">
        <v>37</v>
      </c>
      <c r="K4454" cm="1">
        <f t="array" ref="K445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54">
        <f t="shared" si="69"/>
        <v>0.38202252062094305</v>
      </c>
    </row>
    <row r="4455" spans="1:12" x14ac:dyDescent="0.3">
      <c r="A4455">
        <v>221.99</v>
      </c>
      <c r="B4455">
        <v>84</v>
      </c>
      <c r="C4455">
        <v>3221</v>
      </c>
      <c r="D4455">
        <v>10</v>
      </c>
      <c r="E4455">
        <v>0</v>
      </c>
      <c r="F4455">
        <v>2</v>
      </c>
      <c r="G4455">
        <v>0</v>
      </c>
      <c r="H4455">
        <v>90</v>
      </c>
      <c r="I4455">
        <v>2</v>
      </c>
      <c r="J4455" t="s">
        <v>37</v>
      </c>
      <c r="K4455" cm="1">
        <f t="array" ref="K445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55">
        <f t="shared" si="69"/>
        <v>0.36131045625018482</v>
      </c>
    </row>
    <row r="4456" spans="1:12" x14ac:dyDescent="0.3">
      <c r="A4456">
        <v>222.03</v>
      </c>
      <c r="B4456">
        <v>83</v>
      </c>
      <c r="C4456">
        <v>3111</v>
      </c>
      <c r="D4456">
        <v>8</v>
      </c>
      <c r="E4456">
        <v>0</v>
      </c>
      <c r="F4456">
        <v>2</v>
      </c>
      <c r="G4456">
        <v>0</v>
      </c>
      <c r="H4456">
        <v>90</v>
      </c>
      <c r="I4456">
        <v>2</v>
      </c>
      <c r="J4456" t="s">
        <v>37</v>
      </c>
      <c r="K4456" cm="1">
        <f t="array" ref="K445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56">
        <f t="shared" si="69"/>
        <v>0.36131045624992808</v>
      </c>
    </row>
    <row r="4457" spans="1:12" x14ac:dyDescent="0.3">
      <c r="A4457">
        <v>222.07</v>
      </c>
      <c r="B4457">
        <v>83</v>
      </c>
      <c r="C4457">
        <v>3140</v>
      </c>
      <c r="D4457">
        <v>8</v>
      </c>
      <c r="E4457">
        <v>0</v>
      </c>
      <c r="F4457">
        <v>2</v>
      </c>
      <c r="G4457">
        <v>0</v>
      </c>
      <c r="H4457">
        <v>90</v>
      </c>
      <c r="I4457">
        <v>2</v>
      </c>
      <c r="J4457" t="s">
        <v>37</v>
      </c>
      <c r="K4457" cm="1">
        <f t="array" ref="K445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57">
        <f t="shared" si="69"/>
        <v>0.36131045624992808</v>
      </c>
    </row>
    <row r="4458" spans="1:12" x14ac:dyDescent="0.3">
      <c r="A4458">
        <v>222.11</v>
      </c>
      <c r="B4458">
        <v>83</v>
      </c>
      <c r="C4458">
        <v>3039</v>
      </c>
      <c r="D4458">
        <v>6</v>
      </c>
      <c r="E4458">
        <v>0</v>
      </c>
      <c r="F4458">
        <v>1</v>
      </c>
      <c r="G4458">
        <v>0</v>
      </c>
      <c r="H4458">
        <v>90</v>
      </c>
      <c r="I4458">
        <v>2</v>
      </c>
      <c r="J4458" t="s">
        <v>37</v>
      </c>
      <c r="K4458" cm="1">
        <f t="array" ref="K445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58">
        <f t="shared" si="69"/>
        <v>0.36131045625018482</v>
      </c>
    </row>
    <row r="4459" spans="1:12" x14ac:dyDescent="0.3">
      <c r="A4459">
        <v>222.15</v>
      </c>
      <c r="B4459">
        <v>83</v>
      </c>
      <c r="C4459">
        <v>3034</v>
      </c>
      <c r="D4459">
        <v>6</v>
      </c>
      <c r="E4459">
        <v>0</v>
      </c>
      <c r="F4459">
        <v>2</v>
      </c>
      <c r="G4459">
        <v>0</v>
      </c>
      <c r="H4459">
        <v>90</v>
      </c>
      <c r="I4459">
        <v>2</v>
      </c>
      <c r="J4459" t="s">
        <v>37</v>
      </c>
      <c r="K4459" cm="1">
        <f t="array" ref="K445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59">
        <f t="shared" si="69"/>
        <v>0.36131045624992808</v>
      </c>
    </row>
    <row r="4460" spans="1:12" x14ac:dyDescent="0.3">
      <c r="A4460">
        <v>222.19</v>
      </c>
      <c r="B4460">
        <v>84</v>
      </c>
      <c r="C4460">
        <v>2920</v>
      </c>
      <c r="D4460">
        <v>5</v>
      </c>
      <c r="E4460">
        <v>0</v>
      </c>
      <c r="F4460">
        <v>1</v>
      </c>
      <c r="G4460">
        <v>0</v>
      </c>
      <c r="H4460">
        <v>90</v>
      </c>
      <c r="I4460">
        <v>2</v>
      </c>
      <c r="J4460" t="s">
        <v>37</v>
      </c>
      <c r="K4460" cm="1">
        <f t="array" ref="K446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60">
        <f t="shared" si="69"/>
        <v>0.36131045624992808</v>
      </c>
    </row>
    <row r="4461" spans="1:12" x14ac:dyDescent="0.3">
      <c r="A4461">
        <v>222.23</v>
      </c>
      <c r="B4461">
        <v>86</v>
      </c>
      <c r="C4461">
        <v>2651</v>
      </c>
      <c r="D4461">
        <v>3</v>
      </c>
      <c r="E4461">
        <v>0</v>
      </c>
      <c r="F4461">
        <v>1</v>
      </c>
      <c r="G4461">
        <v>0</v>
      </c>
      <c r="H4461">
        <v>90</v>
      </c>
      <c r="I4461">
        <v>2</v>
      </c>
      <c r="J4461" t="s">
        <v>37</v>
      </c>
      <c r="K4461" cm="1">
        <f t="array" ref="K446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61">
        <f t="shared" si="69"/>
        <v>0.28885911090758576</v>
      </c>
    </row>
    <row r="4462" spans="1:12" x14ac:dyDescent="0.3">
      <c r="A4462">
        <v>222.27</v>
      </c>
      <c r="B4462">
        <v>88</v>
      </c>
      <c r="C4462">
        <v>2508</v>
      </c>
      <c r="D4462">
        <v>3</v>
      </c>
      <c r="E4462">
        <v>0</v>
      </c>
      <c r="F4462">
        <v>1</v>
      </c>
      <c r="G4462">
        <v>0</v>
      </c>
      <c r="H4462">
        <v>90</v>
      </c>
      <c r="I4462">
        <v>2</v>
      </c>
      <c r="J4462" t="s">
        <v>37</v>
      </c>
      <c r="K4462" cm="1">
        <f t="array" ref="K446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62">
        <f t="shared" si="69"/>
        <v>0.28885911090779104</v>
      </c>
    </row>
    <row r="4463" spans="1:12" x14ac:dyDescent="0.3">
      <c r="A4463">
        <v>222.31</v>
      </c>
      <c r="B4463">
        <v>89</v>
      </c>
      <c r="C4463">
        <v>2416</v>
      </c>
      <c r="D4463">
        <v>3</v>
      </c>
      <c r="E4463">
        <v>0</v>
      </c>
      <c r="F4463">
        <v>1</v>
      </c>
      <c r="G4463">
        <v>0</v>
      </c>
      <c r="H4463">
        <v>90</v>
      </c>
      <c r="I4463">
        <v>2</v>
      </c>
      <c r="J4463" t="s">
        <v>37</v>
      </c>
      <c r="K4463" cm="1">
        <f t="array" ref="K446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63">
        <f t="shared" si="69"/>
        <v>0.28885911090758576</v>
      </c>
    </row>
    <row r="4464" spans="1:12" x14ac:dyDescent="0.3">
      <c r="A4464">
        <v>222.35</v>
      </c>
      <c r="B4464">
        <v>88</v>
      </c>
      <c r="C4464">
        <v>2796</v>
      </c>
      <c r="D4464">
        <v>3</v>
      </c>
      <c r="E4464">
        <v>0</v>
      </c>
      <c r="F4464">
        <v>1</v>
      </c>
      <c r="G4464">
        <v>0</v>
      </c>
      <c r="H4464">
        <v>90</v>
      </c>
      <c r="I4464">
        <v>2</v>
      </c>
      <c r="J4464" t="s">
        <v>37</v>
      </c>
      <c r="K4464" cm="1">
        <f t="array" ref="K446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64">
        <f t="shared" si="69"/>
        <v>0.38202252062094305</v>
      </c>
    </row>
    <row r="4465" spans="1:12" x14ac:dyDescent="0.3">
      <c r="A4465">
        <v>222.39</v>
      </c>
      <c r="B4465">
        <v>87</v>
      </c>
      <c r="C4465">
        <v>2982</v>
      </c>
      <c r="D4465">
        <v>4</v>
      </c>
      <c r="E4465">
        <v>0</v>
      </c>
      <c r="F4465">
        <v>1</v>
      </c>
      <c r="G4465">
        <v>0</v>
      </c>
      <c r="H4465">
        <v>90</v>
      </c>
      <c r="I4465">
        <v>2</v>
      </c>
      <c r="J4465" t="s">
        <v>37</v>
      </c>
      <c r="K4465" cm="1">
        <f t="array" ref="K446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65">
        <f t="shared" si="69"/>
        <v>0.38202252062094305</v>
      </c>
    </row>
    <row r="4466" spans="1:12" x14ac:dyDescent="0.3">
      <c r="A4466">
        <v>222.43</v>
      </c>
      <c r="B4466">
        <v>85</v>
      </c>
      <c r="C4466">
        <v>3207</v>
      </c>
      <c r="D4466">
        <v>9</v>
      </c>
      <c r="E4466">
        <v>0</v>
      </c>
      <c r="F4466">
        <v>1</v>
      </c>
      <c r="G4466">
        <v>0</v>
      </c>
      <c r="H4466">
        <v>90</v>
      </c>
      <c r="I4466">
        <v>2</v>
      </c>
      <c r="J4466" t="s">
        <v>37</v>
      </c>
      <c r="K4466" cm="1">
        <f t="array" ref="K446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66">
        <f t="shared" si="69"/>
        <v>0.36131045625018482</v>
      </c>
    </row>
    <row r="4467" spans="1:12" x14ac:dyDescent="0.3">
      <c r="A4467">
        <v>222.47</v>
      </c>
      <c r="B4467">
        <v>84</v>
      </c>
      <c r="C4467">
        <v>3357</v>
      </c>
      <c r="D4467">
        <v>11</v>
      </c>
      <c r="E4467">
        <v>0</v>
      </c>
      <c r="F4467">
        <v>1</v>
      </c>
      <c r="G4467">
        <v>0</v>
      </c>
      <c r="H4467">
        <v>90</v>
      </c>
      <c r="I4467">
        <v>2</v>
      </c>
      <c r="J4467" t="s">
        <v>37</v>
      </c>
      <c r="K4467" cm="1">
        <f t="array" ref="K446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67">
        <f t="shared" si="69"/>
        <v>0.36131045624992808</v>
      </c>
    </row>
    <row r="4468" spans="1:12" x14ac:dyDescent="0.3">
      <c r="A4468">
        <v>222.51</v>
      </c>
      <c r="B4468">
        <v>84</v>
      </c>
      <c r="C4468">
        <v>3128</v>
      </c>
      <c r="D4468">
        <v>8</v>
      </c>
      <c r="E4468">
        <v>0</v>
      </c>
      <c r="F4468">
        <v>1</v>
      </c>
      <c r="G4468">
        <v>0</v>
      </c>
      <c r="H4468">
        <v>90</v>
      </c>
      <c r="I4468">
        <v>2</v>
      </c>
      <c r="J4468" t="s">
        <v>37</v>
      </c>
      <c r="K4468" cm="1">
        <f t="array" ref="K446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68">
        <f t="shared" si="69"/>
        <v>0.36131045624992808</v>
      </c>
    </row>
    <row r="4469" spans="1:12" x14ac:dyDescent="0.3">
      <c r="A4469">
        <v>222.55</v>
      </c>
      <c r="B4469">
        <v>83</v>
      </c>
      <c r="C4469">
        <v>3320</v>
      </c>
      <c r="D4469">
        <v>10</v>
      </c>
      <c r="E4469">
        <v>0</v>
      </c>
      <c r="F4469">
        <v>1</v>
      </c>
      <c r="G4469">
        <v>0</v>
      </c>
      <c r="H4469">
        <v>90</v>
      </c>
      <c r="I4469">
        <v>2</v>
      </c>
      <c r="J4469" t="s">
        <v>37</v>
      </c>
      <c r="K4469" cm="1">
        <f t="array" ref="K446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69">
        <f t="shared" si="69"/>
        <v>0.36131045625018482</v>
      </c>
    </row>
    <row r="4470" spans="1:12" x14ac:dyDescent="0.3">
      <c r="A4470">
        <v>222.59</v>
      </c>
      <c r="B4470">
        <v>83</v>
      </c>
      <c r="C4470">
        <v>3226</v>
      </c>
      <c r="D4470">
        <v>9</v>
      </c>
      <c r="E4470">
        <v>0</v>
      </c>
      <c r="F4470">
        <v>1</v>
      </c>
      <c r="G4470">
        <v>0</v>
      </c>
      <c r="H4470">
        <v>90</v>
      </c>
      <c r="I4470">
        <v>2</v>
      </c>
      <c r="J4470" t="s">
        <v>37</v>
      </c>
      <c r="K4470" cm="1">
        <f t="array" ref="K447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0">
        <f t="shared" si="69"/>
        <v>0.36131045624992808</v>
      </c>
    </row>
    <row r="4471" spans="1:12" x14ac:dyDescent="0.3">
      <c r="A4471">
        <v>222.63</v>
      </c>
      <c r="B4471">
        <v>81</v>
      </c>
      <c r="C4471">
        <v>3498</v>
      </c>
      <c r="D4471">
        <v>12</v>
      </c>
      <c r="E4471">
        <v>0</v>
      </c>
      <c r="F4471">
        <v>1</v>
      </c>
      <c r="G4471">
        <v>0</v>
      </c>
      <c r="H4471">
        <v>90</v>
      </c>
      <c r="I4471">
        <v>2</v>
      </c>
      <c r="J4471" t="s">
        <v>37</v>
      </c>
      <c r="K4471" cm="1">
        <f t="array" ref="K447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71">
        <f t="shared" si="69"/>
        <v>0.4218230672769861</v>
      </c>
    </row>
    <row r="4472" spans="1:12" x14ac:dyDescent="0.3">
      <c r="A4472">
        <v>222.67</v>
      </c>
      <c r="B4472">
        <v>83</v>
      </c>
      <c r="C4472">
        <v>3411</v>
      </c>
      <c r="D4472">
        <v>12</v>
      </c>
      <c r="E4472">
        <v>0</v>
      </c>
      <c r="F4472">
        <v>1</v>
      </c>
      <c r="G4472">
        <v>0</v>
      </c>
      <c r="H4472">
        <v>90</v>
      </c>
      <c r="I4472">
        <v>2</v>
      </c>
      <c r="J4472" t="s">
        <v>37</v>
      </c>
      <c r="K4472" cm="1">
        <f t="array" ref="K447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2">
        <f t="shared" si="69"/>
        <v>0.36131045624992808</v>
      </c>
    </row>
    <row r="4473" spans="1:12" x14ac:dyDescent="0.3">
      <c r="A4473">
        <v>222.71</v>
      </c>
      <c r="B4473">
        <v>81</v>
      </c>
      <c r="C4473">
        <v>3426</v>
      </c>
      <c r="D4473">
        <v>12</v>
      </c>
      <c r="E4473">
        <v>0</v>
      </c>
      <c r="F4473">
        <v>1</v>
      </c>
      <c r="G4473">
        <v>0</v>
      </c>
      <c r="H4473">
        <v>90</v>
      </c>
      <c r="I4473">
        <v>2</v>
      </c>
      <c r="J4473" t="s">
        <v>37</v>
      </c>
      <c r="K4473" cm="1">
        <f t="array" ref="K447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3">
        <f t="shared" si="69"/>
        <v>0.36131045625018482</v>
      </c>
    </row>
    <row r="4474" spans="1:12" x14ac:dyDescent="0.3">
      <c r="A4474">
        <v>222.75</v>
      </c>
      <c r="B4474">
        <v>83</v>
      </c>
      <c r="C4474">
        <v>3429</v>
      </c>
      <c r="D4474">
        <v>12</v>
      </c>
      <c r="E4474">
        <v>0</v>
      </c>
      <c r="F4474">
        <v>0</v>
      </c>
      <c r="G4474">
        <v>0</v>
      </c>
      <c r="H4474">
        <v>90</v>
      </c>
      <c r="I4474">
        <v>2</v>
      </c>
      <c r="J4474" t="s">
        <v>37</v>
      </c>
      <c r="K4474" cm="1">
        <f t="array" ref="K447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4">
        <f t="shared" si="69"/>
        <v>0.36131045624992808</v>
      </c>
    </row>
    <row r="4475" spans="1:12" x14ac:dyDescent="0.3">
      <c r="A4475">
        <v>222.79</v>
      </c>
      <c r="B4475">
        <v>82</v>
      </c>
      <c r="C4475">
        <v>3419</v>
      </c>
      <c r="D4475">
        <v>12</v>
      </c>
      <c r="E4475">
        <v>0</v>
      </c>
      <c r="F4475">
        <v>0</v>
      </c>
      <c r="G4475">
        <v>0</v>
      </c>
      <c r="H4475">
        <v>90</v>
      </c>
      <c r="I4475">
        <v>2</v>
      </c>
      <c r="J4475" t="s">
        <v>37</v>
      </c>
      <c r="K4475" cm="1">
        <f t="array" ref="K447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5">
        <f t="shared" si="69"/>
        <v>0.36131045624992808</v>
      </c>
    </row>
    <row r="4476" spans="1:12" x14ac:dyDescent="0.3">
      <c r="A4476">
        <v>222.83</v>
      </c>
      <c r="B4476">
        <v>81</v>
      </c>
      <c r="C4476">
        <v>3596</v>
      </c>
      <c r="D4476">
        <v>14</v>
      </c>
      <c r="E4476">
        <v>0</v>
      </c>
      <c r="F4476">
        <v>0</v>
      </c>
      <c r="G4476">
        <v>0</v>
      </c>
      <c r="H4476">
        <v>90</v>
      </c>
      <c r="I4476">
        <v>2</v>
      </c>
      <c r="J4476" t="s">
        <v>37</v>
      </c>
      <c r="K4476" cm="1">
        <f t="array" ref="K447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76">
        <f t="shared" si="69"/>
        <v>0.4218230672772858</v>
      </c>
    </row>
    <row r="4477" spans="1:12" x14ac:dyDescent="0.3">
      <c r="A4477">
        <v>222.87</v>
      </c>
      <c r="B4477">
        <v>81</v>
      </c>
      <c r="C4477">
        <v>3441</v>
      </c>
      <c r="D4477">
        <v>13</v>
      </c>
      <c r="E4477">
        <v>0</v>
      </c>
      <c r="F4477">
        <v>0</v>
      </c>
      <c r="G4477">
        <v>0</v>
      </c>
      <c r="H4477">
        <v>90</v>
      </c>
      <c r="I4477">
        <v>2</v>
      </c>
      <c r="J4477" t="s">
        <v>37</v>
      </c>
      <c r="K4477" cm="1">
        <f t="array" ref="K447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477">
        <f t="shared" si="69"/>
        <v>0.4218230672769861</v>
      </c>
    </row>
    <row r="4478" spans="1:12" x14ac:dyDescent="0.3">
      <c r="A4478">
        <v>222.91</v>
      </c>
      <c r="B4478">
        <v>81</v>
      </c>
      <c r="C4478">
        <v>3239</v>
      </c>
      <c r="D4478">
        <v>11</v>
      </c>
      <c r="E4478">
        <v>0</v>
      </c>
      <c r="F4478">
        <v>0</v>
      </c>
      <c r="G4478">
        <v>0</v>
      </c>
      <c r="H4478">
        <v>90</v>
      </c>
      <c r="I4478">
        <v>2</v>
      </c>
      <c r="J4478" t="s">
        <v>37</v>
      </c>
      <c r="K4478" cm="1">
        <f t="array" ref="K447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8">
        <f t="shared" si="69"/>
        <v>0.36131045624992808</v>
      </c>
    </row>
    <row r="4479" spans="1:12" x14ac:dyDescent="0.3">
      <c r="A4479">
        <v>222.95</v>
      </c>
      <c r="B4479">
        <v>83</v>
      </c>
      <c r="C4479">
        <v>3233</v>
      </c>
      <c r="D4479">
        <v>10</v>
      </c>
      <c r="E4479">
        <v>0</v>
      </c>
      <c r="F4479">
        <v>1</v>
      </c>
      <c r="G4479">
        <v>0</v>
      </c>
      <c r="H4479">
        <v>90</v>
      </c>
      <c r="I4479">
        <v>2</v>
      </c>
      <c r="J4479" t="s">
        <v>37</v>
      </c>
      <c r="K4479" cm="1">
        <f t="array" ref="K447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79">
        <f t="shared" si="69"/>
        <v>0.36131045624992808</v>
      </c>
    </row>
    <row r="4480" spans="1:12" x14ac:dyDescent="0.3">
      <c r="A4480">
        <v>222.99</v>
      </c>
      <c r="B4480">
        <v>84</v>
      </c>
      <c r="C4480">
        <v>3038</v>
      </c>
      <c r="D4480">
        <v>6</v>
      </c>
      <c r="E4480">
        <v>0</v>
      </c>
      <c r="F4480">
        <v>1</v>
      </c>
      <c r="G4480">
        <v>0</v>
      </c>
      <c r="H4480">
        <v>91</v>
      </c>
      <c r="I4480">
        <v>2</v>
      </c>
      <c r="J4480" t="s">
        <v>37</v>
      </c>
      <c r="K4480" cm="1">
        <f t="array" ref="K448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0">
        <f t="shared" si="69"/>
        <v>0.36131045625018482</v>
      </c>
    </row>
    <row r="4481" spans="1:12" x14ac:dyDescent="0.3">
      <c r="A4481">
        <v>223.03</v>
      </c>
      <c r="B4481">
        <v>85</v>
      </c>
      <c r="C4481">
        <v>2970</v>
      </c>
      <c r="D4481">
        <v>6</v>
      </c>
      <c r="E4481">
        <v>0</v>
      </c>
      <c r="F4481">
        <v>1</v>
      </c>
      <c r="G4481">
        <v>0</v>
      </c>
      <c r="H4481">
        <v>91</v>
      </c>
      <c r="I4481">
        <v>2</v>
      </c>
      <c r="J4481" t="s">
        <v>37</v>
      </c>
      <c r="K4481" cm="1">
        <f t="array" ref="K448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1">
        <f t="shared" si="69"/>
        <v>0.36131045624992808</v>
      </c>
    </row>
    <row r="4482" spans="1:12" x14ac:dyDescent="0.3">
      <c r="A4482">
        <v>223.07</v>
      </c>
      <c r="B4482">
        <v>85</v>
      </c>
      <c r="C4482">
        <v>3118</v>
      </c>
      <c r="D4482">
        <v>8</v>
      </c>
      <c r="E4482">
        <v>0</v>
      </c>
      <c r="F4482">
        <v>0</v>
      </c>
      <c r="G4482">
        <v>0</v>
      </c>
      <c r="H4482">
        <v>91</v>
      </c>
      <c r="I4482">
        <v>2</v>
      </c>
      <c r="J4482" t="s">
        <v>37</v>
      </c>
      <c r="K4482" cm="1">
        <f t="array" ref="K448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2">
        <f t="shared" si="69"/>
        <v>0.36131045624992808</v>
      </c>
    </row>
    <row r="4483" spans="1:12" x14ac:dyDescent="0.3">
      <c r="A4483">
        <v>223.11</v>
      </c>
      <c r="B4483">
        <v>84</v>
      </c>
      <c r="C4483">
        <v>3129</v>
      </c>
      <c r="D4483">
        <v>8</v>
      </c>
      <c r="E4483">
        <v>0</v>
      </c>
      <c r="F4483">
        <v>0</v>
      </c>
      <c r="G4483">
        <v>0</v>
      </c>
      <c r="H4483">
        <v>91</v>
      </c>
      <c r="I4483">
        <v>2</v>
      </c>
      <c r="J4483" t="s">
        <v>37</v>
      </c>
      <c r="K4483" cm="1">
        <f t="array" ref="K448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3">
        <f t="shared" ref="L4483:L4546" si="70">K4483*(A4483-A4482)</f>
        <v>0.36131045625018482</v>
      </c>
    </row>
    <row r="4484" spans="1:12" x14ac:dyDescent="0.3">
      <c r="A4484">
        <v>223.15</v>
      </c>
      <c r="B4484">
        <v>83</v>
      </c>
      <c r="C4484">
        <v>3079</v>
      </c>
      <c r="D4484">
        <v>7</v>
      </c>
      <c r="E4484">
        <v>0</v>
      </c>
      <c r="F4484">
        <v>0</v>
      </c>
      <c r="G4484">
        <v>0</v>
      </c>
      <c r="H4484">
        <v>90</v>
      </c>
      <c r="I4484">
        <v>2</v>
      </c>
      <c r="J4484" t="s">
        <v>37</v>
      </c>
      <c r="K4484" cm="1">
        <f t="array" ref="K448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4">
        <f t="shared" si="70"/>
        <v>0.36131045624992808</v>
      </c>
    </row>
    <row r="4485" spans="1:12" x14ac:dyDescent="0.3">
      <c r="A4485">
        <v>223.19</v>
      </c>
      <c r="B4485">
        <v>83</v>
      </c>
      <c r="C4485">
        <v>3117</v>
      </c>
      <c r="D4485">
        <v>8</v>
      </c>
      <c r="E4485">
        <v>0</v>
      </c>
      <c r="F4485">
        <v>0</v>
      </c>
      <c r="G4485">
        <v>0</v>
      </c>
      <c r="H4485">
        <v>91</v>
      </c>
      <c r="I4485">
        <v>2</v>
      </c>
      <c r="J4485" t="s">
        <v>37</v>
      </c>
      <c r="K4485" cm="1">
        <f t="array" ref="K448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5">
        <f t="shared" si="70"/>
        <v>0.36131045624992808</v>
      </c>
    </row>
    <row r="4486" spans="1:12" x14ac:dyDescent="0.3">
      <c r="A4486">
        <v>223.23</v>
      </c>
      <c r="B4486">
        <v>82</v>
      </c>
      <c r="C4486">
        <v>3262</v>
      </c>
      <c r="D4486">
        <v>10</v>
      </c>
      <c r="E4486">
        <v>0</v>
      </c>
      <c r="F4486">
        <v>0</v>
      </c>
      <c r="G4486">
        <v>0</v>
      </c>
      <c r="H4486">
        <v>91</v>
      </c>
      <c r="I4486">
        <v>2</v>
      </c>
      <c r="J4486" t="s">
        <v>37</v>
      </c>
      <c r="K4486" cm="1">
        <f t="array" ref="K448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6">
        <f t="shared" si="70"/>
        <v>0.36131045624992808</v>
      </c>
    </row>
    <row r="4487" spans="1:12" x14ac:dyDescent="0.3">
      <c r="A4487">
        <v>223.27</v>
      </c>
      <c r="B4487">
        <v>83</v>
      </c>
      <c r="C4487">
        <v>3275</v>
      </c>
      <c r="D4487">
        <v>10</v>
      </c>
      <c r="E4487">
        <v>0</v>
      </c>
      <c r="F4487">
        <v>0</v>
      </c>
      <c r="G4487">
        <v>0</v>
      </c>
      <c r="H4487">
        <v>91</v>
      </c>
      <c r="I4487">
        <v>2</v>
      </c>
      <c r="J4487" t="s">
        <v>37</v>
      </c>
      <c r="K4487" cm="1">
        <f t="array" ref="K448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7">
        <f t="shared" si="70"/>
        <v>0.36131045625018482</v>
      </c>
    </row>
    <row r="4488" spans="1:12" x14ac:dyDescent="0.3">
      <c r="A4488">
        <v>223.31</v>
      </c>
      <c r="B4488">
        <v>83</v>
      </c>
      <c r="C4488">
        <v>3274</v>
      </c>
      <c r="D4488">
        <v>10</v>
      </c>
      <c r="E4488">
        <v>0</v>
      </c>
      <c r="F4488">
        <v>0</v>
      </c>
      <c r="G4488">
        <v>0</v>
      </c>
      <c r="H4488">
        <v>91</v>
      </c>
      <c r="I4488">
        <v>2</v>
      </c>
      <c r="J4488" t="s">
        <v>37</v>
      </c>
      <c r="K4488" cm="1">
        <f t="array" ref="K448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8">
        <f t="shared" si="70"/>
        <v>0.36131045624992808</v>
      </c>
    </row>
    <row r="4489" spans="1:12" x14ac:dyDescent="0.3">
      <c r="A4489">
        <v>223.35</v>
      </c>
      <c r="B4489">
        <v>83</v>
      </c>
      <c r="C4489">
        <v>3123</v>
      </c>
      <c r="D4489">
        <v>10</v>
      </c>
      <c r="E4489">
        <v>0</v>
      </c>
      <c r="F4489">
        <v>0</v>
      </c>
      <c r="G4489">
        <v>0</v>
      </c>
      <c r="H4489">
        <v>91</v>
      </c>
      <c r="I4489">
        <v>2</v>
      </c>
      <c r="J4489" t="s">
        <v>37</v>
      </c>
      <c r="K4489" cm="1">
        <f t="array" ref="K448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89">
        <f t="shared" si="70"/>
        <v>0.36131045624992808</v>
      </c>
    </row>
    <row r="4490" spans="1:12" x14ac:dyDescent="0.3">
      <c r="A4490">
        <v>223.39</v>
      </c>
      <c r="B4490">
        <v>83</v>
      </c>
      <c r="C4490">
        <v>3253</v>
      </c>
      <c r="D4490">
        <v>8</v>
      </c>
      <c r="E4490">
        <v>0</v>
      </c>
      <c r="F4490">
        <v>0</v>
      </c>
      <c r="G4490">
        <v>0</v>
      </c>
      <c r="H4490">
        <v>91</v>
      </c>
      <c r="I4490">
        <v>2</v>
      </c>
      <c r="J4490" t="s">
        <v>37</v>
      </c>
      <c r="K4490" cm="1">
        <f t="array" ref="K449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90">
        <f t="shared" si="70"/>
        <v>0.36131045624992808</v>
      </c>
    </row>
    <row r="4491" spans="1:12" x14ac:dyDescent="0.3">
      <c r="A4491">
        <v>223.43</v>
      </c>
      <c r="B4491">
        <v>81</v>
      </c>
      <c r="C4491">
        <v>3125</v>
      </c>
      <c r="D4491">
        <v>8</v>
      </c>
      <c r="E4491">
        <v>0</v>
      </c>
      <c r="F4491">
        <v>0</v>
      </c>
      <c r="G4491">
        <v>0</v>
      </c>
      <c r="H4491">
        <v>91</v>
      </c>
      <c r="I4491">
        <v>2</v>
      </c>
      <c r="J4491" t="s">
        <v>37</v>
      </c>
      <c r="K4491" cm="1">
        <f t="array" ref="K449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91">
        <f t="shared" si="70"/>
        <v>0.36131045625018482</v>
      </c>
    </row>
    <row r="4492" spans="1:12" x14ac:dyDescent="0.3">
      <c r="A4492">
        <v>223.47</v>
      </c>
      <c r="B4492">
        <v>83</v>
      </c>
      <c r="C4492">
        <v>2916</v>
      </c>
      <c r="D4492">
        <v>5</v>
      </c>
      <c r="E4492">
        <v>0</v>
      </c>
      <c r="F4492">
        <v>0</v>
      </c>
      <c r="G4492">
        <v>0</v>
      </c>
      <c r="H4492">
        <v>91</v>
      </c>
      <c r="I4492">
        <v>2</v>
      </c>
      <c r="J4492" t="s">
        <v>37</v>
      </c>
      <c r="K4492" cm="1">
        <f t="array" ref="K449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92">
        <f t="shared" si="70"/>
        <v>0.36131045624992808</v>
      </c>
    </row>
    <row r="4493" spans="1:12" x14ac:dyDescent="0.3">
      <c r="A4493">
        <v>223.51</v>
      </c>
      <c r="B4493">
        <v>85</v>
      </c>
      <c r="C4493">
        <v>2796</v>
      </c>
      <c r="D4493">
        <v>4</v>
      </c>
      <c r="E4493">
        <v>0</v>
      </c>
      <c r="F4493">
        <v>0</v>
      </c>
      <c r="G4493">
        <v>0</v>
      </c>
      <c r="H4493">
        <v>90</v>
      </c>
      <c r="I4493">
        <v>2</v>
      </c>
      <c r="J4493" t="s">
        <v>37</v>
      </c>
      <c r="K4493" cm="1">
        <f t="array" ref="K44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493">
        <f t="shared" si="70"/>
        <v>0.36131045624992808</v>
      </c>
    </row>
    <row r="4494" spans="1:12" x14ac:dyDescent="0.3">
      <c r="A4494">
        <v>223.55</v>
      </c>
      <c r="B4494">
        <v>87</v>
      </c>
      <c r="C4494">
        <v>2763</v>
      </c>
      <c r="D4494">
        <v>3</v>
      </c>
      <c r="E4494">
        <v>0</v>
      </c>
      <c r="F4494">
        <v>0</v>
      </c>
      <c r="G4494">
        <v>0</v>
      </c>
      <c r="H4494">
        <v>91</v>
      </c>
      <c r="I4494">
        <v>2</v>
      </c>
      <c r="J4494" t="s">
        <v>37</v>
      </c>
      <c r="K4494" cm="1">
        <f t="array" ref="K449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94">
        <f t="shared" si="70"/>
        <v>0.28885911090779104</v>
      </c>
    </row>
    <row r="4495" spans="1:12" x14ac:dyDescent="0.3">
      <c r="A4495">
        <v>223.59</v>
      </c>
      <c r="B4495">
        <v>86</v>
      </c>
      <c r="C4495">
        <v>2675</v>
      </c>
      <c r="D4495">
        <v>3</v>
      </c>
      <c r="E4495">
        <v>0</v>
      </c>
      <c r="F4495">
        <v>0</v>
      </c>
      <c r="G4495">
        <v>0</v>
      </c>
      <c r="H4495">
        <v>91</v>
      </c>
      <c r="I4495">
        <v>2</v>
      </c>
      <c r="J4495" t="s">
        <v>37</v>
      </c>
      <c r="K4495" cm="1">
        <f t="array" ref="K449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95">
        <f t="shared" si="70"/>
        <v>0.28885911090758576</v>
      </c>
    </row>
    <row r="4496" spans="1:12" x14ac:dyDescent="0.3">
      <c r="A4496">
        <v>223.63</v>
      </c>
      <c r="B4496">
        <v>86</v>
      </c>
      <c r="C4496">
        <v>2754</v>
      </c>
      <c r="D4496">
        <v>3</v>
      </c>
      <c r="E4496">
        <v>0</v>
      </c>
      <c r="F4496">
        <v>0</v>
      </c>
      <c r="G4496">
        <v>0</v>
      </c>
      <c r="H4496">
        <v>91</v>
      </c>
      <c r="I4496">
        <v>2</v>
      </c>
      <c r="J4496" t="s">
        <v>37</v>
      </c>
      <c r="K4496" cm="1">
        <f t="array" ref="K449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96">
        <f t="shared" si="70"/>
        <v>0.28885911090758576</v>
      </c>
    </row>
    <row r="4497" spans="1:12" x14ac:dyDescent="0.3">
      <c r="A4497">
        <v>223.67</v>
      </c>
      <c r="B4497">
        <v>88</v>
      </c>
      <c r="C4497">
        <v>2639</v>
      </c>
      <c r="D4497">
        <v>3</v>
      </c>
      <c r="E4497">
        <v>0</v>
      </c>
      <c r="F4497">
        <v>0</v>
      </c>
      <c r="G4497">
        <v>0</v>
      </c>
      <c r="H4497">
        <v>91</v>
      </c>
      <c r="I4497">
        <v>2</v>
      </c>
      <c r="J4497" t="s">
        <v>37</v>
      </c>
      <c r="K4497" cm="1">
        <f t="array" ref="K449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97">
        <f t="shared" si="70"/>
        <v>0.28885911090758576</v>
      </c>
    </row>
    <row r="4498" spans="1:12" x14ac:dyDescent="0.3">
      <c r="A4498">
        <v>223.71</v>
      </c>
      <c r="B4498">
        <v>87</v>
      </c>
      <c r="C4498">
        <v>2782</v>
      </c>
      <c r="D4498">
        <v>3</v>
      </c>
      <c r="E4498">
        <v>0</v>
      </c>
      <c r="F4498">
        <v>0</v>
      </c>
      <c r="G4498">
        <v>0</v>
      </c>
      <c r="H4498">
        <v>91</v>
      </c>
      <c r="I4498">
        <v>2</v>
      </c>
      <c r="J4498" t="s">
        <v>37</v>
      </c>
      <c r="K4498" cm="1">
        <f t="array" ref="K449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498">
        <f t="shared" si="70"/>
        <v>0.3820225206212145</v>
      </c>
    </row>
    <row r="4499" spans="1:12" x14ac:dyDescent="0.3">
      <c r="A4499">
        <v>223.75</v>
      </c>
      <c r="B4499">
        <v>86</v>
      </c>
      <c r="C4499">
        <v>2755</v>
      </c>
      <c r="D4499">
        <v>4</v>
      </c>
      <c r="E4499">
        <v>0</v>
      </c>
      <c r="F4499">
        <v>0</v>
      </c>
      <c r="G4499">
        <v>0</v>
      </c>
      <c r="H4499">
        <v>91</v>
      </c>
      <c r="I4499">
        <v>2</v>
      </c>
      <c r="J4499" t="s">
        <v>37</v>
      </c>
      <c r="K4499" cm="1">
        <f t="array" ref="K449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499">
        <f t="shared" si="70"/>
        <v>0.28885911090758576</v>
      </c>
    </row>
    <row r="4500" spans="1:12" x14ac:dyDescent="0.3">
      <c r="A4500">
        <v>223.79</v>
      </c>
      <c r="B4500">
        <v>88</v>
      </c>
      <c r="C4500">
        <v>2618</v>
      </c>
      <c r="D4500">
        <v>3</v>
      </c>
      <c r="E4500">
        <v>0</v>
      </c>
      <c r="F4500">
        <v>0</v>
      </c>
      <c r="G4500">
        <v>0</v>
      </c>
      <c r="H4500">
        <v>91</v>
      </c>
      <c r="I4500">
        <v>2</v>
      </c>
      <c r="J4500" t="s">
        <v>37</v>
      </c>
      <c r="K4500" cm="1">
        <f t="array" ref="K450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0">
        <f t="shared" si="70"/>
        <v>0.28885911090758576</v>
      </c>
    </row>
    <row r="4501" spans="1:12" x14ac:dyDescent="0.3">
      <c r="A4501">
        <v>223.83</v>
      </c>
      <c r="B4501">
        <v>89</v>
      </c>
      <c r="C4501">
        <v>2383</v>
      </c>
      <c r="D4501">
        <v>3</v>
      </c>
      <c r="E4501">
        <v>0</v>
      </c>
      <c r="F4501">
        <v>0</v>
      </c>
      <c r="G4501">
        <v>0</v>
      </c>
      <c r="H4501">
        <v>91</v>
      </c>
      <c r="I4501">
        <v>2</v>
      </c>
      <c r="J4501" t="s">
        <v>37</v>
      </c>
      <c r="K4501" cm="1">
        <f t="array" ref="K450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1">
        <f t="shared" si="70"/>
        <v>0.28885911090779104</v>
      </c>
    </row>
    <row r="4502" spans="1:12" x14ac:dyDescent="0.3">
      <c r="A4502">
        <v>223.87</v>
      </c>
      <c r="B4502">
        <v>90</v>
      </c>
      <c r="C4502">
        <v>2523</v>
      </c>
      <c r="D4502">
        <v>3</v>
      </c>
      <c r="E4502">
        <v>0</v>
      </c>
      <c r="F4502">
        <v>0</v>
      </c>
      <c r="G4502">
        <v>0</v>
      </c>
      <c r="H4502">
        <v>91</v>
      </c>
      <c r="I4502">
        <v>2</v>
      </c>
      <c r="J4502" t="s">
        <v>37</v>
      </c>
      <c r="K4502" cm="1">
        <f t="array" ref="K450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2">
        <f t="shared" si="70"/>
        <v>0.28885911090758576</v>
      </c>
    </row>
    <row r="4503" spans="1:12" x14ac:dyDescent="0.3">
      <c r="A4503">
        <v>223.91</v>
      </c>
      <c r="B4503">
        <v>89</v>
      </c>
      <c r="C4503">
        <v>2660</v>
      </c>
      <c r="D4503">
        <v>3</v>
      </c>
      <c r="E4503">
        <v>0</v>
      </c>
      <c r="F4503">
        <v>0</v>
      </c>
      <c r="G4503">
        <v>0</v>
      </c>
      <c r="H4503">
        <v>91</v>
      </c>
      <c r="I4503">
        <v>2</v>
      </c>
      <c r="J4503" t="s">
        <v>37</v>
      </c>
      <c r="K4503" cm="1">
        <f t="array" ref="K450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3">
        <f t="shared" si="70"/>
        <v>0.28885911090758576</v>
      </c>
    </row>
    <row r="4504" spans="1:12" x14ac:dyDescent="0.3">
      <c r="A4504">
        <v>223.95</v>
      </c>
      <c r="B4504">
        <v>87</v>
      </c>
      <c r="C4504">
        <v>2887</v>
      </c>
      <c r="D4504">
        <v>4</v>
      </c>
      <c r="E4504">
        <v>0</v>
      </c>
      <c r="F4504">
        <v>0</v>
      </c>
      <c r="G4504">
        <v>0</v>
      </c>
      <c r="H4504">
        <v>91</v>
      </c>
      <c r="I4504">
        <v>2</v>
      </c>
      <c r="J4504" t="s">
        <v>37</v>
      </c>
      <c r="K4504" cm="1">
        <f t="array" ref="K450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04">
        <f t="shared" si="70"/>
        <v>0.38202252062094305</v>
      </c>
    </row>
    <row r="4505" spans="1:12" x14ac:dyDescent="0.3">
      <c r="A4505">
        <v>223.99</v>
      </c>
      <c r="B4505">
        <v>87</v>
      </c>
      <c r="C4505">
        <v>2866</v>
      </c>
      <c r="D4505">
        <v>4</v>
      </c>
      <c r="E4505">
        <v>0</v>
      </c>
      <c r="F4505">
        <v>0</v>
      </c>
      <c r="G4505">
        <v>0</v>
      </c>
      <c r="H4505">
        <v>91</v>
      </c>
      <c r="I4505">
        <v>2</v>
      </c>
      <c r="J4505" t="s">
        <v>37</v>
      </c>
      <c r="K4505" cm="1">
        <f t="array" ref="K450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05">
        <f t="shared" si="70"/>
        <v>0.3820225206212145</v>
      </c>
    </row>
    <row r="4506" spans="1:12" x14ac:dyDescent="0.3">
      <c r="A4506">
        <v>224.03</v>
      </c>
      <c r="B4506">
        <v>88</v>
      </c>
      <c r="C4506">
        <v>2697</v>
      </c>
      <c r="D4506">
        <v>3</v>
      </c>
      <c r="E4506">
        <v>0</v>
      </c>
      <c r="F4506">
        <v>0</v>
      </c>
      <c r="G4506">
        <v>0</v>
      </c>
      <c r="H4506">
        <v>91</v>
      </c>
      <c r="I4506">
        <v>2</v>
      </c>
      <c r="J4506" t="s">
        <v>37</v>
      </c>
      <c r="K4506" cm="1">
        <f t="array" ref="K450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6">
        <f t="shared" si="70"/>
        <v>0.28885911090758576</v>
      </c>
    </row>
    <row r="4507" spans="1:12" x14ac:dyDescent="0.3">
      <c r="A4507">
        <v>224.07</v>
      </c>
      <c r="B4507">
        <v>88</v>
      </c>
      <c r="C4507">
        <v>2510</v>
      </c>
      <c r="D4507">
        <v>3</v>
      </c>
      <c r="E4507">
        <v>0</v>
      </c>
      <c r="F4507">
        <v>0</v>
      </c>
      <c r="G4507">
        <v>0</v>
      </c>
      <c r="H4507">
        <v>91</v>
      </c>
      <c r="I4507">
        <v>2</v>
      </c>
      <c r="J4507" t="s">
        <v>37</v>
      </c>
      <c r="K4507" cm="1">
        <f t="array" ref="K450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7">
        <f t="shared" si="70"/>
        <v>0.28885911090758576</v>
      </c>
    </row>
    <row r="4508" spans="1:12" x14ac:dyDescent="0.3">
      <c r="A4508">
        <v>224.11</v>
      </c>
      <c r="B4508">
        <v>89</v>
      </c>
      <c r="C4508">
        <v>2414</v>
      </c>
      <c r="D4508">
        <v>3</v>
      </c>
      <c r="E4508">
        <v>0</v>
      </c>
      <c r="F4508">
        <v>0</v>
      </c>
      <c r="G4508">
        <v>0</v>
      </c>
      <c r="H4508">
        <v>91</v>
      </c>
      <c r="I4508">
        <v>2</v>
      </c>
      <c r="J4508" t="s">
        <v>37</v>
      </c>
      <c r="K4508" cm="1">
        <f t="array" ref="K450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8">
        <f t="shared" si="70"/>
        <v>0.28885911090779104</v>
      </c>
    </row>
    <row r="4509" spans="1:12" x14ac:dyDescent="0.3">
      <c r="A4509">
        <v>224.15</v>
      </c>
      <c r="B4509">
        <v>90</v>
      </c>
      <c r="C4509">
        <v>2564</v>
      </c>
      <c r="D4509">
        <v>3</v>
      </c>
      <c r="E4509">
        <v>0</v>
      </c>
      <c r="F4509">
        <v>0</v>
      </c>
      <c r="G4509">
        <v>0</v>
      </c>
      <c r="H4509">
        <v>91</v>
      </c>
      <c r="I4509">
        <v>2</v>
      </c>
      <c r="J4509" t="s">
        <v>37</v>
      </c>
      <c r="K4509" cm="1">
        <f t="array" ref="K450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09">
        <f t="shared" si="70"/>
        <v>0.28885911090758576</v>
      </c>
    </row>
    <row r="4510" spans="1:12" x14ac:dyDescent="0.3">
      <c r="A4510">
        <v>224.19</v>
      </c>
      <c r="B4510">
        <v>90</v>
      </c>
      <c r="C4510">
        <v>2598</v>
      </c>
      <c r="D4510">
        <v>3</v>
      </c>
      <c r="E4510">
        <v>0</v>
      </c>
      <c r="F4510">
        <v>0</v>
      </c>
      <c r="G4510">
        <v>0</v>
      </c>
      <c r="H4510">
        <v>91</v>
      </c>
      <c r="I4510">
        <v>2</v>
      </c>
      <c r="J4510" t="s">
        <v>37</v>
      </c>
      <c r="K4510" cm="1">
        <f t="array" ref="K451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10">
        <f t="shared" si="70"/>
        <v>0.28885911090758576</v>
      </c>
    </row>
    <row r="4511" spans="1:12" x14ac:dyDescent="0.3">
      <c r="A4511">
        <v>224.23</v>
      </c>
      <c r="B4511">
        <v>90</v>
      </c>
      <c r="C4511">
        <v>2524</v>
      </c>
      <c r="D4511">
        <v>3</v>
      </c>
      <c r="E4511">
        <v>0</v>
      </c>
      <c r="F4511">
        <v>0</v>
      </c>
      <c r="G4511">
        <v>0</v>
      </c>
      <c r="H4511">
        <v>91</v>
      </c>
      <c r="I4511">
        <v>2</v>
      </c>
      <c r="J4511" t="s">
        <v>37</v>
      </c>
      <c r="K4511" cm="1">
        <f t="array" ref="K451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11">
        <f t="shared" si="70"/>
        <v>0.28885911090758576</v>
      </c>
    </row>
    <row r="4512" spans="1:12" x14ac:dyDescent="0.3">
      <c r="A4512">
        <v>224.27</v>
      </c>
      <c r="B4512">
        <v>89</v>
      </c>
      <c r="C4512">
        <v>2643</v>
      </c>
      <c r="D4512">
        <v>3</v>
      </c>
      <c r="E4512">
        <v>0</v>
      </c>
      <c r="F4512">
        <v>0</v>
      </c>
      <c r="G4512">
        <v>0</v>
      </c>
      <c r="H4512">
        <v>91</v>
      </c>
      <c r="I4512">
        <v>2</v>
      </c>
      <c r="J4512" t="s">
        <v>37</v>
      </c>
      <c r="K4512" cm="1">
        <f t="array" ref="K451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12">
        <f t="shared" si="70"/>
        <v>0.28885911090779104</v>
      </c>
    </row>
    <row r="4513" spans="1:12" x14ac:dyDescent="0.3">
      <c r="A4513">
        <v>224.31</v>
      </c>
      <c r="B4513">
        <v>88</v>
      </c>
      <c r="C4513">
        <v>2720</v>
      </c>
      <c r="D4513">
        <v>3</v>
      </c>
      <c r="E4513">
        <v>0</v>
      </c>
      <c r="F4513">
        <v>0</v>
      </c>
      <c r="G4513">
        <v>0</v>
      </c>
      <c r="H4513">
        <v>91</v>
      </c>
      <c r="I4513">
        <v>2</v>
      </c>
      <c r="J4513" t="s">
        <v>37</v>
      </c>
      <c r="K4513" cm="1">
        <f t="array" ref="K451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13">
        <f t="shared" si="70"/>
        <v>0.28885911090758576</v>
      </c>
    </row>
    <row r="4514" spans="1:12" x14ac:dyDescent="0.3">
      <c r="A4514">
        <v>224.35</v>
      </c>
      <c r="B4514">
        <v>87</v>
      </c>
      <c r="C4514">
        <v>2923</v>
      </c>
      <c r="D4514">
        <v>4</v>
      </c>
      <c r="E4514">
        <v>0</v>
      </c>
      <c r="F4514">
        <v>0</v>
      </c>
      <c r="G4514">
        <v>0</v>
      </c>
      <c r="H4514">
        <v>91</v>
      </c>
      <c r="I4514">
        <v>2</v>
      </c>
      <c r="J4514" t="s">
        <v>37</v>
      </c>
      <c r="K4514" cm="1">
        <f t="array" ref="K451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14">
        <f t="shared" si="70"/>
        <v>0.38202252062094305</v>
      </c>
    </row>
    <row r="4515" spans="1:12" x14ac:dyDescent="0.3">
      <c r="A4515">
        <v>224.39</v>
      </c>
      <c r="B4515">
        <v>87</v>
      </c>
      <c r="C4515">
        <v>2730</v>
      </c>
      <c r="D4515">
        <v>4</v>
      </c>
      <c r="E4515">
        <v>0</v>
      </c>
      <c r="F4515">
        <v>0</v>
      </c>
      <c r="G4515">
        <v>0</v>
      </c>
      <c r="H4515">
        <v>91</v>
      </c>
      <c r="I4515">
        <v>2</v>
      </c>
      <c r="J4515" t="s">
        <v>37</v>
      </c>
      <c r="K4515" cm="1">
        <f t="array" ref="K451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15">
        <f t="shared" si="70"/>
        <v>0.28885911090758576</v>
      </c>
    </row>
    <row r="4516" spans="1:12" x14ac:dyDescent="0.3">
      <c r="A4516">
        <v>224.43</v>
      </c>
      <c r="B4516">
        <v>88</v>
      </c>
      <c r="C4516">
        <v>2778</v>
      </c>
      <c r="D4516">
        <v>3</v>
      </c>
      <c r="E4516">
        <v>0</v>
      </c>
      <c r="F4516">
        <v>0</v>
      </c>
      <c r="G4516">
        <v>0</v>
      </c>
      <c r="H4516">
        <v>91</v>
      </c>
      <c r="I4516">
        <v>2</v>
      </c>
      <c r="J4516" t="s">
        <v>37</v>
      </c>
      <c r="K4516" cm="1">
        <f t="array" ref="K451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16">
        <f t="shared" si="70"/>
        <v>0.3820225206212145</v>
      </c>
    </row>
    <row r="4517" spans="1:12" x14ac:dyDescent="0.3">
      <c r="A4517">
        <v>224.47</v>
      </c>
      <c r="B4517">
        <v>88</v>
      </c>
      <c r="C4517">
        <v>2832</v>
      </c>
      <c r="D4517">
        <v>4</v>
      </c>
      <c r="E4517">
        <v>0</v>
      </c>
      <c r="F4517">
        <v>0</v>
      </c>
      <c r="G4517">
        <v>0</v>
      </c>
      <c r="H4517">
        <v>91</v>
      </c>
      <c r="I4517">
        <v>2</v>
      </c>
      <c r="J4517" t="s">
        <v>37</v>
      </c>
      <c r="K4517" cm="1">
        <f t="array" ref="K451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17">
        <f t="shared" si="70"/>
        <v>0.38202252062094305</v>
      </c>
    </row>
    <row r="4518" spans="1:12" x14ac:dyDescent="0.3">
      <c r="A4518">
        <v>224.51</v>
      </c>
      <c r="B4518">
        <v>88</v>
      </c>
      <c r="C4518">
        <v>2818</v>
      </c>
      <c r="D4518">
        <v>4</v>
      </c>
      <c r="E4518">
        <v>0</v>
      </c>
      <c r="F4518">
        <v>0</v>
      </c>
      <c r="G4518">
        <v>0</v>
      </c>
      <c r="H4518">
        <v>91</v>
      </c>
      <c r="I4518">
        <v>2</v>
      </c>
      <c r="J4518" t="s">
        <v>37</v>
      </c>
      <c r="K4518" cm="1">
        <f t="array" ref="K451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18">
        <f t="shared" si="70"/>
        <v>0.38202252062094305</v>
      </c>
    </row>
    <row r="4519" spans="1:12" x14ac:dyDescent="0.3">
      <c r="A4519">
        <v>224.55</v>
      </c>
      <c r="B4519">
        <v>86</v>
      </c>
      <c r="C4519">
        <v>3034</v>
      </c>
      <c r="D4519">
        <v>6</v>
      </c>
      <c r="E4519">
        <v>0</v>
      </c>
      <c r="F4519">
        <v>0</v>
      </c>
      <c r="G4519">
        <v>0</v>
      </c>
      <c r="H4519">
        <v>91</v>
      </c>
      <c r="I4519">
        <v>2</v>
      </c>
      <c r="J4519" t="s">
        <v>37</v>
      </c>
      <c r="K4519" cm="1">
        <f t="array" ref="K451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19">
        <f t="shared" si="70"/>
        <v>0.3820225206212145</v>
      </c>
    </row>
    <row r="4520" spans="1:12" x14ac:dyDescent="0.3">
      <c r="A4520">
        <v>224.59</v>
      </c>
      <c r="B4520">
        <v>85</v>
      </c>
      <c r="C4520">
        <v>2844</v>
      </c>
      <c r="D4520">
        <v>4</v>
      </c>
      <c r="E4520">
        <v>0</v>
      </c>
      <c r="F4520">
        <v>0</v>
      </c>
      <c r="G4520">
        <v>0</v>
      </c>
      <c r="H4520">
        <v>91</v>
      </c>
      <c r="I4520">
        <v>2</v>
      </c>
      <c r="J4520" t="s">
        <v>37</v>
      </c>
      <c r="K4520" cm="1">
        <f t="array" ref="K452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20">
        <f t="shared" si="70"/>
        <v>0.36131045624992808</v>
      </c>
    </row>
    <row r="4521" spans="1:12" x14ac:dyDescent="0.3">
      <c r="A4521">
        <v>224.63</v>
      </c>
      <c r="B4521">
        <v>85</v>
      </c>
      <c r="C4521">
        <v>2909</v>
      </c>
      <c r="D4521">
        <v>5</v>
      </c>
      <c r="E4521">
        <v>0</v>
      </c>
      <c r="F4521">
        <v>0</v>
      </c>
      <c r="G4521">
        <v>0</v>
      </c>
      <c r="H4521">
        <v>91</v>
      </c>
      <c r="I4521">
        <v>2</v>
      </c>
      <c r="J4521" t="s">
        <v>37</v>
      </c>
      <c r="K4521" cm="1">
        <f t="array" ref="K452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21">
        <f t="shared" si="70"/>
        <v>0.36131045624992808</v>
      </c>
    </row>
    <row r="4522" spans="1:12" x14ac:dyDescent="0.3">
      <c r="A4522">
        <v>224.67</v>
      </c>
      <c r="B4522">
        <v>87</v>
      </c>
      <c r="C4522">
        <v>2706</v>
      </c>
      <c r="D4522">
        <v>4</v>
      </c>
      <c r="E4522">
        <v>0</v>
      </c>
      <c r="F4522">
        <v>0</v>
      </c>
      <c r="G4522">
        <v>0</v>
      </c>
      <c r="H4522">
        <v>91</v>
      </c>
      <c r="I4522">
        <v>2</v>
      </c>
      <c r="J4522" t="s">
        <v>37</v>
      </c>
      <c r="K4522" cm="1">
        <f t="array" ref="K452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22">
        <f t="shared" si="70"/>
        <v>0.28885911090758576</v>
      </c>
    </row>
    <row r="4523" spans="1:12" x14ac:dyDescent="0.3">
      <c r="A4523">
        <v>224.71</v>
      </c>
      <c r="B4523">
        <v>88</v>
      </c>
      <c r="C4523">
        <v>2683</v>
      </c>
      <c r="D4523">
        <v>3</v>
      </c>
      <c r="E4523">
        <v>0</v>
      </c>
      <c r="F4523">
        <v>0</v>
      </c>
      <c r="G4523">
        <v>0</v>
      </c>
      <c r="H4523">
        <v>91</v>
      </c>
      <c r="I4523">
        <v>2</v>
      </c>
      <c r="J4523" t="s">
        <v>37</v>
      </c>
      <c r="K4523" cm="1">
        <f t="array" ref="K452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23">
        <f t="shared" si="70"/>
        <v>0.28885911090779104</v>
      </c>
    </row>
    <row r="4524" spans="1:12" x14ac:dyDescent="0.3">
      <c r="A4524">
        <v>224.75</v>
      </c>
      <c r="B4524">
        <v>88</v>
      </c>
      <c r="C4524">
        <v>2523</v>
      </c>
      <c r="D4524">
        <v>3</v>
      </c>
      <c r="E4524">
        <v>0</v>
      </c>
      <c r="F4524">
        <v>0</v>
      </c>
      <c r="G4524">
        <v>0</v>
      </c>
      <c r="H4524">
        <v>91</v>
      </c>
      <c r="I4524">
        <v>2</v>
      </c>
      <c r="J4524" t="s">
        <v>37</v>
      </c>
      <c r="K4524" cm="1">
        <f t="array" ref="K452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24">
        <f t="shared" si="70"/>
        <v>0.28885911090758576</v>
      </c>
    </row>
    <row r="4525" spans="1:12" x14ac:dyDescent="0.3">
      <c r="A4525">
        <v>224.79</v>
      </c>
      <c r="B4525">
        <v>89</v>
      </c>
      <c r="C4525">
        <v>2388</v>
      </c>
      <c r="D4525">
        <v>3</v>
      </c>
      <c r="E4525">
        <v>0</v>
      </c>
      <c r="F4525">
        <v>0</v>
      </c>
      <c r="G4525">
        <v>0</v>
      </c>
      <c r="H4525">
        <v>91</v>
      </c>
      <c r="I4525">
        <v>2</v>
      </c>
      <c r="J4525" t="s">
        <v>37</v>
      </c>
      <c r="K4525" cm="1">
        <f t="array" ref="K452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25">
        <f t="shared" si="70"/>
        <v>0.28885911090758576</v>
      </c>
    </row>
    <row r="4526" spans="1:12" x14ac:dyDescent="0.3">
      <c r="A4526">
        <v>224.83</v>
      </c>
      <c r="B4526">
        <v>91</v>
      </c>
      <c r="C4526">
        <v>2330</v>
      </c>
      <c r="D4526">
        <v>3</v>
      </c>
      <c r="E4526">
        <v>0</v>
      </c>
      <c r="F4526">
        <v>0</v>
      </c>
      <c r="G4526">
        <v>0</v>
      </c>
      <c r="H4526">
        <v>91</v>
      </c>
      <c r="I4526">
        <v>2</v>
      </c>
      <c r="J4526" t="s">
        <v>37</v>
      </c>
      <c r="K4526" cm="1">
        <f t="array" ref="K452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526">
        <f t="shared" si="70"/>
        <v>0.30799294090381996</v>
      </c>
    </row>
    <row r="4527" spans="1:12" x14ac:dyDescent="0.3">
      <c r="A4527">
        <v>224.87</v>
      </c>
      <c r="B4527">
        <v>91</v>
      </c>
      <c r="C4527">
        <v>2415</v>
      </c>
      <c r="D4527">
        <v>4</v>
      </c>
      <c r="E4527">
        <v>0</v>
      </c>
      <c r="F4527">
        <v>0</v>
      </c>
      <c r="G4527">
        <v>0</v>
      </c>
      <c r="H4527">
        <v>91</v>
      </c>
      <c r="I4527">
        <v>2</v>
      </c>
      <c r="J4527" t="s">
        <v>37</v>
      </c>
      <c r="K4527" cm="1">
        <f t="array" ref="K452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527">
        <f t="shared" si="70"/>
        <v>0.30799294090360113</v>
      </c>
    </row>
    <row r="4528" spans="1:12" x14ac:dyDescent="0.3">
      <c r="A4528">
        <v>224.91</v>
      </c>
      <c r="B4528">
        <v>91</v>
      </c>
      <c r="C4528">
        <v>2649</v>
      </c>
      <c r="D4528">
        <v>4</v>
      </c>
      <c r="E4528">
        <v>0</v>
      </c>
      <c r="F4528">
        <v>0</v>
      </c>
      <c r="G4528">
        <v>0</v>
      </c>
      <c r="H4528">
        <v>91</v>
      </c>
      <c r="I4528">
        <v>2</v>
      </c>
      <c r="J4528" t="s">
        <v>37</v>
      </c>
      <c r="K4528" cm="1">
        <f t="array" ref="K4528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528">
        <f t="shared" si="70"/>
        <v>0.30799294090360113</v>
      </c>
    </row>
    <row r="4529" spans="1:12" x14ac:dyDescent="0.3">
      <c r="A4529">
        <v>224.95</v>
      </c>
      <c r="B4529">
        <v>89</v>
      </c>
      <c r="C4529">
        <v>2738</v>
      </c>
      <c r="D4529">
        <v>3</v>
      </c>
      <c r="E4529">
        <v>0</v>
      </c>
      <c r="F4529">
        <v>0</v>
      </c>
      <c r="G4529">
        <v>0</v>
      </c>
      <c r="H4529">
        <v>91</v>
      </c>
      <c r="I4529">
        <v>2</v>
      </c>
      <c r="J4529" t="s">
        <v>37</v>
      </c>
      <c r="K4529" cm="1">
        <f t="array" ref="K452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29">
        <f t="shared" si="70"/>
        <v>0.28885911090758576</v>
      </c>
    </row>
    <row r="4530" spans="1:12" x14ac:dyDescent="0.3">
      <c r="A4530">
        <v>224.99</v>
      </c>
      <c r="B4530">
        <v>87</v>
      </c>
      <c r="C4530">
        <v>3063</v>
      </c>
      <c r="D4530">
        <v>7</v>
      </c>
      <c r="E4530">
        <v>0</v>
      </c>
      <c r="F4530">
        <v>0</v>
      </c>
      <c r="G4530">
        <v>0</v>
      </c>
      <c r="H4530">
        <v>91</v>
      </c>
      <c r="I4530">
        <v>2</v>
      </c>
      <c r="J4530" t="s">
        <v>37</v>
      </c>
      <c r="K4530" cm="1">
        <f t="array" ref="K453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30">
        <f t="shared" si="70"/>
        <v>0.3820225206212145</v>
      </c>
    </row>
    <row r="4531" spans="1:12" x14ac:dyDescent="0.3">
      <c r="A4531">
        <v>225.03</v>
      </c>
      <c r="B4531">
        <v>85</v>
      </c>
      <c r="C4531">
        <v>3125</v>
      </c>
      <c r="D4531">
        <v>8</v>
      </c>
      <c r="E4531">
        <v>0</v>
      </c>
      <c r="F4531">
        <v>0</v>
      </c>
      <c r="G4531">
        <v>0</v>
      </c>
      <c r="H4531">
        <v>91</v>
      </c>
      <c r="I4531">
        <v>2</v>
      </c>
      <c r="J4531" t="s">
        <v>37</v>
      </c>
      <c r="K4531" cm="1">
        <f t="array" ref="K453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31">
        <f t="shared" si="70"/>
        <v>0.36131045624992808</v>
      </c>
    </row>
    <row r="4532" spans="1:12" x14ac:dyDescent="0.3">
      <c r="A4532">
        <v>225.07</v>
      </c>
      <c r="B4532">
        <v>85</v>
      </c>
      <c r="C4532">
        <v>3363</v>
      </c>
      <c r="D4532">
        <v>10</v>
      </c>
      <c r="E4532">
        <v>0</v>
      </c>
      <c r="F4532">
        <v>0</v>
      </c>
      <c r="G4532">
        <v>0</v>
      </c>
      <c r="H4532">
        <v>91</v>
      </c>
      <c r="I4532">
        <v>2</v>
      </c>
      <c r="J4532" t="s">
        <v>37</v>
      </c>
      <c r="K4532" cm="1">
        <f t="array" ref="K453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32">
        <f t="shared" si="70"/>
        <v>0.36131045624992808</v>
      </c>
    </row>
    <row r="4533" spans="1:12" x14ac:dyDescent="0.3">
      <c r="A4533">
        <v>225.11</v>
      </c>
      <c r="B4533">
        <v>84</v>
      </c>
      <c r="C4533">
        <v>3475</v>
      </c>
      <c r="D4533">
        <v>11</v>
      </c>
      <c r="E4533">
        <v>0</v>
      </c>
      <c r="F4533">
        <v>0</v>
      </c>
      <c r="G4533">
        <v>0</v>
      </c>
      <c r="H4533">
        <v>91</v>
      </c>
      <c r="I4533">
        <v>2</v>
      </c>
      <c r="J4533" t="s">
        <v>37</v>
      </c>
      <c r="K4533" cm="1">
        <f t="array" ref="K453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533">
        <f t="shared" si="70"/>
        <v>0.4218230672772858</v>
      </c>
    </row>
    <row r="4534" spans="1:12" x14ac:dyDescent="0.3">
      <c r="A4534">
        <v>225.15</v>
      </c>
      <c r="B4534">
        <v>82</v>
      </c>
      <c r="C4534">
        <v>3467</v>
      </c>
      <c r="D4534">
        <v>12</v>
      </c>
      <c r="E4534">
        <v>0</v>
      </c>
      <c r="F4534">
        <v>0</v>
      </c>
      <c r="G4534">
        <v>0</v>
      </c>
      <c r="H4534">
        <v>91</v>
      </c>
      <c r="I4534">
        <v>2</v>
      </c>
      <c r="J4534" t="s">
        <v>37</v>
      </c>
      <c r="K4534" cm="1">
        <f t="array" ref="K453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534">
        <f t="shared" si="70"/>
        <v>0.4218230672769861</v>
      </c>
    </row>
    <row r="4535" spans="1:12" x14ac:dyDescent="0.3">
      <c r="A4535">
        <v>225.19</v>
      </c>
      <c r="B4535">
        <v>83</v>
      </c>
      <c r="C4535">
        <v>3549</v>
      </c>
      <c r="D4535">
        <v>13</v>
      </c>
      <c r="E4535">
        <v>0</v>
      </c>
      <c r="F4535">
        <v>0</v>
      </c>
      <c r="G4535">
        <v>0</v>
      </c>
      <c r="H4535">
        <v>91</v>
      </c>
      <c r="I4535">
        <v>2</v>
      </c>
      <c r="J4535" t="s">
        <v>37</v>
      </c>
      <c r="K4535" cm="1">
        <f t="array" ref="K453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535">
        <f t="shared" si="70"/>
        <v>0.4218230672769861</v>
      </c>
    </row>
    <row r="4536" spans="1:12" x14ac:dyDescent="0.3">
      <c r="A4536">
        <v>225.23</v>
      </c>
      <c r="B4536">
        <v>81</v>
      </c>
      <c r="C4536">
        <v>3322</v>
      </c>
      <c r="D4536">
        <v>12</v>
      </c>
      <c r="E4536">
        <v>0</v>
      </c>
      <c r="F4536">
        <v>0</v>
      </c>
      <c r="G4536">
        <v>0</v>
      </c>
      <c r="H4536">
        <v>91</v>
      </c>
      <c r="I4536">
        <v>2</v>
      </c>
      <c r="J4536" t="s">
        <v>37</v>
      </c>
      <c r="K4536" cm="1">
        <f t="array" ref="K453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36">
        <f t="shared" si="70"/>
        <v>0.36131045624992808</v>
      </c>
    </row>
    <row r="4537" spans="1:12" x14ac:dyDescent="0.3">
      <c r="A4537">
        <v>225.27</v>
      </c>
      <c r="B4537">
        <v>81</v>
      </c>
      <c r="C4537">
        <v>3079</v>
      </c>
      <c r="D4537">
        <v>9</v>
      </c>
      <c r="E4537">
        <v>0</v>
      </c>
      <c r="F4537">
        <v>0</v>
      </c>
      <c r="G4537">
        <v>0</v>
      </c>
      <c r="H4537">
        <v>91</v>
      </c>
      <c r="I4537">
        <v>2</v>
      </c>
      <c r="J4537" t="s">
        <v>37</v>
      </c>
      <c r="K4537" cm="1">
        <f t="array" ref="K453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37">
        <f t="shared" si="70"/>
        <v>0.36131045625018482</v>
      </c>
    </row>
    <row r="4538" spans="1:12" x14ac:dyDescent="0.3">
      <c r="A4538">
        <v>225.31</v>
      </c>
      <c r="B4538">
        <v>82</v>
      </c>
      <c r="C4538">
        <v>2984</v>
      </c>
      <c r="D4538">
        <v>6</v>
      </c>
      <c r="E4538">
        <v>0</v>
      </c>
      <c r="F4538">
        <v>0</v>
      </c>
      <c r="G4538">
        <v>0</v>
      </c>
      <c r="H4538">
        <v>91</v>
      </c>
      <c r="I4538">
        <v>2</v>
      </c>
      <c r="J4538" t="s">
        <v>37</v>
      </c>
      <c r="K4538" cm="1">
        <f t="array" ref="K453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38">
        <f t="shared" si="70"/>
        <v>0.36131045624992808</v>
      </c>
    </row>
    <row r="4539" spans="1:12" x14ac:dyDescent="0.3">
      <c r="A4539">
        <v>225.35</v>
      </c>
      <c r="B4539">
        <v>83</v>
      </c>
      <c r="C4539">
        <v>3017</v>
      </c>
      <c r="D4539">
        <v>6</v>
      </c>
      <c r="E4539">
        <v>0</v>
      </c>
      <c r="F4539">
        <v>0</v>
      </c>
      <c r="G4539">
        <v>0</v>
      </c>
      <c r="H4539">
        <v>91</v>
      </c>
      <c r="I4539">
        <v>2</v>
      </c>
      <c r="J4539" t="s">
        <v>37</v>
      </c>
      <c r="K4539" cm="1">
        <f t="array" ref="K453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39">
        <f t="shared" si="70"/>
        <v>0.36131045624992808</v>
      </c>
    </row>
    <row r="4540" spans="1:12" x14ac:dyDescent="0.3">
      <c r="A4540">
        <v>225.39</v>
      </c>
      <c r="B4540">
        <v>83</v>
      </c>
      <c r="C4540">
        <v>3303</v>
      </c>
      <c r="D4540">
        <v>10</v>
      </c>
      <c r="E4540">
        <v>0</v>
      </c>
      <c r="F4540">
        <v>0</v>
      </c>
      <c r="G4540">
        <v>0</v>
      </c>
      <c r="H4540">
        <v>91</v>
      </c>
      <c r="I4540">
        <v>2</v>
      </c>
      <c r="J4540" t="s">
        <v>37</v>
      </c>
      <c r="K4540" cm="1">
        <f t="array" ref="K454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0">
        <f t="shared" si="70"/>
        <v>0.36131045624992808</v>
      </c>
    </row>
    <row r="4541" spans="1:12" x14ac:dyDescent="0.3">
      <c r="A4541">
        <v>225.43</v>
      </c>
      <c r="B4541">
        <v>84</v>
      </c>
      <c r="C4541">
        <v>3324</v>
      </c>
      <c r="D4541">
        <v>10</v>
      </c>
      <c r="E4541">
        <v>0</v>
      </c>
      <c r="F4541">
        <v>0</v>
      </c>
      <c r="G4541">
        <v>0</v>
      </c>
      <c r="H4541">
        <v>91</v>
      </c>
      <c r="I4541">
        <v>2</v>
      </c>
      <c r="J4541" t="s">
        <v>37</v>
      </c>
      <c r="K4541" cm="1">
        <f t="array" ref="K454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1">
        <f t="shared" si="70"/>
        <v>0.36131045625018482</v>
      </c>
    </row>
    <row r="4542" spans="1:12" x14ac:dyDescent="0.3">
      <c r="A4542">
        <v>225.47</v>
      </c>
      <c r="B4542">
        <v>82</v>
      </c>
      <c r="C4542">
        <v>3286</v>
      </c>
      <c r="D4542">
        <v>10</v>
      </c>
      <c r="E4542">
        <v>0</v>
      </c>
      <c r="F4542">
        <v>0</v>
      </c>
      <c r="G4542">
        <v>0</v>
      </c>
      <c r="H4542">
        <v>91</v>
      </c>
      <c r="I4542">
        <v>2</v>
      </c>
      <c r="J4542" t="s">
        <v>37</v>
      </c>
      <c r="K4542" cm="1">
        <f t="array" ref="K454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2">
        <f t="shared" si="70"/>
        <v>0.36131045624992808</v>
      </c>
    </row>
    <row r="4543" spans="1:12" x14ac:dyDescent="0.3">
      <c r="A4543">
        <v>225.51</v>
      </c>
      <c r="B4543">
        <v>81</v>
      </c>
      <c r="C4543">
        <v>3330</v>
      </c>
      <c r="D4543">
        <v>11</v>
      </c>
      <c r="E4543">
        <v>0</v>
      </c>
      <c r="F4543">
        <v>0</v>
      </c>
      <c r="G4543">
        <v>0</v>
      </c>
      <c r="H4543">
        <v>91</v>
      </c>
      <c r="I4543">
        <v>2</v>
      </c>
      <c r="J4543" t="s">
        <v>37</v>
      </c>
      <c r="K4543" cm="1">
        <f t="array" ref="K454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3">
        <f t="shared" si="70"/>
        <v>0.36131045624992808</v>
      </c>
    </row>
    <row r="4544" spans="1:12" x14ac:dyDescent="0.3">
      <c r="A4544">
        <v>225.55</v>
      </c>
      <c r="B4544">
        <v>83</v>
      </c>
      <c r="C4544">
        <v>3261</v>
      </c>
      <c r="D4544">
        <v>10</v>
      </c>
      <c r="E4544">
        <v>0</v>
      </c>
      <c r="F4544">
        <v>0</v>
      </c>
      <c r="G4544">
        <v>0</v>
      </c>
      <c r="H4544">
        <v>91</v>
      </c>
      <c r="I4544">
        <v>2</v>
      </c>
      <c r="J4544" t="s">
        <v>37</v>
      </c>
      <c r="K4544" cm="1">
        <f t="array" ref="K454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4">
        <f t="shared" si="70"/>
        <v>0.36131045625018482</v>
      </c>
    </row>
    <row r="4545" spans="1:12" x14ac:dyDescent="0.3">
      <c r="A4545">
        <v>225.59</v>
      </c>
      <c r="B4545">
        <v>83</v>
      </c>
      <c r="C4545">
        <v>3341</v>
      </c>
      <c r="D4545">
        <v>11</v>
      </c>
      <c r="E4545">
        <v>0</v>
      </c>
      <c r="F4545">
        <v>0</v>
      </c>
      <c r="G4545">
        <v>0</v>
      </c>
      <c r="H4545">
        <v>91</v>
      </c>
      <c r="I4545">
        <v>2</v>
      </c>
      <c r="J4545" t="s">
        <v>37</v>
      </c>
      <c r="K4545" cm="1">
        <f t="array" ref="K454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5">
        <f t="shared" si="70"/>
        <v>0.36131045624992808</v>
      </c>
    </row>
    <row r="4546" spans="1:12" x14ac:dyDescent="0.3">
      <c r="A4546">
        <v>225.63</v>
      </c>
      <c r="B4546">
        <v>81</v>
      </c>
      <c r="C4546">
        <v>3232</v>
      </c>
      <c r="D4546">
        <v>10</v>
      </c>
      <c r="E4546">
        <v>0</v>
      </c>
      <c r="F4546">
        <v>0</v>
      </c>
      <c r="G4546">
        <v>0</v>
      </c>
      <c r="H4546">
        <v>91</v>
      </c>
      <c r="I4546">
        <v>2</v>
      </c>
      <c r="J4546" t="s">
        <v>37</v>
      </c>
      <c r="K4546" cm="1">
        <f t="array" ref="K454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6">
        <f t="shared" si="70"/>
        <v>0.36131045624992808</v>
      </c>
    </row>
    <row r="4547" spans="1:12" x14ac:dyDescent="0.3">
      <c r="A4547">
        <v>225.67</v>
      </c>
      <c r="B4547">
        <v>82</v>
      </c>
      <c r="C4547">
        <v>3292</v>
      </c>
      <c r="D4547">
        <v>10</v>
      </c>
      <c r="E4547">
        <v>0</v>
      </c>
      <c r="F4547">
        <v>0</v>
      </c>
      <c r="G4547">
        <v>0</v>
      </c>
      <c r="H4547">
        <v>91</v>
      </c>
      <c r="I4547">
        <v>2</v>
      </c>
      <c r="J4547" t="s">
        <v>37</v>
      </c>
      <c r="K4547" cm="1">
        <f t="array" ref="K454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7">
        <f t="shared" ref="L4547:L4610" si="71">K4547*(A4547-A4546)</f>
        <v>0.36131045624992808</v>
      </c>
    </row>
    <row r="4548" spans="1:12" x14ac:dyDescent="0.3">
      <c r="A4548">
        <v>225.71</v>
      </c>
      <c r="B4548">
        <v>83</v>
      </c>
      <c r="C4548">
        <v>3377</v>
      </c>
      <c r="D4548">
        <v>12</v>
      </c>
      <c r="E4548">
        <v>0</v>
      </c>
      <c r="F4548">
        <v>0</v>
      </c>
      <c r="G4548">
        <v>0</v>
      </c>
      <c r="H4548">
        <v>91</v>
      </c>
      <c r="I4548">
        <v>2</v>
      </c>
      <c r="J4548" t="s">
        <v>37</v>
      </c>
      <c r="K4548" cm="1">
        <f t="array" ref="K454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8">
        <f t="shared" si="71"/>
        <v>0.36131045625018482</v>
      </c>
    </row>
    <row r="4549" spans="1:12" x14ac:dyDescent="0.3">
      <c r="A4549">
        <v>225.75</v>
      </c>
      <c r="B4549">
        <v>82</v>
      </c>
      <c r="C4549">
        <v>3207</v>
      </c>
      <c r="D4549">
        <v>9</v>
      </c>
      <c r="E4549">
        <v>0</v>
      </c>
      <c r="F4549">
        <v>0</v>
      </c>
      <c r="G4549">
        <v>0</v>
      </c>
      <c r="H4549">
        <v>91</v>
      </c>
      <c r="I4549">
        <v>2</v>
      </c>
      <c r="J4549" t="s">
        <v>37</v>
      </c>
      <c r="K4549" cm="1">
        <f t="array" ref="K454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49">
        <f t="shared" si="71"/>
        <v>0.36131045624992808</v>
      </c>
    </row>
    <row r="4550" spans="1:12" x14ac:dyDescent="0.3">
      <c r="A4550">
        <v>225.79</v>
      </c>
      <c r="B4550">
        <v>83</v>
      </c>
      <c r="C4550">
        <v>3098</v>
      </c>
      <c r="D4550">
        <v>8</v>
      </c>
      <c r="E4550">
        <v>0</v>
      </c>
      <c r="F4550">
        <v>0</v>
      </c>
      <c r="G4550">
        <v>0</v>
      </c>
      <c r="H4550">
        <v>91</v>
      </c>
      <c r="I4550">
        <v>2</v>
      </c>
      <c r="J4550" t="s">
        <v>37</v>
      </c>
      <c r="K4550" cm="1">
        <f t="array" ref="K455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50">
        <f t="shared" si="71"/>
        <v>0.36131045624992808</v>
      </c>
    </row>
    <row r="4551" spans="1:12" x14ac:dyDescent="0.3">
      <c r="A4551">
        <v>225.83</v>
      </c>
      <c r="B4551">
        <v>84</v>
      </c>
      <c r="C4551">
        <v>2894</v>
      </c>
      <c r="D4551">
        <v>4</v>
      </c>
      <c r="E4551">
        <v>0</v>
      </c>
      <c r="F4551">
        <v>0</v>
      </c>
      <c r="G4551">
        <v>0</v>
      </c>
      <c r="H4551">
        <v>91</v>
      </c>
      <c r="I4551">
        <v>2</v>
      </c>
      <c r="J4551" t="s">
        <v>37</v>
      </c>
      <c r="K4551" cm="1">
        <f t="array" ref="K455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51">
        <f t="shared" si="71"/>
        <v>0.36131045625018482</v>
      </c>
    </row>
    <row r="4552" spans="1:12" x14ac:dyDescent="0.3">
      <c r="A4552">
        <v>225.87</v>
      </c>
      <c r="B4552">
        <v>84</v>
      </c>
      <c r="C4552">
        <v>3054</v>
      </c>
      <c r="D4552">
        <v>7</v>
      </c>
      <c r="E4552">
        <v>0</v>
      </c>
      <c r="F4552">
        <v>0</v>
      </c>
      <c r="G4552">
        <v>0</v>
      </c>
      <c r="H4552">
        <v>91</v>
      </c>
      <c r="I4552">
        <v>2</v>
      </c>
      <c r="J4552" t="s">
        <v>37</v>
      </c>
      <c r="K4552" cm="1">
        <f t="array" ref="K455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52">
        <f t="shared" si="71"/>
        <v>0.36131045624992808</v>
      </c>
    </row>
    <row r="4553" spans="1:12" x14ac:dyDescent="0.3">
      <c r="A4553">
        <v>225.91</v>
      </c>
      <c r="B4553">
        <v>85</v>
      </c>
      <c r="C4553">
        <v>2923</v>
      </c>
      <c r="D4553">
        <v>5</v>
      </c>
      <c r="E4553">
        <v>0</v>
      </c>
      <c r="F4553">
        <v>0</v>
      </c>
      <c r="G4553">
        <v>0</v>
      </c>
      <c r="H4553">
        <v>91</v>
      </c>
      <c r="I4553">
        <v>2</v>
      </c>
      <c r="J4553" t="s">
        <v>37</v>
      </c>
      <c r="K4553" cm="1">
        <f t="array" ref="K455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53">
        <f t="shared" si="71"/>
        <v>0.36131045624992808</v>
      </c>
    </row>
    <row r="4554" spans="1:12" x14ac:dyDescent="0.3">
      <c r="A4554">
        <v>225.95</v>
      </c>
      <c r="B4554">
        <v>86</v>
      </c>
      <c r="C4554">
        <v>2962</v>
      </c>
      <c r="D4554">
        <v>6</v>
      </c>
      <c r="E4554">
        <v>0</v>
      </c>
      <c r="F4554">
        <v>0</v>
      </c>
      <c r="G4554">
        <v>0</v>
      </c>
      <c r="H4554">
        <v>91</v>
      </c>
      <c r="I4554">
        <v>2</v>
      </c>
      <c r="J4554" t="s">
        <v>37</v>
      </c>
      <c r="K4554" cm="1">
        <f t="array" ref="K455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54">
        <f t="shared" si="71"/>
        <v>0.38202252062094305</v>
      </c>
    </row>
    <row r="4555" spans="1:12" x14ac:dyDescent="0.3">
      <c r="A4555">
        <v>225.99</v>
      </c>
      <c r="B4555">
        <v>86</v>
      </c>
      <c r="C4555">
        <v>2970</v>
      </c>
      <c r="D4555">
        <v>6</v>
      </c>
      <c r="E4555">
        <v>0</v>
      </c>
      <c r="F4555">
        <v>0</v>
      </c>
      <c r="G4555">
        <v>0</v>
      </c>
      <c r="H4555">
        <v>91</v>
      </c>
      <c r="I4555">
        <v>2</v>
      </c>
      <c r="J4555" t="s">
        <v>37</v>
      </c>
      <c r="K4555" cm="1">
        <f t="array" ref="K455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55">
        <f t="shared" si="71"/>
        <v>0.3820225206212145</v>
      </c>
    </row>
    <row r="4556" spans="1:12" x14ac:dyDescent="0.3">
      <c r="A4556">
        <v>226.03</v>
      </c>
      <c r="B4556">
        <v>86</v>
      </c>
      <c r="C4556">
        <v>2844</v>
      </c>
      <c r="D4556">
        <v>4</v>
      </c>
      <c r="E4556">
        <v>0</v>
      </c>
      <c r="F4556">
        <v>0</v>
      </c>
      <c r="G4556">
        <v>0</v>
      </c>
      <c r="H4556">
        <v>91</v>
      </c>
      <c r="I4556">
        <v>2</v>
      </c>
      <c r="J4556" t="s">
        <v>37</v>
      </c>
      <c r="K4556" cm="1">
        <f t="array" ref="K455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56">
        <f t="shared" si="71"/>
        <v>0.38202252062094305</v>
      </c>
    </row>
    <row r="4557" spans="1:12" x14ac:dyDescent="0.3">
      <c r="A4557">
        <v>226.07</v>
      </c>
      <c r="B4557">
        <v>85</v>
      </c>
      <c r="C4557">
        <v>2823</v>
      </c>
      <c r="D4557">
        <v>4</v>
      </c>
      <c r="E4557">
        <v>0</v>
      </c>
      <c r="F4557">
        <v>0</v>
      </c>
      <c r="G4557">
        <v>0</v>
      </c>
      <c r="H4557">
        <v>91</v>
      </c>
      <c r="I4557">
        <v>2</v>
      </c>
      <c r="J4557" t="s">
        <v>37</v>
      </c>
      <c r="K4557" cm="1">
        <f t="array" ref="K455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57">
        <f t="shared" si="71"/>
        <v>0.36131045624992808</v>
      </c>
    </row>
    <row r="4558" spans="1:12" x14ac:dyDescent="0.3">
      <c r="A4558">
        <v>226.11</v>
      </c>
      <c r="B4558">
        <v>86</v>
      </c>
      <c r="C4558">
        <v>2637</v>
      </c>
      <c r="D4558">
        <v>3</v>
      </c>
      <c r="E4558">
        <v>0</v>
      </c>
      <c r="F4558">
        <v>0</v>
      </c>
      <c r="G4558">
        <v>0</v>
      </c>
      <c r="H4558">
        <v>91</v>
      </c>
      <c r="I4558">
        <v>2</v>
      </c>
      <c r="J4558" t="s">
        <v>37</v>
      </c>
      <c r="K4558" cm="1">
        <f t="array" ref="K455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58">
        <f t="shared" si="71"/>
        <v>0.28885911090779104</v>
      </c>
    </row>
    <row r="4559" spans="1:12" x14ac:dyDescent="0.3">
      <c r="A4559">
        <v>226.15</v>
      </c>
      <c r="B4559">
        <v>88</v>
      </c>
      <c r="C4559">
        <v>2588</v>
      </c>
      <c r="D4559">
        <v>3</v>
      </c>
      <c r="E4559">
        <v>0</v>
      </c>
      <c r="F4559">
        <v>0</v>
      </c>
      <c r="G4559">
        <v>0</v>
      </c>
      <c r="H4559">
        <v>91</v>
      </c>
      <c r="I4559">
        <v>2</v>
      </c>
      <c r="J4559" t="s">
        <v>37</v>
      </c>
      <c r="K4559" cm="1">
        <f t="array" ref="K455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59">
        <f t="shared" si="71"/>
        <v>0.28885911090758576</v>
      </c>
    </row>
    <row r="4560" spans="1:12" x14ac:dyDescent="0.3">
      <c r="A4560">
        <v>226.19</v>
      </c>
      <c r="B4560">
        <v>87</v>
      </c>
      <c r="C4560">
        <v>2772</v>
      </c>
      <c r="D4560">
        <v>3</v>
      </c>
      <c r="E4560">
        <v>0</v>
      </c>
      <c r="F4560">
        <v>0</v>
      </c>
      <c r="G4560">
        <v>0</v>
      </c>
      <c r="H4560">
        <v>91</v>
      </c>
      <c r="I4560">
        <v>2</v>
      </c>
      <c r="J4560" t="s">
        <v>37</v>
      </c>
      <c r="K4560" cm="1">
        <f t="array" ref="K456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60">
        <f t="shared" si="71"/>
        <v>0.38202252062094305</v>
      </c>
    </row>
    <row r="4561" spans="1:12" x14ac:dyDescent="0.3">
      <c r="A4561">
        <v>226.23</v>
      </c>
      <c r="B4561">
        <v>87</v>
      </c>
      <c r="C4561">
        <v>2789</v>
      </c>
      <c r="D4561">
        <v>3</v>
      </c>
      <c r="E4561">
        <v>0</v>
      </c>
      <c r="F4561">
        <v>0</v>
      </c>
      <c r="G4561">
        <v>0</v>
      </c>
      <c r="H4561">
        <v>91</v>
      </c>
      <c r="I4561">
        <v>2</v>
      </c>
      <c r="J4561" t="s">
        <v>37</v>
      </c>
      <c r="K4561" cm="1">
        <f t="array" ref="K456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61">
        <f t="shared" si="71"/>
        <v>0.38202252062094305</v>
      </c>
    </row>
    <row r="4562" spans="1:12" x14ac:dyDescent="0.3">
      <c r="A4562">
        <v>226.27</v>
      </c>
      <c r="B4562">
        <v>88</v>
      </c>
      <c r="C4562">
        <v>2496</v>
      </c>
      <c r="D4562">
        <v>3</v>
      </c>
      <c r="E4562">
        <v>0</v>
      </c>
      <c r="F4562">
        <v>0</v>
      </c>
      <c r="G4562">
        <v>0</v>
      </c>
      <c r="H4562">
        <v>91</v>
      </c>
      <c r="I4562">
        <v>2</v>
      </c>
      <c r="J4562" t="s">
        <v>37</v>
      </c>
      <c r="K4562" cm="1">
        <f t="array" ref="K456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62">
        <f t="shared" si="71"/>
        <v>0.28885911090779104</v>
      </c>
    </row>
    <row r="4563" spans="1:12" x14ac:dyDescent="0.3">
      <c r="A4563">
        <v>226.31</v>
      </c>
      <c r="B4563">
        <v>90</v>
      </c>
      <c r="C4563">
        <v>2360</v>
      </c>
      <c r="D4563">
        <v>3</v>
      </c>
      <c r="E4563">
        <v>0</v>
      </c>
      <c r="F4563">
        <v>0</v>
      </c>
      <c r="G4563">
        <v>0</v>
      </c>
      <c r="H4563">
        <v>91</v>
      </c>
      <c r="I4563">
        <v>2</v>
      </c>
      <c r="J4563" t="s">
        <v>37</v>
      </c>
      <c r="K4563" cm="1">
        <f t="array" ref="K456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63">
        <f t="shared" si="71"/>
        <v>0.28885911090758576</v>
      </c>
    </row>
    <row r="4564" spans="1:12" x14ac:dyDescent="0.3">
      <c r="A4564">
        <v>226.35</v>
      </c>
      <c r="B4564">
        <v>93</v>
      </c>
      <c r="C4564">
        <v>1992</v>
      </c>
      <c r="D4564">
        <v>4</v>
      </c>
      <c r="E4564">
        <v>0</v>
      </c>
      <c r="F4564">
        <v>0</v>
      </c>
      <c r="G4564">
        <v>0</v>
      </c>
      <c r="H4564">
        <v>91</v>
      </c>
      <c r="I4564">
        <v>2</v>
      </c>
      <c r="J4564" t="s">
        <v>37</v>
      </c>
      <c r="K4564" cm="1">
        <f t="array" ref="K4564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564">
        <f t="shared" si="71"/>
        <v>0.21824177890123042</v>
      </c>
    </row>
    <row r="4565" spans="1:12" x14ac:dyDescent="0.3">
      <c r="A4565">
        <v>226.39</v>
      </c>
      <c r="B4565">
        <v>94</v>
      </c>
      <c r="C4565">
        <v>1867</v>
      </c>
      <c r="D4565">
        <v>4</v>
      </c>
      <c r="E4565">
        <v>0</v>
      </c>
      <c r="F4565">
        <v>0</v>
      </c>
      <c r="G4565">
        <v>0</v>
      </c>
      <c r="H4565">
        <v>91</v>
      </c>
      <c r="I4565">
        <v>2</v>
      </c>
      <c r="J4565" t="s">
        <v>37</v>
      </c>
      <c r="K4565" cm="1">
        <f t="array" ref="K4565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565">
        <f t="shared" si="71"/>
        <v>0.21824177890123042</v>
      </c>
    </row>
    <row r="4566" spans="1:12" x14ac:dyDescent="0.3">
      <c r="A4566">
        <v>226.43</v>
      </c>
      <c r="B4566">
        <v>94</v>
      </c>
      <c r="C4566">
        <v>2081</v>
      </c>
      <c r="D4566">
        <v>4</v>
      </c>
      <c r="E4566">
        <v>0</v>
      </c>
      <c r="F4566">
        <v>0</v>
      </c>
      <c r="G4566">
        <v>0</v>
      </c>
      <c r="H4566">
        <v>91</v>
      </c>
      <c r="I4566">
        <v>2</v>
      </c>
      <c r="J4566" t="s">
        <v>37</v>
      </c>
      <c r="K4566" cm="1">
        <f t="array" ref="K4566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566">
        <f t="shared" si="71"/>
        <v>0.21824177890138549</v>
      </c>
    </row>
    <row r="4567" spans="1:12" x14ac:dyDescent="0.3">
      <c r="A4567">
        <v>226.47</v>
      </c>
      <c r="B4567">
        <v>92</v>
      </c>
      <c r="C4567">
        <v>2663</v>
      </c>
      <c r="D4567">
        <v>4</v>
      </c>
      <c r="E4567">
        <v>0</v>
      </c>
      <c r="F4567">
        <v>0</v>
      </c>
      <c r="G4567">
        <v>0</v>
      </c>
      <c r="H4567">
        <v>91</v>
      </c>
      <c r="I4567">
        <v>2</v>
      </c>
      <c r="J4567" t="s">
        <v>37</v>
      </c>
      <c r="K4567" cm="1">
        <f t="array" ref="K456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567">
        <f t="shared" si="71"/>
        <v>0.30799294090360113</v>
      </c>
    </row>
    <row r="4568" spans="1:12" x14ac:dyDescent="0.3">
      <c r="A4568">
        <v>226.51</v>
      </c>
      <c r="B4568">
        <v>89</v>
      </c>
      <c r="C4568">
        <v>2992</v>
      </c>
      <c r="D4568">
        <v>6</v>
      </c>
      <c r="E4568">
        <v>0</v>
      </c>
      <c r="F4568">
        <v>0</v>
      </c>
      <c r="G4568">
        <v>0</v>
      </c>
      <c r="H4568">
        <v>91</v>
      </c>
      <c r="I4568">
        <v>2</v>
      </c>
      <c r="J4568" t="s">
        <v>37</v>
      </c>
      <c r="K4568" cm="1">
        <f t="array" ref="K456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68">
        <f t="shared" si="71"/>
        <v>0.38202252062094305</v>
      </c>
    </row>
    <row r="4569" spans="1:12" x14ac:dyDescent="0.3">
      <c r="A4569">
        <v>226.55</v>
      </c>
      <c r="B4569">
        <v>87</v>
      </c>
      <c r="C4569">
        <v>3275</v>
      </c>
      <c r="D4569">
        <v>10</v>
      </c>
      <c r="E4569">
        <v>0</v>
      </c>
      <c r="F4569">
        <v>0</v>
      </c>
      <c r="G4569">
        <v>0</v>
      </c>
      <c r="H4569">
        <v>91</v>
      </c>
      <c r="I4569">
        <v>2</v>
      </c>
      <c r="J4569" t="s">
        <v>37</v>
      </c>
      <c r="K4569" cm="1">
        <f t="array" ref="K456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69">
        <f t="shared" si="71"/>
        <v>0.3820225206212145</v>
      </c>
    </row>
    <row r="4570" spans="1:12" x14ac:dyDescent="0.3">
      <c r="A4570">
        <v>226.59</v>
      </c>
      <c r="B4570">
        <v>85</v>
      </c>
      <c r="C4570">
        <v>3354</v>
      </c>
      <c r="D4570">
        <v>12</v>
      </c>
      <c r="E4570">
        <v>0</v>
      </c>
      <c r="F4570">
        <v>0</v>
      </c>
      <c r="G4570">
        <v>0</v>
      </c>
      <c r="H4570">
        <v>91</v>
      </c>
      <c r="I4570">
        <v>2</v>
      </c>
      <c r="J4570" t="s">
        <v>37</v>
      </c>
      <c r="K4570" cm="1">
        <f t="array" ref="K457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0">
        <f t="shared" si="71"/>
        <v>0.36131045624992808</v>
      </c>
    </row>
    <row r="4571" spans="1:12" x14ac:dyDescent="0.3">
      <c r="A4571">
        <v>226.63</v>
      </c>
      <c r="B4571">
        <v>83</v>
      </c>
      <c r="C4571">
        <v>3486</v>
      </c>
      <c r="D4571">
        <v>11</v>
      </c>
      <c r="E4571">
        <v>0</v>
      </c>
      <c r="F4571">
        <v>0</v>
      </c>
      <c r="G4571">
        <v>0</v>
      </c>
      <c r="H4571">
        <v>91</v>
      </c>
      <c r="I4571">
        <v>2</v>
      </c>
      <c r="J4571" t="s">
        <v>37</v>
      </c>
      <c r="K4571" cm="1">
        <f t="array" ref="K457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571">
        <f t="shared" si="71"/>
        <v>0.4218230672769861</v>
      </c>
    </row>
    <row r="4572" spans="1:12" x14ac:dyDescent="0.3">
      <c r="A4572">
        <v>226.67</v>
      </c>
      <c r="B4572">
        <v>84</v>
      </c>
      <c r="C4572">
        <v>3338</v>
      </c>
      <c r="D4572">
        <v>11</v>
      </c>
      <c r="E4572">
        <v>0</v>
      </c>
      <c r="F4572">
        <v>0</v>
      </c>
      <c r="G4572">
        <v>0</v>
      </c>
      <c r="H4572">
        <v>91</v>
      </c>
      <c r="I4572">
        <v>2</v>
      </c>
      <c r="J4572" t="s">
        <v>37</v>
      </c>
      <c r="K4572" cm="1">
        <f t="array" ref="K457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2">
        <f t="shared" si="71"/>
        <v>0.36131045624992808</v>
      </c>
    </row>
    <row r="4573" spans="1:12" x14ac:dyDescent="0.3">
      <c r="A4573">
        <v>226.71</v>
      </c>
      <c r="B4573">
        <v>83</v>
      </c>
      <c r="C4573">
        <v>3316</v>
      </c>
      <c r="D4573">
        <v>10</v>
      </c>
      <c r="E4573">
        <v>0</v>
      </c>
      <c r="F4573">
        <v>0</v>
      </c>
      <c r="G4573">
        <v>0</v>
      </c>
      <c r="H4573">
        <v>91</v>
      </c>
      <c r="I4573">
        <v>2</v>
      </c>
      <c r="J4573" t="s">
        <v>37</v>
      </c>
      <c r="K4573" cm="1">
        <f t="array" ref="K457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3">
        <f t="shared" si="71"/>
        <v>0.36131045625018482</v>
      </c>
    </row>
    <row r="4574" spans="1:12" x14ac:dyDescent="0.3">
      <c r="A4574">
        <v>226.75</v>
      </c>
      <c r="B4574">
        <v>82</v>
      </c>
      <c r="C4574">
        <v>3239</v>
      </c>
      <c r="D4574">
        <v>10</v>
      </c>
      <c r="E4574">
        <v>0</v>
      </c>
      <c r="F4574">
        <v>0</v>
      </c>
      <c r="G4574">
        <v>0</v>
      </c>
      <c r="H4574">
        <v>91</v>
      </c>
      <c r="I4574">
        <v>2</v>
      </c>
      <c r="J4574" t="s">
        <v>37</v>
      </c>
      <c r="K4574" cm="1">
        <f t="array" ref="K457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4">
        <f t="shared" si="71"/>
        <v>0.36131045624992808</v>
      </c>
    </row>
    <row r="4575" spans="1:12" x14ac:dyDescent="0.3">
      <c r="A4575">
        <v>226.79</v>
      </c>
      <c r="B4575">
        <v>82</v>
      </c>
      <c r="C4575">
        <v>3248</v>
      </c>
      <c r="D4575">
        <v>10</v>
      </c>
      <c r="E4575">
        <v>0</v>
      </c>
      <c r="F4575">
        <v>0</v>
      </c>
      <c r="G4575">
        <v>0</v>
      </c>
      <c r="H4575">
        <v>91</v>
      </c>
      <c r="I4575">
        <v>1</v>
      </c>
      <c r="J4575" t="s">
        <v>37</v>
      </c>
      <c r="K4575" cm="1">
        <f t="array" ref="K457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5">
        <f t="shared" si="71"/>
        <v>0.36131045624992808</v>
      </c>
    </row>
    <row r="4576" spans="1:12" x14ac:dyDescent="0.3">
      <c r="A4576">
        <v>226.83</v>
      </c>
      <c r="B4576">
        <v>83</v>
      </c>
      <c r="C4576">
        <v>3220</v>
      </c>
      <c r="D4576">
        <v>10</v>
      </c>
      <c r="E4576">
        <v>0</v>
      </c>
      <c r="F4576">
        <v>0</v>
      </c>
      <c r="G4576">
        <v>0</v>
      </c>
      <c r="H4576">
        <v>91</v>
      </c>
      <c r="I4576">
        <v>1</v>
      </c>
      <c r="J4576" t="s">
        <v>37</v>
      </c>
      <c r="K4576" cm="1">
        <f t="array" ref="K457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6">
        <f t="shared" si="71"/>
        <v>0.36131045625018482</v>
      </c>
    </row>
    <row r="4577" spans="1:12" x14ac:dyDescent="0.3">
      <c r="A4577">
        <v>226.87</v>
      </c>
      <c r="B4577">
        <v>83</v>
      </c>
      <c r="C4577">
        <v>3228</v>
      </c>
      <c r="D4577">
        <v>8</v>
      </c>
      <c r="E4577">
        <v>0</v>
      </c>
      <c r="F4577">
        <v>0</v>
      </c>
      <c r="G4577">
        <v>0</v>
      </c>
      <c r="H4577">
        <v>91</v>
      </c>
      <c r="I4577">
        <v>2</v>
      </c>
      <c r="J4577" t="s">
        <v>37</v>
      </c>
      <c r="K4577" cm="1">
        <f t="array" ref="K457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7">
        <f t="shared" si="71"/>
        <v>0.36131045624992808</v>
      </c>
    </row>
    <row r="4578" spans="1:12" x14ac:dyDescent="0.3">
      <c r="A4578">
        <v>226.91</v>
      </c>
      <c r="B4578">
        <v>82</v>
      </c>
      <c r="C4578">
        <v>3276</v>
      </c>
      <c r="D4578">
        <v>10</v>
      </c>
      <c r="E4578">
        <v>0</v>
      </c>
      <c r="F4578">
        <v>0</v>
      </c>
      <c r="G4578">
        <v>0</v>
      </c>
      <c r="H4578">
        <v>91</v>
      </c>
      <c r="I4578">
        <v>2</v>
      </c>
      <c r="J4578" t="s">
        <v>37</v>
      </c>
      <c r="K4578" cm="1">
        <f t="array" ref="K457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8">
        <f t="shared" si="71"/>
        <v>0.36131045624992808</v>
      </c>
    </row>
    <row r="4579" spans="1:12" x14ac:dyDescent="0.3">
      <c r="A4579">
        <v>226.95</v>
      </c>
      <c r="B4579">
        <v>81</v>
      </c>
      <c r="C4579">
        <v>3269</v>
      </c>
      <c r="D4579">
        <v>10</v>
      </c>
      <c r="E4579">
        <v>0</v>
      </c>
      <c r="F4579">
        <v>0</v>
      </c>
      <c r="G4579">
        <v>0</v>
      </c>
      <c r="H4579">
        <v>91</v>
      </c>
      <c r="I4579">
        <v>2</v>
      </c>
      <c r="J4579" t="s">
        <v>37</v>
      </c>
      <c r="K4579" cm="1">
        <f t="array" ref="K457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79">
        <f t="shared" si="71"/>
        <v>0.36131045624992808</v>
      </c>
    </row>
    <row r="4580" spans="1:12" x14ac:dyDescent="0.3">
      <c r="A4580">
        <v>226.99</v>
      </c>
      <c r="B4580">
        <v>82</v>
      </c>
      <c r="C4580">
        <v>3260</v>
      </c>
      <c r="D4580">
        <v>10</v>
      </c>
      <c r="E4580">
        <v>0</v>
      </c>
      <c r="F4580">
        <v>0</v>
      </c>
      <c r="G4580">
        <v>0</v>
      </c>
      <c r="H4580">
        <v>91</v>
      </c>
      <c r="I4580">
        <v>2</v>
      </c>
      <c r="J4580" t="s">
        <v>37</v>
      </c>
      <c r="K4580" cm="1">
        <f t="array" ref="K458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80">
        <f t="shared" si="71"/>
        <v>0.36131045625018482</v>
      </c>
    </row>
    <row r="4581" spans="1:12" x14ac:dyDescent="0.3">
      <c r="A4581">
        <v>227.03</v>
      </c>
      <c r="B4581">
        <v>83</v>
      </c>
      <c r="C4581">
        <v>3293</v>
      </c>
      <c r="D4581">
        <v>10</v>
      </c>
      <c r="E4581">
        <v>0</v>
      </c>
      <c r="F4581">
        <v>0</v>
      </c>
      <c r="G4581">
        <v>0</v>
      </c>
      <c r="H4581">
        <v>91</v>
      </c>
      <c r="I4581">
        <v>2</v>
      </c>
      <c r="J4581" t="s">
        <v>37</v>
      </c>
      <c r="K4581" cm="1">
        <f t="array" ref="K458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81">
        <f t="shared" si="71"/>
        <v>0.36131045624992808</v>
      </c>
    </row>
    <row r="4582" spans="1:12" x14ac:dyDescent="0.3">
      <c r="A4582">
        <v>227.07</v>
      </c>
      <c r="B4582">
        <v>83</v>
      </c>
      <c r="C4582">
        <v>3329</v>
      </c>
      <c r="D4582">
        <v>10</v>
      </c>
      <c r="E4582">
        <v>0</v>
      </c>
      <c r="F4582">
        <v>0</v>
      </c>
      <c r="G4582">
        <v>0</v>
      </c>
      <c r="H4582">
        <v>91</v>
      </c>
      <c r="I4582">
        <v>2</v>
      </c>
      <c r="J4582" t="s">
        <v>37</v>
      </c>
      <c r="K4582" cm="1">
        <f t="array" ref="K458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82">
        <f t="shared" si="71"/>
        <v>0.36131045624992808</v>
      </c>
    </row>
    <row r="4583" spans="1:12" x14ac:dyDescent="0.3">
      <c r="A4583">
        <v>227.11</v>
      </c>
      <c r="B4583">
        <v>81</v>
      </c>
      <c r="C4583">
        <v>3064</v>
      </c>
      <c r="D4583">
        <v>9</v>
      </c>
      <c r="E4583">
        <v>0</v>
      </c>
      <c r="F4583">
        <v>0</v>
      </c>
      <c r="G4583">
        <v>0</v>
      </c>
      <c r="H4583">
        <v>91</v>
      </c>
      <c r="I4583">
        <v>2</v>
      </c>
      <c r="J4583" t="s">
        <v>37</v>
      </c>
      <c r="K4583" cm="1">
        <f t="array" ref="K458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83">
        <f t="shared" si="71"/>
        <v>0.36131045625018482</v>
      </c>
    </row>
    <row r="4584" spans="1:12" x14ac:dyDescent="0.3">
      <c r="A4584">
        <v>227.15</v>
      </c>
      <c r="B4584">
        <v>83</v>
      </c>
      <c r="C4584">
        <v>2982</v>
      </c>
      <c r="D4584">
        <v>6</v>
      </c>
      <c r="E4584">
        <v>0</v>
      </c>
      <c r="F4584">
        <v>0</v>
      </c>
      <c r="G4584">
        <v>0</v>
      </c>
      <c r="H4584">
        <v>91</v>
      </c>
      <c r="I4584">
        <v>2</v>
      </c>
      <c r="J4584" t="s">
        <v>37</v>
      </c>
      <c r="K4584" cm="1">
        <f t="array" ref="K458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84">
        <f t="shared" si="71"/>
        <v>0.36131045624992808</v>
      </c>
    </row>
    <row r="4585" spans="1:12" x14ac:dyDescent="0.3">
      <c r="A4585">
        <v>227.19</v>
      </c>
      <c r="B4585">
        <v>84</v>
      </c>
      <c r="C4585">
        <v>2858</v>
      </c>
      <c r="D4585">
        <v>4</v>
      </c>
      <c r="E4585">
        <v>0</v>
      </c>
      <c r="F4585">
        <v>0</v>
      </c>
      <c r="G4585">
        <v>0</v>
      </c>
      <c r="H4585">
        <v>91</v>
      </c>
      <c r="I4585">
        <v>2</v>
      </c>
      <c r="J4585" t="s">
        <v>37</v>
      </c>
      <c r="K4585" cm="1">
        <f t="array" ref="K458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85">
        <f t="shared" si="71"/>
        <v>0.36131045624992808</v>
      </c>
    </row>
    <row r="4586" spans="1:12" x14ac:dyDescent="0.3">
      <c r="A4586">
        <v>227.23</v>
      </c>
      <c r="B4586">
        <v>86</v>
      </c>
      <c r="C4586">
        <v>2601</v>
      </c>
      <c r="D4586">
        <v>3</v>
      </c>
      <c r="E4586">
        <v>0</v>
      </c>
      <c r="F4586">
        <v>0</v>
      </c>
      <c r="G4586">
        <v>0</v>
      </c>
      <c r="H4586">
        <v>91</v>
      </c>
      <c r="I4586">
        <v>2</v>
      </c>
      <c r="J4586" t="s">
        <v>37</v>
      </c>
      <c r="K4586" cm="1">
        <f t="array" ref="K458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86">
        <f t="shared" si="71"/>
        <v>0.28885911090758576</v>
      </c>
    </row>
    <row r="4587" spans="1:12" x14ac:dyDescent="0.3">
      <c r="A4587">
        <v>227.27</v>
      </c>
      <c r="B4587">
        <v>88</v>
      </c>
      <c r="C4587">
        <v>2309</v>
      </c>
      <c r="D4587">
        <v>3</v>
      </c>
      <c r="E4587">
        <v>0</v>
      </c>
      <c r="F4587">
        <v>0</v>
      </c>
      <c r="G4587">
        <v>0</v>
      </c>
      <c r="H4587">
        <v>91</v>
      </c>
      <c r="I4587">
        <v>2</v>
      </c>
      <c r="J4587" t="s">
        <v>37</v>
      </c>
      <c r="K4587" cm="1">
        <f t="array" ref="K458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87">
        <f t="shared" si="71"/>
        <v>0.28885911090779104</v>
      </c>
    </row>
    <row r="4588" spans="1:12" x14ac:dyDescent="0.3">
      <c r="A4588">
        <v>227.31</v>
      </c>
      <c r="B4588">
        <v>90</v>
      </c>
      <c r="C4588">
        <v>2410</v>
      </c>
      <c r="D4588">
        <v>3</v>
      </c>
      <c r="E4588">
        <v>0</v>
      </c>
      <c r="F4588">
        <v>0</v>
      </c>
      <c r="G4588">
        <v>0</v>
      </c>
      <c r="H4588">
        <v>91</v>
      </c>
      <c r="I4588">
        <v>2</v>
      </c>
      <c r="J4588" t="s">
        <v>37</v>
      </c>
      <c r="K4588" cm="1">
        <f t="array" ref="K458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88">
        <f t="shared" si="71"/>
        <v>0.28885911090758576</v>
      </c>
    </row>
    <row r="4589" spans="1:12" x14ac:dyDescent="0.3">
      <c r="A4589">
        <v>227.35</v>
      </c>
      <c r="B4589">
        <v>89</v>
      </c>
      <c r="C4589">
        <v>2622</v>
      </c>
      <c r="D4589">
        <v>3</v>
      </c>
      <c r="E4589">
        <v>0</v>
      </c>
      <c r="F4589">
        <v>0</v>
      </c>
      <c r="G4589">
        <v>0</v>
      </c>
      <c r="H4589">
        <v>91</v>
      </c>
      <c r="I4589">
        <v>2</v>
      </c>
      <c r="J4589" t="s">
        <v>37</v>
      </c>
      <c r="K4589" cm="1">
        <f t="array" ref="K458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89">
        <f t="shared" si="71"/>
        <v>0.28885911090758576</v>
      </c>
    </row>
    <row r="4590" spans="1:12" x14ac:dyDescent="0.3">
      <c r="A4590">
        <v>227.39</v>
      </c>
      <c r="B4590">
        <v>88</v>
      </c>
      <c r="C4590">
        <v>2795</v>
      </c>
      <c r="D4590">
        <v>3</v>
      </c>
      <c r="E4590">
        <v>0</v>
      </c>
      <c r="F4590">
        <v>0</v>
      </c>
      <c r="G4590">
        <v>0</v>
      </c>
      <c r="H4590">
        <v>91</v>
      </c>
      <c r="I4590">
        <v>2</v>
      </c>
      <c r="J4590" t="s">
        <v>37</v>
      </c>
      <c r="K4590" cm="1">
        <f t="array" ref="K459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90">
        <f t="shared" si="71"/>
        <v>0.38202252062094305</v>
      </c>
    </row>
    <row r="4591" spans="1:12" x14ac:dyDescent="0.3">
      <c r="A4591">
        <v>227.43</v>
      </c>
      <c r="B4591">
        <v>87</v>
      </c>
      <c r="C4591">
        <v>3124</v>
      </c>
      <c r="D4591">
        <v>6</v>
      </c>
      <c r="E4591">
        <v>0</v>
      </c>
      <c r="F4591">
        <v>0</v>
      </c>
      <c r="G4591">
        <v>0</v>
      </c>
      <c r="H4591">
        <v>91</v>
      </c>
      <c r="I4591">
        <v>2</v>
      </c>
      <c r="J4591" t="s">
        <v>37</v>
      </c>
      <c r="K4591" cm="1">
        <f t="array" ref="K459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91">
        <f t="shared" si="71"/>
        <v>0.3820225206212145</v>
      </c>
    </row>
    <row r="4592" spans="1:12" x14ac:dyDescent="0.3">
      <c r="A4592">
        <v>227.47</v>
      </c>
      <c r="B4592">
        <v>86</v>
      </c>
      <c r="C4592">
        <v>3067</v>
      </c>
      <c r="D4592">
        <v>7</v>
      </c>
      <c r="E4592">
        <v>0</v>
      </c>
      <c r="F4592">
        <v>0</v>
      </c>
      <c r="G4592">
        <v>0</v>
      </c>
      <c r="H4592">
        <v>91</v>
      </c>
      <c r="I4592">
        <v>2</v>
      </c>
      <c r="J4592" t="s">
        <v>37</v>
      </c>
      <c r="K4592" cm="1">
        <f t="array" ref="K459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592">
        <f t="shared" si="71"/>
        <v>0.38202252062094305</v>
      </c>
    </row>
    <row r="4593" spans="1:12" x14ac:dyDescent="0.3">
      <c r="A4593">
        <v>227.51</v>
      </c>
      <c r="B4593">
        <v>85</v>
      </c>
      <c r="C4593">
        <v>2825</v>
      </c>
      <c r="D4593">
        <v>6</v>
      </c>
      <c r="E4593">
        <v>0</v>
      </c>
      <c r="F4593">
        <v>0</v>
      </c>
      <c r="G4593">
        <v>0</v>
      </c>
      <c r="H4593">
        <v>91</v>
      </c>
      <c r="I4593">
        <v>2</v>
      </c>
      <c r="J4593" t="s">
        <v>37</v>
      </c>
      <c r="K4593" cm="1">
        <f t="array" ref="K45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593">
        <f t="shared" si="71"/>
        <v>0.36131045624992808</v>
      </c>
    </row>
    <row r="4594" spans="1:12" x14ac:dyDescent="0.3">
      <c r="A4594">
        <v>227.55</v>
      </c>
      <c r="B4594">
        <v>85</v>
      </c>
      <c r="C4594">
        <v>2762</v>
      </c>
      <c r="D4594">
        <v>3</v>
      </c>
      <c r="E4594">
        <v>0</v>
      </c>
      <c r="F4594">
        <v>0</v>
      </c>
      <c r="G4594">
        <v>0</v>
      </c>
      <c r="H4594">
        <v>91</v>
      </c>
      <c r="I4594">
        <v>2</v>
      </c>
      <c r="J4594" t="s">
        <v>37</v>
      </c>
      <c r="K4594" cm="1">
        <f t="array" ref="K4594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4594">
        <f t="shared" si="71"/>
        <v>0.26663917929949943</v>
      </c>
    </row>
    <row r="4595" spans="1:12" x14ac:dyDescent="0.3">
      <c r="A4595">
        <v>227.59</v>
      </c>
      <c r="B4595">
        <v>87</v>
      </c>
      <c r="C4595">
        <v>2735</v>
      </c>
      <c r="D4595">
        <v>3</v>
      </c>
      <c r="E4595">
        <v>0</v>
      </c>
      <c r="F4595">
        <v>0</v>
      </c>
      <c r="G4595">
        <v>0</v>
      </c>
      <c r="H4595">
        <v>91</v>
      </c>
      <c r="I4595">
        <v>2</v>
      </c>
      <c r="J4595" t="s">
        <v>37</v>
      </c>
      <c r="K4595" cm="1">
        <f t="array" ref="K459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95">
        <f t="shared" si="71"/>
        <v>0.28885911090758576</v>
      </c>
    </row>
    <row r="4596" spans="1:12" x14ac:dyDescent="0.3">
      <c r="A4596">
        <v>227.63</v>
      </c>
      <c r="B4596">
        <v>88</v>
      </c>
      <c r="C4596">
        <v>2737</v>
      </c>
      <c r="D4596">
        <v>3</v>
      </c>
      <c r="E4596">
        <v>0</v>
      </c>
      <c r="F4596">
        <v>0</v>
      </c>
      <c r="G4596">
        <v>0</v>
      </c>
      <c r="H4596">
        <v>91</v>
      </c>
      <c r="I4596">
        <v>2</v>
      </c>
      <c r="J4596" t="s">
        <v>37</v>
      </c>
      <c r="K4596" cm="1">
        <f t="array" ref="K459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96">
        <f t="shared" si="71"/>
        <v>0.28885911090758576</v>
      </c>
    </row>
    <row r="4597" spans="1:12" x14ac:dyDescent="0.3">
      <c r="A4597">
        <v>227.67</v>
      </c>
      <c r="B4597">
        <v>88</v>
      </c>
      <c r="C4597">
        <v>2446</v>
      </c>
      <c r="D4597">
        <v>3</v>
      </c>
      <c r="E4597">
        <v>0</v>
      </c>
      <c r="F4597">
        <v>0</v>
      </c>
      <c r="G4597">
        <v>0</v>
      </c>
      <c r="H4597">
        <v>91</v>
      </c>
      <c r="I4597">
        <v>2</v>
      </c>
      <c r="J4597" t="s">
        <v>37</v>
      </c>
      <c r="K4597" cm="1">
        <f t="array" ref="K459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97">
        <f t="shared" si="71"/>
        <v>0.28885911090758576</v>
      </c>
    </row>
    <row r="4598" spans="1:12" x14ac:dyDescent="0.3">
      <c r="A4598">
        <v>227.71</v>
      </c>
      <c r="B4598">
        <v>90</v>
      </c>
      <c r="C4598">
        <v>2397</v>
      </c>
      <c r="D4598">
        <v>3</v>
      </c>
      <c r="E4598">
        <v>0</v>
      </c>
      <c r="F4598">
        <v>0</v>
      </c>
      <c r="G4598">
        <v>0</v>
      </c>
      <c r="H4598">
        <v>91</v>
      </c>
      <c r="I4598">
        <v>2</v>
      </c>
      <c r="J4598" t="s">
        <v>37</v>
      </c>
      <c r="K4598" cm="1">
        <f t="array" ref="K459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98">
        <f t="shared" si="71"/>
        <v>0.28885911090779104</v>
      </c>
    </row>
    <row r="4599" spans="1:12" x14ac:dyDescent="0.3">
      <c r="A4599">
        <v>227.75</v>
      </c>
      <c r="B4599">
        <v>89</v>
      </c>
      <c r="C4599">
        <v>2556</v>
      </c>
      <c r="D4599">
        <v>3</v>
      </c>
      <c r="E4599">
        <v>0</v>
      </c>
      <c r="F4599">
        <v>0</v>
      </c>
      <c r="G4599">
        <v>0</v>
      </c>
      <c r="H4599">
        <v>91</v>
      </c>
      <c r="I4599">
        <v>2</v>
      </c>
      <c r="J4599" t="s">
        <v>37</v>
      </c>
      <c r="K4599" cm="1">
        <f t="array" ref="K459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599">
        <f t="shared" si="71"/>
        <v>0.28885911090758576</v>
      </c>
    </row>
    <row r="4600" spans="1:12" x14ac:dyDescent="0.3">
      <c r="A4600">
        <v>227.79</v>
      </c>
      <c r="B4600">
        <v>90</v>
      </c>
      <c r="C4600">
        <v>2500</v>
      </c>
      <c r="D4600">
        <v>3</v>
      </c>
      <c r="E4600">
        <v>0</v>
      </c>
      <c r="F4600">
        <v>0</v>
      </c>
      <c r="G4600">
        <v>0</v>
      </c>
      <c r="H4600">
        <v>91</v>
      </c>
      <c r="I4600">
        <v>2</v>
      </c>
      <c r="J4600" t="s">
        <v>37</v>
      </c>
      <c r="K4600" cm="1">
        <f t="array" ref="K460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00">
        <f t="shared" si="71"/>
        <v>0.28885911090758576</v>
      </c>
    </row>
    <row r="4601" spans="1:12" x14ac:dyDescent="0.3">
      <c r="A4601">
        <v>227.83</v>
      </c>
      <c r="B4601">
        <v>89</v>
      </c>
      <c r="C4601">
        <v>2549</v>
      </c>
      <c r="D4601">
        <v>3</v>
      </c>
      <c r="E4601">
        <v>0</v>
      </c>
      <c r="F4601">
        <v>0</v>
      </c>
      <c r="G4601">
        <v>0</v>
      </c>
      <c r="H4601">
        <v>91</v>
      </c>
      <c r="I4601">
        <v>2</v>
      </c>
      <c r="J4601" t="s">
        <v>37</v>
      </c>
      <c r="K4601" cm="1">
        <f t="array" ref="K460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01">
        <f t="shared" si="71"/>
        <v>0.28885911090779104</v>
      </c>
    </row>
    <row r="4602" spans="1:12" x14ac:dyDescent="0.3">
      <c r="A4602">
        <v>227.87</v>
      </c>
      <c r="B4602">
        <v>89</v>
      </c>
      <c r="C4602">
        <v>2887</v>
      </c>
      <c r="D4602">
        <v>4</v>
      </c>
      <c r="E4602">
        <v>0</v>
      </c>
      <c r="F4602">
        <v>0</v>
      </c>
      <c r="G4602">
        <v>0</v>
      </c>
      <c r="H4602">
        <v>91</v>
      </c>
      <c r="I4602">
        <v>2</v>
      </c>
      <c r="J4602" t="s">
        <v>37</v>
      </c>
      <c r="K4602" cm="1">
        <f t="array" ref="K460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02">
        <f t="shared" si="71"/>
        <v>0.38202252062094305</v>
      </c>
    </row>
    <row r="4603" spans="1:12" x14ac:dyDescent="0.3">
      <c r="A4603">
        <v>227.91</v>
      </c>
      <c r="B4603">
        <v>88</v>
      </c>
      <c r="C4603">
        <v>2986</v>
      </c>
      <c r="D4603">
        <v>6</v>
      </c>
      <c r="E4603">
        <v>0</v>
      </c>
      <c r="F4603">
        <v>0</v>
      </c>
      <c r="G4603">
        <v>0</v>
      </c>
      <c r="H4603">
        <v>91</v>
      </c>
      <c r="I4603">
        <v>2</v>
      </c>
      <c r="J4603" t="s">
        <v>37</v>
      </c>
      <c r="K4603" cm="1">
        <f t="array" ref="K460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03">
        <f t="shared" si="71"/>
        <v>0.38202252062094305</v>
      </c>
    </row>
    <row r="4604" spans="1:12" x14ac:dyDescent="0.3">
      <c r="A4604">
        <v>227.95</v>
      </c>
      <c r="B4604">
        <v>87</v>
      </c>
      <c r="C4604">
        <v>2912</v>
      </c>
      <c r="D4604">
        <v>5</v>
      </c>
      <c r="E4604">
        <v>0</v>
      </c>
      <c r="F4604">
        <v>0</v>
      </c>
      <c r="G4604">
        <v>0</v>
      </c>
      <c r="H4604">
        <v>91</v>
      </c>
      <c r="I4604">
        <v>2</v>
      </c>
      <c r="J4604" t="s">
        <v>37</v>
      </c>
      <c r="K4604" cm="1">
        <f t="array" ref="K460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04">
        <f t="shared" si="71"/>
        <v>0.38202252062094305</v>
      </c>
    </row>
    <row r="4605" spans="1:12" x14ac:dyDescent="0.3">
      <c r="A4605">
        <v>227.99</v>
      </c>
      <c r="B4605">
        <v>87</v>
      </c>
      <c r="C4605">
        <v>2997</v>
      </c>
      <c r="D4605">
        <v>6</v>
      </c>
      <c r="E4605">
        <v>0</v>
      </c>
      <c r="F4605">
        <v>0</v>
      </c>
      <c r="G4605">
        <v>0</v>
      </c>
      <c r="H4605">
        <v>91</v>
      </c>
      <c r="I4605">
        <v>2</v>
      </c>
      <c r="J4605" t="s">
        <v>37</v>
      </c>
      <c r="K4605" cm="1">
        <f t="array" ref="K460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05">
        <f t="shared" si="71"/>
        <v>0.3820225206212145</v>
      </c>
    </row>
    <row r="4606" spans="1:12" x14ac:dyDescent="0.3">
      <c r="A4606">
        <v>228.03</v>
      </c>
      <c r="B4606">
        <v>86</v>
      </c>
      <c r="C4606">
        <v>3059</v>
      </c>
      <c r="D4606">
        <v>7</v>
      </c>
      <c r="E4606">
        <v>0</v>
      </c>
      <c r="F4606">
        <v>0</v>
      </c>
      <c r="G4606">
        <v>0</v>
      </c>
      <c r="H4606">
        <v>91</v>
      </c>
      <c r="I4606">
        <v>2</v>
      </c>
      <c r="J4606" t="s">
        <v>37</v>
      </c>
      <c r="K4606" cm="1">
        <f t="array" ref="K460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06">
        <f t="shared" si="71"/>
        <v>0.38202252062094305</v>
      </c>
    </row>
    <row r="4607" spans="1:12" x14ac:dyDescent="0.3">
      <c r="A4607">
        <v>228.07</v>
      </c>
      <c r="B4607">
        <v>86</v>
      </c>
      <c r="C4607">
        <v>2940</v>
      </c>
      <c r="D4607">
        <v>5</v>
      </c>
      <c r="E4607">
        <v>0</v>
      </c>
      <c r="F4607">
        <v>0</v>
      </c>
      <c r="G4607">
        <v>0</v>
      </c>
      <c r="H4607">
        <v>91</v>
      </c>
      <c r="I4607">
        <v>2</v>
      </c>
      <c r="J4607" t="s">
        <v>37</v>
      </c>
      <c r="K4607" cm="1">
        <f t="array" ref="K460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07">
        <f t="shared" si="71"/>
        <v>0.38202252062094305</v>
      </c>
    </row>
    <row r="4608" spans="1:12" x14ac:dyDescent="0.3">
      <c r="A4608">
        <v>228.11</v>
      </c>
      <c r="B4608">
        <v>85</v>
      </c>
      <c r="C4608">
        <v>2965</v>
      </c>
      <c r="D4608">
        <v>6</v>
      </c>
      <c r="E4608">
        <v>0</v>
      </c>
      <c r="F4608">
        <v>0</v>
      </c>
      <c r="G4608">
        <v>0</v>
      </c>
      <c r="H4608">
        <v>91</v>
      </c>
      <c r="I4608">
        <v>2</v>
      </c>
      <c r="J4608" t="s">
        <v>37</v>
      </c>
      <c r="K4608" cm="1">
        <f t="array" ref="K460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08">
        <f t="shared" si="71"/>
        <v>0.36131045625018482</v>
      </c>
    </row>
    <row r="4609" spans="1:12" x14ac:dyDescent="0.3">
      <c r="A4609">
        <v>228.15</v>
      </c>
      <c r="B4609">
        <v>85</v>
      </c>
      <c r="C4609">
        <v>2894</v>
      </c>
      <c r="D4609">
        <v>4</v>
      </c>
      <c r="E4609">
        <v>0</v>
      </c>
      <c r="F4609">
        <v>0</v>
      </c>
      <c r="G4609">
        <v>0</v>
      </c>
      <c r="H4609">
        <v>91</v>
      </c>
      <c r="I4609">
        <v>2</v>
      </c>
      <c r="J4609" t="s">
        <v>37</v>
      </c>
      <c r="K4609" cm="1">
        <f t="array" ref="K460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09">
        <f t="shared" si="71"/>
        <v>0.36131045624992808</v>
      </c>
    </row>
    <row r="4610" spans="1:12" x14ac:dyDescent="0.3">
      <c r="A4610">
        <v>228.19</v>
      </c>
      <c r="B4610">
        <v>85</v>
      </c>
      <c r="C4610">
        <v>2767</v>
      </c>
      <c r="D4610">
        <v>3</v>
      </c>
      <c r="E4610">
        <v>0</v>
      </c>
      <c r="F4610">
        <v>0</v>
      </c>
      <c r="G4610">
        <v>0</v>
      </c>
      <c r="H4610">
        <v>91</v>
      </c>
      <c r="I4610">
        <v>2</v>
      </c>
      <c r="J4610" t="s">
        <v>37</v>
      </c>
      <c r="K4610" cm="1">
        <f t="array" ref="K461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10">
        <f t="shared" si="71"/>
        <v>0.36131045624992808</v>
      </c>
    </row>
    <row r="4611" spans="1:12" x14ac:dyDescent="0.3">
      <c r="A4611">
        <v>228.23</v>
      </c>
      <c r="B4611">
        <v>86</v>
      </c>
      <c r="C4611">
        <v>2692</v>
      </c>
      <c r="D4611">
        <v>3</v>
      </c>
      <c r="E4611">
        <v>0</v>
      </c>
      <c r="F4611">
        <v>0</v>
      </c>
      <c r="G4611">
        <v>0</v>
      </c>
      <c r="H4611">
        <v>91</v>
      </c>
      <c r="I4611">
        <v>2</v>
      </c>
      <c r="J4611" t="s">
        <v>37</v>
      </c>
      <c r="K4611" cm="1">
        <f t="array" ref="K461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11">
        <f t="shared" ref="L4611:L4674" si="72">K4611*(A4611-A4610)</f>
        <v>0.28885911090758576</v>
      </c>
    </row>
    <row r="4612" spans="1:12" x14ac:dyDescent="0.3">
      <c r="A4612">
        <v>228.27</v>
      </c>
      <c r="B4612">
        <v>88</v>
      </c>
      <c r="C4612">
        <v>2631</v>
      </c>
      <c r="D4612">
        <v>3</v>
      </c>
      <c r="E4612">
        <v>0</v>
      </c>
      <c r="F4612">
        <v>0</v>
      </c>
      <c r="G4612">
        <v>0</v>
      </c>
      <c r="H4612">
        <v>91</v>
      </c>
      <c r="I4612">
        <v>2</v>
      </c>
      <c r="J4612" t="s">
        <v>37</v>
      </c>
      <c r="K4612" cm="1">
        <f t="array" ref="K461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12">
        <f t="shared" si="72"/>
        <v>0.28885911090779104</v>
      </c>
    </row>
    <row r="4613" spans="1:12" x14ac:dyDescent="0.3">
      <c r="A4613">
        <v>228.31</v>
      </c>
      <c r="B4613">
        <v>89</v>
      </c>
      <c r="C4613">
        <v>2395</v>
      </c>
      <c r="D4613">
        <v>3</v>
      </c>
      <c r="E4613">
        <v>0</v>
      </c>
      <c r="F4613">
        <v>0</v>
      </c>
      <c r="G4613">
        <v>0</v>
      </c>
      <c r="H4613">
        <v>91</v>
      </c>
      <c r="I4613">
        <v>2</v>
      </c>
      <c r="J4613" t="s">
        <v>37</v>
      </c>
      <c r="K4613" cm="1">
        <f t="array" ref="K461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13">
        <f t="shared" si="72"/>
        <v>0.28885911090758576</v>
      </c>
    </row>
    <row r="4614" spans="1:12" x14ac:dyDescent="0.3">
      <c r="A4614">
        <v>228.35</v>
      </c>
      <c r="B4614">
        <v>90</v>
      </c>
      <c r="C4614">
        <v>2502</v>
      </c>
      <c r="D4614">
        <v>3</v>
      </c>
      <c r="E4614">
        <v>0</v>
      </c>
      <c r="F4614">
        <v>0</v>
      </c>
      <c r="G4614">
        <v>0</v>
      </c>
      <c r="H4614">
        <v>91</v>
      </c>
      <c r="I4614">
        <v>2</v>
      </c>
      <c r="J4614" t="s">
        <v>37</v>
      </c>
      <c r="K4614" cm="1">
        <f t="array" ref="K461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14">
        <f t="shared" si="72"/>
        <v>0.28885911090758576</v>
      </c>
    </row>
    <row r="4615" spans="1:12" x14ac:dyDescent="0.3">
      <c r="A4615">
        <v>228.39</v>
      </c>
      <c r="B4615">
        <v>89</v>
      </c>
      <c r="C4615">
        <v>2728</v>
      </c>
      <c r="D4615">
        <v>3</v>
      </c>
      <c r="E4615">
        <v>0</v>
      </c>
      <c r="F4615">
        <v>0</v>
      </c>
      <c r="G4615">
        <v>0</v>
      </c>
      <c r="H4615">
        <v>91</v>
      </c>
      <c r="I4615">
        <v>2</v>
      </c>
      <c r="J4615" t="s">
        <v>37</v>
      </c>
      <c r="K4615" cm="1">
        <f t="array" ref="K461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15">
        <f t="shared" si="72"/>
        <v>0.28885911090758576</v>
      </c>
    </row>
    <row r="4616" spans="1:12" x14ac:dyDescent="0.3">
      <c r="A4616">
        <v>228.43</v>
      </c>
      <c r="B4616">
        <v>88</v>
      </c>
      <c r="C4616">
        <v>2877</v>
      </c>
      <c r="D4616">
        <v>4</v>
      </c>
      <c r="E4616">
        <v>0</v>
      </c>
      <c r="F4616">
        <v>0</v>
      </c>
      <c r="G4616">
        <v>0</v>
      </c>
      <c r="H4616">
        <v>91</v>
      </c>
      <c r="I4616">
        <v>2</v>
      </c>
      <c r="J4616" t="s">
        <v>37</v>
      </c>
      <c r="K4616" cm="1">
        <f t="array" ref="K461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16">
        <f t="shared" si="72"/>
        <v>0.3820225206212145</v>
      </c>
    </row>
    <row r="4617" spans="1:12" x14ac:dyDescent="0.3">
      <c r="A4617">
        <v>228.47</v>
      </c>
      <c r="B4617">
        <v>87</v>
      </c>
      <c r="C4617">
        <v>3002</v>
      </c>
      <c r="D4617">
        <v>6</v>
      </c>
      <c r="E4617">
        <v>0</v>
      </c>
      <c r="F4617">
        <v>0</v>
      </c>
      <c r="G4617">
        <v>0</v>
      </c>
      <c r="H4617">
        <v>91</v>
      </c>
      <c r="I4617">
        <v>2</v>
      </c>
      <c r="J4617" t="s">
        <v>37</v>
      </c>
      <c r="K4617" cm="1">
        <f t="array" ref="K461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17">
        <f t="shared" si="72"/>
        <v>0.38202252062094305</v>
      </c>
    </row>
    <row r="4618" spans="1:12" x14ac:dyDescent="0.3">
      <c r="A4618">
        <v>228.51</v>
      </c>
      <c r="B4618">
        <v>87</v>
      </c>
      <c r="C4618">
        <v>2880</v>
      </c>
      <c r="D4618">
        <v>4</v>
      </c>
      <c r="E4618">
        <v>0</v>
      </c>
      <c r="F4618">
        <v>0</v>
      </c>
      <c r="G4618">
        <v>0</v>
      </c>
      <c r="H4618">
        <v>91</v>
      </c>
      <c r="I4618">
        <v>2</v>
      </c>
      <c r="J4618" t="s">
        <v>37</v>
      </c>
      <c r="K4618" cm="1">
        <f t="array" ref="K461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18">
        <f t="shared" si="72"/>
        <v>0.38202252062094305</v>
      </c>
    </row>
    <row r="4619" spans="1:12" x14ac:dyDescent="0.3">
      <c r="A4619">
        <v>228.55</v>
      </c>
      <c r="B4619">
        <v>87</v>
      </c>
      <c r="C4619">
        <v>2749</v>
      </c>
      <c r="D4619">
        <v>3</v>
      </c>
      <c r="E4619">
        <v>0</v>
      </c>
      <c r="F4619">
        <v>0</v>
      </c>
      <c r="G4619">
        <v>0</v>
      </c>
      <c r="H4619">
        <v>91</v>
      </c>
      <c r="I4619">
        <v>2</v>
      </c>
      <c r="J4619" t="s">
        <v>37</v>
      </c>
      <c r="K4619" cm="1">
        <f t="array" ref="K461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19">
        <f t="shared" si="72"/>
        <v>0.28885911090779104</v>
      </c>
    </row>
    <row r="4620" spans="1:12" x14ac:dyDescent="0.3">
      <c r="A4620">
        <v>228.59</v>
      </c>
      <c r="B4620">
        <v>86</v>
      </c>
      <c r="C4620">
        <v>2789</v>
      </c>
      <c r="D4620">
        <v>3</v>
      </c>
      <c r="E4620">
        <v>0</v>
      </c>
      <c r="F4620">
        <v>0</v>
      </c>
      <c r="G4620">
        <v>0</v>
      </c>
      <c r="H4620">
        <v>91</v>
      </c>
      <c r="I4620">
        <v>2</v>
      </c>
      <c r="J4620" t="s">
        <v>37</v>
      </c>
      <c r="K4620" cm="1">
        <f t="array" ref="K462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20">
        <f t="shared" si="72"/>
        <v>0.38202252062094305</v>
      </c>
    </row>
    <row r="4621" spans="1:12" x14ac:dyDescent="0.3">
      <c r="A4621">
        <v>228.63</v>
      </c>
      <c r="B4621">
        <v>88</v>
      </c>
      <c r="C4621">
        <v>2750</v>
      </c>
      <c r="D4621">
        <v>3</v>
      </c>
      <c r="E4621">
        <v>0</v>
      </c>
      <c r="F4621">
        <v>0</v>
      </c>
      <c r="G4621">
        <v>0</v>
      </c>
      <c r="H4621">
        <v>91</v>
      </c>
      <c r="I4621">
        <v>2</v>
      </c>
      <c r="J4621" t="s">
        <v>37</v>
      </c>
      <c r="K4621" cm="1">
        <f t="array" ref="K462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21">
        <f t="shared" si="72"/>
        <v>0.28885911090758576</v>
      </c>
    </row>
    <row r="4622" spans="1:12" x14ac:dyDescent="0.3">
      <c r="A4622">
        <v>228.67</v>
      </c>
      <c r="B4622">
        <v>88</v>
      </c>
      <c r="C4622">
        <v>2906</v>
      </c>
      <c r="D4622">
        <v>4</v>
      </c>
      <c r="E4622">
        <v>0</v>
      </c>
      <c r="F4622">
        <v>0</v>
      </c>
      <c r="G4622">
        <v>0</v>
      </c>
      <c r="H4622">
        <v>91</v>
      </c>
      <c r="I4622">
        <v>2</v>
      </c>
      <c r="J4622" t="s">
        <v>37</v>
      </c>
      <c r="K4622" cm="1">
        <f t="array" ref="K462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22">
        <f t="shared" si="72"/>
        <v>0.38202252062094305</v>
      </c>
    </row>
    <row r="4623" spans="1:12" x14ac:dyDescent="0.3">
      <c r="A4623">
        <v>228.71</v>
      </c>
      <c r="B4623">
        <v>87</v>
      </c>
      <c r="C4623">
        <v>2969</v>
      </c>
      <c r="D4623">
        <v>6</v>
      </c>
      <c r="E4623">
        <v>0</v>
      </c>
      <c r="F4623">
        <v>0</v>
      </c>
      <c r="G4623">
        <v>0</v>
      </c>
      <c r="H4623">
        <v>91</v>
      </c>
      <c r="I4623">
        <v>2</v>
      </c>
      <c r="J4623" t="s">
        <v>37</v>
      </c>
      <c r="K4623" cm="1">
        <f t="array" ref="K462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23">
        <f t="shared" si="72"/>
        <v>0.3820225206212145</v>
      </c>
    </row>
    <row r="4624" spans="1:12" x14ac:dyDescent="0.3">
      <c r="A4624">
        <v>228.75</v>
      </c>
      <c r="B4624">
        <v>86</v>
      </c>
      <c r="C4624">
        <v>3125</v>
      </c>
      <c r="D4624">
        <v>6</v>
      </c>
      <c r="E4624">
        <v>0</v>
      </c>
      <c r="F4624">
        <v>0</v>
      </c>
      <c r="G4624">
        <v>0</v>
      </c>
      <c r="H4624">
        <v>91</v>
      </c>
      <c r="I4624">
        <v>2</v>
      </c>
      <c r="J4624" t="s">
        <v>37</v>
      </c>
      <c r="K4624" cm="1">
        <f t="array" ref="K462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24">
        <f t="shared" si="72"/>
        <v>0.38202252062094305</v>
      </c>
    </row>
    <row r="4625" spans="1:12" x14ac:dyDescent="0.3">
      <c r="A4625">
        <v>228.79</v>
      </c>
      <c r="B4625">
        <v>85</v>
      </c>
      <c r="C4625">
        <v>3037</v>
      </c>
      <c r="D4625">
        <v>7</v>
      </c>
      <c r="E4625">
        <v>0</v>
      </c>
      <c r="F4625">
        <v>0</v>
      </c>
      <c r="G4625">
        <v>0</v>
      </c>
      <c r="H4625">
        <v>91</v>
      </c>
      <c r="I4625">
        <v>2</v>
      </c>
      <c r="J4625" t="s">
        <v>37</v>
      </c>
      <c r="K4625" cm="1">
        <f t="array" ref="K462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25">
        <f t="shared" si="72"/>
        <v>0.36131045624992808</v>
      </c>
    </row>
    <row r="4626" spans="1:12" x14ac:dyDescent="0.3">
      <c r="A4626">
        <v>228.83</v>
      </c>
      <c r="B4626">
        <v>85</v>
      </c>
      <c r="C4626">
        <v>3186</v>
      </c>
      <c r="D4626">
        <v>8</v>
      </c>
      <c r="E4626">
        <v>0</v>
      </c>
      <c r="F4626">
        <v>0</v>
      </c>
      <c r="G4626">
        <v>0</v>
      </c>
      <c r="H4626">
        <v>91</v>
      </c>
      <c r="I4626">
        <v>2</v>
      </c>
      <c r="J4626" t="s">
        <v>37</v>
      </c>
      <c r="K4626" cm="1">
        <f t="array" ref="K462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26">
        <f t="shared" si="72"/>
        <v>0.36131045625018482</v>
      </c>
    </row>
    <row r="4627" spans="1:12" x14ac:dyDescent="0.3">
      <c r="A4627">
        <v>228.87</v>
      </c>
      <c r="B4627">
        <v>84</v>
      </c>
      <c r="C4627">
        <v>3206</v>
      </c>
      <c r="D4627">
        <v>8</v>
      </c>
      <c r="E4627">
        <v>0</v>
      </c>
      <c r="F4627">
        <v>0</v>
      </c>
      <c r="G4627">
        <v>0</v>
      </c>
      <c r="H4627">
        <v>91</v>
      </c>
      <c r="I4627">
        <v>2</v>
      </c>
      <c r="J4627" t="s">
        <v>37</v>
      </c>
      <c r="K4627" cm="1">
        <f t="array" ref="K462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27">
        <f t="shared" si="72"/>
        <v>0.36131045624992808</v>
      </c>
    </row>
    <row r="4628" spans="1:12" x14ac:dyDescent="0.3">
      <c r="A4628">
        <v>228.91</v>
      </c>
      <c r="B4628">
        <v>83</v>
      </c>
      <c r="C4628">
        <v>3114</v>
      </c>
      <c r="D4628">
        <v>8</v>
      </c>
      <c r="E4628">
        <v>0</v>
      </c>
      <c r="F4628">
        <v>0</v>
      </c>
      <c r="G4628">
        <v>0</v>
      </c>
      <c r="H4628">
        <v>91</v>
      </c>
      <c r="I4628">
        <v>2</v>
      </c>
      <c r="J4628" t="s">
        <v>37</v>
      </c>
      <c r="K4628" cm="1">
        <f t="array" ref="K462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28">
        <f t="shared" si="72"/>
        <v>0.36131045624992808</v>
      </c>
    </row>
    <row r="4629" spans="1:12" x14ac:dyDescent="0.3">
      <c r="A4629">
        <v>228.95</v>
      </c>
      <c r="B4629">
        <v>83</v>
      </c>
      <c r="C4629">
        <v>2968</v>
      </c>
      <c r="D4629">
        <v>8</v>
      </c>
      <c r="E4629">
        <v>0</v>
      </c>
      <c r="F4629">
        <v>0</v>
      </c>
      <c r="G4629">
        <v>0</v>
      </c>
      <c r="H4629">
        <v>91</v>
      </c>
      <c r="I4629">
        <v>2</v>
      </c>
      <c r="J4629" t="s">
        <v>37</v>
      </c>
      <c r="K4629" cm="1">
        <f t="array" ref="K462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29">
        <f t="shared" si="72"/>
        <v>0.36131045624992808</v>
      </c>
    </row>
    <row r="4630" spans="1:12" x14ac:dyDescent="0.3">
      <c r="A4630">
        <v>228.99</v>
      </c>
      <c r="B4630">
        <v>85</v>
      </c>
      <c r="C4630">
        <v>2767</v>
      </c>
      <c r="D4630">
        <v>4</v>
      </c>
      <c r="E4630">
        <v>0</v>
      </c>
      <c r="F4630">
        <v>0</v>
      </c>
      <c r="G4630">
        <v>0</v>
      </c>
      <c r="H4630">
        <v>91</v>
      </c>
      <c r="I4630">
        <v>2</v>
      </c>
      <c r="J4630" t="s">
        <v>37</v>
      </c>
      <c r="K4630" cm="1">
        <f t="array" ref="K463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30">
        <f t="shared" si="72"/>
        <v>0.36131045625018482</v>
      </c>
    </row>
    <row r="4631" spans="1:12" x14ac:dyDescent="0.3">
      <c r="A4631">
        <v>229.03</v>
      </c>
      <c r="B4631">
        <v>86</v>
      </c>
      <c r="C4631">
        <v>2614</v>
      </c>
      <c r="D4631">
        <v>3</v>
      </c>
      <c r="E4631">
        <v>0</v>
      </c>
      <c r="F4631">
        <v>0</v>
      </c>
      <c r="G4631">
        <v>0</v>
      </c>
      <c r="H4631">
        <v>91</v>
      </c>
      <c r="I4631">
        <v>2</v>
      </c>
      <c r="J4631" t="s">
        <v>37</v>
      </c>
      <c r="K4631" cm="1">
        <f t="array" ref="K463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31">
        <f t="shared" si="72"/>
        <v>0.28885911090758576</v>
      </c>
    </row>
    <row r="4632" spans="1:12" x14ac:dyDescent="0.3">
      <c r="A4632">
        <v>229.07</v>
      </c>
      <c r="B4632">
        <v>88</v>
      </c>
      <c r="C4632">
        <v>2455</v>
      </c>
      <c r="D4632">
        <v>3</v>
      </c>
      <c r="E4632">
        <v>0</v>
      </c>
      <c r="F4632">
        <v>0</v>
      </c>
      <c r="G4632">
        <v>0</v>
      </c>
      <c r="H4632">
        <v>91</v>
      </c>
      <c r="I4632">
        <v>2</v>
      </c>
      <c r="J4632" t="s">
        <v>37</v>
      </c>
      <c r="K4632" cm="1">
        <f t="array" ref="K463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32">
        <f t="shared" si="72"/>
        <v>0.28885911090758576</v>
      </c>
    </row>
    <row r="4633" spans="1:12" x14ac:dyDescent="0.3">
      <c r="A4633">
        <v>229.11</v>
      </c>
      <c r="B4633">
        <v>89</v>
      </c>
      <c r="C4633">
        <v>2291</v>
      </c>
      <c r="D4633">
        <v>3</v>
      </c>
      <c r="E4633">
        <v>0</v>
      </c>
      <c r="F4633">
        <v>0</v>
      </c>
      <c r="G4633">
        <v>0</v>
      </c>
      <c r="H4633">
        <v>91</v>
      </c>
      <c r="I4633">
        <v>2</v>
      </c>
      <c r="J4633" t="s">
        <v>37</v>
      </c>
      <c r="K4633" cm="1">
        <f t="array" ref="K463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33">
        <f t="shared" si="72"/>
        <v>0.28885911090779104</v>
      </c>
    </row>
    <row r="4634" spans="1:12" x14ac:dyDescent="0.3">
      <c r="A4634">
        <v>229.15</v>
      </c>
      <c r="B4634">
        <v>90</v>
      </c>
      <c r="C4634">
        <v>2312</v>
      </c>
      <c r="D4634">
        <v>4</v>
      </c>
      <c r="E4634">
        <v>0</v>
      </c>
      <c r="F4634">
        <v>0</v>
      </c>
      <c r="G4634">
        <v>0</v>
      </c>
      <c r="H4634">
        <v>91</v>
      </c>
      <c r="I4634">
        <v>2</v>
      </c>
      <c r="J4634" t="s">
        <v>37</v>
      </c>
      <c r="K4634" cm="1">
        <f t="array" ref="K463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34">
        <f t="shared" si="72"/>
        <v>0.28885911090758576</v>
      </c>
    </row>
    <row r="4635" spans="1:12" x14ac:dyDescent="0.3">
      <c r="A4635">
        <v>229.19</v>
      </c>
      <c r="B4635">
        <v>91</v>
      </c>
      <c r="C4635">
        <v>2217</v>
      </c>
      <c r="D4635">
        <v>4</v>
      </c>
      <c r="E4635">
        <v>0</v>
      </c>
      <c r="F4635">
        <v>0</v>
      </c>
      <c r="G4635">
        <v>0</v>
      </c>
      <c r="H4635">
        <v>91</v>
      </c>
      <c r="I4635">
        <v>2</v>
      </c>
      <c r="J4635" t="s">
        <v>37</v>
      </c>
      <c r="K4635" cm="1">
        <f t="array" ref="K4635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35">
        <f t="shared" si="72"/>
        <v>0.30799294090360113</v>
      </c>
    </row>
    <row r="4636" spans="1:12" x14ac:dyDescent="0.3">
      <c r="A4636">
        <v>229.23</v>
      </c>
      <c r="B4636">
        <v>92</v>
      </c>
      <c r="C4636">
        <v>2240</v>
      </c>
      <c r="D4636">
        <v>4</v>
      </c>
      <c r="E4636">
        <v>0</v>
      </c>
      <c r="F4636">
        <v>0</v>
      </c>
      <c r="G4636">
        <v>0</v>
      </c>
      <c r="H4636">
        <v>91</v>
      </c>
      <c r="I4636">
        <v>2</v>
      </c>
      <c r="J4636" t="s">
        <v>37</v>
      </c>
      <c r="K4636" cm="1">
        <f t="array" ref="K463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36">
        <f t="shared" si="72"/>
        <v>0.30799294090360113</v>
      </c>
    </row>
    <row r="4637" spans="1:12" x14ac:dyDescent="0.3">
      <c r="A4637">
        <v>229.27</v>
      </c>
      <c r="B4637">
        <v>92</v>
      </c>
      <c r="C4637">
        <v>2301</v>
      </c>
      <c r="D4637">
        <v>4</v>
      </c>
      <c r="E4637">
        <v>0</v>
      </c>
      <c r="F4637">
        <v>0</v>
      </c>
      <c r="G4637">
        <v>0</v>
      </c>
      <c r="H4637">
        <v>91</v>
      </c>
      <c r="I4637">
        <v>2</v>
      </c>
      <c r="J4637" t="s">
        <v>37</v>
      </c>
      <c r="K4637" cm="1">
        <f t="array" ref="K463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37">
        <f t="shared" si="72"/>
        <v>0.30799294090381996</v>
      </c>
    </row>
    <row r="4638" spans="1:12" x14ac:dyDescent="0.3">
      <c r="A4638">
        <v>229.31</v>
      </c>
      <c r="B4638">
        <v>91</v>
      </c>
      <c r="C4638">
        <v>2451</v>
      </c>
      <c r="D4638">
        <v>4</v>
      </c>
      <c r="E4638">
        <v>0</v>
      </c>
      <c r="F4638">
        <v>0</v>
      </c>
      <c r="G4638">
        <v>0</v>
      </c>
      <c r="H4638">
        <v>91</v>
      </c>
      <c r="I4638">
        <v>2</v>
      </c>
      <c r="J4638" t="s">
        <v>37</v>
      </c>
      <c r="K4638" cm="1">
        <f t="array" ref="K4638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38">
        <f t="shared" si="72"/>
        <v>0.30799294090360113</v>
      </c>
    </row>
    <row r="4639" spans="1:12" x14ac:dyDescent="0.3">
      <c r="A4639">
        <v>229.35</v>
      </c>
      <c r="B4639">
        <v>90</v>
      </c>
      <c r="C4639">
        <v>2782</v>
      </c>
      <c r="D4639">
        <v>4</v>
      </c>
      <c r="E4639">
        <v>0</v>
      </c>
      <c r="F4639">
        <v>0</v>
      </c>
      <c r="G4639">
        <v>0</v>
      </c>
      <c r="H4639">
        <v>91</v>
      </c>
      <c r="I4639">
        <v>2</v>
      </c>
      <c r="J4639" t="s">
        <v>37</v>
      </c>
      <c r="K4639" cm="1">
        <f t="array" ref="K463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39">
        <f t="shared" si="72"/>
        <v>0.38202252062094305</v>
      </c>
    </row>
    <row r="4640" spans="1:12" x14ac:dyDescent="0.3">
      <c r="A4640">
        <v>229.39</v>
      </c>
      <c r="B4640">
        <v>87</v>
      </c>
      <c r="C4640">
        <v>2989</v>
      </c>
      <c r="D4640">
        <v>6</v>
      </c>
      <c r="E4640">
        <v>0</v>
      </c>
      <c r="F4640">
        <v>0</v>
      </c>
      <c r="G4640">
        <v>0</v>
      </c>
      <c r="H4640">
        <v>91</v>
      </c>
      <c r="I4640">
        <v>2</v>
      </c>
      <c r="J4640" t="s">
        <v>37</v>
      </c>
      <c r="K4640" cm="1">
        <f t="array" ref="K464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40">
        <f t="shared" si="72"/>
        <v>0.38202252062094305</v>
      </c>
    </row>
    <row r="4641" spans="1:12" x14ac:dyDescent="0.3">
      <c r="A4641">
        <v>229.43</v>
      </c>
      <c r="B4641">
        <v>87</v>
      </c>
      <c r="C4641">
        <v>2854</v>
      </c>
      <c r="D4641">
        <v>4</v>
      </c>
      <c r="E4641">
        <v>0</v>
      </c>
      <c r="F4641">
        <v>0</v>
      </c>
      <c r="G4641">
        <v>0</v>
      </c>
      <c r="H4641">
        <v>91</v>
      </c>
      <c r="I4641">
        <v>2</v>
      </c>
      <c r="J4641" t="s">
        <v>37</v>
      </c>
      <c r="K4641" cm="1">
        <f t="array" ref="K464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41">
        <f t="shared" si="72"/>
        <v>0.3820225206212145</v>
      </c>
    </row>
    <row r="4642" spans="1:12" x14ac:dyDescent="0.3">
      <c r="A4642">
        <v>229.47</v>
      </c>
      <c r="B4642">
        <v>88</v>
      </c>
      <c r="C4642">
        <v>2795</v>
      </c>
      <c r="D4642">
        <v>4</v>
      </c>
      <c r="E4642">
        <v>0</v>
      </c>
      <c r="F4642">
        <v>0</v>
      </c>
      <c r="G4642">
        <v>0</v>
      </c>
      <c r="H4642">
        <v>91</v>
      </c>
      <c r="I4642">
        <v>2</v>
      </c>
      <c r="J4642" t="s">
        <v>37</v>
      </c>
      <c r="K4642" cm="1">
        <f t="array" ref="K464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42">
        <f t="shared" si="72"/>
        <v>0.38202252062094305</v>
      </c>
    </row>
    <row r="4643" spans="1:12" x14ac:dyDescent="0.3">
      <c r="A4643">
        <v>229.51</v>
      </c>
      <c r="B4643">
        <v>88</v>
      </c>
      <c r="C4643">
        <v>2719</v>
      </c>
      <c r="D4643">
        <v>4</v>
      </c>
      <c r="E4643">
        <v>0</v>
      </c>
      <c r="F4643">
        <v>0</v>
      </c>
      <c r="G4643">
        <v>0</v>
      </c>
      <c r="H4643">
        <v>91</v>
      </c>
      <c r="I4643">
        <v>2</v>
      </c>
      <c r="J4643" t="s">
        <v>37</v>
      </c>
      <c r="K4643" cm="1">
        <f t="array" ref="K464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43">
        <f t="shared" si="72"/>
        <v>0.28885911090758576</v>
      </c>
    </row>
    <row r="4644" spans="1:12" x14ac:dyDescent="0.3">
      <c r="A4644">
        <v>229.55</v>
      </c>
      <c r="B4644">
        <v>88</v>
      </c>
      <c r="C4644">
        <v>2583</v>
      </c>
      <c r="D4644">
        <v>4</v>
      </c>
      <c r="E4644">
        <v>0</v>
      </c>
      <c r="F4644">
        <v>0</v>
      </c>
      <c r="G4644">
        <v>0</v>
      </c>
      <c r="H4644">
        <v>91</v>
      </c>
      <c r="I4644">
        <v>2</v>
      </c>
      <c r="J4644" t="s">
        <v>37</v>
      </c>
      <c r="K4644" cm="1">
        <f t="array" ref="K464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44">
        <f t="shared" si="72"/>
        <v>0.28885911090779104</v>
      </c>
    </row>
    <row r="4645" spans="1:12" x14ac:dyDescent="0.3">
      <c r="A4645">
        <v>229.59</v>
      </c>
      <c r="B4645">
        <v>89</v>
      </c>
      <c r="C4645">
        <v>2326</v>
      </c>
      <c r="D4645">
        <v>4</v>
      </c>
      <c r="E4645">
        <v>0</v>
      </c>
      <c r="F4645">
        <v>0</v>
      </c>
      <c r="G4645">
        <v>0</v>
      </c>
      <c r="H4645">
        <v>91</v>
      </c>
      <c r="I4645">
        <v>2</v>
      </c>
      <c r="J4645" t="s">
        <v>37</v>
      </c>
      <c r="K4645" cm="1">
        <f t="array" ref="K464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45">
        <f t="shared" si="72"/>
        <v>0.28885911090758576</v>
      </c>
    </row>
    <row r="4646" spans="1:12" x14ac:dyDescent="0.3">
      <c r="A4646">
        <v>229.63</v>
      </c>
      <c r="B4646">
        <v>90</v>
      </c>
      <c r="C4646">
        <v>2330</v>
      </c>
      <c r="D4646">
        <v>4</v>
      </c>
      <c r="E4646">
        <v>0</v>
      </c>
      <c r="F4646">
        <v>0</v>
      </c>
      <c r="G4646">
        <v>0</v>
      </c>
      <c r="H4646">
        <v>91</v>
      </c>
      <c r="I4646">
        <v>2</v>
      </c>
      <c r="J4646" t="s">
        <v>37</v>
      </c>
      <c r="K4646" cm="1">
        <f t="array" ref="K464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46">
        <f t="shared" si="72"/>
        <v>0.28885911090758576</v>
      </c>
    </row>
    <row r="4647" spans="1:12" x14ac:dyDescent="0.3">
      <c r="A4647">
        <v>229.67</v>
      </c>
      <c r="B4647">
        <v>90</v>
      </c>
      <c r="C4647">
        <v>2466</v>
      </c>
      <c r="D4647">
        <v>4</v>
      </c>
      <c r="E4647">
        <v>0</v>
      </c>
      <c r="F4647">
        <v>0</v>
      </c>
      <c r="G4647">
        <v>0</v>
      </c>
      <c r="H4647">
        <v>91</v>
      </c>
      <c r="I4647">
        <v>2</v>
      </c>
      <c r="J4647" t="s">
        <v>37</v>
      </c>
      <c r="K4647" cm="1">
        <f t="array" ref="K464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47">
        <f t="shared" si="72"/>
        <v>0.28885911090758576</v>
      </c>
    </row>
    <row r="4648" spans="1:12" x14ac:dyDescent="0.3">
      <c r="A4648">
        <v>229.71</v>
      </c>
      <c r="B4648">
        <v>89</v>
      </c>
      <c r="C4648">
        <v>2711</v>
      </c>
      <c r="D4648">
        <v>4</v>
      </c>
      <c r="E4648">
        <v>0</v>
      </c>
      <c r="F4648">
        <v>0</v>
      </c>
      <c r="G4648">
        <v>0</v>
      </c>
      <c r="H4648">
        <v>91</v>
      </c>
      <c r="I4648">
        <v>2</v>
      </c>
      <c r="J4648" t="s">
        <v>37</v>
      </c>
      <c r="K4648" cm="1">
        <f t="array" ref="K464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48">
        <f t="shared" si="72"/>
        <v>0.28885911090779104</v>
      </c>
    </row>
    <row r="4649" spans="1:12" x14ac:dyDescent="0.3">
      <c r="A4649">
        <v>229.75</v>
      </c>
      <c r="B4649">
        <v>89</v>
      </c>
      <c r="C4649">
        <v>2955</v>
      </c>
      <c r="D4649">
        <v>4</v>
      </c>
      <c r="E4649">
        <v>0</v>
      </c>
      <c r="F4649">
        <v>0</v>
      </c>
      <c r="G4649">
        <v>0</v>
      </c>
      <c r="H4649">
        <v>91</v>
      </c>
      <c r="I4649">
        <v>2</v>
      </c>
      <c r="J4649" t="s">
        <v>37</v>
      </c>
      <c r="K4649" cm="1">
        <f t="array" ref="K464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49">
        <f t="shared" si="72"/>
        <v>0.38202252062094305</v>
      </c>
    </row>
    <row r="4650" spans="1:12" x14ac:dyDescent="0.3">
      <c r="A4650">
        <v>229.79</v>
      </c>
      <c r="B4650">
        <v>88</v>
      </c>
      <c r="C4650">
        <v>2872</v>
      </c>
      <c r="D4650">
        <v>5</v>
      </c>
      <c r="E4650">
        <v>0</v>
      </c>
      <c r="F4650">
        <v>0</v>
      </c>
      <c r="G4650">
        <v>0</v>
      </c>
      <c r="H4650">
        <v>91</v>
      </c>
      <c r="I4650">
        <v>2</v>
      </c>
      <c r="J4650" t="s">
        <v>37</v>
      </c>
      <c r="K4650" cm="1">
        <f t="array" ref="K465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50">
        <f t="shared" si="72"/>
        <v>0.38202252062094305</v>
      </c>
    </row>
    <row r="4651" spans="1:12" x14ac:dyDescent="0.3">
      <c r="A4651">
        <v>229.83</v>
      </c>
      <c r="B4651">
        <v>87</v>
      </c>
      <c r="C4651">
        <v>2747</v>
      </c>
      <c r="D4651">
        <v>4</v>
      </c>
      <c r="E4651">
        <v>0</v>
      </c>
      <c r="F4651">
        <v>0</v>
      </c>
      <c r="G4651">
        <v>0</v>
      </c>
      <c r="H4651">
        <v>91</v>
      </c>
      <c r="I4651">
        <v>2</v>
      </c>
      <c r="J4651" t="s">
        <v>37</v>
      </c>
      <c r="K4651" cm="1">
        <f t="array" ref="K465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51">
        <f t="shared" si="72"/>
        <v>0.28885911090779104</v>
      </c>
    </row>
    <row r="4652" spans="1:12" x14ac:dyDescent="0.3">
      <c r="A4652">
        <v>229.87</v>
      </c>
      <c r="B4652">
        <v>87</v>
      </c>
      <c r="C4652">
        <v>2860</v>
      </c>
      <c r="D4652">
        <v>5</v>
      </c>
      <c r="E4652">
        <v>0</v>
      </c>
      <c r="F4652">
        <v>0</v>
      </c>
      <c r="G4652">
        <v>0</v>
      </c>
      <c r="H4652">
        <v>91</v>
      </c>
      <c r="I4652">
        <v>2</v>
      </c>
      <c r="J4652" t="s">
        <v>37</v>
      </c>
      <c r="K4652" cm="1">
        <f t="array" ref="K465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52">
        <f t="shared" si="72"/>
        <v>0.38202252062094305</v>
      </c>
    </row>
    <row r="4653" spans="1:12" x14ac:dyDescent="0.3">
      <c r="A4653">
        <v>229.91</v>
      </c>
      <c r="B4653">
        <v>86</v>
      </c>
      <c r="C4653">
        <v>3027</v>
      </c>
      <c r="D4653">
        <v>8</v>
      </c>
      <c r="E4653">
        <v>0</v>
      </c>
      <c r="F4653">
        <v>0</v>
      </c>
      <c r="G4653">
        <v>0</v>
      </c>
      <c r="H4653">
        <v>91</v>
      </c>
      <c r="I4653">
        <v>2</v>
      </c>
      <c r="J4653" t="s">
        <v>37</v>
      </c>
      <c r="K4653" cm="1">
        <f t="array" ref="K465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53">
        <f t="shared" si="72"/>
        <v>0.38202252062094305</v>
      </c>
    </row>
    <row r="4654" spans="1:12" x14ac:dyDescent="0.3">
      <c r="A4654">
        <v>229.95</v>
      </c>
      <c r="B4654">
        <v>84</v>
      </c>
      <c r="C4654">
        <v>3181</v>
      </c>
      <c r="D4654">
        <v>10</v>
      </c>
      <c r="E4654">
        <v>0</v>
      </c>
      <c r="F4654">
        <v>0</v>
      </c>
      <c r="G4654">
        <v>0</v>
      </c>
      <c r="H4654">
        <v>91</v>
      </c>
      <c r="I4654">
        <v>2</v>
      </c>
      <c r="J4654" t="s">
        <v>37</v>
      </c>
      <c r="K4654" cm="1">
        <f t="array" ref="K465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54">
        <f t="shared" si="72"/>
        <v>0.36131045624992808</v>
      </c>
    </row>
    <row r="4655" spans="1:12" x14ac:dyDescent="0.3">
      <c r="A4655">
        <v>229.99</v>
      </c>
      <c r="B4655">
        <v>84</v>
      </c>
      <c r="C4655">
        <v>3088</v>
      </c>
      <c r="D4655">
        <v>8</v>
      </c>
      <c r="E4655">
        <v>0</v>
      </c>
      <c r="F4655">
        <v>0</v>
      </c>
      <c r="G4655">
        <v>0</v>
      </c>
      <c r="H4655">
        <v>91</v>
      </c>
      <c r="I4655">
        <v>2</v>
      </c>
      <c r="J4655" t="s">
        <v>37</v>
      </c>
      <c r="K4655" cm="1">
        <f t="array" ref="K465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55">
        <f t="shared" si="72"/>
        <v>0.36131045625018482</v>
      </c>
    </row>
    <row r="4656" spans="1:12" x14ac:dyDescent="0.3">
      <c r="A4656">
        <v>230.03</v>
      </c>
      <c r="B4656">
        <v>84</v>
      </c>
      <c r="C4656">
        <v>3144</v>
      </c>
      <c r="D4656">
        <v>8</v>
      </c>
      <c r="E4656">
        <v>0</v>
      </c>
      <c r="F4656">
        <v>0</v>
      </c>
      <c r="G4656">
        <v>0</v>
      </c>
      <c r="H4656">
        <v>91</v>
      </c>
      <c r="I4656">
        <v>2</v>
      </c>
      <c r="J4656" t="s">
        <v>37</v>
      </c>
      <c r="K4656" cm="1">
        <f t="array" ref="K465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56">
        <f t="shared" si="72"/>
        <v>0.36131045624992808</v>
      </c>
    </row>
    <row r="4657" spans="1:12" x14ac:dyDescent="0.3">
      <c r="A4657">
        <v>230.07</v>
      </c>
      <c r="B4657">
        <v>84</v>
      </c>
      <c r="C4657">
        <v>3130</v>
      </c>
      <c r="D4657">
        <v>8</v>
      </c>
      <c r="E4657">
        <v>0</v>
      </c>
      <c r="F4657">
        <v>0</v>
      </c>
      <c r="G4657">
        <v>0</v>
      </c>
      <c r="H4657">
        <v>91</v>
      </c>
      <c r="I4657">
        <v>2</v>
      </c>
      <c r="J4657" t="s">
        <v>37</v>
      </c>
      <c r="K4657" cm="1">
        <f t="array" ref="K465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57">
        <f t="shared" si="72"/>
        <v>0.36131045624992808</v>
      </c>
    </row>
    <row r="4658" spans="1:12" x14ac:dyDescent="0.3">
      <c r="A4658">
        <v>230.11</v>
      </c>
      <c r="B4658">
        <v>84</v>
      </c>
      <c r="C4658">
        <v>3165</v>
      </c>
      <c r="D4658">
        <v>10</v>
      </c>
      <c r="E4658">
        <v>0</v>
      </c>
      <c r="F4658">
        <v>0</v>
      </c>
      <c r="G4658">
        <v>0</v>
      </c>
      <c r="H4658">
        <v>91</v>
      </c>
      <c r="I4658">
        <v>2</v>
      </c>
      <c r="J4658" t="s">
        <v>37</v>
      </c>
      <c r="K4658" cm="1">
        <f t="array" ref="K465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58">
        <f t="shared" si="72"/>
        <v>0.36131045625018482</v>
      </c>
    </row>
    <row r="4659" spans="1:12" x14ac:dyDescent="0.3">
      <c r="A4659">
        <v>230.15</v>
      </c>
      <c r="B4659">
        <v>83</v>
      </c>
      <c r="C4659">
        <v>3227</v>
      </c>
      <c r="D4659">
        <v>9</v>
      </c>
      <c r="E4659">
        <v>0</v>
      </c>
      <c r="F4659">
        <v>0</v>
      </c>
      <c r="G4659">
        <v>0</v>
      </c>
      <c r="H4659">
        <v>91</v>
      </c>
      <c r="I4659">
        <v>2</v>
      </c>
      <c r="J4659" t="s">
        <v>37</v>
      </c>
      <c r="K4659" cm="1">
        <f t="array" ref="K465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59">
        <f t="shared" si="72"/>
        <v>0.36131045624992808</v>
      </c>
    </row>
    <row r="4660" spans="1:12" x14ac:dyDescent="0.3">
      <c r="A4660">
        <v>230.19</v>
      </c>
      <c r="B4660">
        <v>83</v>
      </c>
      <c r="C4660">
        <v>3173</v>
      </c>
      <c r="D4660">
        <v>8</v>
      </c>
      <c r="E4660">
        <v>0</v>
      </c>
      <c r="F4660">
        <v>0</v>
      </c>
      <c r="G4660">
        <v>0</v>
      </c>
      <c r="H4660">
        <v>91</v>
      </c>
      <c r="I4660">
        <v>2</v>
      </c>
      <c r="J4660" t="s">
        <v>37</v>
      </c>
      <c r="K4660" cm="1">
        <f t="array" ref="K466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60">
        <f t="shared" si="72"/>
        <v>0.36131045624992808</v>
      </c>
    </row>
    <row r="4661" spans="1:12" x14ac:dyDescent="0.3">
      <c r="A4661">
        <v>230.23</v>
      </c>
      <c r="B4661">
        <v>83</v>
      </c>
      <c r="C4661">
        <v>2919</v>
      </c>
      <c r="D4661">
        <v>7</v>
      </c>
      <c r="E4661">
        <v>0</v>
      </c>
      <c r="F4661">
        <v>0</v>
      </c>
      <c r="G4661">
        <v>0</v>
      </c>
      <c r="H4661">
        <v>91</v>
      </c>
      <c r="I4661">
        <v>2</v>
      </c>
      <c r="J4661" t="s">
        <v>37</v>
      </c>
      <c r="K4661" cm="1">
        <f t="array" ref="K466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61">
        <f t="shared" si="72"/>
        <v>0.36131045624992808</v>
      </c>
    </row>
    <row r="4662" spans="1:12" x14ac:dyDescent="0.3">
      <c r="A4662">
        <v>230.27</v>
      </c>
      <c r="B4662">
        <v>85</v>
      </c>
      <c r="C4662">
        <v>2655</v>
      </c>
      <c r="D4662">
        <v>4</v>
      </c>
      <c r="E4662">
        <v>0</v>
      </c>
      <c r="F4662">
        <v>0</v>
      </c>
      <c r="G4662">
        <v>0</v>
      </c>
      <c r="H4662">
        <v>91</v>
      </c>
      <c r="I4662">
        <v>2</v>
      </c>
      <c r="J4662" t="s">
        <v>37</v>
      </c>
      <c r="K4662" cm="1">
        <f t="array" ref="K4662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4662">
        <f t="shared" si="72"/>
        <v>0.26663917929949943</v>
      </c>
    </row>
    <row r="4663" spans="1:12" x14ac:dyDescent="0.3">
      <c r="A4663">
        <v>230.31</v>
      </c>
      <c r="B4663">
        <v>86</v>
      </c>
      <c r="C4663">
        <v>2547</v>
      </c>
      <c r="D4663">
        <v>4</v>
      </c>
      <c r="E4663">
        <v>0</v>
      </c>
      <c r="F4663">
        <v>0</v>
      </c>
      <c r="G4663">
        <v>0</v>
      </c>
      <c r="H4663">
        <v>91</v>
      </c>
      <c r="I4663">
        <v>2</v>
      </c>
      <c r="J4663" t="s">
        <v>37</v>
      </c>
      <c r="K4663" cm="1">
        <f t="array" ref="K466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63">
        <f t="shared" si="72"/>
        <v>0.28885911090758576</v>
      </c>
    </row>
    <row r="4664" spans="1:12" x14ac:dyDescent="0.3">
      <c r="A4664">
        <v>230.35</v>
      </c>
      <c r="B4664">
        <v>88</v>
      </c>
      <c r="C4664">
        <v>2620</v>
      </c>
      <c r="D4664">
        <v>4</v>
      </c>
      <c r="E4664">
        <v>0</v>
      </c>
      <c r="F4664">
        <v>0</v>
      </c>
      <c r="G4664">
        <v>0</v>
      </c>
      <c r="H4664">
        <v>91</v>
      </c>
      <c r="I4664">
        <v>2</v>
      </c>
      <c r="J4664" t="s">
        <v>37</v>
      </c>
      <c r="K4664" cm="1">
        <f t="array" ref="K466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64">
        <f t="shared" si="72"/>
        <v>0.28885911090758576</v>
      </c>
    </row>
    <row r="4665" spans="1:12" x14ac:dyDescent="0.3">
      <c r="A4665">
        <v>230.39</v>
      </c>
      <c r="B4665">
        <v>88</v>
      </c>
      <c r="C4665">
        <v>2895</v>
      </c>
      <c r="D4665">
        <v>5</v>
      </c>
      <c r="E4665">
        <v>0</v>
      </c>
      <c r="F4665">
        <v>0</v>
      </c>
      <c r="G4665">
        <v>0</v>
      </c>
      <c r="H4665">
        <v>91</v>
      </c>
      <c r="I4665">
        <v>2</v>
      </c>
      <c r="J4665" t="s">
        <v>37</v>
      </c>
      <c r="K4665" cm="1">
        <f t="array" ref="K466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65">
        <f t="shared" si="72"/>
        <v>0.38202252062094305</v>
      </c>
    </row>
    <row r="4666" spans="1:12" x14ac:dyDescent="0.3">
      <c r="A4666">
        <v>230.43</v>
      </c>
      <c r="B4666">
        <v>86</v>
      </c>
      <c r="C4666">
        <v>2928</v>
      </c>
      <c r="D4666">
        <v>6</v>
      </c>
      <c r="E4666">
        <v>0</v>
      </c>
      <c r="F4666">
        <v>0</v>
      </c>
      <c r="G4666">
        <v>0</v>
      </c>
      <c r="H4666">
        <v>91</v>
      </c>
      <c r="I4666">
        <v>2</v>
      </c>
      <c r="J4666" t="s">
        <v>37</v>
      </c>
      <c r="K4666" cm="1">
        <f t="array" ref="K466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66">
        <f t="shared" si="72"/>
        <v>0.3820225206212145</v>
      </c>
    </row>
    <row r="4667" spans="1:12" x14ac:dyDescent="0.3">
      <c r="A4667">
        <v>230.47</v>
      </c>
      <c r="B4667">
        <v>85</v>
      </c>
      <c r="C4667">
        <v>2991</v>
      </c>
      <c r="D4667">
        <v>4</v>
      </c>
      <c r="E4667">
        <v>0</v>
      </c>
      <c r="F4667">
        <v>0</v>
      </c>
      <c r="G4667">
        <v>0</v>
      </c>
      <c r="H4667">
        <v>91</v>
      </c>
      <c r="I4667">
        <v>2</v>
      </c>
      <c r="J4667" t="s">
        <v>37</v>
      </c>
      <c r="K4667" cm="1">
        <f t="array" ref="K466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67">
        <f t="shared" si="72"/>
        <v>0.36131045624992808</v>
      </c>
    </row>
    <row r="4668" spans="1:12" x14ac:dyDescent="0.3">
      <c r="A4668">
        <v>230.51</v>
      </c>
      <c r="B4668">
        <v>84</v>
      </c>
      <c r="C4668">
        <v>2976</v>
      </c>
      <c r="D4668">
        <v>6</v>
      </c>
      <c r="E4668">
        <v>0</v>
      </c>
      <c r="F4668">
        <v>0</v>
      </c>
      <c r="G4668">
        <v>0</v>
      </c>
      <c r="H4668">
        <v>91</v>
      </c>
      <c r="I4668">
        <v>2</v>
      </c>
      <c r="J4668" t="s">
        <v>37</v>
      </c>
      <c r="K4668" cm="1">
        <f t="array" ref="K466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68">
        <f t="shared" si="72"/>
        <v>0.36131045624992808</v>
      </c>
    </row>
    <row r="4669" spans="1:12" x14ac:dyDescent="0.3">
      <c r="A4669">
        <v>230.55</v>
      </c>
      <c r="B4669">
        <v>84</v>
      </c>
      <c r="C4669">
        <v>3037</v>
      </c>
      <c r="D4669">
        <v>6</v>
      </c>
      <c r="E4669">
        <v>0</v>
      </c>
      <c r="F4669">
        <v>0</v>
      </c>
      <c r="G4669">
        <v>0</v>
      </c>
      <c r="H4669">
        <v>91</v>
      </c>
      <c r="I4669">
        <v>2</v>
      </c>
      <c r="J4669" t="s">
        <v>37</v>
      </c>
      <c r="K4669" cm="1">
        <f t="array" ref="K466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69">
        <f t="shared" si="72"/>
        <v>0.36131045625018482</v>
      </c>
    </row>
    <row r="4670" spans="1:12" x14ac:dyDescent="0.3">
      <c r="A4670">
        <v>230.59</v>
      </c>
      <c r="B4670">
        <v>84</v>
      </c>
      <c r="C4670">
        <v>3010</v>
      </c>
      <c r="D4670">
        <v>6</v>
      </c>
      <c r="E4670">
        <v>0</v>
      </c>
      <c r="F4670">
        <v>0</v>
      </c>
      <c r="G4670">
        <v>0</v>
      </c>
      <c r="H4670">
        <v>91</v>
      </c>
      <c r="I4670">
        <v>2</v>
      </c>
      <c r="J4670" t="s">
        <v>37</v>
      </c>
      <c r="K4670" cm="1">
        <f t="array" ref="K467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70">
        <f t="shared" si="72"/>
        <v>0.36131045624992808</v>
      </c>
    </row>
    <row r="4671" spans="1:12" x14ac:dyDescent="0.3">
      <c r="A4671">
        <v>230.63</v>
      </c>
      <c r="B4671">
        <v>83</v>
      </c>
      <c r="C4671">
        <v>3131</v>
      </c>
      <c r="D4671">
        <v>8</v>
      </c>
      <c r="E4671">
        <v>0</v>
      </c>
      <c r="F4671">
        <v>0</v>
      </c>
      <c r="G4671">
        <v>0</v>
      </c>
      <c r="H4671">
        <v>91</v>
      </c>
      <c r="I4671">
        <v>2</v>
      </c>
      <c r="J4671" t="s">
        <v>37</v>
      </c>
      <c r="K4671" cm="1">
        <f t="array" ref="K467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71">
        <f t="shared" si="72"/>
        <v>0.36131045624992808</v>
      </c>
    </row>
    <row r="4672" spans="1:12" x14ac:dyDescent="0.3">
      <c r="A4672">
        <v>230.67</v>
      </c>
      <c r="B4672">
        <v>84</v>
      </c>
      <c r="C4672">
        <v>2924</v>
      </c>
      <c r="D4672">
        <v>7</v>
      </c>
      <c r="E4672">
        <v>0</v>
      </c>
      <c r="F4672">
        <v>0</v>
      </c>
      <c r="G4672">
        <v>0</v>
      </c>
      <c r="H4672">
        <v>91</v>
      </c>
      <c r="I4672">
        <v>2</v>
      </c>
      <c r="J4672" t="s">
        <v>37</v>
      </c>
      <c r="K4672" cm="1">
        <f t="array" ref="K467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72">
        <f t="shared" si="72"/>
        <v>0.36131045624992808</v>
      </c>
    </row>
    <row r="4673" spans="1:12" x14ac:dyDescent="0.3">
      <c r="A4673">
        <v>230.71</v>
      </c>
      <c r="B4673">
        <v>85</v>
      </c>
      <c r="C4673">
        <v>2647</v>
      </c>
      <c r="D4673">
        <v>3</v>
      </c>
      <c r="E4673">
        <v>0</v>
      </c>
      <c r="F4673">
        <v>0</v>
      </c>
      <c r="G4673">
        <v>0</v>
      </c>
      <c r="H4673">
        <v>91</v>
      </c>
      <c r="I4673">
        <v>2</v>
      </c>
      <c r="J4673" t="s">
        <v>37</v>
      </c>
      <c r="K4673" cm="1">
        <f t="array" ref="K4673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4673">
        <f t="shared" si="72"/>
        <v>0.26663917929949943</v>
      </c>
    </row>
    <row r="4674" spans="1:12" x14ac:dyDescent="0.3">
      <c r="A4674">
        <v>230.75</v>
      </c>
      <c r="B4674">
        <v>87</v>
      </c>
      <c r="C4674">
        <v>2586</v>
      </c>
      <c r="D4674">
        <v>3</v>
      </c>
      <c r="E4674">
        <v>0</v>
      </c>
      <c r="F4674">
        <v>0</v>
      </c>
      <c r="G4674">
        <v>0</v>
      </c>
      <c r="H4674">
        <v>91</v>
      </c>
      <c r="I4674">
        <v>2</v>
      </c>
      <c r="J4674" t="s">
        <v>37</v>
      </c>
      <c r="K4674" cm="1">
        <f t="array" ref="K467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74">
        <f t="shared" si="72"/>
        <v>0.28885911090758576</v>
      </c>
    </row>
    <row r="4675" spans="1:12" x14ac:dyDescent="0.3">
      <c r="A4675">
        <v>230.79</v>
      </c>
      <c r="B4675">
        <v>88</v>
      </c>
      <c r="C4675">
        <v>2425</v>
      </c>
      <c r="D4675">
        <v>3</v>
      </c>
      <c r="E4675">
        <v>0</v>
      </c>
      <c r="F4675">
        <v>0</v>
      </c>
      <c r="G4675">
        <v>0</v>
      </c>
      <c r="H4675">
        <v>91</v>
      </c>
      <c r="I4675">
        <v>2</v>
      </c>
      <c r="J4675" t="s">
        <v>37</v>
      </c>
      <c r="K4675" cm="1">
        <f t="array" ref="K467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75">
        <f t="shared" ref="L4675:L4738" si="73">K4675*(A4675-A4674)</f>
        <v>0.28885911090758576</v>
      </c>
    </row>
    <row r="4676" spans="1:12" x14ac:dyDescent="0.3">
      <c r="A4676">
        <v>230.83</v>
      </c>
      <c r="B4676">
        <v>89</v>
      </c>
      <c r="C4676">
        <v>2451</v>
      </c>
      <c r="D4676">
        <v>3</v>
      </c>
      <c r="E4676">
        <v>0</v>
      </c>
      <c r="F4676">
        <v>0</v>
      </c>
      <c r="G4676">
        <v>0</v>
      </c>
      <c r="H4676">
        <v>91</v>
      </c>
      <c r="I4676">
        <v>2</v>
      </c>
      <c r="J4676" t="s">
        <v>37</v>
      </c>
      <c r="K4676" cm="1">
        <f t="array" ref="K467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76">
        <f t="shared" si="73"/>
        <v>0.28885911090779104</v>
      </c>
    </row>
    <row r="4677" spans="1:12" x14ac:dyDescent="0.3">
      <c r="A4677">
        <v>230.87</v>
      </c>
      <c r="B4677">
        <v>88</v>
      </c>
      <c r="C4677">
        <v>2639</v>
      </c>
      <c r="D4677">
        <v>3</v>
      </c>
      <c r="E4677">
        <v>0</v>
      </c>
      <c r="F4677">
        <v>0</v>
      </c>
      <c r="G4677">
        <v>0</v>
      </c>
      <c r="H4677">
        <v>91</v>
      </c>
      <c r="I4677">
        <v>2</v>
      </c>
      <c r="J4677" t="s">
        <v>37</v>
      </c>
      <c r="K4677" cm="1">
        <f t="array" ref="K467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77">
        <f t="shared" si="73"/>
        <v>0.28885911090758576</v>
      </c>
    </row>
    <row r="4678" spans="1:12" x14ac:dyDescent="0.3">
      <c r="A4678">
        <v>230.91</v>
      </c>
      <c r="B4678">
        <v>87</v>
      </c>
      <c r="C4678">
        <v>2942</v>
      </c>
      <c r="D4678">
        <v>6</v>
      </c>
      <c r="E4678">
        <v>0</v>
      </c>
      <c r="F4678">
        <v>0</v>
      </c>
      <c r="G4678">
        <v>0</v>
      </c>
      <c r="H4678">
        <v>91</v>
      </c>
      <c r="I4678">
        <v>2</v>
      </c>
      <c r="J4678" t="s">
        <v>37</v>
      </c>
      <c r="K4678" cm="1">
        <f t="array" ref="K467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78">
        <f t="shared" si="73"/>
        <v>0.38202252062094305</v>
      </c>
    </row>
    <row r="4679" spans="1:12" x14ac:dyDescent="0.3">
      <c r="A4679">
        <v>230.95</v>
      </c>
      <c r="B4679">
        <v>87</v>
      </c>
      <c r="C4679">
        <v>2868</v>
      </c>
      <c r="D4679">
        <v>4</v>
      </c>
      <c r="E4679">
        <v>0</v>
      </c>
      <c r="F4679">
        <v>0</v>
      </c>
      <c r="G4679">
        <v>0</v>
      </c>
      <c r="H4679">
        <v>91</v>
      </c>
      <c r="I4679">
        <v>2</v>
      </c>
      <c r="J4679" t="s">
        <v>37</v>
      </c>
      <c r="K4679" cm="1">
        <f t="array" ref="K467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79">
        <f t="shared" si="73"/>
        <v>0.38202252062094305</v>
      </c>
    </row>
    <row r="4680" spans="1:12" x14ac:dyDescent="0.3">
      <c r="A4680">
        <v>230.99</v>
      </c>
      <c r="B4680">
        <v>88</v>
      </c>
      <c r="C4680">
        <v>2806</v>
      </c>
      <c r="D4680">
        <v>4</v>
      </c>
      <c r="E4680">
        <v>0</v>
      </c>
      <c r="F4680">
        <v>0</v>
      </c>
      <c r="G4680">
        <v>0</v>
      </c>
      <c r="H4680">
        <v>91</v>
      </c>
      <c r="I4680">
        <v>2</v>
      </c>
      <c r="J4680" t="s">
        <v>37</v>
      </c>
      <c r="K4680" cm="1">
        <f t="array" ref="K468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80">
        <f t="shared" si="73"/>
        <v>0.3820225206212145</v>
      </c>
    </row>
    <row r="4681" spans="1:12" x14ac:dyDescent="0.3">
      <c r="A4681">
        <v>231.03</v>
      </c>
      <c r="B4681">
        <v>88</v>
      </c>
      <c r="C4681">
        <v>2664</v>
      </c>
      <c r="D4681">
        <v>3</v>
      </c>
      <c r="E4681">
        <v>0</v>
      </c>
      <c r="F4681">
        <v>0</v>
      </c>
      <c r="G4681">
        <v>0</v>
      </c>
      <c r="H4681">
        <v>91</v>
      </c>
      <c r="I4681">
        <v>2</v>
      </c>
      <c r="J4681" t="s">
        <v>37</v>
      </c>
      <c r="K4681" cm="1">
        <f t="array" ref="K468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81">
        <f t="shared" si="73"/>
        <v>0.28885911090758576</v>
      </c>
    </row>
    <row r="4682" spans="1:12" x14ac:dyDescent="0.3">
      <c r="A4682">
        <v>231.07</v>
      </c>
      <c r="B4682">
        <v>86</v>
      </c>
      <c r="C4682">
        <v>2793</v>
      </c>
      <c r="D4682">
        <v>3</v>
      </c>
      <c r="E4682">
        <v>0</v>
      </c>
      <c r="F4682">
        <v>0</v>
      </c>
      <c r="G4682">
        <v>0</v>
      </c>
      <c r="H4682">
        <v>91</v>
      </c>
      <c r="I4682">
        <v>2</v>
      </c>
      <c r="J4682" t="s">
        <v>37</v>
      </c>
      <c r="K4682" cm="1">
        <f t="array" ref="K468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82">
        <f t="shared" si="73"/>
        <v>0.38202252062094305</v>
      </c>
    </row>
    <row r="4683" spans="1:12" x14ac:dyDescent="0.3">
      <c r="A4683">
        <v>231.11</v>
      </c>
      <c r="B4683">
        <v>87</v>
      </c>
      <c r="C4683">
        <v>2832</v>
      </c>
      <c r="D4683">
        <v>4</v>
      </c>
      <c r="E4683">
        <v>0</v>
      </c>
      <c r="F4683">
        <v>0</v>
      </c>
      <c r="G4683">
        <v>0</v>
      </c>
      <c r="H4683">
        <v>91</v>
      </c>
      <c r="I4683">
        <v>2</v>
      </c>
      <c r="J4683" t="s">
        <v>37</v>
      </c>
      <c r="K4683" cm="1">
        <f t="array" ref="K468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83">
        <f t="shared" si="73"/>
        <v>0.3820225206212145</v>
      </c>
    </row>
    <row r="4684" spans="1:12" x14ac:dyDescent="0.3">
      <c r="A4684">
        <v>231.15</v>
      </c>
      <c r="B4684">
        <v>88</v>
      </c>
      <c r="C4684">
        <v>2796</v>
      </c>
      <c r="D4684">
        <v>3</v>
      </c>
      <c r="E4684">
        <v>0</v>
      </c>
      <c r="F4684">
        <v>0</v>
      </c>
      <c r="G4684">
        <v>0</v>
      </c>
      <c r="H4684">
        <v>91</v>
      </c>
      <c r="I4684">
        <v>2</v>
      </c>
      <c r="J4684" t="s">
        <v>37</v>
      </c>
      <c r="K4684" cm="1">
        <f t="array" ref="K468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84">
        <f t="shared" si="73"/>
        <v>0.38202252062094305</v>
      </c>
    </row>
    <row r="4685" spans="1:12" x14ac:dyDescent="0.3">
      <c r="A4685">
        <v>231.19</v>
      </c>
      <c r="B4685">
        <v>88</v>
      </c>
      <c r="C4685">
        <v>2591</v>
      </c>
      <c r="D4685">
        <v>3</v>
      </c>
      <c r="E4685">
        <v>0</v>
      </c>
      <c r="F4685">
        <v>0</v>
      </c>
      <c r="G4685">
        <v>0</v>
      </c>
      <c r="H4685">
        <v>91</v>
      </c>
      <c r="I4685">
        <v>2</v>
      </c>
      <c r="J4685" t="s">
        <v>37</v>
      </c>
      <c r="K4685" cm="1">
        <f t="array" ref="K468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85">
        <f t="shared" si="73"/>
        <v>0.28885911090758576</v>
      </c>
    </row>
    <row r="4686" spans="1:12" x14ac:dyDescent="0.3">
      <c r="A4686">
        <v>231.23</v>
      </c>
      <c r="B4686">
        <v>88</v>
      </c>
      <c r="C4686">
        <v>2459</v>
      </c>
      <c r="D4686">
        <v>3</v>
      </c>
      <c r="E4686">
        <v>0</v>
      </c>
      <c r="F4686">
        <v>0</v>
      </c>
      <c r="G4686">
        <v>0</v>
      </c>
      <c r="H4686">
        <v>91</v>
      </c>
      <c r="I4686">
        <v>2</v>
      </c>
      <c r="J4686" t="s">
        <v>37</v>
      </c>
      <c r="K4686" cm="1">
        <f t="array" ref="K468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86">
        <f t="shared" si="73"/>
        <v>0.28885911090758576</v>
      </c>
    </row>
    <row r="4687" spans="1:12" x14ac:dyDescent="0.3">
      <c r="A4687">
        <v>231.27</v>
      </c>
      <c r="B4687">
        <v>90</v>
      </c>
      <c r="C4687">
        <v>2376</v>
      </c>
      <c r="D4687">
        <v>3</v>
      </c>
      <c r="E4687">
        <v>0</v>
      </c>
      <c r="F4687">
        <v>0</v>
      </c>
      <c r="G4687">
        <v>0</v>
      </c>
      <c r="H4687">
        <v>91</v>
      </c>
      <c r="I4687">
        <v>2</v>
      </c>
      <c r="J4687" t="s">
        <v>37</v>
      </c>
      <c r="K4687" cm="1">
        <f t="array" ref="K468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87">
        <f t="shared" si="73"/>
        <v>0.28885911090779104</v>
      </c>
    </row>
    <row r="4688" spans="1:12" x14ac:dyDescent="0.3">
      <c r="A4688">
        <v>231.31</v>
      </c>
      <c r="B4688">
        <v>90</v>
      </c>
      <c r="C4688">
        <v>2359</v>
      </c>
      <c r="D4688">
        <v>4</v>
      </c>
      <c r="E4688">
        <v>0</v>
      </c>
      <c r="F4688">
        <v>0</v>
      </c>
      <c r="G4688">
        <v>0</v>
      </c>
      <c r="H4688">
        <v>91</v>
      </c>
      <c r="I4688">
        <v>2</v>
      </c>
      <c r="J4688" t="s">
        <v>37</v>
      </c>
      <c r="K4688" cm="1">
        <f t="array" ref="K468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688">
        <f t="shared" si="73"/>
        <v>0.28885911090758576</v>
      </c>
    </row>
    <row r="4689" spans="1:12" x14ac:dyDescent="0.3">
      <c r="A4689">
        <v>231.35</v>
      </c>
      <c r="B4689">
        <v>91</v>
      </c>
      <c r="C4689">
        <v>2294</v>
      </c>
      <c r="D4689">
        <v>4</v>
      </c>
      <c r="E4689">
        <v>0</v>
      </c>
      <c r="F4689">
        <v>0</v>
      </c>
      <c r="G4689">
        <v>0</v>
      </c>
      <c r="H4689">
        <v>91</v>
      </c>
      <c r="I4689">
        <v>2</v>
      </c>
      <c r="J4689" t="s">
        <v>37</v>
      </c>
      <c r="K4689" cm="1">
        <f t="array" ref="K4689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89">
        <f t="shared" si="73"/>
        <v>0.30799294090360113</v>
      </c>
    </row>
    <row r="4690" spans="1:12" x14ac:dyDescent="0.3">
      <c r="A4690">
        <v>231.39</v>
      </c>
      <c r="B4690">
        <v>92</v>
      </c>
      <c r="C4690">
        <v>2098</v>
      </c>
      <c r="D4690">
        <v>4</v>
      </c>
      <c r="E4690">
        <v>0</v>
      </c>
      <c r="F4690">
        <v>0</v>
      </c>
      <c r="G4690">
        <v>0</v>
      </c>
      <c r="H4690">
        <v>91</v>
      </c>
      <c r="I4690">
        <v>2</v>
      </c>
      <c r="J4690" t="s">
        <v>37</v>
      </c>
      <c r="K4690" cm="1">
        <f t="array" ref="K4690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90">
        <f t="shared" si="73"/>
        <v>0.30799294090360113</v>
      </c>
    </row>
    <row r="4691" spans="1:12" x14ac:dyDescent="0.3">
      <c r="A4691">
        <v>231.43</v>
      </c>
      <c r="B4691">
        <v>93</v>
      </c>
      <c r="C4691">
        <v>2190</v>
      </c>
      <c r="D4691">
        <v>4</v>
      </c>
      <c r="E4691">
        <v>0</v>
      </c>
      <c r="F4691">
        <v>0</v>
      </c>
      <c r="G4691">
        <v>0</v>
      </c>
      <c r="H4691">
        <v>91</v>
      </c>
      <c r="I4691">
        <v>2</v>
      </c>
      <c r="J4691" t="s">
        <v>37</v>
      </c>
      <c r="K4691" cm="1">
        <f t="array" ref="K4691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91">
        <f t="shared" si="73"/>
        <v>0.30799294090381996</v>
      </c>
    </row>
    <row r="4692" spans="1:12" x14ac:dyDescent="0.3">
      <c r="A4692">
        <v>231.47</v>
      </c>
      <c r="B4692">
        <v>91</v>
      </c>
      <c r="C4692">
        <v>2676</v>
      </c>
      <c r="D4692">
        <v>4</v>
      </c>
      <c r="E4692">
        <v>0</v>
      </c>
      <c r="F4692">
        <v>0</v>
      </c>
      <c r="G4692">
        <v>0</v>
      </c>
      <c r="H4692">
        <v>91</v>
      </c>
      <c r="I4692">
        <v>2</v>
      </c>
      <c r="J4692" t="s">
        <v>37</v>
      </c>
      <c r="K4692" cm="1">
        <f t="array" ref="K4692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692">
        <f t="shared" si="73"/>
        <v>0.30799294090360113</v>
      </c>
    </row>
    <row r="4693" spans="1:12" x14ac:dyDescent="0.3">
      <c r="A4693">
        <v>231.51</v>
      </c>
      <c r="B4693">
        <v>88</v>
      </c>
      <c r="C4693">
        <v>3059</v>
      </c>
      <c r="D4693">
        <v>8</v>
      </c>
      <c r="E4693">
        <v>0</v>
      </c>
      <c r="F4693">
        <v>0</v>
      </c>
      <c r="G4693">
        <v>0</v>
      </c>
      <c r="H4693">
        <v>91</v>
      </c>
      <c r="I4693">
        <v>2</v>
      </c>
      <c r="J4693" t="s">
        <v>37</v>
      </c>
      <c r="K4693" cm="1">
        <f t="array" ref="K469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93">
        <f t="shared" si="73"/>
        <v>0.38202252062094305</v>
      </c>
    </row>
    <row r="4694" spans="1:12" x14ac:dyDescent="0.3">
      <c r="A4694">
        <v>231.55</v>
      </c>
      <c r="B4694">
        <v>86</v>
      </c>
      <c r="C4694">
        <v>3200</v>
      </c>
      <c r="D4694">
        <v>10</v>
      </c>
      <c r="E4694">
        <v>0</v>
      </c>
      <c r="F4694">
        <v>0</v>
      </c>
      <c r="G4694">
        <v>0</v>
      </c>
      <c r="H4694">
        <v>91</v>
      </c>
      <c r="I4694">
        <v>2</v>
      </c>
      <c r="J4694" t="s">
        <v>37</v>
      </c>
      <c r="K4694" cm="1">
        <f t="array" ref="K469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694">
        <f t="shared" si="73"/>
        <v>0.3820225206212145</v>
      </c>
    </row>
    <row r="4695" spans="1:12" x14ac:dyDescent="0.3">
      <c r="A4695">
        <v>231.59</v>
      </c>
      <c r="B4695">
        <v>85</v>
      </c>
      <c r="C4695">
        <v>3130</v>
      </c>
      <c r="D4695">
        <v>8</v>
      </c>
      <c r="E4695">
        <v>0</v>
      </c>
      <c r="F4695">
        <v>0</v>
      </c>
      <c r="G4695">
        <v>0</v>
      </c>
      <c r="H4695">
        <v>91</v>
      </c>
      <c r="I4695">
        <v>2</v>
      </c>
      <c r="J4695" t="s">
        <v>37</v>
      </c>
      <c r="K4695" cm="1">
        <f t="array" ref="K46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95">
        <f t="shared" si="73"/>
        <v>0.36131045624992808</v>
      </c>
    </row>
    <row r="4696" spans="1:12" x14ac:dyDescent="0.3">
      <c r="A4696">
        <v>231.63</v>
      </c>
      <c r="B4696">
        <v>84</v>
      </c>
      <c r="C4696">
        <v>3261</v>
      </c>
      <c r="D4696">
        <v>10</v>
      </c>
      <c r="E4696">
        <v>0</v>
      </c>
      <c r="F4696">
        <v>0</v>
      </c>
      <c r="G4696">
        <v>0</v>
      </c>
      <c r="H4696">
        <v>91</v>
      </c>
      <c r="I4696">
        <v>2</v>
      </c>
      <c r="J4696" t="s">
        <v>37</v>
      </c>
      <c r="K4696" cm="1">
        <f t="array" ref="K469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96">
        <f t="shared" si="73"/>
        <v>0.36131045624992808</v>
      </c>
    </row>
    <row r="4697" spans="1:12" x14ac:dyDescent="0.3">
      <c r="A4697">
        <v>231.67</v>
      </c>
      <c r="B4697">
        <v>82</v>
      </c>
      <c r="C4697">
        <v>3462</v>
      </c>
      <c r="D4697">
        <v>13</v>
      </c>
      <c r="E4697">
        <v>0</v>
      </c>
      <c r="F4697">
        <v>0</v>
      </c>
      <c r="G4697">
        <v>0</v>
      </c>
      <c r="H4697">
        <v>91</v>
      </c>
      <c r="I4697">
        <v>2</v>
      </c>
      <c r="J4697" t="s">
        <v>37</v>
      </c>
      <c r="K4697" cm="1">
        <f t="array" ref="K469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697">
        <f t="shared" si="73"/>
        <v>0.4218230672769861</v>
      </c>
    </row>
    <row r="4698" spans="1:12" x14ac:dyDescent="0.3">
      <c r="A4698">
        <v>231.71</v>
      </c>
      <c r="B4698">
        <v>83</v>
      </c>
      <c r="C4698">
        <v>3279</v>
      </c>
      <c r="D4698">
        <v>12</v>
      </c>
      <c r="E4698">
        <v>0</v>
      </c>
      <c r="F4698">
        <v>0</v>
      </c>
      <c r="G4698">
        <v>0</v>
      </c>
      <c r="H4698">
        <v>91</v>
      </c>
      <c r="I4698">
        <v>2</v>
      </c>
      <c r="J4698" t="s">
        <v>37</v>
      </c>
      <c r="K4698" cm="1">
        <f t="array" ref="K469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98">
        <f t="shared" si="73"/>
        <v>0.36131045625018482</v>
      </c>
    </row>
    <row r="4699" spans="1:12" x14ac:dyDescent="0.3">
      <c r="A4699">
        <v>231.75</v>
      </c>
      <c r="B4699">
        <v>83</v>
      </c>
      <c r="C4699">
        <v>3137</v>
      </c>
      <c r="D4699">
        <v>8</v>
      </c>
      <c r="E4699">
        <v>0</v>
      </c>
      <c r="F4699">
        <v>0</v>
      </c>
      <c r="G4699">
        <v>0</v>
      </c>
      <c r="H4699">
        <v>91</v>
      </c>
      <c r="I4699">
        <v>2</v>
      </c>
      <c r="J4699" t="s">
        <v>37</v>
      </c>
      <c r="K4699" cm="1">
        <f t="array" ref="K469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699">
        <f t="shared" si="73"/>
        <v>0.36131045624992808</v>
      </c>
    </row>
    <row r="4700" spans="1:12" x14ac:dyDescent="0.3">
      <c r="A4700">
        <v>231.79</v>
      </c>
      <c r="B4700">
        <v>82</v>
      </c>
      <c r="C4700">
        <v>3063</v>
      </c>
      <c r="D4700">
        <v>7</v>
      </c>
      <c r="E4700">
        <v>0</v>
      </c>
      <c r="F4700">
        <v>0</v>
      </c>
      <c r="G4700">
        <v>0</v>
      </c>
      <c r="H4700">
        <v>91</v>
      </c>
      <c r="I4700">
        <v>2</v>
      </c>
      <c r="J4700" t="s">
        <v>37</v>
      </c>
      <c r="K4700" cm="1">
        <f t="array" ref="K470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00">
        <f t="shared" si="73"/>
        <v>0.36131045624992808</v>
      </c>
    </row>
    <row r="4701" spans="1:12" x14ac:dyDescent="0.3">
      <c r="A4701">
        <v>231.83</v>
      </c>
      <c r="B4701">
        <v>83</v>
      </c>
      <c r="C4701">
        <v>2923</v>
      </c>
      <c r="D4701">
        <v>6</v>
      </c>
      <c r="E4701">
        <v>0</v>
      </c>
      <c r="F4701">
        <v>0</v>
      </c>
      <c r="G4701">
        <v>0</v>
      </c>
      <c r="H4701">
        <v>91</v>
      </c>
      <c r="I4701">
        <v>2</v>
      </c>
      <c r="J4701" t="s">
        <v>37</v>
      </c>
      <c r="K4701" cm="1">
        <f t="array" ref="K470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01">
        <f t="shared" si="73"/>
        <v>0.36131045625018482</v>
      </c>
    </row>
    <row r="4702" spans="1:12" x14ac:dyDescent="0.3">
      <c r="A4702">
        <v>231.87</v>
      </c>
      <c r="B4702">
        <v>85</v>
      </c>
      <c r="C4702">
        <v>2937</v>
      </c>
      <c r="D4702">
        <v>5</v>
      </c>
      <c r="E4702">
        <v>0</v>
      </c>
      <c r="F4702">
        <v>0</v>
      </c>
      <c r="G4702">
        <v>0</v>
      </c>
      <c r="H4702">
        <v>91</v>
      </c>
      <c r="I4702">
        <v>2</v>
      </c>
      <c r="J4702" t="s">
        <v>37</v>
      </c>
      <c r="K4702" cm="1">
        <f t="array" ref="K470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02">
        <f t="shared" si="73"/>
        <v>0.36131045624992808</v>
      </c>
    </row>
    <row r="4703" spans="1:12" x14ac:dyDescent="0.3">
      <c r="A4703">
        <v>231.91</v>
      </c>
      <c r="B4703">
        <v>86</v>
      </c>
      <c r="C4703">
        <v>2714</v>
      </c>
      <c r="D4703">
        <v>4</v>
      </c>
      <c r="E4703">
        <v>0</v>
      </c>
      <c r="F4703">
        <v>0</v>
      </c>
      <c r="G4703">
        <v>0</v>
      </c>
      <c r="H4703">
        <v>91</v>
      </c>
      <c r="I4703">
        <v>2</v>
      </c>
      <c r="J4703" t="s">
        <v>37</v>
      </c>
      <c r="K4703" cm="1">
        <f t="array" ref="K470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3">
        <f t="shared" si="73"/>
        <v>0.28885911090758576</v>
      </c>
    </row>
    <row r="4704" spans="1:12" x14ac:dyDescent="0.3">
      <c r="A4704">
        <v>231.95</v>
      </c>
      <c r="B4704">
        <v>86</v>
      </c>
      <c r="C4704">
        <v>2583</v>
      </c>
      <c r="D4704">
        <v>3</v>
      </c>
      <c r="E4704">
        <v>0</v>
      </c>
      <c r="F4704">
        <v>0</v>
      </c>
      <c r="G4704">
        <v>0</v>
      </c>
      <c r="H4704">
        <v>91</v>
      </c>
      <c r="I4704">
        <v>2</v>
      </c>
      <c r="J4704" t="s">
        <v>37</v>
      </c>
      <c r="K4704" cm="1">
        <f t="array" ref="K470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4">
        <f t="shared" si="73"/>
        <v>0.28885911090758576</v>
      </c>
    </row>
    <row r="4705" spans="1:12" x14ac:dyDescent="0.3">
      <c r="A4705">
        <v>231.99</v>
      </c>
      <c r="B4705">
        <v>87</v>
      </c>
      <c r="C4705">
        <v>2657</v>
      </c>
      <c r="D4705">
        <v>3</v>
      </c>
      <c r="E4705">
        <v>0</v>
      </c>
      <c r="F4705">
        <v>0</v>
      </c>
      <c r="G4705">
        <v>0</v>
      </c>
      <c r="H4705">
        <v>91</v>
      </c>
      <c r="I4705">
        <v>2</v>
      </c>
      <c r="J4705" t="s">
        <v>37</v>
      </c>
      <c r="K4705" cm="1">
        <f t="array" ref="K470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5">
        <f t="shared" si="73"/>
        <v>0.28885911090779104</v>
      </c>
    </row>
    <row r="4706" spans="1:12" x14ac:dyDescent="0.3">
      <c r="A4706">
        <v>232.03</v>
      </c>
      <c r="B4706">
        <v>88</v>
      </c>
      <c r="C4706">
        <v>2688</v>
      </c>
      <c r="D4706">
        <v>3</v>
      </c>
      <c r="E4706">
        <v>0</v>
      </c>
      <c r="F4706">
        <v>0</v>
      </c>
      <c r="G4706">
        <v>0</v>
      </c>
      <c r="H4706">
        <v>91</v>
      </c>
      <c r="I4706">
        <v>2</v>
      </c>
      <c r="J4706" t="s">
        <v>37</v>
      </c>
      <c r="K4706" cm="1">
        <f t="array" ref="K470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6">
        <f t="shared" si="73"/>
        <v>0.28885911090758576</v>
      </c>
    </row>
    <row r="4707" spans="1:12" x14ac:dyDescent="0.3">
      <c r="A4707">
        <v>232.07</v>
      </c>
      <c r="B4707">
        <v>87</v>
      </c>
      <c r="C4707">
        <v>2632</v>
      </c>
      <c r="D4707">
        <v>3</v>
      </c>
      <c r="E4707">
        <v>0</v>
      </c>
      <c r="F4707">
        <v>0</v>
      </c>
      <c r="G4707">
        <v>0</v>
      </c>
      <c r="H4707">
        <v>91</v>
      </c>
      <c r="I4707">
        <v>2</v>
      </c>
      <c r="J4707" t="s">
        <v>37</v>
      </c>
      <c r="K4707" cm="1">
        <f t="array" ref="K470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7">
        <f t="shared" si="73"/>
        <v>0.28885911090758576</v>
      </c>
    </row>
    <row r="4708" spans="1:12" x14ac:dyDescent="0.3">
      <c r="A4708">
        <v>232.11</v>
      </c>
      <c r="B4708">
        <v>88</v>
      </c>
      <c r="C4708">
        <v>2666</v>
      </c>
      <c r="D4708">
        <v>3</v>
      </c>
      <c r="E4708">
        <v>0</v>
      </c>
      <c r="F4708">
        <v>0</v>
      </c>
      <c r="G4708">
        <v>0</v>
      </c>
      <c r="H4708">
        <v>91</v>
      </c>
      <c r="I4708">
        <v>2</v>
      </c>
      <c r="J4708" t="s">
        <v>37</v>
      </c>
      <c r="K4708" cm="1">
        <f t="array" ref="K470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8">
        <f t="shared" si="73"/>
        <v>0.28885911090779104</v>
      </c>
    </row>
    <row r="4709" spans="1:12" x14ac:dyDescent="0.3">
      <c r="A4709">
        <v>232.15</v>
      </c>
      <c r="B4709">
        <v>88</v>
      </c>
      <c r="C4709">
        <v>2579</v>
      </c>
      <c r="D4709">
        <v>3</v>
      </c>
      <c r="E4709">
        <v>0</v>
      </c>
      <c r="F4709">
        <v>0</v>
      </c>
      <c r="G4709">
        <v>0</v>
      </c>
      <c r="H4709">
        <v>91</v>
      </c>
      <c r="I4709">
        <v>2</v>
      </c>
      <c r="J4709" t="s">
        <v>37</v>
      </c>
      <c r="K4709" cm="1">
        <f t="array" ref="K470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09">
        <f t="shared" si="73"/>
        <v>0.28885911090758576</v>
      </c>
    </row>
    <row r="4710" spans="1:12" x14ac:dyDescent="0.3">
      <c r="A4710">
        <v>232.19</v>
      </c>
      <c r="B4710">
        <v>88</v>
      </c>
      <c r="C4710">
        <v>2447</v>
      </c>
      <c r="D4710">
        <v>3</v>
      </c>
      <c r="E4710">
        <v>0</v>
      </c>
      <c r="F4710">
        <v>0</v>
      </c>
      <c r="G4710">
        <v>0</v>
      </c>
      <c r="H4710">
        <v>91</v>
      </c>
      <c r="I4710">
        <v>2</v>
      </c>
      <c r="J4710" t="s">
        <v>37</v>
      </c>
      <c r="K4710" cm="1">
        <f t="array" ref="K471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10">
        <f t="shared" si="73"/>
        <v>0.28885911090758576</v>
      </c>
    </row>
    <row r="4711" spans="1:12" x14ac:dyDescent="0.3">
      <c r="A4711">
        <v>232.23</v>
      </c>
      <c r="B4711">
        <v>90</v>
      </c>
      <c r="C4711">
        <v>2505</v>
      </c>
      <c r="D4711">
        <v>3</v>
      </c>
      <c r="E4711">
        <v>0</v>
      </c>
      <c r="F4711">
        <v>0</v>
      </c>
      <c r="G4711">
        <v>0</v>
      </c>
      <c r="H4711">
        <v>91</v>
      </c>
      <c r="I4711">
        <v>2</v>
      </c>
      <c r="J4711" t="s">
        <v>37</v>
      </c>
      <c r="K4711" cm="1">
        <f t="array" ref="K471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11">
        <f t="shared" si="73"/>
        <v>0.28885911090758576</v>
      </c>
    </row>
    <row r="4712" spans="1:12" x14ac:dyDescent="0.3">
      <c r="A4712">
        <v>232.27</v>
      </c>
      <c r="B4712">
        <v>90</v>
      </c>
      <c r="C4712">
        <v>2434</v>
      </c>
      <c r="D4712">
        <v>3</v>
      </c>
      <c r="E4712">
        <v>0</v>
      </c>
      <c r="F4712">
        <v>0</v>
      </c>
      <c r="G4712">
        <v>0</v>
      </c>
      <c r="H4712">
        <v>91</v>
      </c>
      <c r="I4712">
        <v>2</v>
      </c>
      <c r="J4712" t="s">
        <v>37</v>
      </c>
      <c r="K4712" cm="1">
        <f t="array" ref="K471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12">
        <f t="shared" si="73"/>
        <v>0.28885911090779104</v>
      </c>
    </row>
    <row r="4713" spans="1:12" x14ac:dyDescent="0.3">
      <c r="A4713">
        <v>232.31</v>
      </c>
      <c r="B4713">
        <v>91</v>
      </c>
      <c r="C4713">
        <v>2303</v>
      </c>
      <c r="D4713">
        <v>4</v>
      </c>
      <c r="E4713">
        <v>0</v>
      </c>
      <c r="F4713">
        <v>0</v>
      </c>
      <c r="G4713">
        <v>0</v>
      </c>
      <c r="H4713">
        <v>91</v>
      </c>
      <c r="I4713">
        <v>2</v>
      </c>
      <c r="J4713" t="s">
        <v>37</v>
      </c>
      <c r="K4713" cm="1">
        <f t="array" ref="K4713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13">
        <f t="shared" si="73"/>
        <v>0.30799294090360113</v>
      </c>
    </row>
    <row r="4714" spans="1:12" x14ac:dyDescent="0.3">
      <c r="A4714">
        <v>232.35</v>
      </c>
      <c r="B4714">
        <v>92</v>
      </c>
      <c r="C4714">
        <v>2166</v>
      </c>
      <c r="D4714">
        <v>4</v>
      </c>
      <c r="E4714">
        <v>0</v>
      </c>
      <c r="F4714">
        <v>0</v>
      </c>
      <c r="G4714">
        <v>0</v>
      </c>
      <c r="H4714">
        <v>91</v>
      </c>
      <c r="I4714">
        <v>2</v>
      </c>
      <c r="J4714" t="s">
        <v>37</v>
      </c>
      <c r="K4714" cm="1">
        <f t="array" ref="K4714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14">
        <f t="shared" si="73"/>
        <v>0.30799294090360113</v>
      </c>
    </row>
    <row r="4715" spans="1:12" x14ac:dyDescent="0.3">
      <c r="A4715">
        <v>232.39</v>
      </c>
      <c r="B4715">
        <v>92</v>
      </c>
      <c r="C4715">
        <v>2376</v>
      </c>
      <c r="D4715">
        <v>4</v>
      </c>
      <c r="E4715">
        <v>0</v>
      </c>
      <c r="F4715">
        <v>0</v>
      </c>
      <c r="G4715">
        <v>0</v>
      </c>
      <c r="H4715">
        <v>91</v>
      </c>
      <c r="I4715">
        <v>2</v>
      </c>
      <c r="J4715" t="s">
        <v>37</v>
      </c>
      <c r="K4715" cm="1">
        <f t="array" ref="K4715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15">
        <f t="shared" si="73"/>
        <v>0.30799294090360113</v>
      </c>
    </row>
    <row r="4716" spans="1:12" x14ac:dyDescent="0.3">
      <c r="A4716">
        <v>232.43</v>
      </c>
      <c r="B4716">
        <v>92</v>
      </c>
      <c r="C4716">
        <v>2294</v>
      </c>
      <c r="D4716">
        <v>4</v>
      </c>
      <c r="E4716">
        <v>0</v>
      </c>
      <c r="F4716">
        <v>0</v>
      </c>
      <c r="G4716">
        <v>0</v>
      </c>
      <c r="H4716">
        <v>91</v>
      </c>
      <c r="I4716">
        <v>2</v>
      </c>
      <c r="J4716" t="s">
        <v>37</v>
      </c>
      <c r="K4716" cm="1">
        <f t="array" ref="K471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16">
        <f t="shared" si="73"/>
        <v>0.30799294090381996</v>
      </c>
    </row>
    <row r="4717" spans="1:12" x14ac:dyDescent="0.3">
      <c r="A4717">
        <v>232.47</v>
      </c>
      <c r="B4717">
        <v>90</v>
      </c>
      <c r="C4717">
        <v>2709</v>
      </c>
      <c r="D4717">
        <v>3</v>
      </c>
      <c r="E4717">
        <v>0</v>
      </c>
      <c r="F4717">
        <v>0</v>
      </c>
      <c r="G4717">
        <v>0</v>
      </c>
      <c r="H4717">
        <v>91</v>
      </c>
      <c r="I4717">
        <v>2</v>
      </c>
      <c r="J4717" t="s">
        <v>37</v>
      </c>
      <c r="K4717" cm="1">
        <f t="array" ref="K471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17">
        <f t="shared" si="73"/>
        <v>0.28885911090758576</v>
      </c>
    </row>
    <row r="4718" spans="1:12" x14ac:dyDescent="0.3">
      <c r="A4718">
        <v>232.51</v>
      </c>
      <c r="B4718">
        <v>88</v>
      </c>
      <c r="C4718">
        <v>3064</v>
      </c>
      <c r="D4718">
        <v>4</v>
      </c>
      <c r="E4718">
        <v>0</v>
      </c>
      <c r="F4718">
        <v>0</v>
      </c>
      <c r="G4718">
        <v>0</v>
      </c>
      <c r="H4718">
        <v>91</v>
      </c>
      <c r="I4718">
        <v>2</v>
      </c>
      <c r="J4718" t="s">
        <v>37</v>
      </c>
      <c r="K4718" cm="1">
        <f t="array" ref="K471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18">
        <f t="shared" si="73"/>
        <v>0.38202252062094305</v>
      </c>
    </row>
    <row r="4719" spans="1:12" x14ac:dyDescent="0.3">
      <c r="A4719">
        <v>232.54</v>
      </c>
      <c r="B4719">
        <v>87</v>
      </c>
      <c r="C4719">
        <v>3266</v>
      </c>
      <c r="D4719">
        <v>10</v>
      </c>
      <c r="E4719">
        <v>0</v>
      </c>
      <c r="F4719">
        <v>0</v>
      </c>
      <c r="G4719">
        <v>0</v>
      </c>
      <c r="H4719">
        <v>91</v>
      </c>
      <c r="I4719">
        <v>2</v>
      </c>
      <c r="J4719" t="s">
        <v>37</v>
      </c>
      <c r="K4719" cm="1">
        <f t="array" ref="K471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19">
        <f t="shared" si="73"/>
        <v>0.28651689046577516</v>
      </c>
    </row>
    <row r="4720" spans="1:12" x14ac:dyDescent="0.3">
      <c r="A4720">
        <v>232.58</v>
      </c>
      <c r="B4720">
        <v>85</v>
      </c>
      <c r="C4720">
        <v>3395</v>
      </c>
      <c r="D4720">
        <v>12</v>
      </c>
      <c r="E4720">
        <v>0</v>
      </c>
      <c r="F4720">
        <v>0</v>
      </c>
      <c r="G4720">
        <v>0</v>
      </c>
      <c r="H4720">
        <v>91</v>
      </c>
      <c r="I4720">
        <v>2</v>
      </c>
      <c r="J4720" t="s">
        <v>37</v>
      </c>
      <c r="K4720" cm="1">
        <f t="array" ref="K472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0">
        <f t="shared" si="73"/>
        <v>0.36131045625018482</v>
      </c>
    </row>
    <row r="4721" spans="1:12" x14ac:dyDescent="0.3">
      <c r="A4721">
        <v>232.62</v>
      </c>
      <c r="B4721">
        <v>83</v>
      </c>
      <c r="C4721">
        <v>3404</v>
      </c>
      <c r="D4721">
        <v>12</v>
      </c>
      <c r="E4721">
        <v>0</v>
      </c>
      <c r="F4721">
        <v>0</v>
      </c>
      <c r="G4721">
        <v>0</v>
      </c>
      <c r="H4721">
        <v>91</v>
      </c>
      <c r="I4721">
        <v>2</v>
      </c>
      <c r="J4721" t="s">
        <v>37</v>
      </c>
      <c r="K4721" cm="1">
        <f t="array" ref="K472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1">
        <f t="shared" si="73"/>
        <v>0.36131045624992808</v>
      </c>
    </row>
    <row r="4722" spans="1:12" x14ac:dyDescent="0.3">
      <c r="A4722">
        <v>232.66</v>
      </c>
      <c r="B4722">
        <v>84</v>
      </c>
      <c r="C4722">
        <v>3394</v>
      </c>
      <c r="D4722">
        <v>12</v>
      </c>
      <c r="E4722">
        <v>0</v>
      </c>
      <c r="F4722">
        <v>0</v>
      </c>
      <c r="G4722">
        <v>0</v>
      </c>
      <c r="H4722">
        <v>91</v>
      </c>
      <c r="I4722">
        <v>2</v>
      </c>
      <c r="J4722" t="s">
        <v>37</v>
      </c>
      <c r="K4722" cm="1">
        <f t="array" ref="K472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2">
        <f t="shared" si="73"/>
        <v>0.36131045624992808</v>
      </c>
    </row>
    <row r="4723" spans="1:12" x14ac:dyDescent="0.3">
      <c r="A4723">
        <v>232.7</v>
      </c>
      <c r="B4723">
        <v>83</v>
      </c>
      <c r="C4723">
        <v>3278</v>
      </c>
      <c r="D4723">
        <v>10</v>
      </c>
      <c r="E4723">
        <v>0</v>
      </c>
      <c r="F4723">
        <v>0</v>
      </c>
      <c r="G4723">
        <v>0</v>
      </c>
      <c r="H4723">
        <v>91</v>
      </c>
      <c r="I4723">
        <v>2</v>
      </c>
      <c r="J4723" t="s">
        <v>37</v>
      </c>
      <c r="K4723" cm="1">
        <f t="array" ref="K472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3">
        <f t="shared" si="73"/>
        <v>0.36131045624992808</v>
      </c>
    </row>
    <row r="4724" spans="1:12" x14ac:dyDescent="0.3">
      <c r="A4724">
        <v>232.74</v>
      </c>
      <c r="B4724">
        <v>83</v>
      </c>
      <c r="C4724">
        <v>3125</v>
      </c>
      <c r="D4724">
        <v>8</v>
      </c>
      <c r="E4724">
        <v>0</v>
      </c>
      <c r="F4724">
        <v>0</v>
      </c>
      <c r="G4724">
        <v>0</v>
      </c>
      <c r="H4724">
        <v>91</v>
      </c>
      <c r="I4724">
        <v>2</v>
      </c>
      <c r="J4724" t="s">
        <v>37</v>
      </c>
      <c r="K4724" cm="1">
        <f t="array" ref="K472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4">
        <f t="shared" si="73"/>
        <v>0.36131045625018482</v>
      </c>
    </row>
    <row r="4725" spans="1:12" x14ac:dyDescent="0.3">
      <c r="A4725">
        <v>232.78</v>
      </c>
      <c r="B4725">
        <v>84</v>
      </c>
      <c r="C4725">
        <v>2913</v>
      </c>
      <c r="D4725">
        <v>5</v>
      </c>
      <c r="E4725">
        <v>0</v>
      </c>
      <c r="F4725">
        <v>0</v>
      </c>
      <c r="G4725">
        <v>0</v>
      </c>
      <c r="H4725">
        <v>91</v>
      </c>
      <c r="I4725">
        <v>1</v>
      </c>
      <c r="J4725" t="s">
        <v>37</v>
      </c>
      <c r="K4725" cm="1">
        <f t="array" ref="K472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5">
        <f t="shared" si="73"/>
        <v>0.36131045624992808</v>
      </c>
    </row>
    <row r="4726" spans="1:12" x14ac:dyDescent="0.3">
      <c r="A4726">
        <v>232.82</v>
      </c>
      <c r="B4726">
        <v>85</v>
      </c>
      <c r="C4726">
        <v>2989</v>
      </c>
      <c r="D4726">
        <v>6</v>
      </c>
      <c r="E4726">
        <v>0</v>
      </c>
      <c r="F4726">
        <v>0</v>
      </c>
      <c r="G4726">
        <v>0</v>
      </c>
      <c r="H4726">
        <v>91</v>
      </c>
      <c r="I4726">
        <v>1</v>
      </c>
      <c r="J4726" t="s">
        <v>37</v>
      </c>
      <c r="K4726" cm="1">
        <f t="array" ref="K472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6">
        <f t="shared" si="73"/>
        <v>0.36131045624992808</v>
      </c>
    </row>
    <row r="4727" spans="1:12" x14ac:dyDescent="0.3">
      <c r="A4727">
        <v>232.86</v>
      </c>
      <c r="B4727">
        <v>86</v>
      </c>
      <c r="C4727">
        <v>2893</v>
      </c>
      <c r="D4727">
        <v>4</v>
      </c>
      <c r="E4727">
        <v>0</v>
      </c>
      <c r="F4727">
        <v>0</v>
      </c>
      <c r="G4727">
        <v>0</v>
      </c>
      <c r="H4727">
        <v>91</v>
      </c>
      <c r="I4727">
        <v>1</v>
      </c>
      <c r="J4727" t="s">
        <v>37</v>
      </c>
      <c r="K4727" cm="1">
        <f t="array" ref="K472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27">
        <f t="shared" si="73"/>
        <v>0.3820225206212145</v>
      </c>
    </row>
    <row r="4728" spans="1:12" x14ac:dyDescent="0.3">
      <c r="A4728">
        <v>232.9</v>
      </c>
      <c r="B4728">
        <v>86</v>
      </c>
      <c r="C4728">
        <v>3108</v>
      </c>
      <c r="D4728">
        <v>8</v>
      </c>
      <c r="E4728">
        <v>0</v>
      </c>
      <c r="F4728">
        <v>0</v>
      </c>
      <c r="G4728">
        <v>0</v>
      </c>
      <c r="H4728">
        <v>91</v>
      </c>
      <c r="I4728">
        <v>2</v>
      </c>
      <c r="J4728" t="s">
        <v>37</v>
      </c>
      <c r="K4728" cm="1">
        <f t="array" ref="K472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28">
        <f t="shared" si="73"/>
        <v>0.38202252062094305</v>
      </c>
    </row>
    <row r="4729" spans="1:12" x14ac:dyDescent="0.3">
      <c r="A4729">
        <v>232.94</v>
      </c>
      <c r="B4729">
        <v>85</v>
      </c>
      <c r="C4729">
        <v>3036</v>
      </c>
      <c r="D4729">
        <v>6</v>
      </c>
      <c r="E4729">
        <v>0</v>
      </c>
      <c r="F4729">
        <v>0</v>
      </c>
      <c r="G4729">
        <v>0</v>
      </c>
      <c r="H4729">
        <v>91</v>
      </c>
      <c r="I4729">
        <v>2</v>
      </c>
      <c r="J4729" t="s">
        <v>37</v>
      </c>
      <c r="K4729" cm="1">
        <f t="array" ref="K472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29">
        <f t="shared" si="73"/>
        <v>0.36131045624992808</v>
      </c>
    </row>
    <row r="4730" spans="1:12" x14ac:dyDescent="0.3">
      <c r="A4730">
        <v>232.98</v>
      </c>
      <c r="B4730">
        <v>85</v>
      </c>
      <c r="C4730">
        <v>3115</v>
      </c>
      <c r="D4730">
        <v>8</v>
      </c>
      <c r="E4730">
        <v>0</v>
      </c>
      <c r="F4730">
        <v>0</v>
      </c>
      <c r="G4730">
        <v>0</v>
      </c>
      <c r="H4730">
        <v>91</v>
      </c>
      <c r="I4730">
        <v>2</v>
      </c>
      <c r="J4730" t="s">
        <v>37</v>
      </c>
      <c r="K4730" cm="1">
        <f t="array" ref="K473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4730">
        <f t="shared" si="73"/>
        <v>0.36131045624992808</v>
      </c>
    </row>
    <row r="4731" spans="1:12" x14ac:dyDescent="0.3">
      <c r="A4731">
        <v>233.02</v>
      </c>
      <c r="B4731">
        <v>86</v>
      </c>
      <c r="C4731">
        <v>2824</v>
      </c>
      <c r="D4731">
        <v>4</v>
      </c>
      <c r="E4731">
        <v>0</v>
      </c>
      <c r="F4731">
        <v>0</v>
      </c>
      <c r="G4731">
        <v>0</v>
      </c>
      <c r="H4731">
        <v>91</v>
      </c>
      <c r="I4731">
        <v>2</v>
      </c>
      <c r="J4731" t="s">
        <v>37</v>
      </c>
      <c r="K4731" cm="1">
        <f t="array" ref="K473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31">
        <f t="shared" si="73"/>
        <v>0.3820225206212145</v>
      </c>
    </row>
    <row r="4732" spans="1:12" x14ac:dyDescent="0.3">
      <c r="A4732">
        <v>233.06</v>
      </c>
      <c r="B4732">
        <v>88</v>
      </c>
      <c r="C4732">
        <v>2653</v>
      </c>
      <c r="D4732">
        <v>3</v>
      </c>
      <c r="E4732">
        <v>0</v>
      </c>
      <c r="F4732">
        <v>0</v>
      </c>
      <c r="G4732">
        <v>0</v>
      </c>
      <c r="H4732">
        <v>91</v>
      </c>
      <c r="I4732">
        <v>2</v>
      </c>
      <c r="J4732" t="s">
        <v>37</v>
      </c>
      <c r="K4732" cm="1">
        <f t="array" ref="K473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32">
        <f t="shared" si="73"/>
        <v>0.28885911090758576</v>
      </c>
    </row>
    <row r="4733" spans="1:12" x14ac:dyDescent="0.3">
      <c r="A4733">
        <v>233.1</v>
      </c>
      <c r="B4733">
        <v>90</v>
      </c>
      <c r="C4733">
        <v>2288</v>
      </c>
      <c r="D4733">
        <v>3</v>
      </c>
      <c r="E4733">
        <v>0</v>
      </c>
      <c r="F4733">
        <v>0</v>
      </c>
      <c r="G4733">
        <v>0</v>
      </c>
      <c r="H4733">
        <v>91</v>
      </c>
      <c r="I4733">
        <v>2</v>
      </c>
      <c r="J4733" t="s">
        <v>37</v>
      </c>
      <c r="K4733" cm="1">
        <f t="array" ref="K473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33">
        <f t="shared" si="73"/>
        <v>0.28885911090758576</v>
      </c>
    </row>
    <row r="4734" spans="1:12" x14ac:dyDescent="0.3">
      <c r="A4734">
        <v>233.14</v>
      </c>
      <c r="B4734">
        <v>94</v>
      </c>
      <c r="C4734">
        <v>2084</v>
      </c>
      <c r="D4734">
        <v>4</v>
      </c>
      <c r="E4734">
        <v>0</v>
      </c>
      <c r="F4734">
        <v>0</v>
      </c>
      <c r="G4734">
        <v>0</v>
      </c>
      <c r="H4734">
        <v>91</v>
      </c>
      <c r="I4734">
        <v>2</v>
      </c>
      <c r="J4734" t="s">
        <v>37</v>
      </c>
      <c r="K4734" cm="1">
        <f t="array" ref="K4734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734">
        <f t="shared" si="73"/>
        <v>0.21824177890123042</v>
      </c>
    </row>
    <row r="4735" spans="1:12" x14ac:dyDescent="0.3">
      <c r="A4735">
        <v>233.18</v>
      </c>
      <c r="B4735">
        <v>94</v>
      </c>
      <c r="C4735">
        <v>1897</v>
      </c>
      <c r="D4735">
        <v>4</v>
      </c>
      <c r="E4735">
        <v>0</v>
      </c>
      <c r="F4735">
        <v>0</v>
      </c>
      <c r="G4735">
        <v>0</v>
      </c>
      <c r="H4735">
        <v>91</v>
      </c>
      <c r="I4735">
        <v>2</v>
      </c>
      <c r="J4735" t="s">
        <v>37</v>
      </c>
      <c r="K4735" cm="1">
        <f t="array" ref="K4735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735">
        <f t="shared" si="73"/>
        <v>0.21824177890138549</v>
      </c>
    </row>
    <row r="4736" spans="1:12" x14ac:dyDescent="0.3">
      <c r="A4736">
        <v>233.22</v>
      </c>
      <c r="B4736">
        <v>94</v>
      </c>
      <c r="C4736">
        <v>2023</v>
      </c>
      <c r="D4736">
        <v>4</v>
      </c>
      <c r="E4736">
        <v>0</v>
      </c>
      <c r="F4736">
        <v>0</v>
      </c>
      <c r="G4736">
        <v>0</v>
      </c>
      <c r="H4736">
        <v>91</v>
      </c>
      <c r="I4736">
        <v>2</v>
      </c>
      <c r="J4736" t="s">
        <v>37</v>
      </c>
      <c r="K4736" cm="1">
        <f t="array" ref="K4736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736">
        <f t="shared" si="73"/>
        <v>0.21824177890123042</v>
      </c>
    </row>
    <row r="4737" spans="1:12" x14ac:dyDescent="0.3">
      <c r="A4737">
        <v>233.26</v>
      </c>
      <c r="B4737">
        <v>92</v>
      </c>
      <c r="C4737">
        <v>2492</v>
      </c>
      <c r="D4737">
        <v>5</v>
      </c>
      <c r="E4737">
        <v>0</v>
      </c>
      <c r="F4737">
        <v>0</v>
      </c>
      <c r="G4737">
        <v>0</v>
      </c>
      <c r="H4737">
        <v>91</v>
      </c>
      <c r="I4737">
        <v>2</v>
      </c>
      <c r="J4737" t="s">
        <v>37</v>
      </c>
      <c r="K4737" cm="1">
        <f t="array" ref="K473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37">
        <f t="shared" si="73"/>
        <v>0.30799294090360113</v>
      </c>
    </row>
    <row r="4738" spans="1:12" x14ac:dyDescent="0.3">
      <c r="A4738">
        <v>233.3</v>
      </c>
      <c r="B4738">
        <v>90</v>
      </c>
      <c r="C4738">
        <v>2874</v>
      </c>
      <c r="D4738">
        <v>6</v>
      </c>
      <c r="E4738">
        <v>0</v>
      </c>
      <c r="F4738">
        <v>0</v>
      </c>
      <c r="G4738">
        <v>0</v>
      </c>
      <c r="H4738">
        <v>91</v>
      </c>
      <c r="I4738">
        <v>2</v>
      </c>
      <c r="J4738" t="s">
        <v>37</v>
      </c>
      <c r="K4738" cm="1">
        <f t="array" ref="K473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38">
        <f t="shared" si="73"/>
        <v>0.3820225206212145</v>
      </c>
    </row>
    <row r="4739" spans="1:12" x14ac:dyDescent="0.3">
      <c r="A4739">
        <v>233.34</v>
      </c>
      <c r="B4739">
        <v>88</v>
      </c>
      <c r="C4739">
        <v>3116</v>
      </c>
      <c r="D4739">
        <v>8</v>
      </c>
      <c r="E4739">
        <v>0</v>
      </c>
      <c r="F4739">
        <v>0</v>
      </c>
      <c r="G4739">
        <v>0</v>
      </c>
      <c r="H4739">
        <v>91</v>
      </c>
      <c r="I4739">
        <v>2</v>
      </c>
      <c r="J4739" t="s">
        <v>37</v>
      </c>
      <c r="K4739" cm="1">
        <f t="array" ref="K473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39">
        <f t="shared" ref="L4739:L4802" si="74">K4739*(A4739-A4738)</f>
        <v>0.38202252062094305</v>
      </c>
    </row>
    <row r="4740" spans="1:12" x14ac:dyDescent="0.3">
      <c r="A4740">
        <v>233.38</v>
      </c>
      <c r="B4740">
        <v>88</v>
      </c>
      <c r="C4740">
        <v>2939</v>
      </c>
      <c r="D4740">
        <v>6</v>
      </c>
      <c r="E4740">
        <v>0</v>
      </c>
      <c r="F4740">
        <v>0</v>
      </c>
      <c r="G4740">
        <v>0</v>
      </c>
      <c r="H4740">
        <v>91</v>
      </c>
      <c r="I4740">
        <v>2</v>
      </c>
      <c r="J4740" t="s">
        <v>37</v>
      </c>
      <c r="K4740" cm="1">
        <f t="array" ref="K474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40">
        <f t="shared" si="74"/>
        <v>0.38202252062094305</v>
      </c>
    </row>
    <row r="4741" spans="1:12" x14ac:dyDescent="0.3">
      <c r="A4741">
        <v>233.42</v>
      </c>
      <c r="B4741">
        <v>88</v>
      </c>
      <c r="C4741">
        <v>2873</v>
      </c>
      <c r="D4741">
        <v>4</v>
      </c>
      <c r="E4741">
        <v>0</v>
      </c>
      <c r="F4741">
        <v>0</v>
      </c>
      <c r="G4741">
        <v>0</v>
      </c>
      <c r="H4741">
        <v>91</v>
      </c>
      <c r="I4741">
        <v>2</v>
      </c>
      <c r="J4741" t="s">
        <v>37</v>
      </c>
      <c r="K4741" cm="1">
        <f t="array" ref="K474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41">
        <f t="shared" si="74"/>
        <v>0.38202252062094305</v>
      </c>
    </row>
    <row r="4742" spans="1:12" x14ac:dyDescent="0.3">
      <c r="A4742">
        <v>233.46</v>
      </c>
      <c r="B4742">
        <v>89</v>
      </c>
      <c r="C4742">
        <v>2580</v>
      </c>
      <c r="D4742">
        <v>3</v>
      </c>
      <c r="E4742">
        <v>0</v>
      </c>
      <c r="F4742">
        <v>0</v>
      </c>
      <c r="G4742">
        <v>0</v>
      </c>
      <c r="H4742">
        <v>91</v>
      </c>
      <c r="I4742">
        <v>2</v>
      </c>
      <c r="J4742" t="s">
        <v>37</v>
      </c>
      <c r="K4742" cm="1">
        <f t="array" ref="K474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42">
        <f t="shared" si="74"/>
        <v>0.28885911090779104</v>
      </c>
    </row>
    <row r="4743" spans="1:12" x14ac:dyDescent="0.3">
      <c r="A4743">
        <v>233.5</v>
      </c>
      <c r="B4743">
        <v>90</v>
      </c>
      <c r="C4743">
        <v>2493</v>
      </c>
      <c r="D4743">
        <v>3</v>
      </c>
      <c r="E4743">
        <v>0</v>
      </c>
      <c r="F4743">
        <v>0</v>
      </c>
      <c r="G4743">
        <v>0</v>
      </c>
      <c r="H4743">
        <v>91</v>
      </c>
      <c r="I4743">
        <v>2</v>
      </c>
      <c r="J4743" t="s">
        <v>37</v>
      </c>
      <c r="K4743" cm="1">
        <f t="array" ref="K474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43">
        <f t="shared" si="74"/>
        <v>0.28885911090758576</v>
      </c>
    </row>
    <row r="4744" spans="1:12" x14ac:dyDescent="0.3">
      <c r="A4744">
        <v>233.54</v>
      </c>
      <c r="B4744">
        <v>92</v>
      </c>
      <c r="C4744">
        <v>2283</v>
      </c>
      <c r="D4744">
        <v>4</v>
      </c>
      <c r="E4744">
        <v>0</v>
      </c>
      <c r="F4744">
        <v>0</v>
      </c>
      <c r="G4744">
        <v>0</v>
      </c>
      <c r="H4744">
        <v>91</v>
      </c>
      <c r="I4744">
        <v>2</v>
      </c>
      <c r="J4744" t="s">
        <v>37</v>
      </c>
      <c r="K4744" cm="1">
        <f t="array" ref="K4744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44">
        <f t="shared" si="74"/>
        <v>0.30799294090360113</v>
      </c>
    </row>
    <row r="4745" spans="1:12" x14ac:dyDescent="0.3">
      <c r="A4745">
        <v>233.58</v>
      </c>
      <c r="B4745">
        <v>93</v>
      </c>
      <c r="C4745">
        <v>2229</v>
      </c>
      <c r="D4745">
        <v>4</v>
      </c>
      <c r="E4745">
        <v>0</v>
      </c>
      <c r="F4745">
        <v>0</v>
      </c>
      <c r="G4745">
        <v>0</v>
      </c>
      <c r="H4745">
        <v>91</v>
      </c>
      <c r="I4745">
        <v>2</v>
      </c>
      <c r="J4745" t="s">
        <v>37</v>
      </c>
      <c r="K4745" cm="1">
        <f t="array" ref="K4745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45">
        <f t="shared" si="74"/>
        <v>0.30799294090381996</v>
      </c>
    </row>
    <row r="4746" spans="1:12" x14ac:dyDescent="0.3">
      <c r="A4746">
        <v>233.62</v>
      </c>
      <c r="B4746">
        <v>92</v>
      </c>
      <c r="C4746">
        <v>2522</v>
      </c>
      <c r="D4746">
        <v>5</v>
      </c>
      <c r="E4746">
        <v>0</v>
      </c>
      <c r="F4746">
        <v>0</v>
      </c>
      <c r="G4746">
        <v>0</v>
      </c>
      <c r="H4746">
        <v>91</v>
      </c>
      <c r="I4746">
        <v>2</v>
      </c>
      <c r="J4746" t="s">
        <v>37</v>
      </c>
      <c r="K4746" cm="1">
        <f t="array" ref="K474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46">
        <f t="shared" si="74"/>
        <v>0.30799294090360113</v>
      </c>
    </row>
    <row r="4747" spans="1:12" x14ac:dyDescent="0.3">
      <c r="A4747">
        <v>233.66</v>
      </c>
      <c r="B4747">
        <v>92</v>
      </c>
      <c r="C4747">
        <v>2822</v>
      </c>
      <c r="D4747">
        <v>4</v>
      </c>
      <c r="E4747">
        <v>0</v>
      </c>
      <c r="F4747">
        <v>0</v>
      </c>
      <c r="G4747">
        <v>0</v>
      </c>
      <c r="H4747">
        <v>91</v>
      </c>
      <c r="I4747">
        <v>2</v>
      </c>
      <c r="J4747" t="s">
        <v>37</v>
      </c>
      <c r="K4747" cm="1">
        <f t="array" ref="K4747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747">
        <f t="shared" si="74"/>
        <v>0.3919949960588392</v>
      </c>
    </row>
    <row r="4748" spans="1:12" x14ac:dyDescent="0.3">
      <c r="A4748">
        <v>233.7</v>
      </c>
      <c r="B4748">
        <v>90</v>
      </c>
      <c r="C4748">
        <v>3086</v>
      </c>
      <c r="D4748">
        <v>8</v>
      </c>
      <c r="E4748">
        <v>0</v>
      </c>
      <c r="F4748">
        <v>0</v>
      </c>
      <c r="G4748">
        <v>0</v>
      </c>
      <c r="H4748">
        <v>91</v>
      </c>
      <c r="I4748">
        <v>2</v>
      </c>
      <c r="J4748" t="s">
        <v>37</v>
      </c>
      <c r="K4748" cm="1">
        <f t="array" ref="K474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48">
        <f t="shared" si="74"/>
        <v>0.38202252062094305</v>
      </c>
    </row>
    <row r="4749" spans="1:12" x14ac:dyDescent="0.3">
      <c r="A4749">
        <v>233.74</v>
      </c>
      <c r="B4749">
        <v>88</v>
      </c>
      <c r="C4749">
        <v>3065</v>
      </c>
      <c r="D4749">
        <v>7</v>
      </c>
      <c r="E4749">
        <v>0</v>
      </c>
      <c r="F4749">
        <v>0</v>
      </c>
      <c r="G4749">
        <v>0</v>
      </c>
      <c r="H4749">
        <v>91</v>
      </c>
      <c r="I4749">
        <v>2</v>
      </c>
      <c r="J4749" t="s">
        <v>37</v>
      </c>
      <c r="K4749" cm="1">
        <f t="array" ref="K474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49">
        <f t="shared" si="74"/>
        <v>0.3820225206212145</v>
      </c>
    </row>
    <row r="4750" spans="1:12" x14ac:dyDescent="0.3">
      <c r="A4750">
        <v>233.78</v>
      </c>
      <c r="B4750">
        <v>89</v>
      </c>
      <c r="C4750">
        <v>2856</v>
      </c>
      <c r="D4750">
        <v>4</v>
      </c>
      <c r="E4750">
        <v>0</v>
      </c>
      <c r="F4750">
        <v>0</v>
      </c>
      <c r="G4750">
        <v>0</v>
      </c>
      <c r="H4750">
        <v>91</v>
      </c>
      <c r="I4750">
        <v>2</v>
      </c>
      <c r="J4750" t="s">
        <v>37</v>
      </c>
      <c r="K4750" cm="1">
        <f t="array" ref="K475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50">
        <f t="shared" si="74"/>
        <v>0.38202252062094305</v>
      </c>
    </row>
    <row r="4751" spans="1:12" x14ac:dyDescent="0.3">
      <c r="A4751">
        <v>233.82</v>
      </c>
      <c r="B4751">
        <v>90</v>
      </c>
      <c r="C4751">
        <v>2570</v>
      </c>
      <c r="D4751">
        <v>3</v>
      </c>
      <c r="E4751">
        <v>0</v>
      </c>
      <c r="F4751">
        <v>1</v>
      </c>
      <c r="G4751">
        <v>0</v>
      </c>
      <c r="H4751">
        <v>91</v>
      </c>
      <c r="I4751">
        <v>2</v>
      </c>
      <c r="J4751" t="s">
        <v>37</v>
      </c>
      <c r="K4751" cm="1">
        <f t="array" ref="K475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51">
        <f t="shared" si="74"/>
        <v>0.28885911090758576</v>
      </c>
    </row>
    <row r="4752" spans="1:12" x14ac:dyDescent="0.3">
      <c r="A4752">
        <v>233.86</v>
      </c>
      <c r="B4752">
        <v>92</v>
      </c>
      <c r="C4752">
        <v>2350</v>
      </c>
      <c r="D4752">
        <v>4</v>
      </c>
      <c r="E4752">
        <v>0</v>
      </c>
      <c r="F4752">
        <v>0</v>
      </c>
      <c r="G4752">
        <v>0</v>
      </c>
      <c r="H4752">
        <v>91</v>
      </c>
      <c r="I4752">
        <v>2</v>
      </c>
      <c r="J4752" t="s">
        <v>37</v>
      </c>
      <c r="K4752" cm="1">
        <f t="array" ref="K4752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52">
        <f t="shared" si="74"/>
        <v>0.30799294090381996</v>
      </c>
    </row>
    <row r="4753" spans="1:12" x14ac:dyDescent="0.3">
      <c r="A4753">
        <v>233.9</v>
      </c>
      <c r="B4753">
        <v>93</v>
      </c>
      <c r="C4753">
        <v>2036</v>
      </c>
      <c r="D4753">
        <v>4</v>
      </c>
      <c r="E4753">
        <v>0</v>
      </c>
      <c r="F4753">
        <v>0</v>
      </c>
      <c r="G4753">
        <v>0</v>
      </c>
      <c r="H4753">
        <v>91</v>
      </c>
      <c r="I4753">
        <v>2</v>
      </c>
      <c r="J4753" t="s">
        <v>37</v>
      </c>
      <c r="K4753" cm="1">
        <f t="array" ref="K4753">SUMPRODUCT(($R$5:$AG$5=_xlfn.XLOOKUP(_20240219_0005[[#This Row],[MAP]],$R$5:$AG$5,$R$5:$AG$5,"ERR",1,-1)) * ($Q$6:$Q$26=_xlfn.XLOOKUP(_20240219_0005[[#This Row],[RPM]],$Q$6:$Q$26,$Q$6:$Q$26,"ERR",1,-1)),$R$6:$AG$26)</f>
        <v>5.456044472531846</v>
      </c>
      <c r="L4753">
        <f t="shared" si="74"/>
        <v>0.21824177890123042</v>
      </c>
    </row>
    <row r="4754" spans="1:12" x14ac:dyDescent="0.3">
      <c r="A4754">
        <v>233.94</v>
      </c>
      <c r="B4754">
        <v>94</v>
      </c>
      <c r="C4754">
        <v>2142</v>
      </c>
      <c r="D4754">
        <v>4</v>
      </c>
      <c r="E4754">
        <v>0</v>
      </c>
      <c r="F4754">
        <v>0</v>
      </c>
      <c r="G4754">
        <v>0</v>
      </c>
      <c r="H4754">
        <v>91</v>
      </c>
      <c r="I4754">
        <v>2</v>
      </c>
      <c r="J4754" t="s">
        <v>37</v>
      </c>
      <c r="K4754" cm="1">
        <f t="array" ref="K4754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54">
        <f t="shared" si="74"/>
        <v>0.30799294090360113</v>
      </c>
    </row>
    <row r="4755" spans="1:12" x14ac:dyDescent="0.3">
      <c r="A4755">
        <v>233.98</v>
      </c>
      <c r="B4755">
        <v>94</v>
      </c>
      <c r="C4755">
        <v>2551</v>
      </c>
      <c r="D4755">
        <v>6</v>
      </c>
      <c r="E4755">
        <v>0</v>
      </c>
      <c r="F4755">
        <v>0</v>
      </c>
      <c r="G4755">
        <v>0</v>
      </c>
      <c r="H4755">
        <v>91</v>
      </c>
      <c r="I4755">
        <v>2</v>
      </c>
      <c r="J4755" t="s">
        <v>37</v>
      </c>
      <c r="K4755" cm="1">
        <f t="array" ref="K4755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4755">
        <f t="shared" si="74"/>
        <v>0.30799294090360113</v>
      </c>
    </row>
    <row r="4756" spans="1:12" x14ac:dyDescent="0.3">
      <c r="A4756">
        <v>234.02</v>
      </c>
      <c r="B4756">
        <v>93</v>
      </c>
      <c r="C4756">
        <v>2894</v>
      </c>
      <c r="D4756">
        <v>5</v>
      </c>
      <c r="E4756">
        <v>0</v>
      </c>
      <c r="F4756">
        <v>0</v>
      </c>
      <c r="G4756">
        <v>0</v>
      </c>
      <c r="H4756">
        <v>91</v>
      </c>
      <c r="I4756">
        <v>2</v>
      </c>
      <c r="J4756" t="s">
        <v>37</v>
      </c>
      <c r="K4756" cm="1">
        <f t="array" ref="K4756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756">
        <f t="shared" si="74"/>
        <v>0.3919949960591177</v>
      </c>
    </row>
    <row r="4757" spans="1:12" x14ac:dyDescent="0.3">
      <c r="A4757">
        <v>234.06</v>
      </c>
      <c r="B4757">
        <v>91</v>
      </c>
      <c r="C4757">
        <v>3257</v>
      </c>
      <c r="D4757">
        <v>8</v>
      </c>
      <c r="E4757">
        <v>0</v>
      </c>
      <c r="F4757">
        <v>1</v>
      </c>
      <c r="G4757">
        <v>0</v>
      </c>
      <c r="H4757">
        <v>91</v>
      </c>
      <c r="I4757">
        <v>2</v>
      </c>
      <c r="J4757" t="s">
        <v>37</v>
      </c>
      <c r="K4757" cm="1">
        <f t="array" ref="K4757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757">
        <f t="shared" si="74"/>
        <v>0.3919949960588392</v>
      </c>
    </row>
    <row r="4758" spans="1:12" x14ac:dyDescent="0.3">
      <c r="A4758">
        <v>234.1</v>
      </c>
      <c r="B4758">
        <v>88</v>
      </c>
      <c r="C4758">
        <v>3380</v>
      </c>
      <c r="D4758">
        <v>12</v>
      </c>
      <c r="E4758">
        <v>0</v>
      </c>
      <c r="F4758">
        <v>1</v>
      </c>
      <c r="G4758">
        <v>0</v>
      </c>
      <c r="H4758">
        <v>91</v>
      </c>
      <c r="I4758">
        <v>2</v>
      </c>
      <c r="J4758" t="s">
        <v>37</v>
      </c>
      <c r="K4758" cm="1">
        <f t="array" ref="K4758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58">
        <f t="shared" si="74"/>
        <v>0.38202252062094305</v>
      </c>
    </row>
    <row r="4759" spans="1:12" x14ac:dyDescent="0.3">
      <c r="A4759">
        <v>234.14</v>
      </c>
      <c r="B4759">
        <v>87</v>
      </c>
      <c r="C4759">
        <v>3162</v>
      </c>
      <c r="D4759">
        <v>9</v>
      </c>
      <c r="E4759">
        <v>0</v>
      </c>
      <c r="F4759">
        <v>1</v>
      </c>
      <c r="G4759">
        <v>0</v>
      </c>
      <c r="H4759">
        <v>91</v>
      </c>
      <c r="I4759">
        <v>2</v>
      </c>
      <c r="J4759" t="s">
        <v>37</v>
      </c>
      <c r="K4759" cm="1">
        <f t="array" ref="K475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59">
        <f t="shared" si="74"/>
        <v>0.38202252062094305</v>
      </c>
    </row>
    <row r="4760" spans="1:12" x14ac:dyDescent="0.3">
      <c r="A4760">
        <v>234.18</v>
      </c>
      <c r="B4760">
        <v>87</v>
      </c>
      <c r="C4760">
        <v>3050</v>
      </c>
      <c r="D4760">
        <v>8</v>
      </c>
      <c r="E4760">
        <v>0</v>
      </c>
      <c r="F4760">
        <v>1</v>
      </c>
      <c r="G4760">
        <v>0</v>
      </c>
      <c r="H4760">
        <v>91</v>
      </c>
      <c r="I4760">
        <v>2</v>
      </c>
      <c r="J4760" t="s">
        <v>37</v>
      </c>
      <c r="K4760" cm="1">
        <f t="array" ref="K476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60">
        <f t="shared" si="74"/>
        <v>0.3820225206212145</v>
      </c>
    </row>
    <row r="4761" spans="1:12" x14ac:dyDescent="0.3">
      <c r="A4761">
        <v>234.22</v>
      </c>
      <c r="B4761">
        <v>88</v>
      </c>
      <c r="C4761">
        <v>2861</v>
      </c>
      <c r="D4761">
        <v>9</v>
      </c>
      <c r="E4761">
        <v>0</v>
      </c>
      <c r="F4761">
        <v>1</v>
      </c>
      <c r="G4761">
        <v>0</v>
      </c>
      <c r="H4761">
        <v>91</v>
      </c>
      <c r="I4761">
        <v>2</v>
      </c>
      <c r="J4761" t="s">
        <v>37</v>
      </c>
      <c r="K4761" cm="1">
        <f t="array" ref="K476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61">
        <f t="shared" si="74"/>
        <v>0.38202252062094305</v>
      </c>
    </row>
    <row r="4762" spans="1:12" x14ac:dyDescent="0.3">
      <c r="A4762">
        <v>234.26</v>
      </c>
      <c r="B4762">
        <v>90</v>
      </c>
      <c r="C4762">
        <v>2725</v>
      </c>
      <c r="D4762">
        <v>8</v>
      </c>
      <c r="E4762">
        <v>0</v>
      </c>
      <c r="F4762">
        <v>1</v>
      </c>
      <c r="G4762">
        <v>0</v>
      </c>
      <c r="H4762">
        <v>91</v>
      </c>
      <c r="I4762">
        <v>2</v>
      </c>
      <c r="J4762" t="s">
        <v>37</v>
      </c>
      <c r="K4762" cm="1">
        <f t="array" ref="K476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4762">
        <f t="shared" si="74"/>
        <v>0.28885911090758576</v>
      </c>
    </row>
    <row r="4763" spans="1:12" x14ac:dyDescent="0.3">
      <c r="A4763">
        <v>234.3</v>
      </c>
      <c r="B4763">
        <v>90</v>
      </c>
      <c r="C4763">
        <v>2958</v>
      </c>
      <c r="D4763">
        <v>12</v>
      </c>
      <c r="E4763">
        <v>0</v>
      </c>
      <c r="F4763">
        <v>1</v>
      </c>
      <c r="G4763">
        <v>0</v>
      </c>
      <c r="H4763">
        <v>91</v>
      </c>
      <c r="I4763">
        <v>2</v>
      </c>
      <c r="J4763" t="s">
        <v>37</v>
      </c>
      <c r="K4763" cm="1">
        <f t="array" ref="K476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63">
        <f t="shared" si="74"/>
        <v>0.3820225206212145</v>
      </c>
    </row>
    <row r="4764" spans="1:12" x14ac:dyDescent="0.3">
      <c r="A4764">
        <v>234.34</v>
      </c>
      <c r="B4764">
        <v>90</v>
      </c>
      <c r="C4764">
        <v>3350</v>
      </c>
      <c r="D4764">
        <v>16</v>
      </c>
      <c r="E4764">
        <v>0</v>
      </c>
      <c r="F4764">
        <v>1</v>
      </c>
      <c r="G4764">
        <v>0</v>
      </c>
      <c r="H4764">
        <v>91</v>
      </c>
      <c r="I4764">
        <v>2</v>
      </c>
      <c r="J4764" t="s">
        <v>37</v>
      </c>
      <c r="K4764" cm="1">
        <f t="array" ref="K476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764">
        <f t="shared" si="74"/>
        <v>0.38202252062094305</v>
      </c>
    </row>
    <row r="4765" spans="1:12" x14ac:dyDescent="0.3">
      <c r="A4765">
        <v>234.38</v>
      </c>
      <c r="B4765">
        <v>88</v>
      </c>
      <c r="C4765">
        <v>3615</v>
      </c>
      <c r="D4765">
        <v>18</v>
      </c>
      <c r="E4765">
        <v>0</v>
      </c>
      <c r="F4765">
        <v>2</v>
      </c>
      <c r="G4765">
        <v>0</v>
      </c>
      <c r="H4765">
        <v>91</v>
      </c>
      <c r="I4765">
        <v>2</v>
      </c>
      <c r="J4765" t="s">
        <v>37</v>
      </c>
      <c r="K4765" cm="1">
        <f t="array" ref="K4765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765">
        <f t="shared" si="74"/>
        <v>0.44933326731678952</v>
      </c>
    </row>
    <row r="4766" spans="1:12" x14ac:dyDescent="0.3">
      <c r="A4766">
        <v>234.42</v>
      </c>
      <c r="B4766">
        <v>86</v>
      </c>
      <c r="C4766">
        <v>3815</v>
      </c>
      <c r="D4766">
        <v>20</v>
      </c>
      <c r="E4766">
        <v>0</v>
      </c>
      <c r="F4766">
        <v>1</v>
      </c>
      <c r="G4766">
        <v>0</v>
      </c>
      <c r="H4766">
        <v>91</v>
      </c>
      <c r="I4766">
        <v>2</v>
      </c>
      <c r="J4766" t="s">
        <v>37</v>
      </c>
      <c r="K4766" cm="1">
        <f t="array" ref="K4766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766">
        <f t="shared" si="74"/>
        <v>0.44933326731678952</v>
      </c>
    </row>
    <row r="4767" spans="1:12" x14ac:dyDescent="0.3">
      <c r="A4767">
        <v>234.46</v>
      </c>
      <c r="B4767">
        <v>84</v>
      </c>
      <c r="C4767">
        <v>4052</v>
      </c>
      <c r="D4767">
        <v>22</v>
      </c>
      <c r="E4767">
        <v>0</v>
      </c>
      <c r="F4767">
        <v>1</v>
      </c>
      <c r="G4767">
        <v>0</v>
      </c>
      <c r="H4767">
        <v>91</v>
      </c>
      <c r="I4767">
        <v>2</v>
      </c>
      <c r="J4767" t="s">
        <v>37</v>
      </c>
      <c r="K4767" cm="1">
        <f t="array" ref="K476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767">
        <f t="shared" si="74"/>
        <v>0.4218230672772858</v>
      </c>
    </row>
    <row r="4768" spans="1:12" x14ac:dyDescent="0.3">
      <c r="A4768">
        <v>234.5</v>
      </c>
      <c r="B4768">
        <v>82</v>
      </c>
      <c r="C4768">
        <v>4337</v>
      </c>
      <c r="D4768">
        <v>21</v>
      </c>
      <c r="E4768">
        <v>0</v>
      </c>
      <c r="F4768">
        <v>2</v>
      </c>
      <c r="G4768">
        <v>0</v>
      </c>
      <c r="H4768">
        <v>91</v>
      </c>
      <c r="I4768">
        <v>2</v>
      </c>
      <c r="J4768" t="s">
        <v>37</v>
      </c>
      <c r="K4768" cm="1">
        <f t="array" ref="K476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768">
        <f t="shared" si="74"/>
        <v>0.49717532579607943</v>
      </c>
    </row>
    <row r="4769" spans="1:12" x14ac:dyDescent="0.3">
      <c r="A4769">
        <v>234.54</v>
      </c>
      <c r="B4769">
        <v>81</v>
      </c>
      <c r="C4769">
        <v>4437</v>
      </c>
      <c r="D4769">
        <v>20</v>
      </c>
      <c r="E4769">
        <v>0</v>
      </c>
      <c r="F4769">
        <v>2</v>
      </c>
      <c r="G4769">
        <v>0</v>
      </c>
      <c r="H4769">
        <v>91</v>
      </c>
      <c r="I4769">
        <v>2</v>
      </c>
      <c r="J4769" t="s">
        <v>37</v>
      </c>
      <c r="K4769" cm="1">
        <f t="array" ref="K476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769">
        <f t="shared" si="74"/>
        <v>0.49717532579607943</v>
      </c>
    </row>
    <row r="4770" spans="1:12" x14ac:dyDescent="0.3">
      <c r="A4770">
        <v>234.58</v>
      </c>
      <c r="B4770">
        <v>80</v>
      </c>
      <c r="C4770">
        <v>4542</v>
      </c>
      <c r="D4770">
        <v>20</v>
      </c>
      <c r="E4770">
        <v>0</v>
      </c>
      <c r="F4770">
        <v>2</v>
      </c>
      <c r="G4770">
        <v>0</v>
      </c>
      <c r="H4770">
        <v>91</v>
      </c>
      <c r="I4770">
        <v>2</v>
      </c>
      <c r="J4770" t="s">
        <v>37</v>
      </c>
      <c r="K4770" cm="1">
        <f t="array" ref="K477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770">
        <f t="shared" si="74"/>
        <v>0.49717532579643264</v>
      </c>
    </row>
    <row r="4771" spans="1:12" x14ac:dyDescent="0.3">
      <c r="A4771">
        <v>234.62</v>
      </c>
      <c r="B4771">
        <v>80</v>
      </c>
      <c r="C4771">
        <v>4557</v>
      </c>
      <c r="D4771">
        <v>20</v>
      </c>
      <c r="E4771">
        <v>0</v>
      </c>
      <c r="F4771">
        <v>2</v>
      </c>
      <c r="G4771">
        <v>0</v>
      </c>
      <c r="H4771">
        <v>91</v>
      </c>
      <c r="I4771">
        <v>1</v>
      </c>
      <c r="J4771" t="s">
        <v>37</v>
      </c>
      <c r="K4771" cm="1">
        <f t="array" ref="K477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771">
        <f t="shared" si="74"/>
        <v>0.49717532579607943</v>
      </c>
    </row>
    <row r="4772" spans="1:12" x14ac:dyDescent="0.3">
      <c r="A4772">
        <v>234.66</v>
      </c>
      <c r="B4772">
        <v>78</v>
      </c>
      <c r="C4772">
        <v>4724</v>
      </c>
      <c r="D4772">
        <v>20</v>
      </c>
      <c r="E4772">
        <v>0</v>
      </c>
      <c r="F4772">
        <v>2</v>
      </c>
      <c r="G4772">
        <v>0</v>
      </c>
      <c r="H4772">
        <v>91</v>
      </c>
      <c r="I4772">
        <v>1</v>
      </c>
      <c r="J4772" t="s">
        <v>37</v>
      </c>
      <c r="K4772" cm="1">
        <f t="array" ref="K47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772">
        <f t="shared" si="74"/>
        <v>0.46836903009544817</v>
      </c>
    </row>
    <row r="4773" spans="1:12" x14ac:dyDescent="0.3">
      <c r="A4773">
        <v>234.7</v>
      </c>
      <c r="B4773">
        <v>77</v>
      </c>
      <c r="C4773">
        <v>4897</v>
      </c>
      <c r="D4773">
        <v>20</v>
      </c>
      <c r="E4773">
        <v>0</v>
      </c>
      <c r="F4773">
        <v>3</v>
      </c>
      <c r="G4773">
        <v>0</v>
      </c>
      <c r="H4773">
        <v>91</v>
      </c>
      <c r="I4773">
        <v>1</v>
      </c>
      <c r="J4773" t="s">
        <v>37</v>
      </c>
      <c r="K4773" cm="1">
        <f t="array" ref="K477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73">
        <f t="shared" si="74"/>
        <v>0.55485761417186408</v>
      </c>
    </row>
    <row r="4774" spans="1:12" x14ac:dyDescent="0.3">
      <c r="A4774">
        <v>234.74</v>
      </c>
      <c r="B4774">
        <v>75</v>
      </c>
      <c r="C4774">
        <v>4975</v>
      </c>
      <c r="D4774">
        <v>20</v>
      </c>
      <c r="E4774">
        <v>0</v>
      </c>
      <c r="F4774">
        <v>3</v>
      </c>
      <c r="G4774">
        <v>0</v>
      </c>
      <c r="H4774">
        <v>91</v>
      </c>
      <c r="I4774">
        <v>1</v>
      </c>
      <c r="J4774" t="s">
        <v>37</v>
      </c>
      <c r="K4774" cm="1">
        <f t="array" ref="K477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74">
        <f t="shared" si="74"/>
        <v>0.55485761417225832</v>
      </c>
    </row>
    <row r="4775" spans="1:12" x14ac:dyDescent="0.3">
      <c r="A4775">
        <v>234.78</v>
      </c>
      <c r="B4775">
        <v>74</v>
      </c>
      <c r="C4775">
        <v>5111</v>
      </c>
      <c r="D4775">
        <v>21</v>
      </c>
      <c r="E4775">
        <v>0</v>
      </c>
      <c r="F4775">
        <v>3</v>
      </c>
      <c r="G4775">
        <v>0</v>
      </c>
      <c r="H4775">
        <v>91</v>
      </c>
      <c r="I4775">
        <v>1</v>
      </c>
      <c r="J4775" t="s">
        <v>37</v>
      </c>
      <c r="K4775" cm="1">
        <f t="array" ref="K477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75">
        <f t="shared" si="74"/>
        <v>0.55485761417186408</v>
      </c>
    </row>
    <row r="4776" spans="1:12" x14ac:dyDescent="0.3">
      <c r="A4776">
        <v>234.82</v>
      </c>
      <c r="B4776">
        <v>74</v>
      </c>
      <c r="C4776">
        <v>5219</v>
      </c>
      <c r="D4776">
        <v>22</v>
      </c>
      <c r="E4776">
        <v>0</v>
      </c>
      <c r="F4776">
        <v>3</v>
      </c>
      <c r="G4776">
        <v>0</v>
      </c>
      <c r="H4776">
        <v>91</v>
      </c>
      <c r="I4776">
        <v>1</v>
      </c>
      <c r="J4776" t="s">
        <v>37</v>
      </c>
      <c r="K4776" cm="1">
        <f t="array" ref="K477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76">
        <f t="shared" si="74"/>
        <v>0.55485761417186408</v>
      </c>
    </row>
    <row r="4777" spans="1:12" x14ac:dyDescent="0.3">
      <c r="A4777">
        <v>234.86</v>
      </c>
      <c r="B4777">
        <v>73</v>
      </c>
      <c r="C4777">
        <v>5220</v>
      </c>
      <c r="D4777">
        <v>22</v>
      </c>
      <c r="E4777">
        <v>0</v>
      </c>
      <c r="F4777">
        <v>4</v>
      </c>
      <c r="G4777">
        <v>0</v>
      </c>
      <c r="H4777">
        <v>91</v>
      </c>
      <c r="I4777">
        <v>1</v>
      </c>
      <c r="J4777" t="s">
        <v>37</v>
      </c>
      <c r="K4777" cm="1">
        <f t="array" ref="K477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77">
        <f t="shared" si="74"/>
        <v>0.54147289102336604</v>
      </c>
    </row>
    <row r="4778" spans="1:12" x14ac:dyDescent="0.3">
      <c r="A4778">
        <v>234.9</v>
      </c>
      <c r="B4778">
        <v>73</v>
      </c>
      <c r="C4778">
        <v>5252</v>
      </c>
      <c r="D4778">
        <v>22</v>
      </c>
      <c r="E4778">
        <v>0</v>
      </c>
      <c r="F4778">
        <v>4</v>
      </c>
      <c r="G4778">
        <v>0</v>
      </c>
      <c r="H4778">
        <v>91</v>
      </c>
      <c r="I4778">
        <v>1</v>
      </c>
      <c r="J4778" t="s">
        <v>37</v>
      </c>
      <c r="K4778" cm="1">
        <f t="array" ref="K477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78">
        <f t="shared" si="74"/>
        <v>0.54147289102298135</v>
      </c>
    </row>
    <row r="4779" spans="1:12" x14ac:dyDescent="0.3">
      <c r="A4779">
        <v>234.94</v>
      </c>
      <c r="B4779">
        <v>73</v>
      </c>
      <c r="C4779">
        <v>5290</v>
      </c>
      <c r="D4779">
        <v>22</v>
      </c>
      <c r="E4779">
        <v>0</v>
      </c>
      <c r="F4779">
        <v>4</v>
      </c>
      <c r="G4779">
        <v>0</v>
      </c>
      <c r="H4779">
        <v>91</v>
      </c>
      <c r="I4779">
        <v>1</v>
      </c>
      <c r="J4779" t="s">
        <v>37</v>
      </c>
      <c r="K4779" cm="1">
        <f t="array" ref="K477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79">
        <f t="shared" si="74"/>
        <v>0.54147289102298135</v>
      </c>
    </row>
    <row r="4780" spans="1:12" x14ac:dyDescent="0.3">
      <c r="A4780">
        <v>234.98</v>
      </c>
      <c r="B4780">
        <v>73</v>
      </c>
      <c r="C4780">
        <v>5277</v>
      </c>
      <c r="D4780">
        <v>22</v>
      </c>
      <c r="E4780">
        <v>0</v>
      </c>
      <c r="F4780">
        <v>5</v>
      </c>
      <c r="G4780">
        <v>0</v>
      </c>
      <c r="H4780">
        <v>91</v>
      </c>
      <c r="I4780">
        <v>1</v>
      </c>
      <c r="J4780" t="s">
        <v>37</v>
      </c>
      <c r="K4780" cm="1">
        <f t="array" ref="K478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80">
        <f t="shared" si="74"/>
        <v>0.54147289102298135</v>
      </c>
    </row>
    <row r="4781" spans="1:12" x14ac:dyDescent="0.3">
      <c r="A4781">
        <v>235.02</v>
      </c>
      <c r="B4781">
        <v>73</v>
      </c>
      <c r="C4781">
        <v>5275</v>
      </c>
      <c r="D4781">
        <v>22</v>
      </c>
      <c r="E4781">
        <v>0</v>
      </c>
      <c r="F4781">
        <v>5</v>
      </c>
      <c r="G4781">
        <v>0</v>
      </c>
      <c r="H4781">
        <v>91</v>
      </c>
      <c r="I4781">
        <v>1</v>
      </c>
      <c r="J4781" t="s">
        <v>37</v>
      </c>
      <c r="K4781" cm="1">
        <f t="array" ref="K478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81">
        <f t="shared" si="74"/>
        <v>0.54147289102336604</v>
      </c>
    </row>
    <row r="4782" spans="1:12" x14ac:dyDescent="0.3">
      <c r="A4782">
        <v>235.06</v>
      </c>
      <c r="B4782">
        <v>73</v>
      </c>
      <c r="C4782">
        <v>5341</v>
      </c>
      <c r="D4782">
        <v>22</v>
      </c>
      <c r="E4782">
        <v>0</v>
      </c>
      <c r="F4782">
        <v>5</v>
      </c>
      <c r="G4782">
        <v>0</v>
      </c>
      <c r="H4782">
        <v>91</v>
      </c>
      <c r="I4782">
        <v>1</v>
      </c>
      <c r="J4782" t="s">
        <v>37</v>
      </c>
      <c r="K4782" cm="1">
        <f t="array" ref="K478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82">
        <f t="shared" si="74"/>
        <v>0.54147289102298135</v>
      </c>
    </row>
    <row r="4783" spans="1:12" x14ac:dyDescent="0.3">
      <c r="A4783">
        <v>235.1</v>
      </c>
      <c r="B4783">
        <v>73</v>
      </c>
      <c r="C4783">
        <v>5270</v>
      </c>
      <c r="D4783">
        <v>22</v>
      </c>
      <c r="E4783">
        <v>0</v>
      </c>
      <c r="F4783">
        <v>6</v>
      </c>
      <c r="G4783">
        <v>0</v>
      </c>
      <c r="H4783">
        <v>91</v>
      </c>
      <c r="I4783">
        <v>1</v>
      </c>
      <c r="J4783" t="s">
        <v>37</v>
      </c>
      <c r="K4783" cm="1">
        <f t="array" ref="K478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83">
        <f t="shared" si="74"/>
        <v>0.54147289102298135</v>
      </c>
    </row>
    <row r="4784" spans="1:12" x14ac:dyDescent="0.3">
      <c r="A4784">
        <v>235.14</v>
      </c>
      <c r="B4784">
        <v>73</v>
      </c>
      <c r="C4784">
        <v>5248</v>
      </c>
      <c r="D4784">
        <v>22</v>
      </c>
      <c r="E4784">
        <v>0</v>
      </c>
      <c r="F4784">
        <v>6</v>
      </c>
      <c r="G4784">
        <v>0</v>
      </c>
      <c r="H4784">
        <v>91</v>
      </c>
      <c r="I4784">
        <v>1</v>
      </c>
      <c r="J4784" t="s">
        <v>37</v>
      </c>
      <c r="K4784" cm="1">
        <f t="array" ref="K478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84">
        <f t="shared" si="74"/>
        <v>0.54147289102298135</v>
      </c>
    </row>
    <row r="4785" spans="1:12" x14ac:dyDescent="0.3">
      <c r="A4785">
        <v>235.18</v>
      </c>
      <c r="B4785">
        <v>73</v>
      </c>
      <c r="C4785">
        <v>5167</v>
      </c>
      <c r="D4785">
        <v>22</v>
      </c>
      <c r="E4785">
        <v>0</v>
      </c>
      <c r="F4785">
        <v>6</v>
      </c>
      <c r="G4785">
        <v>0</v>
      </c>
      <c r="H4785">
        <v>91</v>
      </c>
      <c r="I4785">
        <v>1</v>
      </c>
      <c r="J4785" t="s">
        <v>37</v>
      </c>
      <c r="K4785" cm="1">
        <f t="array" ref="K478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4785">
        <f t="shared" si="74"/>
        <v>0.54147289102336604</v>
      </c>
    </row>
    <row r="4786" spans="1:12" x14ac:dyDescent="0.3">
      <c r="A4786">
        <v>235.22</v>
      </c>
      <c r="B4786">
        <v>74</v>
      </c>
      <c r="C4786">
        <v>5141</v>
      </c>
      <c r="D4786">
        <v>21</v>
      </c>
      <c r="E4786">
        <v>0</v>
      </c>
      <c r="F4786">
        <v>7</v>
      </c>
      <c r="G4786">
        <v>0</v>
      </c>
      <c r="H4786">
        <v>91</v>
      </c>
      <c r="I4786">
        <v>1</v>
      </c>
      <c r="J4786" t="s">
        <v>37</v>
      </c>
      <c r="K4786" cm="1">
        <f t="array" ref="K478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86">
        <f t="shared" si="74"/>
        <v>0.55485761417186408</v>
      </c>
    </row>
    <row r="4787" spans="1:12" x14ac:dyDescent="0.3">
      <c r="A4787">
        <v>235.26</v>
      </c>
      <c r="B4787">
        <v>74</v>
      </c>
      <c r="C4787">
        <v>5083</v>
      </c>
      <c r="D4787">
        <v>20</v>
      </c>
      <c r="E4787">
        <v>0</v>
      </c>
      <c r="F4787">
        <v>7</v>
      </c>
      <c r="G4787">
        <v>0</v>
      </c>
      <c r="H4787">
        <v>91</v>
      </c>
      <c r="I4787">
        <v>1</v>
      </c>
      <c r="J4787" t="s">
        <v>37</v>
      </c>
      <c r="K4787" cm="1">
        <f t="array" ref="K478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87">
        <f t="shared" si="74"/>
        <v>0.55485761417186408</v>
      </c>
    </row>
    <row r="4788" spans="1:12" x14ac:dyDescent="0.3">
      <c r="A4788">
        <v>235.3</v>
      </c>
      <c r="B4788">
        <v>74</v>
      </c>
      <c r="C4788">
        <v>5004</v>
      </c>
      <c r="D4788">
        <v>20</v>
      </c>
      <c r="E4788">
        <v>0</v>
      </c>
      <c r="F4788">
        <v>7</v>
      </c>
      <c r="G4788">
        <v>0</v>
      </c>
      <c r="H4788">
        <v>91</v>
      </c>
      <c r="I4788">
        <v>1</v>
      </c>
      <c r="J4788" t="s">
        <v>37</v>
      </c>
      <c r="K4788" cm="1">
        <f t="array" ref="K478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88">
        <f t="shared" si="74"/>
        <v>0.55485761417225832</v>
      </c>
    </row>
    <row r="4789" spans="1:12" x14ac:dyDescent="0.3">
      <c r="A4789">
        <v>235.34</v>
      </c>
      <c r="B4789">
        <v>75</v>
      </c>
      <c r="C4789">
        <v>4989</v>
      </c>
      <c r="D4789">
        <v>20</v>
      </c>
      <c r="E4789">
        <v>0</v>
      </c>
      <c r="F4789">
        <v>8</v>
      </c>
      <c r="G4789">
        <v>0</v>
      </c>
      <c r="H4789">
        <v>91</v>
      </c>
      <c r="I4789">
        <v>1</v>
      </c>
      <c r="J4789" t="s">
        <v>37</v>
      </c>
      <c r="K4789" cm="1">
        <f t="array" ref="K478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89">
        <f t="shared" si="74"/>
        <v>0.55485761417186408</v>
      </c>
    </row>
    <row r="4790" spans="1:12" x14ac:dyDescent="0.3">
      <c r="A4790">
        <v>235.38</v>
      </c>
      <c r="B4790">
        <v>75</v>
      </c>
      <c r="C4790">
        <v>4946</v>
      </c>
      <c r="D4790">
        <v>20</v>
      </c>
      <c r="E4790">
        <v>0</v>
      </c>
      <c r="F4790">
        <v>8</v>
      </c>
      <c r="G4790">
        <v>0</v>
      </c>
      <c r="H4790">
        <v>91</v>
      </c>
      <c r="I4790">
        <v>1</v>
      </c>
      <c r="J4790" t="s">
        <v>37</v>
      </c>
      <c r="K4790" cm="1">
        <f t="array" ref="K479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0">
        <f t="shared" si="74"/>
        <v>0.55485761417186408</v>
      </c>
    </row>
    <row r="4791" spans="1:12" x14ac:dyDescent="0.3">
      <c r="A4791">
        <v>235.42</v>
      </c>
      <c r="B4791">
        <v>75</v>
      </c>
      <c r="C4791">
        <v>4877</v>
      </c>
      <c r="D4791">
        <v>20</v>
      </c>
      <c r="E4791">
        <v>0</v>
      </c>
      <c r="F4791">
        <v>8</v>
      </c>
      <c r="G4791">
        <v>0</v>
      </c>
      <c r="H4791">
        <v>91</v>
      </c>
      <c r="I4791">
        <v>1</v>
      </c>
      <c r="J4791" t="s">
        <v>37</v>
      </c>
      <c r="K4791" cm="1">
        <f t="array" ref="K479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1">
        <f t="shared" si="74"/>
        <v>0.55485761417186408</v>
      </c>
    </row>
    <row r="4792" spans="1:12" x14ac:dyDescent="0.3">
      <c r="A4792">
        <v>235.46</v>
      </c>
      <c r="B4792">
        <v>75</v>
      </c>
      <c r="C4792">
        <v>4889</v>
      </c>
      <c r="D4792">
        <v>20</v>
      </c>
      <c r="E4792">
        <v>0</v>
      </c>
      <c r="F4792">
        <v>8</v>
      </c>
      <c r="G4792">
        <v>0</v>
      </c>
      <c r="H4792">
        <v>91</v>
      </c>
      <c r="I4792">
        <v>1</v>
      </c>
      <c r="J4792" t="s">
        <v>37</v>
      </c>
      <c r="K4792" cm="1">
        <f t="array" ref="K479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2">
        <f t="shared" si="74"/>
        <v>0.55485761417225832</v>
      </c>
    </row>
    <row r="4793" spans="1:12" x14ac:dyDescent="0.3">
      <c r="A4793">
        <v>235.5</v>
      </c>
      <c r="B4793">
        <v>76</v>
      </c>
      <c r="C4793">
        <v>4836</v>
      </c>
      <c r="D4793">
        <v>20</v>
      </c>
      <c r="E4793">
        <v>0</v>
      </c>
      <c r="F4793">
        <v>9</v>
      </c>
      <c r="G4793">
        <v>0</v>
      </c>
      <c r="H4793">
        <v>92</v>
      </c>
      <c r="I4793">
        <v>1</v>
      </c>
      <c r="J4793" t="s">
        <v>37</v>
      </c>
      <c r="K4793" cm="1">
        <f t="array" ref="K479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3">
        <f t="shared" si="74"/>
        <v>0.55485761417186408</v>
      </c>
    </row>
    <row r="4794" spans="1:12" x14ac:dyDescent="0.3">
      <c r="A4794">
        <v>235.54</v>
      </c>
      <c r="B4794">
        <v>76</v>
      </c>
      <c r="C4794">
        <v>4860</v>
      </c>
      <c r="D4794">
        <v>20</v>
      </c>
      <c r="E4794">
        <v>0</v>
      </c>
      <c r="F4794">
        <v>9</v>
      </c>
      <c r="G4794">
        <v>0</v>
      </c>
      <c r="H4794">
        <v>91</v>
      </c>
      <c r="I4794">
        <v>1</v>
      </c>
      <c r="J4794" t="s">
        <v>37</v>
      </c>
      <c r="K4794" cm="1">
        <f t="array" ref="K479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4">
        <f t="shared" si="74"/>
        <v>0.55485761417186408</v>
      </c>
    </row>
    <row r="4795" spans="1:12" x14ac:dyDescent="0.3">
      <c r="A4795">
        <v>235.58</v>
      </c>
      <c r="B4795">
        <v>76</v>
      </c>
      <c r="C4795">
        <v>4815</v>
      </c>
      <c r="D4795">
        <v>19</v>
      </c>
      <c r="E4795">
        <v>0</v>
      </c>
      <c r="F4795">
        <v>9</v>
      </c>
      <c r="G4795">
        <v>0</v>
      </c>
      <c r="H4795">
        <v>91</v>
      </c>
      <c r="I4795">
        <v>1</v>
      </c>
      <c r="J4795" t="s">
        <v>37</v>
      </c>
      <c r="K4795" cm="1">
        <f t="array" ref="K479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5">
        <f t="shared" si="74"/>
        <v>0.55485761417225832</v>
      </c>
    </row>
    <row r="4796" spans="1:12" x14ac:dyDescent="0.3">
      <c r="A4796">
        <v>235.62</v>
      </c>
      <c r="B4796">
        <v>76</v>
      </c>
      <c r="C4796">
        <v>4763</v>
      </c>
      <c r="D4796">
        <v>19</v>
      </c>
      <c r="E4796">
        <v>0</v>
      </c>
      <c r="F4796">
        <v>10</v>
      </c>
      <c r="G4796">
        <v>0</v>
      </c>
      <c r="H4796">
        <v>91</v>
      </c>
      <c r="I4796">
        <v>1</v>
      </c>
      <c r="J4796" t="s">
        <v>37</v>
      </c>
      <c r="K4796" cm="1">
        <f t="array" ref="K47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796">
        <f t="shared" si="74"/>
        <v>0.46836903009544817</v>
      </c>
    </row>
    <row r="4797" spans="1:12" x14ac:dyDescent="0.3">
      <c r="A4797">
        <v>235.66</v>
      </c>
      <c r="B4797">
        <v>76</v>
      </c>
      <c r="C4797">
        <v>4779</v>
      </c>
      <c r="D4797">
        <v>19</v>
      </c>
      <c r="E4797">
        <v>0</v>
      </c>
      <c r="F4797">
        <v>10</v>
      </c>
      <c r="G4797">
        <v>0</v>
      </c>
      <c r="H4797">
        <v>91</v>
      </c>
      <c r="I4797">
        <v>1</v>
      </c>
      <c r="J4797" t="s">
        <v>37</v>
      </c>
      <c r="K4797" cm="1">
        <f t="array" ref="K479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4797">
        <f t="shared" si="74"/>
        <v>0.55485761417186408</v>
      </c>
    </row>
    <row r="4798" spans="1:12" x14ac:dyDescent="0.3">
      <c r="A4798">
        <v>235.7</v>
      </c>
      <c r="B4798">
        <v>77</v>
      </c>
      <c r="C4798">
        <v>4695</v>
      </c>
      <c r="D4798">
        <v>20</v>
      </c>
      <c r="E4798">
        <v>0</v>
      </c>
      <c r="F4798">
        <v>10</v>
      </c>
      <c r="G4798">
        <v>0</v>
      </c>
      <c r="H4798">
        <v>91</v>
      </c>
      <c r="I4798">
        <v>1</v>
      </c>
      <c r="J4798" t="s">
        <v>37</v>
      </c>
      <c r="K4798" cm="1">
        <f t="array" ref="K479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798">
        <f t="shared" si="74"/>
        <v>0.46836903009544817</v>
      </c>
    </row>
    <row r="4799" spans="1:12" x14ac:dyDescent="0.3">
      <c r="A4799">
        <v>235.74</v>
      </c>
      <c r="B4799">
        <v>78</v>
      </c>
      <c r="C4799">
        <v>4681</v>
      </c>
      <c r="D4799">
        <v>20</v>
      </c>
      <c r="E4799">
        <v>0</v>
      </c>
      <c r="F4799">
        <v>11</v>
      </c>
      <c r="G4799">
        <v>0</v>
      </c>
      <c r="H4799">
        <v>91</v>
      </c>
      <c r="I4799">
        <v>1</v>
      </c>
      <c r="J4799" t="s">
        <v>37</v>
      </c>
      <c r="K4799" cm="1">
        <f t="array" ref="K479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799">
        <f t="shared" si="74"/>
        <v>0.46836903009578096</v>
      </c>
    </row>
    <row r="4800" spans="1:12" x14ac:dyDescent="0.3">
      <c r="A4800">
        <v>235.78</v>
      </c>
      <c r="B4800">
        <v>78</v>
      </c>
      <c r="C4800">
        <v>4593</v>
      </c>
      <c r="D4800">
        <v>20</v>
      </c>
      <c r="E4800">
        <v>0</v>
      </c>
      <c r="F4800">
        <v>11</v>
      </c>
      <c r="G4800">
        <v>0</v>
      </c>
      <c r="H4800">
        <v>92</v>
      </c>
      <c r="I4800">
        <v>1</v>
      </c>
      <c r="J4800" t="s">
        <v>37</v>
      </c>
      <c r="K4800" cm="1">
        <f t="array" ref="K480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800">
        <f t="shared" si="74"/>
        <v>0.46836903009544817</v>
      </c>
    </row>
    <row r="4801" spans="1:12" x14ac:dyDescent="0.3">
      <c r="A4801">
        <v>235.82</v>
      </c>
      <c r="B4801">
        <v>79</v>
      </c>
      <c r="C4801">
        <v>4555</v>
      </c>
      <c r="D4801">
        <v>20</v>
      </c>
      <c r="E4801">
        <v>0</v>
      </c>
      <c r="F4801">
        <v>11</v>
      </c>
      <c r="G4801">
        <v>0</v>
      </c>
      <c r="H4801">
        <v>91</v>
      </c>
      <c r="I4801">
        <v>1</v>
      </c>
      <c r="J4801" t="s">
        <v>37</v>
      </c>
      <c r="K4801" cm="1">
        <f t="array" ref="K480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4801">
        <f t="shared" si="74"/>
        <v>0.46836903009544817</v>
      </c>
    </row>
    <row r="4802" spans="1:12" x14ac:dyDescent="0.3">
      <c r="A4802">
        <v>235.86</v>
      </c>
      <c r="B4802">
        <v>80</v>
      </c>
      <c r="C4802">
        <v>4481</v>
      </c>
      <c r="D4802">
        <v>20</v>
      </c>
      <c r="E4802">
        <v>0</v>
      </c>
      <c r="F4802">
        <v>12</v>
      </c>
      <c r="G4802">
        <v>0</v>
      </c>
      <c r="H4802">
        <v>92</v>
      </c>
      <c r="I4802">
        <v>1</v>
      </c>
      <c r="J4802" t="s">
        <v>37</v>
      </c>
      <c r="K4802" cm="1">
        <f t="array" ref="K480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02">
        <f t="shared" si="74"/>
        <v>0.49717532579643264</v>
      </c>
    </row>
    <row r="4803" spans="1:12" x14ac:dyDescent="0.3">
      <c r="A4803">
        <v>235.9</v>
      </c>
      <c r="B4803">
        <v>81</v>
      </c>
      <c r="C4803">
        <v>4464</v>
      </c>
      <c r="D4803">
        <v>20</v>
      </c>
      <c r="E4803">
        <v>0</v>
      </c>
      <c r="F4803">
        <v>12</v>
      </c>
      <c r="G4803">
        <v>0</v>
      </c>
      <c r="H4803">
        <v>91</v>
      </c>
      <c r="I4803">
        <v>1</v>
      </c>
      <c r="J4803" t="s">
        <v>37</v>
      </c>
      <c r="K4803" cm="1">
        <f t="array" ref="K480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03">
        <f t="shared" ref="L4803:L4866" si="75">K4803*(A4803-A4802)</f>
        <v>0.49717532579607943</v>
      </c>
    </row>
    <row r="4804" spans="1:12" x14ac:dyDescent="0.3">
      <c r="A4804">
        <v>235.94</v>
      </c>
      <c r="B4804">
        <v>81</v>
      </c>
      <c r="C4804">
        <v>4348</v>
      </c>
      <c r="D4804">
        <v>20</v>
      </c>
      <c r="E4804">
        <v>0</v>
      </c>
      <c r="F4804">
        <v>12</v>
      </c>
      <c r="G4804">
        <v>0</v>
      </c>
      <c r="H4804">
        <v>91</v>
      </c>
      <c r="I4804">
        <v>1</v>
      </c>
      <c r="J4804" t="s">
        <v>37</v>
      </c>
      <c r="K4804" cm="1">
        <f t="array" ref="K480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04">
        <f t="shared" si="75"/>
        <v>0.49717532579607943</v>
      </c>
    </row>
    <row r="4805" spans="1:12" x14ac:dyDescent="0.3">
      <c r="A4805">
        <v>235.98</v>
      </c>
      <c r="B4805">
        <v>82</v>
      </c>
      <c r="C4805">
        <v>4337</v>
      </c>
      <c r="D4805">
        <v>21</v>
      </c>
      <c r="E4805">
        <v>0</v>
      </c>
      <c r="F4805">
        <v>13</v>
      </c>
      <c r="G4805">
        <v>0</v>
      </c>
      <c r="H4805">
        <v>92</v>
      </c>
      <c r="I4805">
        <v>1</v>
      </c>
      <c r="J4805" t="s">
        <v>37</v>
      </c>
      <c r="K4805" cm="1">
        <f t="array" ref="K480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05">
        <f t="shared" si="75"/>
        <v>0.49717532579607943</v>
      </c>
    </row>
    <row r="4806" spans="1:12" x14ac:dyDescent="0.3">
      <c r="A4806">
        <v>236.02</v>
      </c>
      <c r="B4806">
        <v>83</v>
      </c>
      <c r="C4806">
        <v>4111</v>
      </c>
      <c r="D4806">
        <v>21</v>
      </c>
      <c r="E4806">
        <v>0</v>
      </c>
      <c r="F4806">
        <v>13</v>
      </c>
      <c r="G4806">
        <v>0</v>
      </c>
      <c r="H4806">
        <v>91</v>
      </c>
      <c r="I4806">
        <v>1</v>
      </c>
      <c r="J4806" t="s">
        <v>37</v>
      </c>
      <c r="K4806" cm="1">
        <f t="array" ref="K480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06">
        <f t="shared" si="75"/>
        <v>0.49717532579643264</v>
      </c>
    </row>
    <row r="4807" spans="1:12" x14ac:dyDescent="0.3">
      <c r="A4807">
        <v>236.06</v>
      </c>
      <c r="B4807">
        <v>83</v>
      </c>
      <c r="C4807">
        <v>3991</v>
      </c>
      <c r="D4807">
        <v>21</v>
      </c>
      <c r="E4807">
        <v>0</v>
      </c>
      <c r="F4807">
        <v>13</v>
      </c>
      <c r="G4807">
        <v>0</v>
      </c>
      <c r="H4807">
        <v>91</v>
      </c>
      <c r="I4807">
        <v>1</v>
      </c>
      <c r="J4807" t="s">
        <v>37</v>
      </c>
      <c r="K4807" cm="1">
        <f t="array" ref="K480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07">
        <f t="shared" si="75"/>
        <v>0.4218230672769861</v>
      </c>
    </row>
    <row r="4808" spans="1:12" x14ac:dyDescent="0.3">
      <c r="A4808">
        <v>236.1</v>
      </c>
      <c r="B4808">
        <v>83</v>
      </c>
      <c r="C4808">
        <v>3970</v>
      </c>
      <c r="D4808">
        <v>20</v>
      </c>
      <c r="E4808">
        <v>0</v>
      </c>
      <c r="F4808">
        <v>14</v>
      </c>
      <c r="G4808">
        <v>0</v>
      </c>
      <c r="H4808">
        <v>92</v>
      </c>
      <c r="I4808">
        <v>1</v>
      </c>
      <c r="J4808" t="s">
        <v>37</v>
      </c>
      <c r="K4808" cm="1">
        <f t="array" ref="K480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08">
        <f t="shared" si="75"/>
        <v>0.4218230672769861</v>
      </c>
    </row>
    <row r="4809" spans="1:12" x14ac:dyDescent="0.3">
      <c r="A4809">
        <v>236.14</v>
      </c>
      <c r="B4809">
        <v>83</v>
      </c>
      <c r="C4809">
        <v>3932</v>
      </c>
      <c r="D4809">
        <v>20</v>
      </c>
      <c r="E4809">
        <v>0</v>
      </c>
      <c r="F4809">
        <v>14</v>
      </c>
      <c r="G4809">
        <v>0</v>
      </c>
      <c r="H4809">
        <v>91</v>
      </c>
      <c r="I4809">
        <v>1</v>
      </c>
      <c r="J4809" t="s">
        <v>37</v>
      </c>
      <c r="K4809" cm="1">
        <f t="array" ref="K480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09">
        <f t="shared" si="75"/>
        <v>0.4218230672769861</v>
      </c>
    </row>
    <row r="4810" spans="1:12" x14ac:dyDescent="0.3">
      <c r="A4810">
        <v>236.18</v>
      </c>
      <c r="B4810">
        <v>84</v>
      </c>
      <c r="C4810">
        <v>3881</v>
      </c>
      <c r="D4810">
        <v>20</v>
      </c>
      <c r="E4810">
        <v>0</v>
      </c>
      <c r="F4810">
        <v>14</v>
      </c>
      <c r="G4810">
        <v>0</v>
      </c>
      <c r="H4810">
        <v>92</v>
      </c>
      <c r="I4810">
        <v>1</v>
      </c>
      <c r="J4810" t="s">
        <v>37</v>
      </c>
      <c r="K4810" cm="1">
        <f t="array" ref="K481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10">
        <f t="shared" si="75"/>
        <v>0.4218230672772858</v>
      </c>
    </row>
    <row r="4811" spans="1:12" x14ac:dyDescent="0.3">
      <c r="A4811">
        <v>236.22</v>
      </c>
      <c r="B4811">
        <v>84</v>
      </c>
      <c r="C4811">
        <v>3863</v>
      </c>
      <c r="D4811">
        <v>20</v>
      </c>
      <c r="E4811">
        <v>0</v>
      </c>
      <c r="F4811">
        <v>15</v>
      </c>
      <c r="G4811">
        <v>0</v>
      </c>
      <c r="H4811">
        <v>92</v>
      </c>
      <c r="I4811">
        <v>1</v>
      </c>
      <c r="J4811" t="s">
        <v>37</v>
      </c>
      <c r="K4811" cm="1">
        <f t="array" ref="K481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11">
        <f t="shared" si="75"/>
        <v>0.4218230672769861</v>
      </c>
    </row>
    <row r="4812" spans="1:12" x14ac:dyDescent="0.3">
      <c r="A4812">
        <v>236.26</v>
      </c>
      <c r="B4812">
        <v>84</v>
      </c>
      <c r="C4812">
        <v>3754</v>
      </c>
      <c r="D4812">
        <v>20</v>
      </c>
      <c r="E4812">
        <v>0</v>
      </c>
      <c r="F4812">
        <v>15</v>
      </c>
      <c r="G4812">
        <v>0</v>
      </c>
      <c r="H4812">
        <v>92</v>
      </c>
      <c r="I4812">
        <v>1</v>
      </c>
      <c r="J4812" t="s">
        <v>37</v>
      </c>
      <c r="K4812" cm="1">
        <f t="array" ref="K48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12">
        <f t="shared" si="75"/>
        <v>0.4218230672769861</v>
      </c>
    </row>
    <row r="4813" spans="1:12" x14ac:dyDescent="0.3">
      <c r="A4813">
        <v>236.3</v>
      </c>
      <c r="B4813">
        <v>85</v>
      </c>
      <c r="C4813">
        <v>3729</v>
      </c>
      <c r="D4813">
        <v>20</v>
      </c>
      <c r="E4813">
        <v>0</v>
      </c>
      <c r="F4813">
        <v>16</v>
      </c>
      <c r="G4813">
        <v>0</v>
      </c>
      <c r="H4813">
        <v>92</v>
      </c>
      <c r="I4813">
        <v>1</v>
      </c>
      <c r="J4813" t="s">
        <v>37</v>
      </c>
      <c r="K4813" cm="1">
        <f t="array" ref="K481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13">
        <f t="shared" si="75"/>
        <v>0.4218230672772858</v>
      </c>
    </row>
    <row r="4814" spans="1:12" x14ac:dyDescent="0.3">
      <c r="A4814">
        <v>236.34</v>
      </c>
      <c r="B4814">
        <v>85</v>
      </c>
      <c r="C4814">
        <v>3658</v>
      </c>
      <c r="D4814">
        <v>18</v>
      </c>
      <c r="E4814">
        <v>0</v>
      </c>
      <c r="F4814">
        <v>16</v>
      </c>
      <c r="G4814">
        <v>0</v>
      </c>
      <c r="H4814">
        <v>92</v>
      </c>
      <c r="I4814">
        <v>1</v>
      </c>
      <c r="J4814" t="s">
        <v>37</v>
      </c>
      <c r="K4814" cm="1">
        <f t="array" ref="K481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4814">
        <f t="shared" si="75"/>
        <v>0.4218230672769861</v>
      </c>
    </row>
    <row r="4815" spans="1:12" x14ac:dyDescent="0.3">
      <c r="A4815">
        <v>236.38</v>
      </c>
      <c r="B4815">
        <v>87</v>
      </c>
      <c r="C4815">
        <v>3614</v>
      </c>
      <c r="D4815">
        <v>18</v>
      </c>
      <c r="E4815">
        <v>0</v>
      </c>
      <c r="F4815">
        <v>16</v>
      </c>
      <c r="G4815">
        <v>0</v>
      </c>
      <c r="H4815">
        <v>92</v>
      </c>
      <c r="I4815">
        <v>1</v>
      </c>
      <c r="J4815" t="s">
        <v>37</v>
      </c>
      <c r="K4815" cm="1">
        <f t="array" ref="K4815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15">
        <f t="shared" si="75"/>
        <v>0.44933326731678952</v>
      </c>
    </row>
    <row r="4816" spans="1:12" x14ac:dyDescent="0.3">
      <c r="A4816">
        <v>236.42</v>
      </c>
      <c r="B4816">
        <v>89</v>
      </c>
      <c r="C4816">
        <v>3490</v>
      </c>
      <c r="D4816">
        <v>18</v>
      </c>
      <c r="E4816">
        <v>0</v>
      </c>
      <c r="F4816">
        <v>17</v>
      </c>
      <c r="G4816">
        <v>0</v>
      </c>
      <c r="H4816">
        <v>92</v>
      </c>
      <c r="I4816">
        <v>1</v>
      </c>
      <c r="J4816" t="s">
        <v>37</v>
      </c>
      <c r="K4816" cm="1">
        <f t="array" ref="K4816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16">
        <f t="shared" si="75"/>
        <v>0.44933326731678952</v>
      </c>
    </row>
    <row r="4817" spans="1:12" x14ac:dyDescent="0.3">
      <c r="A4817">
        <v>236.46</v>
      </c>
      <c r="B4817">
        <v>90</v>
      </c>
      <c r="C4817">
        <v>3404</v>
      </c>
      <c r="D4817">
        <v>18</v>
      </c>
      <c r="E4817">
        <v>0</v>
      </c>
      <c r="F4817">
        <v>17</v>
      </c>
      <c r="G4817">
        <v>0</v>
      </c>
      <c r="H4817">
        <v>92</v>
      </c>
      <c r="I4817">
        <v>1</v>
      </c>
      <c r="J4817" t="s">
        <v>37</v>
      </c>
      <c r="K4817" cm="1">
        <f t="array" ref="K4817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817">
        <f t="shared" si="75"/>
        <v>0.3820225206212145</v>
      </c>
    </row>
    <row r="4818" spans="1:12" x14ac:dyDescent="0.3">
      <c r="A4818">
        <v>236.5</v>
      </c>
      <c r="B4818">
        <v>90</v>
      </c>
      <c r="C4818">
        <v>3473</v>
      </c>
      <c r="D4818">
        <v>18</v>
      </c>
      <c r="E4818">
        <v>0</v>
      </c>
      <c r="F4818">
        <v>17</v>
      </c>
      <c r="G4818">
        <v>0</v>
      </c>
      <c r="H4818">
        <v>92</v>
      </c>
      <c r="I4818">
        <v>1</v>
      </c>
      <c r="J4818" t="s">
        <v>37</v>
      </c>
      <c r="K4818" cm="1">
        <f t="array" ref="K4818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18">
        <f t="shared" si="75"/>
        <v>0.44933326731678952</v>
      </c>
    </row>
    <row r="4819" spans="1:12" x14ac:dyDescent="0.3">
      <c r="A4819">
        <v>236.54</v>
      </c>
      <c r="B4819">
        <v>91</v>
      </c>
      <c r="C4819">
        <v>3433</v>
      </c>
      <c r="D4819">
        <v>18</v>
      </c>
      <c r="E4819">
        <v>0</v>
      </c>
      <c r="F4819">
        <v>17</v>
      </c>
      <c r="G4819">
        <v>0</v>
      </c>
      <c r="H4819">
        <v>92</v>
      </c>
      <c r="I4819">
        <v>1</v>
      </c>
      <c r="J4819" t="s">
        <v>37</v>
      </c>
      <c r="K4819" cm="1">
        <f t="array" ref="K4819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819">
        <f t="shared" si="75"/>
        <v>0.3919949960588392</v>
      </c>
    </row>
    <row r="4820" spans="1:12" x14ac:dyDescent="0.3">
      <c r="A4820">
        <v>236.58</v>
      </c>
      <c r="B4820">
        <v>90</v>
      </c>
      <c r="C4820">
        <v>3385</v>
      </c>
      <c r="D4820">
        <v>18</v>
      </c>
      <c r="E4820">
        <v>0</v>
      </c>
      <c r="F4820">
        <v>18</v>
      </c>
      <c r="G4820">
        <v>0</v>
      </c>
      <c r="H4820">
        <v>92</v>
      </c>
      <c r="I4820">
        <v>1</v>
      </c>
      <c r="J4820" t="s">
        <v>37</v>
      </c>
      <c r="K4820" cm="1">
        <f t="array" ref="K482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4820">
        <f t="shared" si="75"/>
        <v>0.3820225206212145</v>
      </c>
    </row>
    <row r="4821" spans="1:12" x14ac:dyDescent="0.3">
      <c r="A4821">
        <v>236.62</v>
      </c>
      <c r="B4821">
        <v>92</v>
      </c>
      <c r="C4821">
        <v>3352</v>
      </c>
      <c r="D4821">
        <v>16</v>
      </c>
      <c r="E4821">
        <v>0</v>
      </c>
      <c r="F4821">
        <v>18</v>
      </c>
      <c r="G4821">
        <v>0</v>
      </c>
      <c r="H4821">
        <v>92</v>
      </c>
      <c r="I4821">
        <v>1</v>
      </c>
      <c r="J4821" t="s">
        <v>37</v>
      </c>
      <c r="K4821" cm="1">
        <f t="array" ref="K4821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821">
        <f t="shared" si="75"/>
        <v>0.3919949960588392</v>
      </c>
    </row>
    <row r="4822" spans="1:12" x14ac:dyDescent="0.3">
      <c r="A4822">
        <v>236.66</v>
      </c>
      <c r="B4822">
        <v>91</v>
      </c>
      <c r="C4822">
        <v>3412</v>
      </c>
      <c r="D4822">
        <v>18</v>
      </c>
      <c r="E4822">
        <v>0</v>
      </c>
      <c r="F4822">
        <v>18</v>
      </c>
      <c r="G4822">
        <v>0</v>
      </c>
      <c r="H4822">
        <v>92</v>
      </c>
      <c r="I4822">
        <v>1</v>
      </c>
      <c r="J4822" t="s">
        <v>37</v>
      </c>
      <c r="K4822" cm="1">
        <f t="array" ref="K4822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822">
        <f t="shared" si="75"/>
        <v>0.3919949960588392</v>
      </c>
    </row>
    <row r="4823" spans="1:12" x14ac:dyDescent="0.3">
      <c r="A4823">
        <v>236.7</v>
      </c>
      <c r="B4823">
        <v>91</v>
      </c>
      <c r="C4823">
        <v>3527</v>
      </c>
      <c r="D4823">
        <v>18</v>
      </c>
      <c r="E4823">
        <v>0</v>
      </c>
      <c r="F4823">
        <v>19</v>
      </c>
      <c r="G4823">
        <v>0</v>
      </c>
      <c r="H4823">
        <v>91</v>
      </c>
      <c r="I4823">
        <v>1</v>
      </c>
      <c r="J4823" t="s">
        <v>37</v>
      </c>
      <c r="K4823" cm="1">
        <f t="array" ref="K4823">SUMPRODUCT(($R$5:$AG$5=_xlfn.XLOOKUP(_20240219_0005[[#This Row],[MAP]],$R$5:$AG$5,$R$5:$AG$5,"ERR",1,-1)) * ($Q$6:$Q$26=_xlfn.XLOOKUP(_20240219_0005[[#This Row],[RPM]],$Q$6:$Q$26,$Q$6:$Q$26,"ERR",1,-1)),$R$6:$AG$26)</f>
        <v>11.71476018361863</v>
      </c>
      <c r="L4823">
        <f t="shared" si="75"/>
        <v>0.46859040734465196</v>
      </c>
    </row>
    <row r="4824" spans="1:12" x14ac:dyDescent="0.3">
      <c r="A4824">
        <v>236.74</v>
      </c>
      <c r="B4824">
        <v>91</v>
      </c>
      <c r="C4824">
        <v>3565</v>
      </c>
      <c r="D4824">
        <v>18</v>
      </c>
      <c r="E4824">
        <v>0</v>
      </c>
      <c r="F4824">
        <v>19</v>
      </c>
      <c r="G4824">
        <v>0</v>
      </c>
      <c r="H4824">
        <v>92</v>
      </c>
      <c r="I4824">
        <v>1</v>
      </c>
      <c r="J4824" t="s">
        <v>37</v>
      </c>
      <c r="K4824" cm="1">
        <f t="array" ref="K4824">SUMPRODUCT(($R$5:$AG$5=_xlfn.XLOOKUP(_20240219_0005[[#This Row],[MAP]],$R$5:$AG$5,$R$5:$AG$5,"ERR",1,-1)) * ($Q$6:$Q$26=_xlfn.XLOOKUP(_20240219_0005[[#This Row],[RPM]],$Q$6:$Q$26,$Q$6:$Q$26,"ERR",1,-1)),$R$6:$AG$26)</f>
        <v>11.71476018361863</v>
      </c>
      <c r="L4824">
        <f t="shared" si="75"/>
        <v>0.46859040734498492</v>
      </c>
    </row>
    <row r="4825" spans="1:12" x14ac:dyDescent="0.3">
      <c r="A4825">
        <v>236.78</v>
      </c>
      <c r="B4825">
        <v>90</v>
      </c>
      <c r="C4825">
        <v>3530</v>
      </c>
      <c r="D4825">
        <v>18</v>
      </c>
      <c r="E4825">
        <v>0</v>
      </c>
      <c r="F4825">
        <v>19</v>
      </c>
      <c r="G4825">
        <v>0</v>
      </c>
      <c r="H4825">
        <v>92</v>
      </c>
      <c r="I4825">
        <v>1</v>
      </c>
      <c r="J4825" t="s">
        <v>37</v>
      </c>
      <c r="K4825" cm="1">
        <f t="array" ref="K4825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25">
        <f t="shared" si="75"/>
        <v>0.44933326731678952</v>
      </c>
    </row>
    <row r="4826" spans="1:12" x14ac:dyDescent="0.3">
      <c r="A4826">
        <v>236.82</v>
      </c>
      <c r="B4826">
        <v>92</v>
      </c>
      <c r="C4826">
        <v>3434</v>
      </c>
      <c r="D4826">
        <v>18</v>
      </c>
      <c r="E4826">
        <v>0</v>
      </c>
      <c r="F4826">
        <v>19</v>
      </c>
      <c r="G4826">
        <v>0</v>
      </c>
      <c r="H4826">
        <v>92</v>
      </c>
      <c r="I4826">
        <v>1</v>
      </c>
      <c r="J4826" t="s">
        <v>37</v>
      </c>
      <c r="K4826" cm="1">
        <f t="array" ref="K4826">SUMPRODUCT(($R$5:$AG$5=_xlfn.XLOOKUP(_20240219_0005[[#This Row],[MAP]],$R$5:$AG$5,$R$5:$AG$5,"ERR",1,-1)) * ($Q$6:$Q$26=_xlfn.XLOOKUP(_20240219_0005[[#This Row],[RPM]],$Q$6:$Q$26,$Q$6:$Q$26,"ERR",1,-1)),$R$6:$AG$26)</f>
        <v>9.7998749014729292</v>
      </c>
      <c r="L4826">
        <f t="shared" si="75"/>
        <v>0.3919949960588392</v>
      </c>
    </row>
    <row r="4827" spans="1:12" x14ac:dyDescent="0.3">
      <c r="A4827">
        <v>236.86</v>
      </c>
      <c r="B4827">
        <v>90</v>
      </c>
      <c r="C4827">
        <v>3458</v>
      </c>
      <c r="D4827">
        <v>18</v>
      </c>
      <c r="E4827">
        <v>0</v>
      </c>
      <c r="F4827">
        <v>19</v>
      </c>
      <c r="G4827">
        <v>0</v>
      </c>
      <c r="H4827">
        <v>92</v>
      </c>
      <c r="I4827">
        <v>1</v>
      </c>
      <c r="J4827" t="s">
        <v>37</v>
      </c>
      <c r="K4827" cm="1">
        <f t="array" ref="K482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27">
        <f t="shared" si="75"/>
        <v>0.44933326731710876</v>
      </c>
    </row>
    <row r="4828" spans="1:12" x14ac:dyDescent="0.3">
      <c r="A4828">
        <v>236.9</v>
      </c>
      <c r="B4828">
        <v>92</v>
      </c>
      <c r="C4828">
        <v>3498</v>
      </c>
      <c r="D4828">
        <v>18</v>
      </c>
      <c r="E4828">
        <v>0</v>
      </c>
      <c r="F4828">
        <v>20</v>
      </c>
      <c r="G4828">
        <v>0</v>
      </c>
      <c r="H4828">
        <v>92</v>
      </c>
      <c r="I4828">
        <v>1</v>
      </c>
      <c r="J4828" t="s">
        <v>37</v>
      </c>
      <c r="K4828" cm="1">
        <f t="array" ref="K4828">SUMPRODUCT(($R$5:$AG$5=_xlfn.XLOOKUP(_20240219_0005[[#This Row],[MAP]],$R$5:$AG$5,$R$5:$AG$5,"ERR",1,-1)) * ($Q$6:$Q$26=_xlfn.XLOOKUP(_20240219_0005[[#This Row],[RPM]],$Q$6:$Q$26,$Q$6:$Q$26,"ERR",1,-1)),$R$6:$AG$26)</f>
        <v>11.71476018361863</v>
      </c>
      <c r="L4828">
        <f t="shared" si="75"/>
        <v>0.46859040734465196</v>
      </c>
    </row>
    <row r="4829" spans="1:12" x14ac:dyDescent="0.3">
      <c r="A4829">
        <v>236.94</v>
      </c>
      <c r="B4829">
        <v>91</v>
      </c>
      <c r="C4829">
        <v>3617</v>
      </c>
      <c r="D4829">
        <v>19</v>
      </c>
      <c r="E4829">
        <v>0</v>
      </c>
      <c r="F4829">
        <v>19</v>
      </c>
      <c r="G4829">
        <v>0</v>
      </c>
      <c r="H4829">
        <v>92</v>
      </c>
      <c r="I4829">
        <v>1</v>
      </c>
      <c r="J4829" t="s">
        <v>37</v>
      </c>
      <c r="K4829" cm="1">
        <f t="array" ref="K4829">SUMPRODUCT(($R$5:$AG$5=_xlfn.XLOOKUP(_20240219_0005[[#This Row],[MAP]],$R$5:$AG$5,$R$5:$AG$5,"ERR",1,-1)) * ($Q$6:$Q$26=_xlfn.XLOOKUP(_20240219_0005[[#This Row],[RPM]],$Q$6:$Q$26,$Q$6:$Q$26,"ERR",1,-1)),$R$6:$AG$26)</f>
        <v>11.71476018361863</v>
      </c>
      <c r="L4829">
        <f t="shared" si="75"/>
        <v>0.46859040734465196</v>
      </c>
    </row>
    <row r="4830" spans="1:12" x14ac:dyDescent="0.3">
      <c r="A4830">
        <v>236.98</v>
      </c>
      <c r="B4830">
        <v>90</v>
      </c>
      <c r="C4830">
        <v>3660</v>
      </c>
      <c r="D4830">
        <v>20</v>
      </c>
      <c r="E4830">
        <v>0</v>
      </c>
      <c r="F4830">
        <v>20</v>
      </c>
      <c r="G4830">
        <v>0</v>
      </c>
      <c r="H4830">
        <v>92</v>
      </c>
      <c r="I4830">
        <v>1</v>
      </c>
      <c r="J4830" t="s">
        <v>37</v>
      </c>
      <c r="K4830" cm="1">
        <f t="array" ref="K4830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30">
        <f t="shared" si="75"/>
        <v>0.44933326731678952</v>
      </c>
    </row>
    <row r="4831" spans="1:12" x14ac:dyDescent="0.3">
      <c r="A4831">
        <v>237.02</v>
      </c>
      <c r="B4831">
        <v>90</v>
      </c>
      <c r="C4831">
        <v>3675</v>
      </c>
      <c r="D4831">
        <v>20</v>
      </c>
      <c r="E4831">
        <v>0</v>
      </c>
      <c r="F4831">
        <v>20</v>
      </c>
      <c r="G4831">
        <v>0</v>
      </c>
      <c r="H4831">
        <v>92</v>
      </c>
      <c r="I4831">
        <v>1</v>
      </c>
      <c r="J4831" t="s">
        <v>37</v>
      </c>
      <c r="K4831" cm="1">
        <f t="array" ref="K4831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31">
        <f t="shared" si="75"/>
        <v>0.44933326731710876</v>
      </c>
    </row>
    <row r="4832" spans="1:12" x14ac:dyDescent="0.3">
      <c r="A4832">
        <v>237.06</v>
      </c>
      <c r="B4832">
        <v>88</v>
      </c>
      <c r="C4832">
        <v>3858</v>
      </c>
      <c r="D4832">
        <v>20</v>
      </c>
      <c r="E4832">
        <v>0</v>
      </c>
      <c r="F4832">
        <v>20</v>
      </c>
      <c r="G4832">
        <v>0</v>
      </c>
      <c r="H4832">
        <v>92</v>
      </c>
      <c r="I4832">
        <v>1</v>
      </c>
      <c r="J4832" t="s">
        <v>37</v>
      </c>
      <c r="K4832" cm="1">
        <f t="array" ref="K4832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32">
        <f t="shared" si="75"/>
        <v>0.44933326731678952</v>
      </c>
    </row>
    <row r="4833" spans="1:12" x14ac:dyDescent="0.3">
      <c r="A4833">
        <v>237.1</v>
      </c>
      <c r="B4833">
        <v>88</v>
      </c>
      <c r="C4833">
        <v>4236</v>
      </c>
      <c r="D4833">
        <v>22</v>
      </c>
      <c r="E4833">
        <v>0</v>
      </c>
      <c r="F4833">
        <v>21</v>
      </c>
      <c r="G4833">
        <v>0</v>
      </c>
      <c r="H4833">
        <v>92</v>
      </c>
      <c r="I4833">
        <v>1</v>
      </c>
      <c r="J4833" t="s">
        <v>37</v>
      </c>
      <c r="K4833" cm="1">
        <f t="array" ref="K4833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33">
        <f t="shared" si="75"/>
        <v>0.5206471222928899</v>
      </c>
    </row>
    <row r="4834" spans="1:12" x14ac:dyDescent="0.3">
      <c r="A4834">
        <v>237.14</v>
      </c>
      <c r="B4834">
        <v>87</v>
      </c>
      <c r="C4834">
        <v>4455</v>
      </c>
      <c r="D4834">
        <v>20</v>
      </c>
      <c r="E4834">
        <v>0</v>
      </c>
      <c r="F4834">
        <v>21</v>
      </c>
      <c r="G4834">
        <v>0</v>
      </c>
      <c r="H4834">
        <v>92</v>
      </c>
      <c r="I4834">
        <v>1</v>
      </c>
      <c r="J4834" t="s">
        <v>37</v>
      </c>
      <c r="K4834" cm="1">
        <f t="array" ref="K4834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34">
        <f t="shared" si="75"/>
        <v>0.5206471222928899</v>
      </c>
    </row>
    <row r="4835" spans="1:12" x14ac:dyDescent="0.3">
      <c r="A4835">
        <v>237.18</v>
      </c>
      <c r="B4835">
        <v>86</v>
      </c>
      <c r="C4835">
        <v>4315</v>
      </c>
      <c r="D4835">
        <v>20</v>
      </c>
      <c r="E4835">
        <v>0</v>
      </c>
      <c r="F4835">
        <v>21</v>
      </c>
      <c r="G4835">
        <v>0</v>
      </c>
      <c r="H4835">
        <v>92</v>
      </c>
      <c r="I4835">
        <v>1</v>
      </c>
      <c r="J4835" t="s">
        <v>37</v>
      </c>
      <c r="K4835" cm="1">
        <f t="array" ref="K4835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35">
        <f t="shared" si="75"/>
        <v>0.52064712229325982</v>
      </c>
    </row>
    <row r="4836" spans="1:12" x14ac:dyDescent="0.3">
      <c r="A4836">
        <v>237.22</v>
      </c>
      <c r="B4836">
        <v>87</v>
      </c>
      <c r="C4836">
        <v>4139</v>
      </c>
      <c r="D4836">
        <v>22</v>
      </c>
      <c r="E4836">
        <v>0</v>
      </c>
      <c r="F4836">
        <v>21</v>
      </c>
      <c r="G4836">
        <v>0</v>
      </c>
      <c r="H4836">
        <v>92</v>
      </c>
      <c r="I4836">
        <v>1</v>
      </c>
      <c r="J4836" t="s">
        <v>37</v>
      </c>
      <c r="K4836" cm="1">
        <f t="array" ref="K4836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36">
        <f t="shared" si="75"/>
        <v>0.5206471222928899</v>
      </c>
    </row>
    <row r="4837" spans="1:12" x14ac:dyDescent="0.3">
      <c r="A4837">
        <v>237.26</v>
      </c>
      <c r="B4837">
        <v>88</v>
      </c>
      <c r="C4837">
        <v>3945</v>
      </c>
      <c r="D4837">
        <v>21</v>
      </c>
      <c r="E4837">
        <v>0</v>
      </c>
      <c r="F4837">
        <v>22</v>
      </c>
      <c r="G4837">
        <v>0</v>
      </c>
      <c r="H4837">
        <v>92</v>
      </c>
      <c r="I4837">
        <v>1</v>
      </c>
      <c r="J4837" t="s">
        <v>37</v>
      </c>
      <c r="K4837" cm="1">
        <f t="array" ref="K483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4837">
        <f t="shared" si="75"/>
        <v>0.44933326731678952</v>
      </c>
    </row>
    <row r="4838" spans="1:12" x14ac:dyDescent="0.3">
      <c r="A4838">
        <v>237.3</v>
      </c>
      <c r="B4838">
        <v>88</v>
      </c>
      <c r="C4838">
        <v>4309</v>
      </c>
      <c r="D4838">
        <v>22</v>
      </c>
      <c r="E4838">
        <v>0</v>
      </c>
      <c r="F4838">
        <v>22</v>
      </c>
      <c r="G4838">
        <v>0</v>
      </c>
      <c r="H4838">
        <v>92</v>
      </c>
      <c r="I4838">
        <v>1</v>
      </c>
      <c r="J4838" t="s">
        <v>37</v>
      </c>
      <c r="K4838" cm="1">
        <f t="array" ref="K4838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38">
        <f t="shared" si="75"/>
        <v>0.52064712229325982</v>
      </c>
    </row>
    <row r="4839" spans="1:12" x14ac:dyDescent="0.3">
      <c r="A4839">
        <v>237.34</v>
      </c>
      <c r="B4839">
        <v>87</v>
      </c>
      <c r="C4839">
        <v>4447</v>
      </c>
      <c r="D4839">
        <v>20</v>
      </c>
      <c r="E4839">
        <v>0</v>
      </c>
      <c r="F4839">
        <v>23</v>
      </c>
      <c r="G4839">
        <v>0</v>
      </c>
      <c r="H4839">
        <v>92</v>
      </c>
      <c r="I4839">
        <v>1</v>
      </c>
      <c r="J4839" t="s">
        <v>37</v>
      </c>
      <c r="K4839" cm="1">
        <f t="array" ref="K4839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39">
        <f t="shared" si="75"/>
        <v>0.5206471222928899</v>
      </c>
    </row>
    <row r="4840" spans="1:12" x14ac:dyDescent="0.3">
      <c r="A4840">
        <v>237.38</v>
      </c>
      <c r="B4840">
        <v>86</v>
      </c>
      <c r="C4840">
        <v>4520</v>
      </c>
      <c r="D4840">
        <v>20</v>
      </c>
      <c r="E4840">
        <v>0</v>
      </c>
      <c r="F4840">
        <v>24</v>
      </c>
      <c r="G4840">
        <v>0</v>
      </c>
      <c r="H4840">
        <v>92</v>
      </c>
      <c r="I4840">
        <v>1</v>
      </c>
      <c r="J4840" t="s">
        <v>37</v>
      </c>
      <c r="K4840" cm="1">
        <f t="array" ref="K4840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4840">
        <f t="shared" si="75"/>
        <v>0.5206471222928899</v>
      </c>
    </row>
    <row r="4841" spans="1:12" x14ac:dyDescent="0.3">
      <c r="A4841">
        <v>237.42</v>
      </c>
      <c r="B4841">
        <v>85</v>
      </c>
      <c r="C4841">
        <v>4571</v>
      </c>
      <c r="D4841">
        <v>20</v>
      </c>
      <c r="E4841">
        <v>0</v>
      </c>
      <c r="F4841">
        <v>24</v>
      </c>
      <c r="G4841">
        <v>0</v>
      </c>
      <c r="H4841">
        <v>92</v>
      </c>
      <c r="I4841">
        <v>1</v>
      </c>
      <c r="J4841" t="s">
        <v>37</v>
      </c>
      <c r="K4841" cm="1">
        <f t="array" ref="K484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41">
        <f t="shared" si="75"/>
        <v>0.49717532579607943</v>
      </c>
    </row>
    <row r="4842" spans="1:12" x14ac:dyDescent="0.3">
      <c r="A4842">
        <v>237.46</v>
      </c>
      <c r="B4842">
        <v>84</v>
      </c>
      <c r="C4842">
        <v>4716</v>
      </c>
      <c r="D4842">
        <v>20</v>
      </c>
      <c r="E4842">
        <v>0</v>
      </c>
      <c r="F4842">
        <v>25</v>
      </c>
      <c r="G4842">
        <v>0</v>
      </c>
      <c r="H4842">
        <v>92</v>
      </c>
      <c r="I4842">
        <v>1</v>
      </c>
      <c r="J4842" t="s">
        <v>37</v>
      </c>
      <c r="K4842" cm="1">
        <f t="array" ref="K484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4842">
        <f t="shared" si="75"/>
        <v>0.49717532579643264</v>
      </c>
    </row>
    <row r="4843" spans="1:12" x14ac:dyDescent="0.3">
      <c r="A4843">
        <v>237.5</v>
      </c>
      <c r="B4843">
        <v>83</v>
      </c>
      <c r="C4843">
        <v>4889</v>
      </c>
      <c r="D4843">
        <v>20</v>
      </c>
      <c r="E4843">
        <v>0</v>
      </c>
      <c r="F4843">
        <v>25</v>
      </c>
      <c r="G4843">
        <v>0</v>
      </c>
      <c r="H4843">
        <v>92</v>
      </c>
      <c r="I4843">
        <v>1</v>
      </c>
      <c r="J4843" t="s">
        <v>37</v>
      </c>
      <c r="K4843" cm="1">
        <f t="array" ref="K484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3">
        <f t="shared" si="75"/>
        <v>0.55607440718539891</v>
      </c>
    </row>
    <row r="4844" spans="1:12" x14ac:dyDescent="0.3">
      <c r="A4844">
        <v>237.54</v>
      </c>
      <c r="B4844">
        <v>83</v>
      </c>
      <c r="C4844">
        <v>4900</v>
      </c>
      <c r="D4844">
        <v>20</v>
      </c>
      <c r="E4844">
        <v>0</v>
      </c>
      <c r="F4844">
        <v>26</v>
      </c>
      <c r="G4844">
        <v>0</v>
      </c>
      <c r="H4844">
        <v>92</v>
      </c>
      <c r="I4844">
        <v>1</v>
      </c>
      <c r="J4844" t="s">
        <v>37</v>
      </c>
      <c r="K4844" cm="1">
        <f t="array" ref="K484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4">
        <f t="shared" si="75"/>
        <v>0.55607440718539891</v>
      </c>
    </row>
    <row r="4845" spans="1:12" x14ac:dyDescent="0.3">
      <c r="A4845">
        <v>237.58</v>
      </c>
      <c r="B4845">
        <v>82</v>
      </c>
      <c r="C4845">
        <v>4831</v>
      </c>
      <c r="D4845">
        <v>20</v>
      </c>
      <c r="E4845">
        <v>0</v>
      </c>
      <c r="F4845">
        <v>26</v>
      </c>
      <c r="G4845">
        <v>0</v>
      </c>
      <c r="H4845">
        <v>92</v>
      </c>
      <c r="I4845">
        <v>1</v>
      </c>
      <c r="J4845" t="s">
        <v>37</v>
      </c>
      <c r="K4845" cm="1">
        <f t="array" ref="K484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5">
        <f t="shared" si="75"/>
        <v>0.55607440718579404</v>
      </c>
    </row>
    <row r="4846" spans="1:12" x14ac:dyDescent="0.3">
      <c r="A4846">
        <v>237.62</v>
      </c>
      <c r="B4846">
        <v>82</v>
      </c>
      <c r="C4846">
        <v>4944</v>
      </c>
      <c r="D4846">
        <v>20</v>
      </c>
      <c r="E4846">
        <v>0</v>
      </c>
      <c r="F4846">
        <v>27</v>
      </c>
      <c r="G4846">
        <v>0</v>
      </c>
      <c r="H4846">
        <v>92</v>
      </c>
      <c r="I4846">
        <v>1</v>
      </c>
      <c r="J4846" t="s">
        <v>37</v>
      </c>
      <c r="K4846" cm="1">
        <f t="array" ref="K484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6">
        <f t="shared" si="75"/>
        <v>0.55607440718539891</v>
      </c>
    </row>
    <row r="4847" spans="1:12" x14ac:dyDescent="0.3">
      <c r="A4847">
        <v>237.66</v>
      </c>
      <c r="B4847">
        <v>82</v>
      </c>
      <c r="C4847">
        <v>5086</v>
      </c>
      <c r="D4847">
        <v>21</v>
      </c>
      <c r="E4847">
        <v>0</v>
      </c>
      <c r="F4847">
        <v>27</v>
      </c>
      <c r="G4847">
        <v>0</v>
      </c>
      <c r="H4847">
        <v>92</v>
      </c>
      <c r="I4847">
        <v>1</v>
      </c>
      <c r="J4847" t="s">
        <v>37</v>
      </c>
      <c r="K4847" cm="1">
        <f t="array" ref="K484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7">
        <f t="shared" si="75"/>
        <v>0.55607440718539891</v>
      </c>
    </row>
    <row r="4848" spans="1:12" x14ac:dyDescent="0.3">
      <c r="A4848">
        <v>237.7</v>
      </c>
      <c r="B4848">
        <v>81</v>
      </c>
      <c r="C4848">
        <v>5209</v>
      </c>
      <c r="D4848">
        <v>22</v>
      </c>
      <c r="E4848">
        <v>0</v>
      </c>
      <c r="F4848">
        <v>28</v>
      </c>
      <c r="G4848">
        <v>0</v>
      </c>
      <c r="H4848">
        <v>92</v>
      </c>
      <c r="I4848">
        <v>1</v>
      </c>
      <c r="J4848" t="s">
        <v>37</v>
      </c>
      <c r="K4848" cm="1">
        <f t="array" ref="K484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8">
        <f t="shared" si="75"/>
        <v>0.55607440718539891</v>
      </c>
    </row>
    <row r="4849" spans="1:12" x14ac:dyDescent="0.3">
      <c r="A4849">
        <v>237.74</v>
      </c>
      <c r="B4849">
        <v>81</v>
      </c>
      <c r="C4849">
        <v>5259</v>
      </c>
      <c r="D4849">
        <v>22</v>
      </c>
      <c r="E4849">
        <v>0</v>
      </c>
      <c r="F4849">
        <v>29</v>
      </c>
      <c r="G4849">
        <v>0</v>
      </c>
      <c r="H4849">
        <v>92</v>
      </c>
      <c r="I4849">
        <v>1</v>
      </c>
      <c r="J4849" t="s">
        <v>37</v>
      </c>
      <c r="K4849" cm="1">
        <f t="array" ref="K484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49">
        <f t="shared" si="75"/>
        <v>0.55607440718579404</v>
      </c>
    </row>
    <row r="4850" spans="1:12" x14ac:dyDescent="0.3">
      <c r="A4850">
        <v>237.78</v>
      </c>
      <c r="B4850">
        <v>81</v>
      </c>
      <c r="C4850">
        <v>5289</v>
      </c>
      <c r="D4850">
        <v>22</v>
      </c>
      <c r="E4850">
        <v>0</v>
      </c>
      <c r="F4850">
        <v>29</v>
      </c>
      <c r="G4850">
        <v>0</v>
      </c>
      <c r="H4850">
        <v>92</v>
      </c>
      <c r="I4850">
        <v>1</v>
      </c>
      <c r="J4850" t="s">
        <v>37</v>
      </c>
      <c r="K4850" cm="1">
        <f t="array" ref="K485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4850">
        <f t="shared" si="75"/>
        <v>0.55607440718539891</v>
      </c>
    </row>
    <row r="4851" spans="1:12" x14ac:dyDescent="0.3">
      <c r="A4851">
        <v>237.82</v>
      </c>
      <c r="B4851">
        <v>80</v>
      </c>
      <c r="C4851">
        <v>5593</v>
      </c>
      <c r="D4851">
        <v>24</v>
      </c>
      <c r="E4851">
        <v>0</v>
      </c>
      <c r="F4851">
        <v>30</v>
      </c>
      <c r="G4851">
        <v>0</v>
      </c>
      <c r="H4851">
        <v>92</v>
      </c>
      <c r="I4851">
        <v>1</v>
      </c>
      <c r="J4851" t="s">
        <v>37</v>
      </c>
      <c r="K4851" cm="1">
        <f t="array" ref="K4851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4851">
        <f t="shared" si="75"/>
        <v>0.65054262468139912</v>
      </c>
    </row>
    <row r="4852" spans="1:12" x14ac:dyDescent="0.3">
      <c r="A4852">
        <v>237.86</v>
      </c>
      <c r="B4852">
        <v>78</v>
      </c>
      <c r="C4852">
        <v>5784</v>
      </c>
      <c r="D4852">
        <v>24</v>
      </c>
      <c r="E4852">
        <v>0</v>
      </c>
      <c r="F4852">
        <v>30</v>
      </c>
      <c r="G4852">
        <v>0</v>
      </c>
      <c r="H4852">
        <v>92</v>
      </c>
      <c r="I4852">
        <v>1</v>
      </c>
      <c r="J4852" t="s">
        <v>37</v>
      </c>
      <c r="K4852" cm="1">
        <f t="array" ref="K485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852">
        <f t="shared" si="75"/>
        <v>0.64507587993663551</v>
      </c>
    </row>
    <row r="4853" spans="1:12" x14ac:dyDescent="0.3">
      <c r="A4853">
        <v>237.9</v>
      </c>
      <c r="B4853">
        <v>75</v>
      </c>
      <c r="C4853">
        <v>5950</v>
      </c>
      <c r="D4853">
        <v>25</v>
      </c>
      <c r="E4853">
        <v>0</v>
      </c>
      <c r="F4853">
        <v>31</v>
      </c>
      <c r="G4853">
        <v>0</v>
      </c>
      <c r="H4853">
        <v>92</v>
      </c>
      <c r="I4853">
        <v>1</v>
      </c>
      <c r="J4853" t="s">
        <v>37</v>
      </c>
      <c r="K4853" cm="1">
        <f t="array" ref="K485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853">
        <f t="shared" si="75"/>
        <v>0.64507587993617721</v>
      </c>
    </row>
    <row r="4854" spans="1:12" x14ac:dyDescent="0.3">
      <c r="A4854">
        <v>237.94</v>
      </c>
      <c r="B4854">
        <v>75</v>
      </c>
      <c r="C4854">
        <v>5966</v>
      </c>
      <c r="D4854">
        <v>25</v>
      </c>
      <c r="E4854">
        <v>0</v>
      </c>
      <c r="F4854">
        <v>31</v>
      </c>
      <c r="G4854">
        <v>0</v>
      </c>
      <c r="H4854">
        <v>92</v>
      </c>
      <c r="I4854">
        <v>1</v>
      </c>
      <c r="J4854" t="s">
        <v>37</v>
      </c>
      <c r="K4854" cm="1">
        <f t="array" ref="K485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854">
        <f t="shared" si="75"/>
        <v>0.64507587993617721</v>
      </c>
    </row>
    <row r="4855" spans="1:12" x14ac:dyDescent="0.3">
      <c r="A4855">
        <v>237.98</v>
      </c>
      <c r="B4855">
        <v>75</v>
      </c>
      <c r="C4855">
        <v>5893</v>
      </c>
      <c r="D4855">
        <v>24</v>
      </c>
      <c r="E4855">
        <v>0</v>
      </c>
      <c r="F4855">
        <v>32</v>
      </c>
      <c r="G4855">
        <v>0</v>
      </c>
      <c r="H4855">
        <v>92</v>
      </c>
      <c r="I4855">
        <v>1</v>
      </c>
      <c r="J4855" t="s">
        <v>37</v>
      </c>
      <c r="K4855" cm="1">
        <f t="array" ref="K485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855">
        <f t="shared" si="75"/>
        <v>0.64507587993617721</v>
      </c>
    </row>
    <row r="4856" spans="1:12" x14ac:dyDescent="0.3">
      <c r="A4856">
        <v>238.02</v>
      </c>
      <c r="B4856">
        <v>75</v>
      </c>
      <c r="C4856">
        <v>5950</v>
      </c>
      <c r="D4856">
        <v>25</v>
      </c>
      <c r="E4856">
        <v>0</v>
      </c>
      <c r="F4856">
        <v>32</v>
      </c>
      <c r="G4856">
        <v>0</v>
      </c>
      <c r="H4856">
        <v>92</v>
      </c>
      <c r="I4856">
        <v>1</v>
      </c>
      <c r="J4856" t="s">
        <v>37</v>
      </c>
      <c r="K4856" cm="1">
        <f t="array" ref="K485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4856">
        <f t="shared" si="75"/>
        <v>0.64507587993663551</v>
      </c>
    </row>
    <row r="4857" spans="1:12" x14ac:dyDescent="0.3">
      <c r="A4857">
        <v>238.06</v>
      </c>
      <c r="B4857">
        <v>74</v>
      </c>
      <c r="C4857">
        <v>6136</v>
      </c>
      <c r="D4857">
        <v>26</v>
      </c>
      <c r="E4857">
        <v>0</v>
      </c>
      <c r="F4857">
        <v>32</v>
      </c>
      <c r="G4857">
        <v>0</v>
      </c>
      <c r="H4857">
        <v>92</v>
      </c>
      <c r="I4857">
        <v>1</v>
      </c>
      <c r="J4857" t="s">
        <v>37</v>
      </c>
      <c r="K4857" cm="1">
        <f t="array" ref="K485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857">
        <f t="shared" si="75"/>
        <v>0.73099125107469531</v>
      </c>
    </row>
    <row r="4858" spans="1:12" x14ac:dyDescent="0.3">
      <c r="A4858">
        <v>238.1</v>
      </c>
      <c r="B4858">
        <v>75</v>
      </c>
      <c r="C4858">
        <v>6305</v>
      </c>
      <c r="D4858">
        <v>26</v>
      </c>
      <c r="E4858">
        <v>0</v>
      </c>
      <c r="F4858">
        <v>33</v>
      </c>
      <c r="G4858">
        <v>0</v>
      </c>
      <c r="H4858">
        <v>92</v>
      </c>
      <c r="I4858">
        <v>1</v>
      </c>
      <c r="J4858" t="s">
        <v>37</v>
      </c>
      <c r="K4858" cm="1">
        <f t="array" ref="K485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858">
        <f t="shared" si="75"/>
        <v>0.73099125107469531</v>
      </c>
    </row>
    <row r="4859" spans="1:12" x14ac:dyDescent="0.3">
      <c r="A4859">
        <v>238.14</v>
      </c>
      <c r="B4859">
        <v>76</v>
      </c>
      <c r="C4859">
        <v>6244</v>
      </c>
      <c r="D4859">
        <v>26</v>
      </c>
      <c r="E4859">
        <v>0</v>
      </c>
      <c r="F4859">
        <v>34</v>
      </c>
      <c r="G4859">
        <v>0</v>
      </c>
      <c r="H4859">
        <v>92</v>
      </c>
      <c r="I4859">
        <v>1</v>
      </c>
      <c r="J4859" t="s">
        <v>37</v>
      </c>
      <c r="K4859" cm="1">
        <f t="array" ref="K485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859">
        <f t="shared" si="75"/>
        <v>0.73099125107469531</v>
      </c>
    </row>
    <row r="4860" spans="1:12" x14ac:dyDescent="0.3">
      <c r="A4860">
        <v>238.18</v>
      </c>
      <c r="B4860">
        <v>77</v>
      </c>
      <c r="C4860">
        <v>6148</v>
      </c>
      <c r="D4860">
        <v>26</v>
      </c>
      <c r="E4860">
        <v>0</v>
      </c>
      <c r="F4860">
        <v>34</v>
      </c>
      <c r="G4860">
        <v>0</v>
      </c>
      <c r="H4860">
        <v>92</v>
      </c>
      <c r="I4860">
        <v>1</v>
      </c>
      <c r="J4860" t="s">
        <v>37</v>
      </c>
      <c r="K4860" cm="1">
        <f t="array" ref="K486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860">
        <f t="shared" si="75"/>
        <v>0.73099125107521468</v>
      </c>
    </row>
    <row r="4861" spans="1:12" x14ac:dyDescent="0.3">
      <c r="A4861">
        <v>238.22</v>
      </c>
      <c r="B4861">
        <v>77</v>
      </c>
      <c r="C4861">
        <v>6368</v>
      </c>
      <c r="D4861">
        <v>26</v>
      </c>
      <c r="E4861">
        <v>0</v>
      </c>
      <c r="F4861">
        <v>35</v>
      </c>
      <c r="G4861">
        <v>0</v>
      </c>
      <c r="H4861">
        <v>92</v>
      </c>
      <c r="I4861">
        <v>1</v>
      </c>
      <c r="J4861" t="s">
        <v>37</v>
      </c>
      <c r="K4861" cm="1">
        <f t="array" ref="K486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861">
        <f t="shared" si="75"/>
        <v>0.73099125107469531</v>
      </c>
    </row>
    <row r="4862" spans="1:12" x14ac:dyDescent="0.3">
      <c r="A4862">
        <v>238.26</v>
      </c>
      <c r="B4862">
        <v>77</v>
      </c>
      <c r="C4862">
        <v>6603</v>
      </c>
      <c r="D4862">
        <v>27</v>
      </c>
      <c r="E4862">
        <v>0</v>
      </c>
      <c r="F4862">
        <v>35</v>
      </c>
      <c r="G4862">
        <v>0</v>
      </c>
      <c r="H4862">
        <v>92</v>
      </c>
      <c r="I4862">
        <v>1</v>
      </c>
      <c r="J4862" t="s">
        <v>37</v>
      </c>
      <c r="K4862" cm="1">
        <f t="array" ref="K486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4862">
        <f t="shared" si="75"/>
        <v>0.73099125107469531</v>
      </c>
    </row>
    <row r="4863" spans="1:12" x14ac:dyDescent="0.3">
      <c r="A4863">
        <v>238.3</v>
      </c>
      <c r="B4863">
        <v>76</v>
      </c>
      <c r="C4863">
        <v>6796</v>
      </c>
      <c r="D4863">
        <v>28</v>
      </c>
      <c r="E4863">
        <v>0</v>
      </c>
      <c r="F4863">
        <v>35</v>
      </c>
      <c r="G4863">
        <v>0</v>
      </c>
      <c r="H4863">
        <v>92</v>
      </c>
      <c r="I4863">
        <v>1</v>
      </c>
      <c r="J4863" t="s">
        <v>37</v>
      </c>
      <c r="K4863" cm="1">
        <f t="array" ref="K4863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863">
        <f t="shared" si="75"/>
        <v>0.79834734548209629</v>
      </c>
    </row>
    <row r="4864" spans="1:12" x14ac:dyDescent="0.3">
      <c r="A4864">
        <v>238.34</v>
      </c>
      <c r="B4864">
        <v>74</v>
      </c>
      <c r="C4864">
        <v>6925</v>
      </c>
      <c r="D4864">
        <v>28</v>
      </c>
      <c r="E4864">
        <v>0</v>
      </c>
      <c r="F4864">
        <v>36</v>
      </c>
      <c r="G4864">
        <v>0</v>
      </c>
      <c r="H4864">
        <v>92</v>
      </c>
      <c r="I4864">
        <v>1</v>
      </c>
      <c r="J4864" t="s">
        <v>37</v>
      </c>
      <c r="K4864" cm="1">
        <f t="array" ref="K4864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864">
        <f t="shared" si="75"/>
        <v>0.79834734548152897</v>
      </c>
    </row>
    <row r="4865" spans="1:12" x14ac:dyDescent="0.3">
      <c r="A4865">
        <v>238.38</v>
      </c>
      <c r="B4865">
        <v>73</v>
      </c>
      <c r="C4865">
        <v>6847</v>
      </c>
      <c r="D4865">
        <v>28</v>
      </c>
      <c r="E4865">
        <v>0</v>
      </c>
      <c r="F4865">
        <v>36</v>
      </c>
      <c r="G4865">
        <v>0</v>
      </c>
      <c r="H4865">
        <v>92</v>
      </c>
      <c r="I4865">
        <v>1</v>
      </c>
      <c r="J4865" t="s">
        <v>37</v>
      </c>
      <c r="K4865" cm="1">
        <f t="array" ref="K4865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4865">
        <f t="shared" si="75"/>
        <v>0.75501325157230192</v>
      </c>
    </row>
    <row r="4866" spans="1:12" x14ac:dyDescent="0.3">
      <c r="A4866">
        <v>238.42</v>
      </c>
      <c r="B4866">
        <v>75</v>
      </c>
      <c r="C4866">
        <v>6893</v>
      </c>
      <c r="D4866">
        <v>28</v>
      </c>
      <c r="E4866">
        <v>0</v>
      </c>
      <c r="F4866">
        <v>36</v>
      </c>
      <c r="G4866">
        <v>0</v>
      </c>
      <c r="H4866">
        <v>92</v>
      </c>
      <c r="I4866">
        <v>1</v>
      </c>
      <c r="J4866" t="s">
        <v>37</v>
      </c>
      <c r="K4866" cm="1">
        <f t="array" ref="K4866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4866">
        <f t="shared" si="75"/>
        <v>0.79834734548152897</v>
      </c>
    </row>
    <row r="4867" spans="1:12" x14ac:dyDescent="0.3">
      <c r="A4867">
        <v>238.46</v>
      </c>
      <c r="B4867">
        <v>81</v>
      </c>
      <c r="C4867">
        <v>7165</v>
      </c>
      <c r="D4867">
        <v>28</v>
      </c>
      <c r="E4867">
        <v>0</v>
      </c>
      <c r="F4867">
        <v>37</v>
      </c>
      <c r="G4867">
        <v>0</v>
      </c>
      <c r="H4867">
        <v>92</v>
      </c>
      <c r="I4867">
        <v>1</v>
      </c>
      <c r="J4867" t="s">
        <v>37</v>
      </c>
      <c r="K4867" cm="1">
        <f t="array" ref="K4867">SUMPRODUCT(($R$5:$AG$5=_xlfn.XLOOKUP(_20240219_0005[[#This Row],[MAP]],$R$5:$AG$5,$R$5:$AG$5,"ERR",1,-1)) * ($Q$6:$Q$26=_xlfn.XLOOKUP(_20240219_0005[[#This Row],[RPM]],$Q$6:$Q$26,$Q$6:$Q$26,"ERR",1,-1)),$R$6:$AG$26)</f>
        <v>20.70869680085589</v>
      </c>
      <c r="L4867">
        <f t="shared" ref="L4867:L4930" si="76">K4867*(A4867-A4866)</f>
        <v>0.82834787203465932</v>
      </c>
    </row>
    <row r="4868" spans="1:12" x14ac:dyDescent="0.3">
      <c r="A4868">
        <v>238.5</v>
      </c>
      <c r="B4868">
        <v>83</v>
      </c>
      <c r="C4868">
        <v>7562</v>
      </c>
      <c r="D4868">
        <v>28</v>
      </c>
      <c r="E4868">
        <v>0</v>
      </c>
      <c r="F4868">
        <v>37</v>
      </c>
      <c r="G4868">
        <v>0</v>
      </c>
      <c r="H4868">
        <v>92</v>
      </c>
      <c r="I4868">
        <v>1</v>
      </c>
      <c r="J4868" t="s">
        <v>37</v>
      </c>
      <c r="K4868" cm="1">
        <f t="array" ref="K4868">SUMPRODUCT(($R$5:$AG$5=_xlfn.XLOOKUP(_20240219_0005[[#This Row],[MAP]],$R$5:$AG$5,$R$5:$AG$5,"ERR",1,-1)) * ($Q$6:$Q$26=_xlfn.XLOOKUP(_20240219_0005[[#This Row],[RPM]],$Q$6:$Q$26,$Q$6:$Q$26,"ERR",1,-1)),$R$6:$AG$26)</f>
        <v>23.933561291799361</v>
      </c>
      <c r="L4868">
        <f t="shared" si="76"/>
        <v>0.957342451671784</v>
      </c>
    </row>
    <row r="4869" spans="1:12" x14ac:dyDescent="0.3">
      <c r="A4869">
        <v>238.54</v>
      </c>
      <c r="B4869">
        <v>86</v>
      </c>
      <c r="C4869">
        <v>7772</v>
      </c>
      <c r="D4869">
        <v>28</v>
      </c>
      <c r="E4869">
        <v>0</v>
      </c>
      <c r="F4869">
        <v>38</v>
      </c>
      <c r="G4869">
        <v>0</v>
      </c>
      <c r="H4869">
        <v>92</v>
      </c>
      <c r="I4869">
        <v>1</v>
      </c>
      <c r="J4869" t="s">
        <v>37</v>
      </c>
      <c r="K4869" cm="1">
        <f t="array" ref="K4869">SUMPRODUCT(($R$5:$AG$5=_xlfn.XLOOKUP(_20240219_0005[[#This Row],[MAP]],$R$5:$AG$5,$R$5:$AG$5,"ERR",1,-1)) * ($Q$6:$Q$26=_xlfn.XLOOKUP(_20240219_0005[[#This Row],[RPM]],$Q$6:$Q$26,$Q$6:$Q$26,"ERR",1,-1)),$R$6:$AG$26)</f>
        <v>24.523952746815283</v>
      </c>
      <c r="L4869">
        <f t="shared" si="76"/>
        <v>0.98095810987241616</v>
      </c>
    </row>
    <row r="4870" spans="1:12" x14ac:dyDescent="0.3">
      <c r="A4870">
        <v>238.58</v>
      </c>
      <c r="B4870">
        <v>87</v>
      </c>
      <c r="C4870">
        <v>7867</v>
      </c>
      <c r="D4870">
        <v>28</v>
      </c>
      <c r="E4870">
        <v>0</v>
      </c>
      <c r="F4870">
        <v>39</v>
      </c>
      <c r="G4870">
        <v>0</v>
      </c>
      <c r="H4870">
        <v>92</v>
      </c>
      <c r="I4870">
        <v>1</v>
      </c>
      <c r="J4870" t="s">
        <v>37</v>
      </c>
      <c r="K4870" cm="1">
        <f t="array" ref="K4870">SUMPRODUCT(($R$5:$AG$5=_xlfn.XLOOKUP(_20240219_0005[[#This Row],[MAP]],$R$5:$AG$5,$R$5:$AG$5,"ERR",1,-1)) * ($Q$6:$Q$26=_xlfn.XLOOKUP(_20240219_0005[[#This Row],[RPM]],$Q$6:$Q$26,$Q$6:$Q$26,"ERR",1,-1)),$R$6:$AG$26)</f>
        <v>24.523952746815283</v>
      </c>
      <c r="L4870">
        <f t="shared" si="76"/>
        <v>0.98095810987311316</v>
      </c>
    </row>
    <row r="4871" spans="1:12" x14ac:dyDescent="0.3">
      <c r="A4871">
        <v>238.62</v>
      </c>
      <c r="B4871">
        <v>89</v>
      </c>
      <c r="C4871">
        <v>8138</v>
      </c>
      <c r="D4871">
        <v>30</v>
      </c>
      <c r="E4871">
        <v>0</v>
      </c>
      <c r="F4871">
        <v>39</v>
      </c>
      <c r="G4871">
        <v>0</v>
      </c>
      <c r="H4871">
        <v>92</v>
      </c>
      <c r="I4871">
        <v>1</v>
      </c>
      <c r="J4871" t="s">
        <v>37</v>
      </c>
      <c r="K4871" cm="1">
        <f t="array" ref="K4871">SUMPRODUCT(($R$5:$AG$5=_xlfn.XLOOKUP(_20240219_0005[[#This Row],[MAP]],$R$5:$AG$5,$R$5:$AG$5,"ERR",1,-1)) * ($Q$6:$Q$26=_xlfn.XLOOKUP(_20240219_0005[[#This Row],[RPM]],$Q$6:$Q$26,$Q$6:$Q$26,"ERR",1,-1)),$R$6:$AG$26)</f>
        <v>24.826838597233277</v>
      </c>
      <c r="L4871">
        <f t="shared" si="76"/>
        <v>0.99307354388913349</v>
      </c>
    </row>
    <row r="4872" spans="1:12" x14ac:dyDescent="0.3">
      <c r="A4872">
        <v>238.66</v>
      </c>
      <c r="B4872">
        <v>92</v>
      </c>
      <c r="C4872">
        <v>8415</v>
      </c>
      <c r="D4872">
        <v>32</v>
      </c>
      <c r="E4872">
        <v>0</v>
      </c>
      <c r="F4872">
        <v>40</v>
      </c>
      <c r="G4872">
        <v>0</v>
      </c>
      <c r="H4872">
        <v>92</v>
      </c>
      <c r="I4872">
        <v>2</v>
      </c>
      <c r="J4872" t="s">
        <v>37</v>
      </c>
      <c r="K4872" cm="1">
        <f t="array" ref="K4872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4872">
        <f t="shared" si="76"/>
        <v>1.0343696714568003</v>
      </c>
    </row>
    <row r="4873" spans="1:12" x14ac:dyDescent="0.3">
      <c r="A4873">
        <v>238.7</v>
      </c>
      <c r="B4873">
        <v>94</v>
      </c>
      <c r="C4873">
        <v>8698</v>
      </c>
      <c r="D4873">
        <v>34</v>
      </c>
      <c r="E4873">
        <v>0</v>
      </c>
      <c r="F4873">
        <v>41</v>
      </c>
      <c r="G4873">
        <v>0</v>
      </c>
      <c r="H4873">
        <v>92</v>
      </c>
      <c r="I4873">
        <v>2</v>
      </c>
      <c r="J4873" t="s">
        <v>37</v>
      </c>
      <c r="K4873" cm="1">
        <f t="array" ref="K4873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4873">
        <f t="shared" si="76"/>
        <v>1.0343696714568003</v>
      </c>
    </row>
    <row r="4874" spans="1:12" x14ac:dyDescent="0.3">
      <c r="A4874">
        <v>238.74</v>
      </c>
      <c r="B4874">
        <v>98</v>
      </c>
      <c r="C4874">
        <v>9137</v>
      </c>
      <c r="D4874">
        <v>34</v>
      </c>
      <c r="E4874">
        <v>0</v>
      </c>
      <c r="F4874">
        <v>41</v>
      </c>
      <c r="G4874">
        <v>0</v>
      </c>
      <c r="H4874">
        <v>92</v>
      </c>
      <c r="I4874">
        <v>2</v>
      </c>
      <c r="J4874" t="s">
        <v>37</v>
      </c>
      <c r="K4874" cm="1">
        <f t="array" ref="K4874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4874">
        <f t="shared" si="76"/>
        <v>1.1322608592760566</v>
      </c>
    </row>
    <row r="4875" spans="1:12" x14ac:dyDescent="0.3">
      <c r="A4875">
        <v>238.78</v>
      </c>
      <c r="B4875">
        <v>98</v>
      </c>
      <c r="C4875">
        <v>9593</v>
      </c>
      <c r="D4875">
        <v>36</v>
      </c>
      <c r="E4875">
        <v>0</v>
      </c>
      <c r="F4875">
        <v>42</v>
      </c>
      <c r="G4875">
        <v>0</v>
      </c>
      <c r="H4875">
        <v>92</v>
      </c>
      <c r="I4875">
        <v>2</v>
      </c>
      <c r="J4875" t="s">
        <v>37</v>
      </c>
      <c r="K4875" cm="1">
        <f t="array" ref="K4875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4875">
        <f t="shared" si="76"/>
        <v>1.2215187811502348</v>
      </c>
    </row>
    <row r="4876" spans="1:12" x14ac:dyDescent="0.3">
      <c r="A4876">
        <v>238.82</v>
      </c>
      <c r="B4876">
        <v>96</v>
      </c>
      <c r="C4876">
        <v>9960</v>
      </c>
      <c r="D4876">
        <v>35</v>
      </c>
      <c r="E4876">
        <v>0</v>
      </c>
      <c r="F4876">
        <v>42</v>
      </c>
      <c r="G4876">
        <v>0</v>
      </c>
      <c r="H4876">
        <v>92</v>
      </c>
      <c r="I4876">
        <v>1</v>
      </c>
      <c r="J4876" t="s">
        <v>37</v>
      </c>
      <c r="K4876" cm="1">
        <f t="array" ref="K4876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876">
        <f t="shared" si="76"/>
        <v>1.2101874380968929</v>
      </c>
    </row>
    <row r="4877" spans="1:12" x14ac:dyDescent="0.3">
      <c r="A4877">
        <v>238.86</v>
      </c>
      <c r="B4877">
        <v>93</v>
      </c>
      <c r="C4877">
        <v>10056</v>
      </c>
      <c r="D4877">
        <v>36</v>
      </c>
      <c r="E4877">
        <v>0</v>
      </c>
      <c r="F4877">
        <v>43</v>
      </c>
      <c r="G4877">
        <v>0</v>
      </c>
      <c r="H4877">
        <v>92</v>
      </c>
      <c r="I4877">
        <v>1</v>
      </c>
      <c r="J4877" t="s">
        <v>37</v>
      </c>
      <c r="K4877" cm="1">
        <f t="array" ref="K4877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877">
        <f t="shared" si="76"/>
        <v>1.2101874380977529</v>
      </c>
    </row>
    <row r="4878" spans="1:12" x14ac:dyDescent="0.3">
      <c r="A4878">
        <v>238.9</v>
      </c>
      <c r="B4878">
        <v>93</v>
      </c>
      <c r="C4878">
        <v>10060</v>
      </c>
      <c r="D4878">
        <v>36</v>
      </c>
      <c r="E4878">
        <v>0</v>
      </c>
      <c r="F4878">
        <v>43</v>
      </c>
      <c r="G4878">
        <v>0</v>
      </c>
      <c r="H4878">
        <v>92</v>
      </c>
      <c r="I4878">
        <v>1</v>
      </c>
      <c r="J4878" t="s">
        <v>37</v>
      </c>
      <c r="K4878" cm="1">
        <f t="array" ref="K487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4878">
        <f t="shared" si="76"/>
        <v>1.2101874380968929</v>
      </c>
    </row>
    <row r="4879" spans="1:12" x14ac:dyDescent="0.3">
      <c r="A4879">
        <v>238.94</v>
      </c>
      <c r="B4879">
        <v>92</v>
      </c>
      <c r="C4879">
        <v>10162</v>
      </c>
      <c r="D4879">
        <v>36</v>
      </c>
      <c r="E4879">
        <v>0</v>
      </c>
      <c r="F4879">
        <v>44</v>
      </c>
      <c r="G4879">
        <v>0</v>
      </c>
      <c r="H4879">
        <v>91</v>
      </c>
      <c r="I4879">
        <v>1</v>
      </c>
      <c r="J4879" t="s">
        <v>37</v>
      </c>
      <c r="K4879" cm="1">
        <f t="array" ref="K4879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879">
        <f t="shared" si="76"/>
        <v>1.2104970535029436</v>
      </c>
    </row>
    <row r="4880" spans="1:12" x14ac:dyDescent="0.3">
      <c r="A4880">
        <v>238.98</v>
      </c>
      <c r="B4880">
        <v>92</v>
      </c>
      <c r="C4880">
        <v>10493</v>
      </c>
      <c r="D4880">
        <v>35</v>
      </c>
      <c r="E4880">
        <v>0</v>
      </c>
      <c r="F4880">
        <v>45</v>
      </c>
      <c r="G4880">
        <v>0</v>
      </c>
      <c r="H4880">
        <v>92</v>
      </c>
      <c r="I4880">
        <v>1</v>
      </c>
      <c r="J4880" t="s">
        <v>37</v>
      </c>
      <c r="K4880" cm="1">
        <f t="array" ref="K4880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4880">
        <f t="shared" si="76"/>
        <v>1.2104970535029436</v>
      </c>
    </row>
    <row r="4881" spans="1:12" x14ac:dyDescent="0.3">
      <c r="A4881">
        <v>239.02</v>
      </c>
      <c r="B4881">
        <v>89</v>
      </c>
      <c r="C4881">
        <v>10944</v>
      </c>
      <c r="D4881">
        <v>34</v>
      </c>
      <c r="E4881">
        <v>0</v>
      </c>
      <c r="F4881">
        <v>46</v>
      </c>
      <c r="G4881">
        <v>0</v>
      </c>
      <c r="H4881">
        <v>92</v>
      </c>
      <c r="I4881">
        <v>1</v>
      </c>
      <c r="J4881" t="s">
        <v>37</v>
      </c>
      <c r="K4881" cm="1">
        <f t="array" ref="K488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881">
        <f t="shared" si="76"/>
        <v>1.2958577528868092</v>
      </c>
    </row>
    <row r="4882" spans="1:12" x14ac:dyDescent="0.3">
      <c r="A4882">
        <v>239.06</v>
      </c>
      <c r="B4882">
        <v>89</v>
      </c>
      <c r="C4882">
        <v>11156</v>
      </c>
      <c r="D4882">
        <v>34</v>
      </c>
      <c r="E4882">
        <v>0</v>
      </c>
      <c r="F4882">
        <v>47</v>
      </c>
      <c r="G4882">
        <v>0</v>
      </c>
      <c r="H4882">
        <v>92</v>
      </c>
      <c r="I4882">
        <v>1</v>
      </c>
      <c r="J4882" t="s">
        <v>37</v>
      </c>
      <c r="K4882" cm="1">
        <f t="array" ref="K488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882">
        <f t="shared" si="76"/>
        <v>1.2958577528858886</v>
      </c>
    </row>
    <row r="4883" spans="1:12" x14ac:dyDescent="0.3">
      <c r="A4883">
        <v>239.1</v>
      </c>
      <c r="B4883">
        <v>88</v>
      </c>
      <c r="C4883">
        <v>11045</v>
      </c>
      <c r="D4883">
        <v>34</v>
      </c>
      <c r="E4883">
        <v>0</v>
      </c>
      <c r="F4883">
        <v>48</v>
      </c>
      <c r="G4883">
        <v>0</v>
      </c>
      <c r="H4883">
        <v>92</v>
      </c>
      <c r="I4883">
        <v>1</v>
      </c>
      <c r="J4883" t="s">
        <v>37</v>
      </c>
      <c r="K4883" cm="1">
        <f t="array" ref="K488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883">
        <f t="shared" si="76"/>
        <v>1.2958577528858886</v>
      </c>
    </row>
    <row r="4884" spans="1:12" x14ac:dyDescent="0.3">
      <c r="A4884">
        <v>239.14</v>
      </c>
      <c r="B4884">
        <v>88</v>
      </c>
      <c r="C4884">
        <v>10952</v>
      </c>
      <c r="D4884">
        <v>34</v>
      </c>
      <c r="E4884">
        <v>0</v>
      </c>
      <c r="F4884">
        <v>49</v>
      </c>
      <c r="G4884">
        <v>0</v>
      </c>
      <c r="H4884">
        <v>92</v>
      </c>
      <c r="I4884">
        <v>1</v>
      </c>
      <c r="J4884" t="s">
        <v>37</v>
      </c>
      <c r="K4884" cm="1">
        <f t="array" ref="K488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884">
        <f t="shared" si="76"/>
        <v>1.2958577528858886</v>
      </c>
    </row>
    <row r="4885" spans="1:12" x14ac:dyDescent="0.3">
      <c r="A4885">
        <v>239.18</v>
      </c>
      <c r="B4885">
        <v>88</v>
      </c>
      <c r="C4885">
        <v>11082</v>
      </c>
      <c r="D4885">
        <v>34</v>
      </c>
      <c r="E4885">
        <v>0</v>
      </c>
      <c r="F4885">
        <v>50</v>
      </c>
      <c r="G4885">
        <v>0</v>
      </c>
      <c r="H4885">
        <v>92</v>
      </c>
      <c r="I4885">
        <v>1</v>
      </c>
      <c r="J4885" t="s">
        <v>37</v>
      </c>
      <c r="K4885" cm="1">
        <f t="array" ref="K488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885">
        <f t="shared" si="76"/>
        <v>1.2958577528868092</v>
      </c>
    </row>
    <row r="4886" spans="1:12" x14ac:dyDescent="0.3">
      <c r="A4886">
        <v>239.22</v>
      </c>
      <c r="B4886">
        <v>86</v>
      </c>
      <c r="C4886">
        <v>11181</v>
      </c>
      <c r="D4886">
        <v>34</v>
      </c>
      <c r="E4886">
        <v>0</v>
      </c>
      <c r="F4886">
        <v>51</v>
      </c>
      <c r="G4886">
        <v>0</v>
      </c>
      <c r="H4886">
        <v>92</v>
      </c>
      <c r="I4886">
        <v>1</v>
      </c>
      <c r="J4886" t="s">
        <v>37</v>
      </c>
      <c r="K4886" cm="1">
        <f t="array" ref="K488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4886">
        <f t="shared" si="76"/>
        <v>1.2958577528858886</v>
      </c>
    </row>
    <row r="4887" spans="1:12" x14ac:dyDescent="0.3">
      <c r="A4887">
        <v>239.26</v>
      </c>
      <c r="B4887">
        <v>85</v>
      </c>
      <c r="C4887">
        <v>11173</v>
      </c>
      <c r="D4887">
        <v>34</v>
      </c>
      <c r="E4887">
        <v>0</v>
      </c>
      <c r="F4887">
        <v>52</v>
      </c>
      <c r="G4887">
        <v>0</v>
      </c>
      <c r="H4887">
        <v>92</v>
      </c>
      <c r="I4887">
        <v>1</v>
      </c>
      <c r="J4887" t="s">
        <v>37</v>
      </c>
      <c r="K4887" cm="1">
        <f t="array" ref="K4887">SUMPRODUCT(($R$5:$AG$5=_xlfn.XLOOKUP(_20240219_0005[[#This Row],[MAP]],$R$5:$AG$5,$R$5:$AG$5,"ERR",1,-1)) * ($Q$6:$Q$26=_xlfn.XLOOKUP(_20240219_0005[[#This Row],[RPM]],$Q$6:$Q$26,$Q$6:$Q$26,"ERR",1,-1)),$R$6:$AG$26)</f>
        <v>30.920962222332793</v>
      </c>
      <c r="L4887">
        <f t="shared" si="76"/>
        <v>1.2368384888930657</v>
      </c>
    </row>
    <row r="4888" spans="1:12" x14ac:dyDescent="0.3">
      <c r="A4888">
        <v>239.3</v>
      </c>
      <c r="B4888">
        <v>84</v>
      </c>
      <c r="C4888">
        <v>10814</v>
      </c>
      <c r="D4888">
        <v>34</v>
      </c>
      <c r="E4888">
        <v>0</v>
      </c>
      <c r="F4888">
        <v>52</v>
      </c>
      <c r="G4888">
        <v>0</v>
      </c>
      <c r="H4888">
        <v>92</v>
      </c>
      <c r="I4888">
        <v>1</v>
      </c>
      <c r="J4888" t="s">
        <v>37</v>
      </c>
      <c r="K4888" cm="1">
        <f t="array" ref="K4888">SUMPRODUCT(($R$5:$AG$5=_xlfn.XLOOKUP(_20240219_0005[[#This Row],[MAP]],$R$5:$AG$5,$R$5:$AG$5,"ERR",1,-1)) * ($Q$6:$Q$26=_xlfn.XLOOKUP(_20240219_0005[[#This Row],[RPM]],$Q$6:$Q$26,$Q$6:$Q$26,"ERR",1,-1)),$R$6:$AG$26)</f>
        <v>29.477173757961776</v>
      </c>
      <c r="L4888">
        <f t="shared" si="76"/>
        <v>1.1790869503190742</v>
      </c>
    </row>
    <row r="4889" spans="1:12" x14ac:dyDescent="0.3">
      <c r="A4889">
        <v>239.34</v>
      </c>
      <c r="B4889">
        <v>79</v>
      </c>
      <c r="C4889">
        <v>10604</v>
      </c>
      <c r="D4889">
        <v>35</v>
      </c>
      <c r="E4889">
        <v>0</v>
      </c>
      <c r="F4889">
        <v>54</v>
      </c>
      <c r="G4889">
        <v>0</v>
      </c>
      <c r="H4889">
        <v>92</v>
      </c>
      <c r="I4889">
        <v>1</v>
      </c>
      <c r="J4889" t="s">
        <v>37</v>
      </c>
      <c r="K4889" cm="1">
        <f t="array" ref="K4889">SUMPRODUCT(($R$5:$AG$5=_xlfn.XLOOKUP(_20240219_0005[[#This Row],[MAP]],$R$5:$AG$5,$R$5:$AG$5,"ERR",1,-1)) * ($Q$6:$Q$26=_xlfn.XLOOKUP(_20240219_0005[[#This Row],[RPM]],$Q$6:$Q$26,$Q$6:$Q$26,"ERR",1,-1)),$R$6:$AG$26)</f>
        <v>27.846264554140117</v>
      </c>
      <c r="L4889">
        <f t="shared" si="76"/>
        <v>1.113850582165383</v>
      </c>
    </row>
    <row r="4890" spans="1:12" x14ac:dyDescent="0.3">
      <c r="A4890">
        <v>239.38</v>
      </c>
      <c r="B4890">
        <v>67</v>
      </c>
      <c r="C4890">
        <v>10634</v>
      </c>
      <c r="D4890">
        <v>35</v>
      </c>
      <c r="E4890">
        <v>0</v>
      </c>
      <c r="F4890">
        <v>54</v>
      </c>
      <c r="G4890">
        <v>0</v>
      </c>
      <c r="H4890">
        <v>92</v>
      </c>
      <c r="I4890">
        <v>1</v>
      </c>
      <c r="J4890" t="s">
        <v>37</v>
      </c>
      <c r="K4890" cm="1">
        <f t="array" ref="K4890">SUMPRODUCT(($R$5:$AG$5=_xlfn.XLOOKUP(_20240219_0005[[#This Row],[MAP]],$R$5:$AG$5,$R$5:$AG$5,"ERR",1,-1)) * ($Q$6:$Q$26=_xlfn.XLOOKUP(_20240219_0005[[#This Row],[RPM]],$Q$6:$Q$26,$Q$6:$Q$26,"ERR",1,-1)),$R$6:$AG$26)</f>
        <v>26.577779617834391</v>
      </c>
      <c r="L4890">
        <f t="shared" si="76"/>
        <v>1.0631111847131642</v>
      </c>
    </row>
    <row r="4891" spans="1:12" x14ac:dyDescent="0.3">
      <c r="A4891">
        <v>239.42</v>
      </c>
      <c r="B4891">
        <v>56</v>
      </c>
      <c r="C4891">
        <v>10642</v>
      </c>
      <c r="D4891">
        <v>34</v>
      </c>
      <c r="E4891">
        <v>0</v>
      </c>
      <c r="F4891">
        <v>55</v>
      </c>
      <c r="G4891">
        <v>0</v>
      </c>
      <c r="H4891">
        <v>92</v>
      </c>
      <c r="I4891">
        <v>1</v>
      </c>
      <c r="J4891" t="s">
        <v>37</v>
      </c>
      <c r="K4891" cm="1">
        <f t="array" ref="K4891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4891">
        <f t="shared" si="76"/>
        <v>1.0582788611462859</v>
      </c>
    </row>
    <row r="4892" spans="1:12" x14ac:dyDescent="0.3">
      <c r="A4892">
        <v>239.46</v>
      </c>
      <c r="B4892">
        <v>50</v>
      </c>
      <c r="C4892">
        <v>10228</v>
      </c>
      <c r="D4892">
        <v>32</v>
      </c>
      <c r="E4892">
        <v>0</v>
      </c>
      <c r="F4892">
        <v>56</v>
      </c>
      <c r="G4892">
        <v>0</v>
      </c>
      <c r="H4892">
        <v>92</v>
      </c>
      <c r="I4892">
        <v>2</v>
      </c>
      <c r="J4892" t="s">
        <v>37</v>
      </c>
      <c r="K4892" cm="1">
        <f t="array" ref="K4892">SUMPRODUCT(($R$5:$AG$5=_xlfn.XLOOKUP(_20240219_0005[[#This Row],[MAP]],$R$5:$AG$5,$R$5:$AG$5,"ERR",1,-1)) * ($Q$6:$Q$26=_xlfn.XLOOKUP(_20240219_0005[[#This Row],[RPM]],$Q$6:$Q$26,$Q$6:$Q$26,"ERR",1,-1)),$R$6:$AG$26)</f>
        <v>24.222021878980886</v>
      </c>
      <c r="L4892">
        <f t="shared" si="76"/>
        <v>0.96888087515973109</v>
      </c>
    </row>
    <row r="4893" spans="1:12" x14ac:dyDescent="0.3">
      <c r="A4893">
        <v>239.5</v>
      </c>
      <c r="B4893">
        <v>47</v>
      </c>
      <c r="C4893">
        <v>9891</v>
      </c>
      <c r="D4893">
        <v>32</v>
      </c>
      <c r="E4893">
        <v>0</v>
      </c>
      <c r="F4893">
        <v>57</v>
      </c>
      <c r="G4893">
        <v>0</v>
      </c>
      <c r="H4893">
        <v>92</v>
      </c>
      <c r="I4893">
        <v>2</v>
      </c>
      <c r="J4893" t="s">
        <v>37</v>
      </c>
      <c r="K4893" cm="1">
        <f t="array" ref="K4893">SUMPRODUCT(($R$5:$AG$5=_xlfn.XLOOKUP(_20240219_0005[[#This Row],[MAP]],$R$5:$AG$5,$R$5:$AG$5,"ERR",1,-1)) * ($Q$6:$Q$26=_xlfn.XLOOKUP(_20240219_0005[[#This Row],[RPM]],$Q$6:$Q$26,$Q$6:$Q$26,"ERR",1,-1)),$R$6:$AG$26)</f>
        <v>21.699521947153656</v>
      </c>
      <c r="L4893">
        <f t="shared" si="76"/>
        <v>0.86798087788597356</v>
      </c>
    </row>
    <row r="4894" spans="1:12" x14ac:dyDescent="0.3">
      <c r="A4894">
        <v>239.54</v>
      </c>
      <c r="B4894">
        <v>46</v>
      </c>
      <c r="C4894">
        <v>9937</v>
      </c>
      <c r="D4894">
        <v>32</v>
      </c>
      <c r="E4894">
        <v>0</v>
      </c>
      <c r="F4894">
        <v>58</v>
      </c>
      <c r="G4894">
        <v>0</v>
      </c>
      <c r="H4894">
        <v>92</v>
      </c>
      <c r="I4894">
        <v>2</v>
      </c>
      <c r="J4894" t="s">
        <v>37</v>
      </c>
      <c r="K4894" cm="1">
        <f t="array" ref="K4894">SUMPRODUCT(($R$5:$AG$5=_xlfn.XLOOKUP(_20240219_0005[[#This Row],[MAP]],$R$5:$AG$5,$R$5:$AG$5,"ERR",1,-1)) * ($Q$6:$Q$26=_xlfn.XLOOKUP(_20240219_0005[[#This Row],[RPM]],$Q$6:$Q$26,$Q$6:$Q$26,"ERR",1,-1)),$R$6:$AG$26)</f>
        <v>21.699521947153656</v>
      </c>
      <c r="L4894">
        <f t="shared" si="76"/>
        <v>0.86798087788597356</v>
      </c>
    </row>
    <row r="4895" spans="1:12" x14ac:dyDescent="0.3">
      <c r="A4895">
        <v>239.58</v>
      </c>
      <c r="B4895">
        <v>42</v>
      </c>
      <c r="C4895">
        <v>9963</v>
      </c>
      <c r="D4895">
        <v>32</v>
      </c>
      <c r="E4895">
        <v>0</v>
      </c>
      <c r="F4895">
        <v>58</v>
      </c>
      <c r="G4895">
        <v>0</v>
      </c>
      <c r="H4895">
        <v>92</v>
      </c>
      <c r="I4895">
        <v>2</v>
      </c>
      <c r="J4895" t="s">
        <v>37</v>
      </c>
      <c r="K4895" cm="1">
        <f t="array" ref="K4895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4895">
        <f t="shared" si="76"/>
        <v>0.8475844603905609</v>
      </c>
    </row>
    <row r="4896" spans="1:12" x14ac:dyDescent="0.3">
      <c r="A4896">
        <v>239.62</v>
      </c>
      <c r="B4896">
        <v>36</v>
      </c>
      <c r="C4896">
        <v>9891</v>
      </c>
      <c r="D4896">
        <v>32</v>
      </c>
      <c r="E4896">
        <v>0</v>
      </c>
      <c r="F4896">
        <v>58</v>
      </c>
      <c r="G4896">
        <v>0</v>
      </c>
      <c r="H4896">
        <v>92</v>
      </c>
      <c r="I4896">
        <v>1</v>
      </c>
      <c r="J4896" t="s">
        <v>37</v>
      </c>
      <c r="K4896" cm="1">
        <f t="array" ref="K4896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4896">
        <f t="shared" si="76"/>
        <v>0.78186267068057669</v>
      </c>
    </row>
    <row r="4897" spans="1:12" x14ac:dyDescent="0.3">
      <c r="A4897">
        <v>239.66</v>
      </c>
      <c r="B4897">
        <v>34</v>
      </c>
      <c r="C4897">
        <v>9743</v>
      </c>
      <c r="D4897">
        <v>32</v>
      </c>
      <c r="E4897">
        <v>0</v>
      </c>
      <c r="F4897">
        <v>59</v>
      </c>
      <c r="G4897">
        <v>0</v>
      </c>
      <c r="H4897">
        <v>92</v>
      </c>
      <c r="I4897">
        <v>1</v>
      </c>
      <c r="J4897" t="s">
        <v>37</v>
      </c>
      <c r="K4897" cm="1">
        <f t="array" ref="K4897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4897">
        <f t="shared" si="76"/>
        <v>0.78186267068057669</v>
      </c>
    </row>
    <row r="4898" spans="1:12" x14ac:dyDescent="0.3">
      <c r="A4898">
        <v>239.7</v>
      </c>
      <c r="B4898">
        <v>32</v>
      </c>
      <c r="C4898">
        <v>9517</v>
      </c>
      <c r="D4898">
        <v>32</v>
      </c>
      <c r="E4898">
        <v>0</v>
      </c>
      <c r="F4898">
        <v>59</v>
      </c>
      <c r="G4898">
        <v>0</v>
      </c>
      <c r="H4898">
        <v>92</v>
      </c>
      <c r="I4898">
        <v>1</v>
      </c>
      <c r="J4898" t="s">
        <v>37</v>
      </c>
      <c r="K4898" cm="1">
        <f t="array" ref="K4898">SUMPRODUCT(($R$5:$AG$5=_xlfn.XLOOKUP(_20240219_0005[[#This Row],[MAP]],$R$5:$AG$5,$R$5:$AG$5,"ERR",1,-1)) * ($Q$6:$Q$26=_xlfn.XLOOKUP(_20240219_0005[[#This Row],[RPM]],$Q$6:$Q$26,$Q$6:$Q$26,"ERR",1,-1)),$R$6:$AG$26)</f>
        <v>17.5069250174164</v>
      </c>
      <c r="L4898">
        <f t="shared" si="76"/>
        <v>0.70027700069651666</v>
      </c>
    </row>
    <row r="4899" spans="1:12" x14ac:dyDescent="0.3">
      <c r="A4899">
        <v>239.74</v>
      </c>
      <c r="B4899">
        <v>32</v>
      </c>
      <c r="C4899">
        <v>9618</v>
      </c>
      <c r="D4899">
        <v>32</v>
      </c>
      <c r="E4899">
        <v>0</v>
      </c>
      <c r="F4899">
        <v>59</v>
      </c>
      <c r="G4899">
        <v>0</v>
      </c>
      <c r="H4899">
        <v>92</v>
      </c>
      <c r="I4899">
        <v>1</v>
      </c>
      <c r="J4899" t="s">
        <v>37</v>
      </c>
      <c r="K4899" cm="1">
        <f t="array" ref="K4899">SUMPRODUCT(($R$5:$AG$5=_xlfn.XLOOKUP(_20240219_0005[[#This Row],[MAP]],$R$5:$AG$5,$R$5:$AG$5,"ERR",1,-1)) * ($Q$6:$Q$26=_xlfn.XLOOKUP(_20240219_0005[[#This Row],[RPM]],$Q$6:$Q$26,$Q$6:$Q$26,"ERR",1,-1)),$R$6:$AG$26)</f>
        <v>17.5069250174164</v>
      </c>
      <c r="L4899">
        <f t="shared" si="76"/>
        <v>0.70027700069701426</v>
      </c>
    </row>
    <row r="4900" spans="1:12" x14ac:dyDescent="0.3">
      <c r="A4900">
        <v>239.78</v>
      </c>
      <c r="B4900">
        <v>31</v>
      </c>
      <c r="C4900">
        <v>9652</v>
      </c>
      <c r="D4900">
        <v>32</v>
      </c>
      <c r="E4900">
        <v>0</v>
      </c>
      <c r="F4900">
        <v>59</v>
      </c>
      <c r="G4900">
        <v>0</v>
      </c>
      <c r="H4900">
        <v>92</v>
      </c>
      <c r="I4900">
        <v>1</v>
      </c>
      <c r="J4900" t="s">
        <v>37</v>
      </c>
      <c r="K4900" cm="1">
        <f t="array" ref="K4900">SUMPRODUCT(($R$5:$AG$5=_xlfn.XLOOKUP(_20240219_0005[[#This Row],[MAP]],$R$5:$AG$5,$R$5:$AG$5,"ERR",1,-1)) * ($Q$6:$Q$26=_xlfn.XLOOKUP(_20240219_0005[[#This Row],[RPM]],$Q$6:$Q$26,$Q$6:$Q$26,"ERR",1,-1)),$R$6:$AG$26)</f>
        <v>17.5069250174164</v>
      </c>
      <c r="L4900">
        <f t="shared" si="76"/>
        <v>0.70027700069651666</v>
      </c>
    </row>
    <row r="4901" spans="1:12" x14ac:dyDescent="0.3">
      <c r="A4901">
        <v>239.82</v>
      </c>
      <c r="B4901">
        <v>31</v>
      </c>
      <c r="C4901">
        <v>9581</v>
      </c>
      <c r="D4901">
        <v>32</v>
      </c>
      <c r="E4901">
        <v>0</v>
      </c>
      <c r="F4901">
        <v>59</v>
      </c>
      <c r="G4901">
        <v>0</v>
      </c>
      <c r="H4901">
        <v>92</v>
      </c>
      <c r="I4901">
        <v>1</v>
      </c>
      <c r="J4901" t="s">
        <v>37</v>
      </c>
      <c r="K4901" cm="1">
        <f t="array" ref="K4901">SUMPRODUCT(($R$5:$AG$5=_xlfn.XLOOKUP(_20240219_0005[[#This Row],[MAP]],$R$5:$AG$5,$R$5:$AG$5,"ERR",1,-1)) * ($Q$6:$Q$26=_xlfn.XLOOKUP(_20240219_0005[[#This Row],[RPM]],$Q$6:$Q$26,$Q$6:$Q$26,"ERR",1,-1)),$R$6:$AG$26)</f>
        <v>17.5069250174164</v>
      </c>
      <c r="L4901">
        <f t="shared" si="76"/>
        <v>0.70027700069651666</v>
      </c>
    </row>
    <row r="4902" spans="1:12" x14ac:dyDescent="0.3">
      <c r="A4902">
        <v>239.86</v>
      </c>
      <c r="B4902">
        <v>31</v>
      </c>
      <c r="C4902">
        <v>9472</v>
      </c>
      <c r="D4902">
        <v>32</v>
      </c>
      <c r="E4902">
        <v>0</v>
      </c>
      <c r="F4902">
        <v>58</v>
      </c>
      <c r="G4902">
        <v>0</v>
      </c>
      <c r="H4902">
        <v>92</v>
      </c>
      <c r="I4902">
        <v>1</v>
      </c>
      <c r="J4902" t="s">
        <v>37</v>
      </c>
      <c r="K4902" cm="1">
        <f t="array" ref="K490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2">
        <f t="shared" si="76"/>
        <v>0.65184363487294483</v>
      </c>
    </row>
    <row r="4903" spans="1:12" x14ac:dyDescent="0.3">
      <c r="A4903">
        <v>239.9</v>
      </c>
      <c r="B4903">
        <v>31</v>
      </c>
      <c r="C4903">
        <v>9445</v>
      </c>
      <c r="D4903">
        <v>32</v>
      </c>
      <c r="E4903">
        <v>0</v>
      </c>
      <c r="F4903">
        <v>58</v>
      </c>
      <c r="G4903">
        <v>0</v>
      </c>
      <c r="H4903">
        <v>92</v>
      </c>
      <c r="I4903">
        <v>1</v>
      </c>
      <c r="J4903" t="s">
        <v>37</v>
      </c>
      <c r="K4903" cm="1">
        <f t="array" ref="K490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3">
        <f t="shared" si="76"/>
        <v>0.65184363487248165</v>
      </c>
    </row>
    <row r="4904" spans="1:12" x14ac:dyDescent="0.3">
      <c r="A4904">
        <v>239.94</v>
      </c>
      <c r="B4904">
        <v>31</v>
      </c>
      <c r="C4904">
        <v>9410</v>
      </c>
      <c r="D4904">
        <v>32</v>
      </c>
      <c r="E4904">
        <v>0</v>
      </c>
      <c r="F4904">
        <v>57</v>
      </c>
      <c r="G4904">
        <v>0</v>
      </c>
      <c r="H4904">
        <v>92</v>
      </c>
      <c r="I4904">
        <v>1</v>
      </c>
      <c r="J4904" t="s">
        <v>37</v>
      </c>
      <c r="K4904" cm="1">
        <f t="array" ref="K490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4">
        <f t="shared" si="76"/>
        <v>0.65184363487248165</v>
      </c>
    </row>
    <row r="4905" spans="1:12" x14ac:dyDescent="0.3">
      <c r="A4905">
        <v>239.98</v>
      </c>
      <c r="B4905">
        <v>31</v>
      </c>
      <c r="C4905">
        <v>9377</v>
      </c>
      <c r="D4905">
        <v>32</v>
      </c>
      <c r="E4905">
        <v>0</v>
      </c>
      <c r="F4905">
        <v>57</v>
      </c>
      <c r="G4905">
        <v>0</v>
      </c>
      <c r="H4905">
        <v>92</v>
      </c>
      <c r="I4905">
        <v>2</v>
      </c>
      <c r="J4905" t="s">
        <v>37</v>
      </c>
      <c r="K4905" cm="1">
        <f t="array" ref="K490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5">
        <f t="shared" si="76"/>
        <v>0.65184363487248165</v>
      </c>
    </row>
    <row r="4906" spans="1:12" x14ac:dyDescent="0.3">
      <c r="A4906">
        <v>240.02</v>
      </c>
      <c r="B4906">
        <v>32</v>
      </c>
      <c r="C4906">
        <v>9267</v>
      </c>
      <c r="D4906">
        <v>32</v>
      </c>
      <c r="E4906">
        <v>0</v>
      </c>
      <c r="F4906">
        <v>56</v>
      </c>
      <c r="G4906">
        <v>0</v>
      </c>
      <c r="H4906">
        <v>92</v>
      </c>
      <c r="I4906">
        <v>2</v>
      </c>
      <c r="J4906" t="s">
        <v>37</v>
      </c>
      <c r="K4906" cm="1">
        <f t="array" ref="K490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6">
        <f t="shared" si="76"/>
        <v>0.65184363487294483</v>
      </c>
    </row>
    <row r="4907" spans="1:12" x14ac:dyDescent="0.3">
      <c r="A4907">
        <v>240.06</v>
      </c>
      <c r="B4907">
        <v>32</v>
      </c>
      <c r="C4907">
        <v>9222</v>
      </c>
      <c r="D4907">
        <v>32</v>
      </c>
      <c r="E4907">
        <v>0</v>
      </c>
      <c r="F4907">
        <v>56</v>
      </c>
      <c r="G4907">
        <v>0</v>
      </c>
      <c r="H4907">
        <v>92</v>
      </c>
      <c r="I4907">
        <v>2</v>
      </c>
      <c r="J4907" t="s">
        <v>37</v>
      </c>
      <c r="K4907" cm="1">
        <f t="array" ref="K490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7">
        <f t="shared" si="76"/>
        <v>0.65184363487248165</v>
      </c>
    </row>
    <row r="4908" spans="1:12" x14ac:dyDescent="0.3">
      <c r="A4908">
        <v>240.1</v>
      </c>
      <c r="B4908">
        <v>32</v>
      </c>
      <c r="C4908">
        <v>9126</v>
      </c>
      <c r="D4908">
        <v>32</v>
      </c>
      <c r="E4908">
        <v>0</v>
      </c>
      <c r="F4908">
        <v>56</v>
      </c>
      <c r="G4908">
        <v>0</v>
      </c>
      <c r="H4908">
        <v>92</v>
      </c>
      <c r="I4908">
        <v>2</v>
      </c>
      <c r="J4908" t="s">
        <v>37</v>
      </c>
      <c r="K4908" cm="1">
        <f t="array" ref="K490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8">
        <f t="shared" si="76"/>
        <v>0.65184363487248165</v>
      </c>
    </row>
    <row r="4909" spans="1:12" x14ac:dyDescent="0.3">
      <c r="A4909">
        <v>240.14</v>
      </c>
      <c r="B4909">
        <v>32</v>
      </c>
      <c r="C4909">
        <v>9030</v>
      </c>
      <c r="D4909">
        <v>32</v>
      </c>
      <c r="E4909">
        <v>0</v>
      </c>
      <c r="F4909">
        <v>55</v>
      </c>
      <c r="G4909">
        <v>0</v>
      </c>
      <c r="H4909">
        <v>92</v>
      </c>
      <c r="I4909">
        <v>2</v>
      </c>
      <c r="J4909" t="s">
        <v>37</v>
      </c>
      <c r="K4909" cm="1">
        <f t="array" ref="K4909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4909">
        <f t="shared" si="76"/>
        <v>0.65184363487248165</v>
      </c>
    </row>
    <row r="4910" spans="1:12" x14ac:dyDescent="0.3">
      <c r="A4910">
        <v>240.18</v>
      </c>
      <c r="B4910">
        <v>33</v>
      </c>
      <c r="C4910">
        <v>8947</v>
      </c>
      <c r="D4910">
        <v>32</v>
      </c>
      <c r="E4910">
        <v>0</v>
      </c>
      <c r="F4910">
        <v>54</v>
      </c>
      <c r="G4910">
        <v>0</v>
      </c>
      <c r="H4910">
        <v>92</v>
      </c>
      <c r="I4910">
        <v>2</v>
      </c>
      <c r="J4910" t="s">
        <v>37</v>
      </c>
      <c r="K4910" cm="1">
        <f t="array" ref="K491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4910">
        <f t="shared" si="76"/>
        <v>0.71533489800991978</v>
      </c>
    </row>
    <row r="4911" spans="1:12" x14ac:dyDescent="0.3">
      <c r="A4911">
        <v>240.22</v>
      </c>
      <c r="B4911">
        <v>33</v>
      </c>
      <c r="C4911">
        <v>8891</v>
      </c>
      <c r="D4911">
        <v>32</v>
      </c>
      <c r="E4911">
        <v>0</v>
      </c>
      <c r="F4911">
        <v>54</v>
      </c>
      <c r="G4911">
        <v>0</v>
      </c>
      <c r="H4911">
        <v>92</v>
      </c>
      <c r="I4911">
        <v>2</v>
      </c>
      <c r="J4911" t="s">
        <v>37</v>
      </c>
      <c r="K4911" cm="1">
        <f t="array" ref="K491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4911">
        <f t="shared" si="76"/>
        <v>0.71533489800941152</v>
      </c>
    </row>
    <row r="4912" spans="1:12" x14ac:dyDescent="0.3">
      <c r="A4912">
        <v>240.26</v>
      </c>
      <c r="B4912">
        <v>34</v>
      </c>
      <c r="C4912">
        <v>8795</v>
      </c>
      <c r="D4912">
        <v>32</v>
      </c>
      <c r="E4912">
        <v>0</v>
      </c>
      <c r="F4912">
        <v>54</v>
      </c>
      <c r="G4912">
        <v>0</v>
      </c>
      <c r="H4912">
        <v>92</v>
      </c>
      <c r="I4912">
        <v>2</v>
      </c>
      <c r="J4912" t="s">
        <v>37</v>
      </c>
      <c r="K4912" cm="1">
        <f t="array" ref="K491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2">
        <f t="shared" si="76"/>
        <v>0.68826879279444875</v>
      </c>
    </row>
    <row r="4913" spans="1:12" x14ac:dyDescent="0.3">
      <c r="A4913">
        <v>240.3</v>
      </c>
      <c r="B4913">
        <v>34</v>
      </c>
      <c r="C4913">
        <v>8797</v>
      </c>
      <c r="D4913">
        <v>32</v>
      </c>
      <c r="E4913">
        <v>0</v>
      </c>
      <c r="F4913">
        <v>54</v>
      </c>
      <c r="G4913">
        <v>0</v>
      </c>
      <c r="H4913">
        <v>92</v>
      </c>
      <c r="I4913">
        <v>2</v>
      </c>
      <c r="J4913" t="s">
        <v>37</v>
      </c>
      <c r="K4913" cm="1">
        <f t="array" ref="K491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3">
        <f t="shared" si="76"/>
        <v>0.6882687927949378</v>
      </c>
    </row>
    <row r="4914" spans="1:12" x14ac:dyDescent="0.3">
      <c r="A4914">
        <v>240.34</v>
      </c>
      <c r="B4914">
        <v>34</v>
      </c>
      <c r="C4914">
        <v>8718</v>
      </c>
      <c r="D4914">
        <v>32</v>
      </c>
      <c r="E4914">
        <v>0</v>
      </c>
      <c r="F4914">
        <v>53</v>
      </c>
      <c r="G4914">
        <v>0</v>
      </c>
      <c r="H4914">
        <v>92</v>
      </c>
      <c r="I4914">
        <v>2</v>
      </c>
      <c r="J4914" t="s">
        <v>37</v>
      </c>
      <c r="K4914" cm="1">
        <f t="array" ref="K491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4">
        <f t="shared" si="76"/>
        <v>0.68826879279444875</v>
      </c>
    </row>
    <row r="4915" spans="1:12" x14ac:dyDescent="0.3">
      <c r="A4915">
        <v>240.38</v>
      </c>
      <c r="B4915">
        <v>34</v>
      </c>
      <c r="C4915">
        <v>8605</v>
      </c>
      <c r="D4915">
        <v>32</v>
      </c>
      <c r="E4915">
        <v>0</v>
      </c>
      <c r="F4915">
        <v>52</v>
      </c>
      <c r="G4915">
        <v>0</v>
      </c>
      <c r="H4915">
        <v>92</v>
      </c>
      <c r="I4915">
        <v>2</v>
      </c>
      <c r="J4915" t="s">
        <v>37</v>
      </c>
      <c r="K4915" cm="1">
        <f t="array" ref="K491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5">
        <f t="shared" si="76"/>
        <v>0.68826879279444875</v>
      </c>
    </row>
    <row r="4916" spans="1:12" x14ac:dyDescent="0.3">
      <c r="A4916">
        <v>240.42</v>
      </c>
      <c r="B4916">
        <v>34</v>
      </c>
      <c r="C4916">
        <v>8479</v>
      </c>
      <c r="D4916">
        <v>32</v>
      </c>
      <c r="E4916">
        <v>0</v>
      </c>
      <c r="F4916">
        <v>52</v>
      </c>
      <c r="G4916">
        <v>0</v>
      </c>
      <c r="H4916">
        <v>92</v>
      </c>
      <c r="I4916">
        <v>2</v>
      </c>
      <c r="J4916" t="s">
        <v>37</v>
      </c>
      <c r="K4916" cm="1">
        <f t="array" ref="K491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6">
        <f t="shared" si="76"/>
        <v>0.68826879279444875</v>
      </c>
    </row>
    <row r="4917" spans="1:12" x14ac:dyDescent="0.3">
      <c r="A4917">
        <v>240.46</v>
      </c>
      <c r="B4917">
        <v>34</v>
      </c>
      <c r="C4917">
        <v>8396</v>
      </c>
      <c r="D4917">
        <v>32</v>
      </c>
      <c r="E4917">
        <v>0</v>
      </c>
      <c r="F4917">
        <v>52</v>
      </c>
      <c r="G4917">
        <v>0</v>
      </c>
      <c r="H4917">
        <v>92</v>
      </c>
      <c r="I4917">
        <v>2</v>
      </c>
      <c r="J4917" t="s">
        <v>37</v>
      </c>
      <c r="K4917" cm="1">
        <f t="array" ref="K491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7">
        <f t="shared" si="76"/>
        <v>0.6882687927949378</v>
      </c>
    </row>
    <row r="4918" spans="1:12" x14ac:dyDescent="0.3">
      <c r="A4918">
        <v>240.5</v>
      </c>
      <c r="B4918">
        <v>34</v>
      </c>
      <c r="C4918">
        <v>8368</v>
      </c>
      <c r="D4918">
        <v>32</v>
      </c>
      <c r="E4918">
        <v>0</v>
      </c>
      <c r="F4918">
        <v>50</v>
      </c>
      <c r="G4918">
        <v>0</v>
      </c>
      <c r="H4918">
        <v>92</v>
      </c>
      <c r="I4918">
        <v>2</v>
      </c>
      <c r="J4918" t="s">
        <v>37</v>
      </c>
      <c r="K4918" cm="1">
        <f t="array" ref="K491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8">
        <f t="shared" si="76"/>
        <v>0.68826879279444875</v>
      </c>
    </row>
    <row r="4919" spans="1:12" x14ac:dyDescent="0.3">
      <c r="A4919">
        <v>240.54</v>
      </c>
      <c r="B4919">
        <v>35</v>
      </c>
      <c r="C4919">
        <v>8282</v>
      </c>
      <c r="D4919">
        <v>32</v>
      </c>
      <c r="E4919">
        <v>0</v>
      </c>
      <c r="F4919">
        <v>50</v>
      </c>
      <c r="G4919">
        <v>0</v>
      </c>
      <c r="H4919">
        <v>92</v>
      </c>
      <c r="I4919">
        <v>2</v>
      </c>
      <c r="J4919" t="s">
        <v>37</v>
      </c>
      <c r="K4919" cm="1">
        <f t="array" ref="K491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19">
        <f t="shared" si="76"/>
        <v>0.68826879279444875</v>
      </c>
    </row>
    <row r="4920" spans="1:12" x14ac:dyDescent="0.3">
      <c r="A4920">
        <v>240.58</v>
      </c>
      <c r="B4920">
        <v>35</v>
      </c>
      <c r="C4920">
        <v>8192</v>
      </c>
      <c r="D4920">
        <v>32</v>
      </c>
      <c r="E4920">
        <v>0</v>
      </c>
      <c r="F4920">
        <v>50</v>
      </c>
      <c r="G4920">
        <v>0</v>
      </c>
      <c r="H4920">
        <v>92</v>
      </c>
      <c r="I4920">
        <v>2</v>
      </c>
      <c r="J4920" t="s">
        <v>37</v>
      </c>
      <c r="K4920" cm="1">
        <f t="array" ref="K492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20">
        <f t="shared" si="76"/>
        <v>0.6882687927949378</v>
      </c>
    </row>
    <row r="4921" spans="1:12" x14ac:dyDescent="0.3">
      <c r="A4921">
        <v>240.62</v>
      </c>
      <c r="B4921">
        <v>35</v>
      </c>
      <c r="C4921">
        <v>8143</v>
      </c>
      <c r="D4921">
        <v>32</v>
      </c>
      <c r="E4921">
        <v>0</v>
      </c>
      <c r="F4921">
        <v>49</v>
      </c>
      <c r="G4921">
        <v>0</v>
      </c>
      <c r="H4921">
        <v>92</v>
      </c>
      <c r="I4921">
        <v>2</v>
      </c>
      <c r="J4921" t="s">
        <v>37</v>
      </c>
      <c r="K4921" cm="1">
        <f t="array" ref="K492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4921">
        <f t="shared" si="76"/>
        <v>0.68826879279444875</v>
      </c>
    </row>
    <row r="4922" spans="1:12" x14ac:dyDescent="0.3">
      <c r="A4922">
        <v>240.66</v>
      </c>
      <c r="B4922">
        <v>36</v>
      </c>
      <c r="C4922">
        <v>8066</v>
      </c>
      <c r="D4922">
        <v>32</v>
      </c>
      <c r="E4922">
        <v>0</v>
      </c>
      <c r="F4922">
        <v>49</v>
      </c>
      <c r="G4922">
        <v>0</v>
      </c>
      <c r="H4922">
        <v>92</v>
      </c>
      <c r="I4922">
        <v>1</v>
      </c>
      <c r="J4922" t="s">
        <v>37</v>
      </c>
      <c r="K4922" cm="1">
        <f t="array" ref="K492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2">
        <f t="shared" si="76"/>
        <v>0.66305501871005901</v>
      </c>
    </row>
    <row r="4923" spans="1:12" x14ac:dyDescent="0.3">
      <c r="A4923">
        <v>240.7</v>
      </c>
      <c r="B4923">
        <v>35</v>
      </c>
      <c r="C4923">
        <v>7919</v>
      </c>
      <c r="D4923">
        <v>32</v>
      </c>
      <c r="E4923">
        <v>0</v>
      </c>
      <c r="F4923">
        <v>49</v>
      </c>
      <c r="G4923">
        <v>0</v>
      </c>
      <c r="H4923">
        <v>92</v>
      </c>
      <c r="I4923">
        <v>1</v>
      </c>
      <c r="J4923" t="s">
        <v>37</v>
      </c>
      <c r="K4923" cm="1">
        <f t="array" ref="K492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3">
        <f t="shared" si="76"/>
        <v>0.66305501871005901</v>
      </c>
    </row>
    <row r="4924" spans="1:12" x14ac:dyDescent="0.3">
      <c r="A4924">
        <v>240.74</v>
      </c>
      <c r="B4924">
        <v>36</v>
      </c>
      <c r="C4924">
        <v>7849</v>
      </c>
      <c r="D4924">
        <v>32</v>
      </c>
      <c r="E4924">
        <v>0</v>
      </c>
      <c r="F4924">
        <v>48</v>
      </c>
      <c r="G4924">
        <v>0</v>
      </c>
      <c r="H4924">
        <v>92</v>
      </c>
      <c r="I4924">
        <v>1</v>
      </c>
      <c r="J4924" t="s">
        <v>37</v>
      </c>
      <c r="K4924" cm="1">
        <f t="array" ref="K492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4">
        <f t="shared" si="76"/>
        <v>0.66305501871053008</v>
      </c>
    </row>
    <row r="4925" spans="1:12" x14ac:dyDescent="0.3">
      <c r="A4925">
        <v>240.78</v>
      </c>
      <c r="B4925">
        <v>36</v>
      </c>
      <c r="C4925">
        <v>7804</v>
      </c>
      <c r="D4925">
        <v>32</v>
      </c>
      <c r="E4925">
        <v>0</v>
      </c>
      <c r="F4925">
        <v>47</v>
      </c>
      <c r="G4925">
        <v>0</v>
      </c>
      <c r="H4925">
        <v>92</v>
      </c>
      <c r="I4925">
        <v>1</v>
      </c>
      <c r="J4925" t="s">
        <v>37</v>
      </c>
      <c r="K4925" cm="1">
        <f t="array" ref="K492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5">
        <f t="shared" si="76"/>
        <v>0.66305501871005901</v>
      </c>
    </row>
    <row r="4926" spans="1:12" x14ac:dyDescent="0.3">
      <c r="A4926">
        <v>240.82</v>
      </c>
      <c r="B4926">
        <v>36</v>
      </c>
      <c r="C4926">
        <v>7774</v>
      </c>
      <c r="D4926">
        <v>32</v>
      </c>
      <c r="E4926">
        <v>0</v>
      </c>
      <c r="F4926">
        <v>47</v>
      </c>
      <c r="G4926">
        <v>0</v>
      </c>
      <c r="H4926">
        <v>92</v>
      </c>
      <c r="I4926">
        <v>1</v>
      </c>
      <c r="J4926" t="s">
        <v>37</v>
      </c>
      <c r="K4926" cm="1">
        <f t="array" ref="K492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6">
        <f t="shared" si="76"/>
        <v>0.66305501871005901</v>
      </c>
    </row>
    <row r="4927" spans="1:12" x14ac:dyDescent="0.3">
      <c r="A4927">
        <v>240.86</v>
      </c>
      <c r="B4927">
        <v>36</v>
      </c>
      <c r="C4927">
        <v>7651</v>
      </c>
      <c r="D4927">
        <v>32</v>
      </c>
      <c r="E4927">
        <v>0</v>
      </c>
      <c r="F4927">
        <v>46</v>
      </c>
      <c r="G4927">
        <v>0</v>
      </c>
      <c r="H4927">
        <v>92</v>
      </c>
      <c r="I4927">
        <v>1</v>
      </c>
      <c r="J4927" t="s">
        <v>37</v>
      </c>
      <c r="K4927" cm="1">
        <f t="array" ref="K492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7">
        <f t="shared" si="76"/>
        <v>0.66305501871053008</v>
      </c>
    </row>
    <row r="4928" spans="1:12" x14ac:dyDescent="0.3">
      <c r="A4928">
        <v>240.9</v>
      </c>
      <c r="B4928">
        <v>36</v>
      </c>
      <c r="C4928">
        <v>7568</v>
      </c>
      <c r="D4928">
        <v>32</v>
      </c>
      <c r="E4928">
        <v>0</v>
      </c>
      <c r="F4928">
        <v>45</v>
      </c>
      <c r="G4928">
        <v>0</v>
      </c>
      <c r="H4928">
        <v>92</v>
      </c>
      <c r="I4928">
        <v>1</v>
      </c>
      <c r="J4928" t="s">
        <v>37</v>
      </c>
      <c r="K4928" cm="1">
        <f t="array" ref="K492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8">
        <f t="shared" si="76"/>
        <v>0.66305501871005901</v>
      </c>
    </row>
    <row r="4929" spans="1:12" x14ac:dyDescent="0.3">
      <c r="A4929">
        <v>240.94</v>
      </c>
      <c r="B4929">
        <v>36</v>
      </c>
      <c r="C4929">
        <v>7511</v>
      </c>
      <c r="D4929">
        <v>32</v>
      </c>
      <c r="E4929">
        <v>0</v>
      </c>
      <c r="F4929">
        <v>45</v>
      </c>
      <c r="G4929">
        <v>0</v>
      </c>
      <c r="H4929">
        <v>92</v>
      </c>
      <c r="I4929">
        <v>1</v>
      </c>
      <c r="J4929" t="s">
        <v>37</v>
      </c>
      <c r="K4929" cm="1">
        <f t="array" ref="K492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29">
        <f t="shared" si="76"/>
        <v>0.66305501871005901</v>
      </c>
    </row>
    <row r="4930" spans="1:12" x14ac:dyDescent="0.3">
      <c r="A4930">
        <v>240.98</v>
      </c>
      <c r="B4930">
        <v>36</v>
      </c>
      <c r="C4930">
        <v>7481</v>
      </c>
      <c r="D4930">
        <v>32</v>
      </c>
      <c r="E4930">
        <v>0</v>
      </c>
      <c r="F4930">
        <v>44</v>
      </c>
      <c r="G4930">
        <v>0</v>
      </c>
      <c r="H4930">
        <v>92</v>
      </c>
      <c r="I4930">
        <v>1</v>
      </c>
      <c r="J4930" t="s">
        <v>37</v>
      </c>
      <c r="K4930" cm="1">
        <f t="array" ref="K493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4930">
        <f t="shared" si="76"/>
        <v>0.66305501871005901</v>
      </c>
    </row>
    <row r="4931" spans="1:12" x14ac:dyDescent="0.3">
      <c r="A4931">
        <v>241.02</v>
      </c>
      <c r="B4931">
        <v>36</v>
      </c>
      <c r="C4931">
        <v>7418</v>
      </c>
      <c r="D4931">
        <v>32</v>
      </c>
      <c r="E4931">
        <v>0</v>
      </c>
      <c r="F4931">
        <v>44</v>
      </c>
      <c r="G4931">
        <v>0</v>
      </c>
      <c r="H4931">
        <v>92</v>
      </c>
      <c r="I4931">
        <v>1</v>
      </c>
      <c r="J4931" t="s">
        <v>37</v>
      </c>
      <c r="K4931" cm="1">
        <f t="array" ref="K493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1">
        <f t="shared" ref="L4931:L4994" si="77">K4931*(A4931-A4930)</f>
        <v>0.58501026777498077</v>
      </c>
    </row>
    <row r="4932" spans="1:12" x14ac:dyDescent="0.3">
      <c r="A4932">
        <v>241.06</v>
      </c>
      <c r="B4932">
        <v>36</v>
      </c>
      <c r="C4932">
        <v>7315</v>
      </c>
      <c r="D4932">
        <v>32</v>
      </c>
      <c r="E4932">
        <v>0</v>
      </c>
      <c r="F4932">
        <v>44</v>
      </c>
      <c r="G4932">
        <v>0</v>
      </c>
      <c r="H4932">
        <v>92</v>
      </c>
      <c r="I4932">
        <v>1</v>
      </c>
      <c r="J4932" t="s">
        <v>37</v>
      </c>
      <c r="K4932" cm="1">
        <f t="array" ref="K493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2">
        <f t="shared" si="77"/>
        <v>0.58501026777456511</v>
      </c>
    </row>
    <row r="4933" spans="1:12" x14ac:dyDescent="0.3">
      <c r="A4933">
        <v>241.1</v>
      </c>
      <c r="B4933">
        <v>36</v>
      </c>
      <c r="C4933">
        <v>7285</v>
      </c>
      <c r="D4933">
        <v>32</v>
      </c>
      <c r="E4933">
        <v>0</v>
      </c>
      <c r="F4933">
        <v>44</v>
      </c>
      <c r="G4933">
        <v>0</v>
      </c>
      <c r="H4933">
        <v>92</v>
      </c>
      <c r="I4933">
        <v>1</v>
      </c>
      <c r="J4933" t="s">
        <v>37</v>
      </c>
      <c r="K4933" cm="1">
        <f t="array" ref="K493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3">
        <f t="shared" si="77"/>
        <v>0.58501026777456511</v>
      </c>
    </row>
    <row r="4934" spans="1:12" x14ac:dyDescent="0.3">
      <c r="A4934">
        <v>241.14</v>
      </c>
      <c r="B4934">
        <v>36</v>
      </c>
      <c r="C4934">
        <v>7279</v>
      </c>
      <c r="D4934">
        <v>32</v>
      </c>
      <c r="E4934">
        <v>0</v>
      </c>
      <c r="F4934">
        <v>43</v>
      </c>
      <c r="G4934">
        <v>0</v>
      </c>
      <c r="H4934">
        <v>92</v>
      </c>
      <c r="I4934">
        <v>1</v>
      </c>
      <c r="J4934" t="s">
        <v>37</v>
      </c>
      <c r="K4934" cm="1">
        <f t="array" ref="K493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4">
        <f t="shared" si="77"/>
        <v>0.58501026777456511</v>
      </c>
    </row>
    <row r="4935" spans="1:12" x14ac:dyDescent="0.3">
      <c r="A4935">
        <v>241.18</v>
      </c>
      <c r="B4935">
        <v>36</v>
      </c>
      <c r="C4935">
        <v>7180</v>
      </c>
      <c r="D4935">
        <v>32</v>
      </c>
      <c r="E4935">
        <v>0</v>
      </c>
      <c r="F4935">
        <v>43</v>
      </c>
      <c r="G4935">
        <v>0</v>
      </c>
      <c r="H4935">
        <v>92</v>
      </c>
      <c r="I4935">
        <v>1</v>
      </c>
      <c r="J4935" t="s">
        <v>37</v>
      </c>
      <c r="K4935" cm="1">
        <f t="array" ref="K493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5">
        <f t="shared" si="77"/>
        <v>0.58501026777498077</v>
      </c>
    </row>
    <row r="4936" spans="1:12" x14ac:dyDescent="0.3">
      <c r="A4936">
        <v>241.22</v>
      </c>
      <c r="B4936">
        <v>37</v>
      </c>
      <c r="C4936">
        <v>7103</v>
      </c>
      <c r="D4936">
        <v>32</v>
      </c>
      <c r="E4936">
        <v>0</v>
      </c>
      <c r="F4936">
        <v>42</v>
      </c>
      <c r="G4936">
        <v>0</v>
      </c>
      <c r="H4936">
        <v>92</v>
      </c>
      <c r="I4936">
        <v>1</v>
      </c>
      <c r="J4936" t="s">
        <v>37</v>
      </c>
      <c r="K4936" cm="1">
        <f t="array" ref="K493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6">
        <f t="shared" si="77"/>
        <v>0.58501026777456511</v>
      </c>
    </row>
    <row r="4937" spans="1:12" x14ac:dyDescent="0.3">
      <c r="A4937">
        <v>241.26</v>
      </c>
      <c r="B4937">
        <v>37</v>
      </c>
      <c r="C4937">
        <v>7085</v>
      </c>
      <c r="D4937">
        <v>32</v>
      </c>
      <c r="E4937">
        <v>0</v>
      </c>
      <c r="F4937">
        <v>42</v>
      </c>
      <c r="G4937">
        <v>0</v>
      </c>
      <c r="H4937">
        <v>92</v>
      </c>
      <c r="I4937">
        <v>1</v>
      </c>
      <c r="J4937" t="s">
        <v>37</v>
      </c>
      <c r="K4937" cm="1">
        <f t="array" ref="K493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7">
        <f t="shared" si="77"/>
        <v>0.58501026777456511</v>
      </c>
    </row>
    <row r="4938" spans="1:12" x14ac:dyDescent="0.3">
      <c r="A4938">
        <v>241.3</v>
      </c>
      <c r="B4938">
        <v>37</v>
      </c>
      <c r="C4938">
        <v>7009</v>
      </c>
      <c r="D4938">
        <v>32</v>
      </c>
      <c r="E4938">
        <v>0</v>
      </c>
      <c r="F4938">
        <v>42</v>
      </c>
      <c r="G4938">
        <v>0</v>
      </c>
      <c r="H4938">
        <v>92</v>
      </c>
      <c r="I4938">
        <v>1</v>
      </c>
      <c r="J4938" t="s">
        <v>37</v>
      </c>
      <c r="K4938" cm="1">
        <f t="array" ref="K493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8">
        <f t="shared" si="77"/>
        <v>0.58501026777498077</v>
      </c>
    </row>
    <row r="4939" spans="1:12" x14ac:dyDescent="0.3">
      <c r="A4939">
        <v>241.34</v>
      </c>
      <c r="B4939">
        <v>38</v>
      </c>
      <c r="C4939">
        <v>6946</v>
      </c>
      <c r="D4939">
        <v>32</v>
      </c>
      <c r="E4939">
        <v>0</v>
      </c>
      <c r="F4939">
        <v>41</v>
      </c>
      <c r="G4939">
        <v>0</v>
      </c>
      <c r="H4939">
        <v>92</v>
      </c>
      <c r="I4939">
        <v>2</v>
      </c>
      <c r="J4939" t="s">
        <v>37</v>
      </c>
      <c r="K4939" cm="1">
        <f t="array" ref="K493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39">
        <f t="shared" si="77"/>
        <v>0.58501026777456511</v>
      </c>
    </row>
    <row r="4940" spans="1:12" x14ac:dyDescent="0.3">
      <c r="A4940">
        <v>241.38</v>
      </c>
      <c r="B4940">
        <v>38</v>
      </c>
      <c r="C4940">
        <v>6835</v>
      </c>
      <c r="D4940">
        <v>32</v>
      </c>
      <c r="E4940">
        <v>0</v>
      </c>
      <c r="F4940">
        <v>40</v>
      </c>
      <c r="G4940">
        <v>0</v>
      </c>
      <c r="H4940">
        <v>92</v>
      </c>
      <c r="I4940">
        <v>2</v>
      </c>
      <c r="J4940" t="s">
        <v>37</v>
      </c>
      <c r="K4940" cm="1">
        <f t="array" ref="K494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4940">
        <f t="shared" si="77"/>
        <v>0.58501026777456511</v>
      </c>
    </row>
    <row r="4941" spans="1:12" x14ac:dyDescent="0.3">
      <c r="A4941">
        <v>241.42</v>
      </c>
      <c r="B4941">
        <v>39</v>
      </c>
      <c r="C4941">
        <v>6764</v>
      </c>
      <c r="D4941">
        <v>30</v>
      </c>
      <c r="E4941">
        <v>0</v>
      </c>
      <c r="F4941">
        <v>40</v>
      </c>
      <c r="G4941">
        <v>0</v>
      </c>
      <c r="H4941">
        <v>92</v>
      </c>
      <c r="I4941">
        <v>2</v>
      </c>
      <c r="J4941" t="s">
        <v>37</v>
      </c>
      <c r="K4941" cm="1">
        <f t="array" ref="K494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941">
        <f t="shared" si="77"/>
        <v>0.57478357708985373</v>
      </c>
    </row>
    <row r="4942" spans="1:12" x14ac:dyDescent="0.3">
      <c r="A4942">
        <v>241.46</v>
      </c>
      <c r="B4942">
        <v>40</v>
      </c>
      <c r="C4942">
        <v>6653</v>
      </c>
      <c r="D4942">
        <v>28</v>
      </c>
      <c r="E4942">
        <v>0</v>
      </c>
      <c r="F4942">
        <v>40</v>
      </c>
      <c r="G4942">
        <v>0</v>
      </c>
      <c r="H4942">
        <v>92</v>
      </c>
      <c r="I4942">
        <v>2</v>
      </c>
      <c r="J4942" t="s">
        <v>37</v>
      </c>
      <c r="K4942" cm="1">
        <f t="array" ref="K494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942">
        <f t="shared" si="77"/>
        <v>0.57478357709026207</v>
      </c>
    </row>
    <row r="4943" spans="1:12" x14ac:dyDescent="0.3">
      <c r="A4943">
        <v>241.5</v>
      </c>
      <c r="B4943">
        <v>41</v>
      </c>
      <c r="C4943">
        <v>6587</v>
      </c>
      <c r="D4943">
        <v>26</v>
      </c>
      <c r="E4943">
        <v>0</v>
      </c>
      <c r="F4943">
        <v>40</v>
      </c>
      <c r="G4943">
        <v>0</v>
      </c>
      <c r="H4943">
        <v>92</v>
      </c>
      <c r="I4943">
        <v>2</v>
      </c>
      <c r="J4943" t="s">
        <v>37</v>
      </c>
      <c r="K4943" cm="1">
        <f t="array" ref="K494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943">
        <f t="shared" si="77"/>
        <v>0.57478357708985373</v>
      </c>
    </row>
    <row r="4944" spans="1:12" x14ac:dyDescent="0.3">
      <c r="A4944">
        <v>241.54</v>
      </c>
      <c r="B4944">
        <v>42</v>
      </c>
      <c r="C4944">
        <v>6609</v>
      </c>
      <c r="D4944">
        <v>24</v>
      </c>
      <c r="E4944">
        <v>0</v>
      </c>
      <c r="F4944">
        <v>40</v>
      </c>
      <c r="G4944">
        <v>0</v>
      </c>
      <c r="H4944">
        <v>92</v>
      </c>
      <c r="I4944">
        <v>2</v>
      </c>
      <c r="J4944" t="s">
        <v>37</v>
      </c>
      <c r="K4944" cm="1">
        <f t="array" ref="K494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944">
        <f t="shared" si="77"/>
        <v>0.57478357708985373</v>
      </c>
    </row>
    <row r="4945" spans="1:12" x14ac:dyDescent="0.3">
      <c r="A4945">
        <v>241.58</v>
      </c>
      <c r="B4945">
        <v>43</v>
      </c>
      <c r="C4945">
        <v>6613</v>
      </c>
      <c r="D4945">
        <v>21</v>
      </c>
      <c r="E4945">
        <v>0</v>
      </c>
      <c r="F4945">
        <v>40</v>
      </c>
      <c r="G4945">
        <v>0</v>
      </c>
      <c r="H4945">
        <v>92</v>
      </c>
      <c r="I4945">
        <v>2</v>
      </c>
      <c r="J4945" t="s">
        <v>37</v>
      </c>
      <c r="K4945" cm="1">
        <f t="array" ref="K494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4945">
        <f t="shared" si="77"/>
        <v>0.57478357709026207</v>
      </c>
    </row>
    <row r="4946" spans="1:12" x14ac:dyDescent="0.3">
      <c r="A4946">
        <v>241.62</v>
      </c>
      <c r="B4946">
        <v>44</v>
      </c>
      <c r="C4946">
        <v>6578</v>
      </c>
      <c r="D4946">
        <v>21</v>
      </c>
      <c r="E4946">
        <v>0</v>
      </c>
      <c r="F4946">
        <v>39</v>
      </c>
      <c r="G4946">
        <v>0</v>
      </c>
      <c r="H4946">
        <v>92</v>
      </c>
      <c r="I4946">
        <v>2</v>
      </c>
      <c r="J4946" t="s">
        <v>37</v>
      </c>
      <c r="K4946" cm="1">
        <f t="array" ref="K494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46">
        <f t="shared" si="77"/>
        <v>0.6157312197849093</v>
      </c>
    </row>
    <row r="4947" spans="1:12" x14ac:dyDescent="0.3">
      <c r="A4947">
        <v>241.66</v>
      </c>
      <c r="B4947">
        <v>45</v>
      </c>
      <c r="C4947">
        <v>6430</v>
      </c>
      <c r="D4947">
        <v>21</v>
      </c>
      <c r="E4947">
        <v>0</v>
      </c>
      <c r="F4947">
        <v>38</v>
      </c>
      <c r="G4947">
        <v>0</v>
      </c>
      <c r="H4947">
        <v>92</v>
      </c>
      <c r="I4947">
        <v>2</v>
      </c>
      <c r="J4947" t="s">
        <v>37</v>
      </c>
      <c r="K4947" cm="1">
        <f t="array" ref="K4947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47">
        <f t="shared" si="77"/>
        <v>0.6157312197849093</v>
      </c>
    </row>
    <row r="4948" spans="1:12" x14ac:dyDescent="0.3">
      <c r="A4948">
        <v>241.7</v>
      </c>
      <c r="B4948">
        <v>45</v>
      </c>
      <c r="C4948">
        <v>6343</v>
      </c>
      <c r="D4948">
        <v>21</v>
      </c>
      <c r="E4948">
        <v>0</v>
      </c>
      <c r="F4948">
        <v>38</v>
      </c>
      <c r="G4948">
        <v>0</v>
      </c>
      <c r="H4948">
        <v>92</v>
      </c>
      <c r="I4948">
        <v>2</v>
      </c>
      <c r="J4948" t="s">
        <v>37</v>
      </c>
      <c r="K4948" cm="1">
        <f t="array" ref="K4948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48">
        <f t="shared" si="77"/>
        <v>0.6157312197849093</v>
      </c>
    </row>
    <row r="4949" spans="1:12" x14ac:dyDescent="0.3">
      <c r="A4949">
        <v>241.74</v>
      </c>
      <c r="B4949">
        <v>46</v>
      </c>
      <c r="C4949">
        <v>6322</v>
      </c>
      <c r="D4949">
        <v>21</v>
      </c>
      <c r="E4949">
        <v>0</v>
      </c>
      <c r="F4949">
        <v>38</v>
      </c>
      <c r="G4949">
        <v>0</v>
      </c>
      <c r="H4949">
        <v>92</v>
      </c>
      <c r="I4949">
        <v>2</v>
      </c>
      <c r="J4949" t="s">
        <v>37</v>
      </c>
      <c r="K4949" cm="1">
        <f t="array" ref="K494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49">
        <f t="shared" si="77"/>
        <v>0.61573121978534684</v>
      </c>
    </row>
    <row r="4950" spans="1:12" x14ac:dyDescent="0.3">
      <c r="A4950">
        <v>241.78</v>
      </c>
      <c r="B4950">
        <v>47</v>
      </c>
      <c r="C4950">
        <v>6301</v>
      </c>
      <c r="D4950">
        <v>21</v>
      </c>
      <c r="E4950">
        <v>0</v>
      </c>
      <c r="F4950">
        <v>38</v>
      </c>
      <c r="G4950">
        <v>0</v>
      </c>
      <c r="H4950">
        <v>92</v>
      </c>
      <c r="I4950">
        <v>1</v>
      </c>
      <c r="J4950" t="s">
        <v>37</v>
      </c>
      <c r="K4950" cm="1">
        <f t="array" ref="K4950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50">
        <f t="shared" si="77"/>
        <v>0.6157312197849093</v>
      </c>
    </row>
    <row r="4951" spans="1:12" x14ac:dyDescent="0.3">
      <c r="A4951">
        <v>241.82</v>
      </c>
      <c r="B4951">
        <v>48</v>
      </c>
      <c r="C4951">
        <v>6268</v>
      </c>
      <c r="D4951">
        <v>21</v>
      </c>
      <c r="E4951">
        <v>0</v>
      </c>
      <c r="F4951">
        <v>38</v>
      </c>
      <c r="G4951">
        <v>0</v>
      </c>
      <c r="H4951">
        <v>92</v>
      </c>
      <c r="I4951">
        <v>1</v>
      </c>
      <c r="J4951" t="s">
        <v>37</v>
      </c>
      <c r="K4951" cm="1">
        <f t="array" ref="K495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51">
        <f t="shared" si="77"/>
        <v>0.6157312197849093</v>
      </c>
    </row>
    <row r="4952" spans="1:12" x14ac:dyDescent="0.3">
      <c r="A4952">
        <v>241.86</v>
      </c>
      <c r="B4952">
        <v>49</v>
      </c>
      <c r="C4952">
        <v>6269</v>
      </c>
      <c r="D4952">
        <v>21</v>
      </c>
      <c r="E4952">
        <v>0</v>
      </c>
      <c r="F4952">
        <v>37</v>
      </c>
      <c r="G4952">
        <v>0</v>
      </c>
      <c r="H4952">
        <v>92</v>
      </c>
      <c r="I4952">
        <v>1</v>
      </c>
      <c r="J4952" t="s">
        <v>37</v>
      </c>
      <c r="K4952" cm="1">
        <f t="array" ref="K4952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52">
        <f t="shared" si="77"/>
        <v>0.61573121978534684</v>
      </c>
    </row>
    <row r="4953" spans="1:12" x14ac:dyDescent="0.3">
      <c r="A4953">
        <v>241.9</v>
      </c>
      <c r="B4953">
        <v>48</v>
      </c>
      <c r="C4953">
        <v>6193</v>
      </c>
      <c r="D4953">
        <v>21</v>
      </c>
      <c r="E4953">
        <v>0</v>
      </c>
      <c r="F4953">
        <v>37</v>
      </c>
      <c r="G4953">
        <v>0</v>
      </c>
      <c r="H4953">
        <v>92</v>
      </c>
      <c r="I4953">
        <v>1</v>
      </c>
      <c r="J4953" t="s">
        <v>37</v>
      </c>
      <c r="K4953" cm="1">
        <f t="array" ref="K4953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53">
        <f t="shared" si="77"/>
        <v>0.6157312197849093</v>
      </c>
    </row>
    <row r="4954" spans="1:12" x14ac:dyDescent="0.3">
      <c r="A4954">
        <v>241.94</v>
      </c>
      <c r="B4954">
        <v>49</v>
      </c>
      <c r="C4954">
        <v>6190</v>
      </c>
      <c r="D4954">
        <v>21</v>
      </c>
      <c r="E4954">
        <v>0</v>
      </c>
      <c r="F4954">
        <v>37</v>
      </c>
      <c r="G4954">
        <v>0</v>
      </c>
      <c r="H4954">
        <v>92</v>
      </c>
      <c r="I4954">
        <v>1</v>
      </c>
      <c r="J4954" t="s">
        <v>37</v>
      </c>
      <c r="K4954" cm="1">
        <f t="array" ref="K495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54">
        <f t="shared" si="77"/>
        <v>0.6157312197849093</v>
      </c>
    </row>
    <row r="4955" spans="1:12" x14ac:dyDescent="0.3">
      <c r="A4955">
        <v>241.98</v>
      </c>
      <c r="B4955">
        <v>49</v>
      </c>
      <c r="C4955">
        <v>6160</v>
      </c>
      <c r="D4955">
        <v>21</v>
      </c>
      <c r="E4955">
        <v>0</v>
      </c>
      <c r="F4955">
        <v>37</v>
      </c>
      <c r="G4955">
        <v>0</v>
      </c>
      <c r="H4955">
        <v>92</v>
      </c>
      <c r="I4955">
        <v>1</v>
      </c>
      <c r="J4955" t="s">
        <v>37</v>
      </c>
      <c r="K4955" cm="1">
        <f t="array" ref="K495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4955">
        <f t="shared" si="77"/>
        <v>0.6157312197849093</v>
      </c>
    </row>
    <row r="4956" spans="1:12" x14ac:dyDescent="0.3">
      <c r="A4956">
        <v>242.02</v>
      </c>
      <c r="B4956">
        <v>49</v>
      </c>
      <c r="C4956">
        <v>6077</v>
      </c>
      <c r="D4956">
        <v>20</v>
      </c>
      <c r="E4956">
        <v>0</v>
      </c>
      <c r="F4956">
        <v>36</v>
      </c>
      <c r="G4956">
        <v>0</v>
      </c>
      <c r="H4956">
        <v>92</v>
      </c>
      <c r="I4956">
        <v>1</v>
      </c>
      <c r="J4956" t="s">
        <v>37</v>
      </c>
      <c r="K4956" cm="1">
        <f t="array" ref="K495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56">
        <f t="shared" si="77"/>
        <v>0.5494078468951854</v>
      </c>
    </row>
    <row r="4957" spans="1:12" x14ac:dyDescent="0.3">
      <c r="A4957">
        <v>242.06</v>
      </c>
      <c r="B4957">
        <v>49</v>
      </c>
      <c r="C4957">
        <v>6038</v>
      </c>
      <c r="D4957">
        <v>20</v>
      </c>
      <c r="E4957">
        <v>0</v>
      </c>
      <c r="F4957">
        <v>36</v>
      </c>
      <c r="G4957">
        <v>0</v>
      </c>
      <c r="H4957">
        <v>92</v>
      </c>
      <c r="I4957">
        <v>1</v>
      </c>
      <c r="J4957" t="s">
        <v>37</v>
      </c>
      <c r="K4957" cm="1">
        <f t="array" ref="K495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57">
        <f t="shared" si="77"/>
        <v>0.54940784689479505</v>
      </c>
    </row>
    <row r="4958" spans="1:12" x14ac:dyDescent="0.3">
      <c r="A4958">
        <v>242.1</v>
      </c>
      <c r="B4958">
        <v>49</v>
      </c>
      <c r="C4958">
        <v>6015</v>
      </c>
      <c r="D4958">
        <v>20</v>
      </c>
      <c r="E4958">
        <v>0</v>
      </c>
      <c r="F4958">
        <v>36</v>
      </c>
      <c r="G4958">
        <v>0</v>
      </c>
      <c r="H4958">
        <v>92</v>
      </c>
      <c r="I4958">
        <v>1</v>
      </c>
      <c r="J4958" t="s">
        <v>37</v>
      </c>
      <c r="K4958" cm="1">
        <f t="array" ref="K495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58">
        <f t="shared" si="77"/>
        <v>0.54940784689479505</v>
      </c>
    </row>
    <row r="4959" spans="1:12" x14ac:dyDescent="0.3">
      <c r="A4959">
        <v>242.14</v>
      </c>
      <c r="B4959">
        <v>49</v>
      </c>
      <c r="C4959">
        <v>6025</v>
      </c>
      <c r="D4959">
        <v>20</v>
      </c>
      <c r="E4959">
        <v>0</v>
      </c>
      <c r="F4959">
        <v>36</v>
      </c>
      <c r="G4959">
        <v>0</v>
      </c>
      <c r="H4959">
        <v>92</v>
      </c>
      <c r="I4959">
        <v>1</v>
      </c>
      <c r="J4959" t="s">
        <v>37</v>
      </c>
      <c r="K4959" cm="1">
        <f t="array" ref="K495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59">
        <f t="shared" si="77"/>
        <v>0.54940784689479505</v>
      </c>
    </row>
    <row r="4960" spans="1:12" x14ac:dyDescent="0.3">
      <c r="A4960">
        <v>242.18</v>
      </c>
      <c r="B4960">
        <v>49</v>
      </c>
      <c r="C4960">
        <v>6016</v>
      </c>
      <c r="D4960">
        <v>20</v>
      </c>
      <c r="E4960">
        <v>0</v>
      </c>
      <c r="F4960">
        <v>36</v>
      </c>
      <c r="G4960">
        <v>0</v>
      </c>
      <c r="H4960">
        <v>92</v>
      </c>
      <c r="I4960">
        <v>1</v>
      </c>
      <c r="J4960" t="s">
        <v>37</v>
      </c>
      <c r="K4960" cm="1">
        <f t="array" ref="K496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60">
        <f t="shared" si="77"/>
        <v>0.5494078468951854</v>
      </c>
    </row>
    <row r="4961" spans="1:12" x14ac:dyDescent="0.3">
      <c r="A4961">
        <v>242.22</v>
      </c>
      <c r="B4961">
        <v>49</v>
      </c>
      <c r="C4961">
        <v>6012</v>
      </c>
      <c r="D4961">
        <v>20</v>
      </c>
      <c r="E4961">
        <v>0</v>
      </c>
      <c r="F4961">
        <v>36</v>
      </c>
      <c r="G4961">
        <v>0</v>
      </c>
      <c r="H4961">
        <v>92</v>
      </c>
      <c r="I4961">
        <v>1</v>
      </c>
      <c r="J4961" t="s">
        <v>37</v>
      </c>
      <c r="K4961" cm="1">
        <f t="array" ref="K496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61">
        <f t="shared" si="77"/>
        <v>0.54940784689479505</v>
      </c>
    </row>
    <row r="4962" spans="1:12" x14ac:dyDescent="0.3">
      <c r="A4962">
        <v>242.26</v>
      </c>
      <c r="B4962">
        <v>49</v>
      </c>
      <c r="C4962">
        <v>5932</v>
      </c>
      <c r="D4962">
        <v>20</v>
      </c>
      <c r="E4962">
        <v>0</v>
      </c>
      <c r="F4962">
        <v>36</v>
      </c>
      <c r="G4962">
        <v>0</v>
      </c>
      <c r="H4962">
        <v>92</v>
      </c>
      <c r="I4962">
        <v>1</v>
      </c>
      <c r="J4962" t="s">
        <v>37</v>
      </c>
      <c r="K4962" cm="1">
        <f t="array" ref="K496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4962">
        <f t="shared" si="77"/>
        <v>0.54940784689479505</v>
      </c>
    </row>
    <row r="4963" spans="1:12" x14ac:dyDescent="0.3">
      <c r="A4963">
        <v>242.3</v>
      </c>
      <c r="B4963">
        <v>50</v>
      </c>
      <c r="C4963">
        <v>5886</v>
      </c>
      <c r="D4963">
        <v>20</v>
      </c>
      <c r="E4963">
        <v>0</v>
      </c>
      <c r="F4963">
        <v>35</v>
      </c>
      <c r="G4963">
        <v>0</v>
      </c>
      <c r="H4963">
        <v>92</v>
      </c>
      <c r="I4963">
        <v>1</v>
      </c>
      <c r="J4963" t="s">
        <v>37</v>
      </c>
      <c r="K4963" cm="1">
        <f t="array" ref="K496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3">
        <f t="shared" si="77"/>
        <v>0.52480749554166961</v>
      </c>
    </row>
    <row r="4964" spans="1:12" x14ac:dyDescent="0.3">
      <c r="A4964">
        <v>242.34</v>
      </c>
      <c r="B4964">
        <v>50</v>
      </c>
      <c r="C4964">
        <v>5842</v>
      </c>
      <c r="D4964">
        <v>20</v>
      </c>
      <c r="E4964">
        <v>0</v>
      </c>
      <c r="F4964">
        <v>35</v>
      </c>
      <c r="G4964">
        <v>0</v>
      </c>
      <c r="H4964">
        <v>92</v>
      </c>
      <c r="I4964">
        <v>1</v>
      </c>
      <c r="J4964" t="s">
        <v>37</v>
      </c>
      <c r="K4964" cm="1">
        <f t="array" ref="K496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4">
        <f t="shared" si="77"/>
        <v>0.52480749554129669</v>
      </c>
    </row>
    <row r="4965" spans="1:12" x14ac:dyDescent="0.3">
      <c r="A4965">
        <v>242.38</v>
      </c>
      <c r="B4965">
        <v>50</v>
      </c>
      <c r="C4965">
        <v>5822</v>
      </c>
      <c r="D4965">
        <v>20</v>
      </c>
      <c r="E4965">
        <v>0</v>
      </c>
      <c r="F4965">
        <v>34</v>
      </c>
      <c r="G4965">
        <v>0</v>
      </c>
      <c r="H4965">
        <v>92</v>
      </c>
      <c r="I4965">
        <v>1</v>
      </c>
      <c r="J4965" t="s">
        <v>37</v>
      </c>
      <c r="K4965" cm="1">
        <f t="array" ref="K496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5">
        <f t="shared" si="77"/>
        <v>0.52480749554129669</v>
      </c>
    </row>
    <row r="4966" spans="1:12" x14ac:dyDescent="0.3">
      <c r="A4966">
        <v>242.42</v>
      </c>
      <c r="B4966">
        <v>51</v>
      </c>
      <c r="C4966">
        <v>5808</v>
      </c>
      <c r="D4966">
        <v>20</v>
      </c>
      <c r="E4966">
        <v>0</v>
      </c>
      <c r="F4966">
        <v>35</v>
      </c>
      <c r="G4966">
        <v>0</v>
      </c>
      <c r="H4966">
        <v>92</v>
      </c>
      <c r="I4966">
        <v>1</v>
      </c>
      <c r="J4966" t="s">
        <v>37</v>
      </c>
      <c r="K4966" cm="1">
        <f t="array" ref="K496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6">
        <f t="shared" si="77"/>
        <v>0.52480749554129669</v>
      </c>
    </row>
    <row r="4967" spans="1:12" x14ac:dyDescent="0.3">
      <c r="A4967">
        <v>242.46</v>
      </c>
      <c r="B4967">
        <v>50</v>
      </c>
      <c r="C4967">
        <v>5851</v>
      </c>
      <c r="D4967">
        <v>20</v>
      </c>
      <c r="E4967">
        <v>0</v>
      </c>
      <c r="F4967">
        <v>34</v>
      </c>
      <c r="G4967">
        <v>0</v>
      </c>
      <c r="H4967">
        <v>92</v>
      </c>
      <c r="I4967">
        <v>1</v>
      </c>
      <c r="J4967" t="s">
        <v>37</v>
      </c>
      <c r="K4967" cm="1">
        <f t="array" ref="K496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7">
        <f t="shared" si="77"/>
        <v>0.52480749554166961</v>
      </c>
    </row>
    <row r="4968" spans="1:12" x14ac:dyDescent="0.3">
      <c r="A4968">
        <v>242.5</v>
      </c>
      <c r="B4968">
        <v>51</v>
      </c>
      <c r="C4968">
        <v>5816</v>
      </c>
      <c r="D4968">
        <v>20</v>
      </c>
      <c r="E4968">
        <v>0</v>
      </c>
      <c r="F4968">
        <v>35</v>
      </c>
      <c r="G4968">
        <v>0</v>
      </c>
      <c r="H4968">
        <v>92</v>
      </c>
      <c r="I4968">
        <v>1</v>
      </c>
      <c r="J4968" t="s">
        <v>37</v>
      </c>
      <c r="K4968" cm="1">
        <f t="array" ref="K496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8">
        <f t="shared" si="77"/>
        <v>0.52480749554129669</v>
      </c>
    </row>
    <row r="4969" spans="1:12" x14ac:dyDescent="0.3">
      <c r="A4969">
        <v>242.54</v>
      </c>
      <c r="B4969">
        <v>52</v>
      </c>
      <c r="C4969">
        <v>5713</v>
      </c>
      <c r="D4969">
        <v>20</v>
      </c>
      <c r="E4969">
        <v>0</v>
      </c>
      <c r="F4969">
        <v>34</v>
      </c>
      <c r="G4969">
        <v>0</v>
      </c>
      <c r="H4969">
        <v>92</v>
      </c>
      <c r="I4969">
        <v>1</v>
      </c>
      <c r="J4969" t="s">
        <v>37</v>
      </c>
      <c r="K4969" cm="1">
        <f t="array" ref="K496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69">
        <f t="shared" si="77"/>
        <v>0.52480749554129669</v>
      </c>
    </row>
    <row r="4970" spans="1:12" x14ac:dyDescent="0.3">
      <c r="A4970">
        <v>242.58</v>
      </c>
      <c r="B4970">
        <v>52</v>
      </c>
      <c r="C4970">
        <v>5665</v>
      </c>
      <c r="D4970">
        <v>20</v>
      </c>
      <c r="E4970">
        <v>0</v>
      </c>
      <c r="F4970">
        <v>34</v>
      </c>
      <c r="G4970">
        <v>0</v>
      </c>
      <c r="H4970">
        <v>92</v>
      </c>
      <c r="I4970">
        <v>1</v>
      </c>
      <c r="J4970" t="s">
        <v>37</v>
      </c>
      <c r="K4970" cm="1">
        <f t="array" ref="K497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70">
        <f t="shared" si="77"/>
        <v>0.52480749554166961</v>
      </c>
    </row>
    <row r="4971" spans="1:12" x14ac:dyDescent="0.3">
      <c r="A4971">
        <v>242.62</v>
      </c>
      <c r="B4971">
        <v>54</v>
      </c>
      <c r="C4971">
        <v>5643</v>
      </c>
      <c r="D4971">
        <v>20</v>
      </c>
      <c r="E4971">
        <v>0</v>
      </c>
      <c r="F4971">
        <v>34</v>
      </c>
      <c r="G4971">
        <v>0</v>
      </c>
      <c r="H4971">
        <v>92</v>
      </c>
      <c r="I4971">
        <v>1</v>
      </c>
      <c r="J4971" t="s">
        <v>37</v>
      </c>
      <c r="K4971" cm="1">
        <f t="array" ref="K497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4971">
        <f t="shared" si="77"/>
        <v>0.52480749554129669</v>
      </c>
    </row>
    <row r="4972" spans="1:12" x14ac:dyDescent="0.3">
      <c r="A4972">
        <v>242.66</v>
      </c>
      <c r="B4972">
        <v>56</v>
      </c>
      <c r="C4972">
        <v>5595</v>
      </c>
      <c r="D4972">
        <v>20</v>
      </c>
      <c r="E4972">
        <v>0</v>
      </c>
      <c r="F4972">
        <v>34</v>
      </c>
      <c r="G4972">
        <v>0</v>
      </c>
      <c r="H4972">
        <v>92</v>
      </c>
      <c r="I4972">
        <v>1</v>
      </c>
      <c r="J4972" t="s">
        <v>37</v>
      </c>
      <c r="K4972" cm="1">
        <f t="array" ref="K4972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4972">
        <f t="shared" si="77"/>
        <v>0.54120772977696219</v>
      </c>
    </row>
    <row r="4973" spans="1:12" x14ac:dyDescent="0.3">
      <c r="A4973">
        <v>242.7</v>
      </c>
      <c r="B4973">
        <v>58</v>
      </c>
      <c r="C4973">
        <v>5530</v>
      </c>
      <c r="D4973">
        <v>19</v>
      </c>
      <c r="E4973">
        <v>0</v>
      </c>
      <c r="F4973">
        <v>34</v>
      </c>
      <c r="G4973">
        <v>0</v>
      </c>
      <c r="H4973">
        <v>92</v>
      </c>
      <c r="I4973">
        <v>1</v>
      </c>
      <c r="J4973" t="s">
        <v>37</v>
      </c>
      <c r="K4973" cm="1">
        <f t="array" ref="K4973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4973">
        <f t="shared" si="77"/>
        <v>0.54120772977696219</v>
      </c>
    </row>
    <row r="4974" spans="1:12" x14ac:dyDescent="0.3">
      <c r="A4974">
        <v>242.74</v>
      </c>
      <c r="B4974">
        <v>59</v>
      </c>
      <c r="C4974">
        <v>5523</v>
      </c>
      <c r="D4974">
        <v>19</v>
      </c>
      <c r="E4974">
        <v>0</v>
      </c>
      <c r="F4974">
        <v>33</v>
      </c>
      <c r="G4974">
        <v>0</v>
      </c>
      <c r="H4974">
        <v>92</v>
      </c>
      <c r="I4974">
        <v>1</v>
      </c>
      <c r="J4974" t="s">
        <v>37</v>
      </c>
      <c r="K4974" cm="1">
        <f t="array" ref="K4974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4974">
        <f t="shared" si="77"/>
        <v>0.54120772977734677</v>
      </c>
    </row>
    <row r="4975" spans="1:12" x14ac:dyDescent="0.3">
      <c r="A4975">
        <v>242.78</v>
      </c>
      <c r="B4975">
        <v>59</v>
      </c>
      <c r="C4975">
        <v>5606</v>
      </c>
      <c r="D4975">
        <v>19</v>
      </c>
      <c r="E4975">
        <v>0</v>
      </c>
      <c r="F4975">
        <v>33</v>
      </c>
      <c r="G4975">
        <v>0</v>
      </c>
      <c r="H4975">
        <v>92</v>
      </c>
      <c r="I4975">
        <v>1</v>
      </c>
      <c r="J4975" t="s">
        <v>37</v>
      </c>
      <c r="K4975" cm="1">
        <f t="array" ref="K497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4975">
        <f t="shared" si="77"/>
        <v>0.54120772977696219</v>
      </c>
    </row>
    <row r="4976" spans="1:12" x14ac:dyDescent="0.3">
      <c r="A4976">
        <v>242.82</v>
      </c>
      <c r="B4976">
        <v>60</v>
      </c>
      <c r="C4976">
        <v>5539</v>
      </c>
      <c r="D4976">
        <v>18</v>
      </c>
      <c r="E4976">
        <v>0</v>
      </c>
      <c r="F4976">
        <v>33</v>
      </c>
      <c r="G4976">
        <v>0</v>
      </c>
      <c r="H4976">
        <v>91</v>
      </c>
      <c r="I4976">
        <v>1</v>
      </c>
      <c r="J4976" t="s">
        <v>37</v>
      </c>
      <c r="K4976" cm="1">
        <f t="array" ref="K4976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4976">
        <f t="shared" si="77"/>
        <v>0.54120772977696219</v>
      </c>
    </row>
    <row r="4977" spans="1:12" x14ac:dyDescent="0.3">
      <c r="A4977">
        <v>242.86</v>
      </c>
      <c r="B4977">
        <v>61</v>
      </c>
      <c r="C4977">
        <v>5498</v>
      </c>
      <c r="D4977">
        <v>18</v>
      </c>
      <c r="E4977">
        <v>0</v>
      </c>
      <c r="F4977">
        <v>32</v>
      </c>
      <c r="G4977">
        <v>0</v>
      </c>
      <c r="H4977">
        <v>92</v>
      </c>
      <c r="I4977">
        <v>1</v>
      </c>
      <c r="J4977" t="s">
        <v>37</v>
      </c>
      <c r="K4977" cm="1">
        <f t="array" ref="K4977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4977">
        <f t="shared" si="77"/>
        <v>0.54120772977734677</v>
      </c>
    </row>
    <row r="4978" spans="1:12" x14ac:dyDescent="0.3">
      <c r="A4978">
        <v>242.9</v>
      </c>
      <c r="B4978">
        <v>62</v>
      </c>
      <c r="C4978">
        <v>5427</v>
      </c>
      <c r="D4978">
        <v>19</v>
      </c>
      <c r="E4978">
        <v>0</v>
      </c>
      <c r="F4978">
        <v>32</v>
      </c>
      <c r="G4978">
        <v>0</v>
      </c>
      <c r="H4978">
        <v>92</v>
      </c>
      <c r="I4978">
        <v>1</v>
      </c>
      <c r="J4978" t="s">
        <v>37</v>
      </c>
      <c r="K4978" cm="1">
        <f t="array" ref="K497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978">
        <f t="shared" si="77"/>
        <v>0.47089889623796355</v>
      </c>
    </row>
    <row r="4979" spans="1:12" x14ac:dyDescent="0.3">
      <c r="A4979">
        <v>242.94</v>
      </c>
      <c r="B4979">
        <v>64</v>
      </c>
      <c r="C4979">
        <v>5333</v>
      </c>
      <c r="D4979">
        <v>20</v>
      </c>
      <c r="E4979">
        <v>0</v>
      </c>
      <c r="F4979">
        <v>32</v>
      </c>
      <c r="G4979">
        <v>0</v>
      </c>
      <c r="H4979">
        <v>92</v>
      </c>
      <c r="I4979">
        <v>1</v>
      </c>
      <c r="J4979" t="s">
        <v>37</v>
      </c>
      <c r="K4979" cm="1">
        <f t="array" ref="K497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979">
        <f t="shared" si="77"/>
        <v>0.47089889623796355</v>
      </c>
    </row>
    <row r="4980" spans="1:12" x14ac:dyDescent="0.3">
      <c r="A4980">
        <v>242.98</v>
      </c>
      <c r="B4980">
        <v>64</v>
      </c>
      <c r="C4980">
        <v>5394</v>
      </c>
      <c r="D4980">
        <v>21</v>
      </c>
      <c r="E4980">
        <v>0</v>
      </c>
      <c r="F4980">
        <v>32</v>
      </c>
      <c r="G4980">
        <v>0</v>
      </c>
      <c r="H4980">
        <v>92</v>
      </c>
      <c r="I4980">
        <v>1</v>
      </c>
      <c r="J4980" t="s">
        <v>37</v>
      </c>
      <c r="K4980" cm="1">
        <f t="array" ref="K498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980">
        <f t="shared" si="77"/>
        <v>0.47089889623796355</v>
      </c>
    </row>
    <row r="4981" spans="1:12" x14ac:dyDescent="0.3">
      <c r="A4981">
        <v>243.02</v>
      </c>
      <c r="B4981">
        <v>65</v>
      </c>
      <c r="C4981">
        <v>5485</v>
      </c>
      <c r="D4981">
        <v>22</v>
      </c>
      <c r="E4981">
        <v>0</v>
      </c>
      <c r="F4981">
        <v>32</v>
      </c>
      <c r="G4981">
        <v>0</v>
      </c>
      <c r="H4981">
        <v>92</v>
      </c>
      <c r="I4981">
        <v>1</v>
      </c>
      <c r="J4981" t="s">
        <v>37</v>
      </c>
      <c r="K4981" cm="1">
        <f t="array" ref="K498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81">
        <f t="shared" si="77"/>
        <v>0.53847435740473404</v>
      </c>
    </row>
    <row r="4982" spans="1:12" x14ac:dyDescent="0.3">
      <c r="A4982">
        <v>243.06</v>
      </c>
      <c r="B4982">
        <v>64</v>
      </c>
      <c r="C4982">
        <v>5545</v>
      </c>
      <c r="D4982">
        <v>22</v>
      </c>
      <c r="E4982">
        <v>0</v>
      </c>
      <c r="F4982">
        <v>32</v>
      </c>
      <c r="G4982">
        <v>0</v>
      </c>
      <c r="H4982">
        <v>92</v>
      </c>
      <c r="I4982">
        <v>1</v>
      </c>
      <c r="J4982" t="s">
        <v>37</v>
      </c>
      <c r="K4982" cm="1">
        <f t="array" ref="K498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82">
        <f t="shared" si="77"/>
        <v>0.53847435740435134</v>
      </c>
    </row>
    <row r="4983" spans="1:12" x14ac:dyDescent="0.3">
      <c r="A4983">
        <v>243.1</v>
      </c>
      <c r="B4983">
        <v>64</v>
      </c>
      <c r="C4983">
        <v>5643</v>
      </c>
      <c r="D4983">
        <v>22</v>
      </c>
      <c r="E4983">
        <v>0</v>
      </c>
      <c r="F4983">
        <v>32</v>
      </c>
      <c r="G4983">
        <v>0</v>
      </c>
      <c r="H4983">
        <v>92</v>
      </c>
      <c r="I4983">
        <v>1</v>
      </c>
      <c r="J4983" t="s">
        <v>37</v>
      </c>
      <c r="K4983" cm="1">
        <f t="array" ref="K498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83">
        <f t="shared" si="77"/>
        <v>0.53847435740435134</v>
      </c>
    </row>
    <row r="4984" spans="1:12" x14ac:dyDescent="0.3">
      <c r="A4984">
        <v>243.14</v>
      </c>
      <c r="B4984">
        <v>62</v>
      </c>
      <c r="C4984">
        <v>5772</v>
      </c>
      <c r="D4984">
        <v>21</v>
      </c>
      <c r="E4984">
        <v>0</v>
      </c>
      <c r="F4984">
        <v>32</v>
      </c>
      <c r="G4984">
        <v>0</v>
      </c>
      <c r="H4984">
        <v>92</v>
      </c>
      <c r="I4984">
        <v>1</v>
      </c>
      <c r="J4984" t="s">
        <v>37</v>
      </c>
      <c r="K4984" cm="1">
        <f t="array" ref="K498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84">
        <f t="shared" si="77"/>
        <v>0.53847435740435134</v>
      </c>
    </row>
    <row r="4985" spans="1:12" x14ac:dyDescent="0.3">
      <c r="A4985">
        <v>243.18</v>
      </c>
      <c r="B4985">
        <v>62</v>
      </c>
      <c r="C4985">
        <v>5731</v>
      </c>
      <c r="D4985">
        <v>20</v>
      </c>
      <c r="E4985">
        <v>0</v>
      </c>
      <c r="F4985">
        <v>32</v>
      </c>
      <c r="G4985">
        <v>0</v>
      </c>
      <c r="H4985">
        <v>92</v>
      </c>
      <c r="I4985">
        <v>1</v>
      </c>
      <c r="J4985" t="s">
        <v>37</v>
      </c>
      <c r="K4985" cm="1">
        <f t="array" ref="K498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85">
        <f t="shared" si="77"/>
        <v>0.53847435740473404</v>
      </c>
    </row>
    <row r="4986" spans="1:12" x14ac:dyDescent="0.3">
      <c r="A4986">
        <v>243.22</v>
      </c>
      <c r="B4986">
        <v>62</v>
      </c>
      <c r="C4986">
        <v>5516</v>
      </c>
      <c r="D4986">
        <v>20</v>
      </c>
      <c r="E4986">
        <v>0</v>
      </c>
      <c r="F4986">
        <v>32</v>
      </c>
      <c r="G4986">
        <v>0</v>
      </c>
      <c r="H4986">
        <v>92</v>
      </c>
      <c r="I4986">
        <v>1</v>
      </c>
      <c r="J4986" t="s">
        <v>37</v>
      </c>
      <c r="K4986" cm="1">
        <f t="array" ref="K498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86">
        <f t="shared" si="77"/>
        <v>0.53847435740435134</v>
      </c>
    </row>
    <row r="4987" spans="1:12" x14ac:dyDescent="0.3">
      <c r="A4987">
        <v>243.26</v>
      </c>
      <c r="B4987">
        <v>65</v>
      </c>
      <c r="C4987">
        <v>5396</v>
      </c>
      <c r="D4987">
        <v>21</v>
      </c>
      <c r="E4987">
        <v>0</v>
      </c>
      <c r="F4987">
        <v>32</v>
      </c>
      <c r="G4987">
        <v>0</v>
      </c>
      <c r="H4987">
        <v>92</v>
      </c>
      <c r="I4987">
        <v>1</v>
      </c>
      <c r="J4987" t="s">
        <v>37</v>
      </c>
      <c r="K4987" cm="1">
        <f t="array" ref="K498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987">
        <f t="shared" si="77"/>
        <v>0.47089889623796355</v>
      </c>
    </row>
    <row r="4988" spans="1:12" x14ac:dyDescent="0.3">
      <c r="A4988">
        <v>243.3</v>
      </c>
      <c r="B4988">
        <v>66</v>
      </c>
      <c r="C4988">
        <v>5389</v>
      </c>
      <c r="D4988">
        <v>23</v>
      </c>
      <c r="E4988">
        <v>0</v>
      </c>
      <c r="F4988">
        <v>32</v>
      </c>
      <c r="G4988">
        <v>0</v>
      </c>
      <c r="H4988">
        <v>92</v>
      </c>
      <c r="I4988">
        <v>1</v>
      </c>
      <c r="J4988" t="s">
        <v>37</v>
      </c>
      <c r="K4988" cm="1">
        <f t="array" ref="K498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4988">
        <f t="shared" si="77"/>
        <v>0.47089889623829817</v>
      </c>
    </row>
    <row r="4989" spans="1:12" x14ac:dyDescent="0.3">
      <c r="A4989">
        <v>243.34</v>
      </c>
      <c r="B4989">
        <v>68</v>
      </c>
      <c r="C4989">
        <v>5462</v>
      </c>
      <c r="D4989">
        <v>24</v>
      </c>
      <c r="E4989">
        <v>0</v>
      </c>
      <c r="F4989">
        <v>32</v>
      </c>
      <c r="G4989">
        <v>0</v>
      </c>
      <c r="H4989">
        <v>92</v>
      </c>
      <c r="I4989">
        <v>1</v>
      </c>
      <c r="J4989" t="s">
        <v>37</v>
      </c>
      <c r="K4989" cm="1">
        <f t="array" ref="K498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989">
        <f t="shared" si="77"/>
        <v>0.62867564570051182</v>
      </c>
    </row>
    <row r="4990" spans="1:12" x14ac:dyDescent="0.3">
      <c r="A4990">
        <v>243.38</v>
      </c>
      <c r="B4990">
        <v>67</v>
      </c>
      <c r="C4990">
        <v>5540</v>
      </c>
      <c r="D4990">
        <v>24</v>
      </c>
      <c r="E4990">
        <v>0</v>
      </c>
      <c r="F4990">
        <v>32</v>
      </c>
      <c r="G4990">
        <v>0</v>
      </c>
      <c r="H4990">
        <v>92</v>
      </c>
      <c r="I4990">
        <v>1</v>
      </c>
      <c r="J4990" t="s">
        <v>37</v>
      </c>
      <c r="K4990" cm="1">
        <f t="array" ref="K499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0">
        <f t="shared" si="77"/>
        <v>0.53847435740435134</v>
      </c>
    </row>
    <row r="4991" spans="1:12" x14ac:dyDescent="0.3">
      <c r="A4991">
        <v>243.42</v>
      </c>
      <c r="B4991">
        <v>66</v>
      </c>
      <c r="C4991">
        <v>5578</v>
      </c>
      <c r="D4991">
        <v>24</v>
      </c>
      <c r="E4991">
        <v>0</v>
      </c>
      <c r="F4991">
        <v>32</v>
      </c>
      <c r="G4991">
        <v>0</v>
      </c>
      <c r="H4991">
        <v>92</v>
      </c>
      <c r="I4991">
        <v>1</v>
      </c>
      <c r="J4991" t="s">
        <v>37</v>
      </c>
      <c r="K4991" cm="1">
        <f t="array" ref="K499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1">
        <f t="shared" si="77"/>
        <v>0.53847435740435134</v>
      </c>
    </row>
    <row r="4992" spans="1:12" x14ac:dyDescent="0.3">
      <c r="A4992">
        <v>243.46</v>
      </c>
      <c r="B4992">
        <v>67</v>
      </c>
      <c r="C4992">
        <v>5544</v>
      </c>
      <c r="D4992">
        <v>24</v>
      </c>
      <c r="E4992">
        <v>0</v>
      </c>
      <c r="F4992">
        <v>32</v>
      </c>
      <c r="G4992">
        <v>0</v>
      </c>
      <c r="H4992">
        <v>92</v>
      </c>
      <c r="I4992">
        <v>1</v>
      </c>
      <c r="J4992" t="s">
        <v>37</v>
      </c>
      <c r="K4992" cm="1">
        <f t="array" ref="K499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2">
        <f t="shared" si="77"/>
        <v>0.53847435740473404</v>
      </c>
    </row>
    <row r="4993" spans="1:12" x14ac:dyDescent="0.3">
      <c r="A4993">
        <v>243.5</v>
      </c>
      <c r="B4993">
        <v>67</v>
      </c>
      <c r="C4993">
        <v>5563</v>
      </c>
      <c r="D4993">
        <v>24</v>
      </c>
      <c r="E4993">
        <v>0</v>
      </c>
      <c r="F4993">
        <v>32</v>
      </c>
      <c r="G4993">
        <v>0</v>
      </c>
      <c r="H4993">
        <v>92</v>
      </c>
      <c r="I4993">
        <v>1</v>
      </c>
      <c r="J4993" t="s">
        <v>37</v>
      </c>
      <c r="K4993" cm="1">
        <f t="array" ref="K499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3">
        <f t="shared" si="77"/>
        <v>0.53847435740435134</v>
      </c>
    </row>
    <row r="4994" spans="1:12" x14ac:dyDescent="0.3">
      <c r="A4994">
        <v>243.54</v>
      </c>
      <c r="B4994">
        <v>67</v>
      </c>
      <c r="C4994">
        <v>5567</v>
      </c>
      <c r="D4994">
        <v>24</v>
      </c>
      <c r="E4994">
        <v>0</v>
      </c>
      <c r="F4994">
        <v>32</v>
      </c>
      <c r="G4994">
        <v>0</v>
      </c>
      <c r="H4994">
        <v>92</v>
      </c>
      <c r="I4994">
        <v>1</v>
      </c>
      <c r="J4994" t="s">
        <v>37</v>
      </c>
      <c r="K4994" cm="1">
        <f t="array" ref="K499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4">
        <f t="shared" si="77"/>
        <v>0.53847435740435134</v>
      </c>
    </row>
    <row r="4995" spans="1:12" x14ac:dyDescent="0.3">
      <c r="A4995">
        <v>243.58</v>
      </c>
      <c r="B4995">
        <v>68</v>
      </c>
      <c r="C4995">
        <v>5582</v>
      </c>
      <c r="D4995">
        <v>24</v>
      </c>
      <c r="E4995">
        <v>0</v>
      </c>
      <c r="F4995">
        <v>32</v>
      </c>
      <c r="G4995">
        <v>0</v>
      </c>
      <c r="H4995">
        <v>92</v>
      </c>
      <c r="I4995">
        <v>1</v>
      </c>
      <c r="J4995" t="s">
        <v>37</v>
      </c>
      <c r="K4995" cm="1">
        <f t="array" ref="K499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4995">
        <f t="shared" ref="L4995:L5058" si="78">K4995*(A4995-A4994)</f>
        <v>0.62867564570095857</v>
      </c>
    </row>
    <row r="4996" spans="1:12" x14ac:dyDescent="0.3">
      <c r="A4996">
        <v>243.62</v>
      </c>
      <c r="B4996">
        <v>67</v>
      </c>
      <c r="C4996">
        <v>5619</v>
      </c>
      <c r="D4996">
        <v>24</v>
      </c>
      <c r="E4996">
        <v>0</v>
      </c>
      <c r="F4996">
        <v>32</v>
      </c>
      <c r="G4996">
        <v>0</v>
      </c>
      <c r="H4996">
        <v>92</v>
      </c>
      <c r="I4996">
        <v>1</v>
      </c>
      <c r="J4996" t="s">
        <v>37</v>
      </c>
      <c r="K4996" cm="1">
        <f t="array" ref="K499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6">
        <f t="shared" si="78"/>
        <v>0.53847435740435134</v>
      </c>
    </row>
    <row r="4997" spans="1:12" x14ac:dyDescent="0.3">
      <c r="A4997">
        <v>243.66</v>
      </c>
      <c r="B4997">
        <v>67</v>
      </c>
      <c r="C4997">
        <v>5631</v>
      </c>
      <c r="D4997">
        <v>24</v>
      </c>
      <c r="E4997">
        <v>0</v>
      </c>
      <c r="F4997">
        <v>32</v>
      </c>
      <c r="G4997">
        <v>0</v>
      </c>
      <c r="H4997">
        <v>92</v>
      </c>
      <c r="I4997">
        <v>1</v>
      </c>
      <c r="J4997" t="s">
        <v>37</v>
      </c>
      <c r="K4997" cm="1">
        <f t="array" ref="K499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7">
        <f t="shared" si="78"/>
        <v>0.53847435740435134</v>
      </c>
    </row>
    <row r="4998" spans="1:12" x14ac:dyDescent="0.3">
      <c r="A4998">
        <v>243.7</v>
      </c>
      <c r="B4998">
        <v>67</v>
      </c>
      <c r="C4998">
        <v>5594</v>
      </c>
      <c r="D4998">
        <v>24</v>
      </c>
      <c r="E4998">
        <v>0</v>
      </c>
      <c r="F4998">
        <v>32</v>
      </c>
      <c r="G4998">
        <v>0</v>
      </c>
      <c r="H4998">
        <v>92</v>
      </c>
      <c r="I4998">
        <v>1</v>
      </c>
      <c r="J4998" t="s">
        <v>37</v>
      </c>
      <c r="K4998" cm="1">
        <f t="array" ref="K499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8">
        <f t="shared" si="78"/>
        <v>0.53847435740435134</v>
      </c>
    </row>
    <row r="4999" spans="1:12" x14ac:dyDescent="0.3">
      <c r="A4999">
        <v>243.74</v>
      </c>
      <c r="B4999">
        <v>66</v>
      </c>
      <c r="C4999">
        <v>5729</v>
      </c>
      <c r="D4999">
        <v>25</v>
      </c>
      <c r="E4999">
        <v>0</v>
      </c>
      <c r="F4999">
        <v>32</v>
      </c>
      <c r="G4999">
        <v>0</v>
      </c>
      <c r="H4999">
        <v>92</v>
      </c>
      <c r="I4999">
        <v>1</v>
      </c>
      <c r="J4999" t="s">
        <v>37</v>
      </c>
      <c r="K4999" cm="1">
        <f t="array" ref="K499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4999">
        <f t="shared" si="78"/>
        <v>0.53847435740473404</v>
      </c>
    </row>
    <row r="5000" spans="1:12" x14ac:dyDescent="0.3">
      <c r="A5000">
        <v>243.78</v>
      </c>
      <c r="B5000">
        <v>66</v>
      </c>
      <c r="C5000">
        <v>5793</v>
      </c>
      <c r="D5000">
        <v>24</v>
      </c>
      <c r="E5000">
        <v>0</v>
      </c>
      <c r="F5000">
        <v>33</v>
      </c>
      <c r="G5000">
        <v>0</v>
      </c>
      <c r="H5000">
        <v>92</v>
      </c>
      <c r="I5000">
        <v>1</v>
      </c>
      <c r="J5000" t="s">
        <v>37</v>
      </c>
      <c r="K5000" cm="1">
        <f t="array" ref="K500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0">
        <f t="shared" si="78"/>
        <v>0.53847435740435134</v>
      </c>
    </row>
    <row r="5001" spans="1:12" x14ac:dyDescent="0.3">
      <c r="A5001">
        <v>243.82</v>
      </c>
      <c r="B5001">
        <v>64</v>
      </c>
      <c r="C5001">
        <v>5825</v>
      </c>
      <c r="D5001">
        <v>22</v>
      </c>
      <c r="E5001">
        <v>0</v>
      </c>
      <c r="F5001">
        <v>32</v>
      </c>
      <c r="G5001">
        <v>0</v>
      </c>
      <c r="H5001">
        <v>92</v>
      </c>
      <c r="I5001">
        <v>1</v>
      </c>
      <c r="J5001" t="s">
        <v>37</v>
      </c>
      <c r="K5001" cm="1">
        <f t="array" ref="K500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1">
        <f t="shared" si="78"/>
        <v>0.53847435740435134</v>
      </c>
    </row>
    <row r="5002" spans="1:12" x14ac:dyDescent="0.3">
      <c r="A5002">
        <v>243.86</v>
      </c>
      <c r="B5002">
        <v>63</v>
      </c>
      <c r="C5002">
        <v>5895</v>
      </c>
      <c r="D5002">
        <v>22</v>
      </c>
      <c r="E5002">
        <v>0</v>
      </c>
      <c r="F5002">
        <v>33</v>
      </c>
      <c r="G5002">
        <v>0</v>
      </c>
      <c r="H5002">
        <v>92</v>
      </c>
      <c r="I5002">
        <v>1</v>
      </c>
      <c r="J5002" t="s">
        <v>37</v>
      </c>
      <c r="K5002" cm="1">
        <f t="array" ref="K500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2">
        <f t="shared" si="78"/>
        <v>0.53847435740473404</v>
      </c>
    </row>
    <row r="5003" spans="1:12" x14ac:dyDescent="0.3">
      <c r="A5003">
        <v>243.9</v>
      </c>
      <c r="B5003">
        <v>63</v>
      </c>
      <c r="C5003">
        <v>5854</v>
      </c>
      <c r="D5003">
        <v>22</v>
      </c>
      <c r="E5003">
        <v>0</v>
      </c>
      <c r="F5003">
        <v>33</v>
      </c>
      <c r="G5003">
        <v>0</v>
      </c>
      <c r="H5003">
        <v>92</v>
      </c>
      <c r="I5003">
        <v>1</v>
      </c>
      <c r="J5003" t="s">
        <v>37</v>
      </c>
      <c r="K5003" cm="1">
        <f t="array" ref="K500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3">
        <f t="shared" si="78"/>
        <v>0.53847435740435134</v>
      </c>
    </row>
    <row r="5004" spans="1:12" x14ac:dyDescent="0.3">
      <c r="A5004">
        <v>243.94</v>
      </c>
      <c r="B5004">
        <v>63</v>
      </c>
      <c r="C5004">
        <v>5797</v>
      </c>
      <c r="D5004">
        <v>22</v>
      </c>
      <c r="E5004">
        <v>0</v>
      </c>
      <c r="F5004">
        <v>33</v>
      </c>
      <c r="G5004">
        <v>0</v>
      </c>
      <c r="H5004">
        <v>92</v>
      </c>
      <c r="I5004">
        <v>1</v>
      </c>
      <c r="J5004" t="s">
        <v>37</v>
      </c>
      <c r="K5004" cm="1">
        <f t="array" ref="K500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4">
        <f t="shared" si="78"/>
        <v>0.53847435740435134</v>
      </c>
    </row>
    <row r="5005" spans="1:12" x14ac:dyDescent="0.3">
      <c r="A5005">
        <v>243.98</v>
      </c>
      <c r="B5005">
        <v>64</v>
      </c>
      <c r="C5005">
        <v>5791</v>
      </c>
      <c r="D5005">
        <v>22</v>
      </c>
      <c r="E5005">
        <v>0</v>
      </c>
      <c r="F5005">
        <v>33</v>
      </c>
      <c r="G5005">
        <v>0</v>
      </c>
      <c r="H5005">
        <v>92</v>
      </c>
      <c r="I5005">
        <v>1</v>
      </c>
      <c r="J5005" t="s">
        <v>37</v>
      </c>
      <c r="K5005" cm="1">
        <f t="array" ref="K500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5">
        <f t="shared" si="78"/>
        <v>0.53847435740435134</v>
      </c>
    </row>
    <row r="5006" spans="1:12" x14ac:dyDescent="0.3">
      <c r="A5006">
        <v>244.02</v>
      </c>
      <c r="B5006">
        <v>64</v>
      </c>
      <c r="C5006">
        <v>5924</v>
      </c>
      <c r="D5006">
        <v>22</v>
      </c>
      <c r="E5006">
        <v>0</v>
      </c>
      <c r="F5006">
        <v>34</v>
      </c>
      <c r="G5006">
        <v>0</v>
      </c>
      <c r="H5006">
        <v>92</v>
      </c>
      <c r="I5006">
        <v>1</v>
      </c>
      <c r="J5006" t="s">
        <v>37</v>
      </c>
      <c r="K5006" cm="1">
        <f t="array" ref="K500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6">
        <f t="shared" si="78"/>
        <v>0.53847435740473404</v>
      </c>
    </row>
    <row r="5007" spans="1:12" x14ac:dyDescent="0.3">
      <c r="A5007">
        <v>244.06</v>
      </c>
      <c r="B5007">
        <v>63</v>
      </c>
      <c r="C5007">
        <v>5951</v>
      </c>
      <c r="D5007">
        <v>22</v>
      </c>
      <c r="E5007">
        <v>0</v>
      </c>
      <c r="F5007">
        <v>34</v>
      </c>
      <c r="G5007">
        <v>0</v>
      </c>
      <c r="H5007">
        <v>92</v>
      </c>
      <c r="I5007">
        <v>1</v>
      </c>
      <c r="J5007" t="s">
        <v>37</v>
      </c>
      <c r="K5007" cm="1">
        <f t="array" ref="K500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7">
        <f t="shared" si="78"/>
        <v>0.53847435740435134</v>
      </c>
    </row>
    <row r="5008" spans="1:12" x14ac:dyDescent="0.3">
      <c r="A5008">
        <v>244.1</v>
      </c>
      <c r="B5008">
        <v>63</v>
      </c>
      <c r="C5008">
        <v>5919</v>
      </c>
      <c r="D5008">
        <v>22</v>
      </c>
      <c r="E5008">
        <v>0</v>
      </c>
      <c r="F5008">
        <v>34</v>
      </c>
      <c r="G5008">
        <v>0</v>
      </c>
      <c r="H5008">
        <v>92</v>
      </c>
      <c r="I5008">
        <v>1</v>
      </c>
      <c r="J5008" t="s">
        <v>37</v>
      </c>
      <c r="K5008" cm="1">
        <f t="array" ref="K500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8">
        <f t="shared" si="78"/>
        <v>0.53847435740435134</v>
      </c>
    </row>
    <row r="5009" spans="1:12" x14ac:dyDescent="0.3">
      <c r="A5009">
        <v>244.14</v>
      </c>
      <c r="B5009">
        <v>63</v>
      </c>
      <c r="C5009">
        <v>5911</v>
      </c>
      <c r="D5009">
        <v>22</v>
      </c>
      <c r="E5009">
        <v>0</v>
      </c>
      <c r="F5009">
        <v>34</v>
      </c>
      <c r="G5009">
        <v>0</v>
      </c>
      <c r="H5009">
        <v>92</v>
      </c>
      <c r="I5009">
        <v>1</v>
      </c>
      <c r="J5009" t="s">
        <v>37</v>
      </c>
      <c r="K5009" cm="1">
        <f t="array" ref="K500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09">
        <f t="shared" si="78"/>
        <v>0.53847435740435134</v>
      </c>
    </row>
    <row r="5010" spans="1:12" x14ac:dyDescent="0.3">
      <c r="A5010">
        <v>244.18</v>
      </c>
      <c r="B5010">
        <v>63</v>
      </c>
      <c r="C5010">
        <v>5906</v>
      </c>
      <c r="D5010">
        <v>22</v>
      </c>
      <c r="E5010">
        <v>0</v>
      </c>
      <c r="F5010">
        <v>34</v>
      </c>
      <c r="G5010">
        <v>0</v>
      </c>
      <c r="H5010">
        <v>92</v>
      </c>
      <c r="I5010">
        <v>2</v>
      </c>
      <c r="J5010" t="s">
        <v>37</v>
      </c>
      <c r="K5010" cm="1">
        <f t="array" ref="K501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0">
        <f t="shared" si="78"/>
        <v>0.53847435740473404</v>
      </c>
    </row>
    <row r="5011" spans="1:12" x14ac:dyDescent="0.3">
      <c r="A5011">
        <v>244.22</v>
      </c>
      <c r="B5011">
        <v>63</v>
      </c>
      <c r="C5011">
        <v>5918</v>
      </c>
      <c r="D5011">
        <v>22</v>
      </c>
      <c r="E5011">
        <v>0</v>
      </c>
      <c r="F5011">
        <v>34</v>
      </c>
      <c r="G5011">
        <v>0</v>
      </c>
      <c r="H5011">
        <v>92</v>
      </c>
      <c r="I5011">
        <v>2</v>
      </c>
      <c r="J5011" t="s">
        <v>37</v>
      </c>
      <c r="K5011" cm="1">
        <f t="array" ref="K501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1">
        <f t="shared" si="78"/>
        <v>0.53847435740435134</v>
      </c>
    </row>
    <row r="5012" spans="1:12" x14ac:dyDescent="0.3">
      <c r="A5012">
        <v>244.26</v>
      </c>
      <c r="B5012">
        <v>63</v>
      </c>
      <c r="C5012">
        <v>5906</v>
      </c>
      <c r="D5012">
        <v>22</v>
      </c>
      <c r="E5012">
        <v>0</v>
      </c>
      <c r="F5012">
        <v>34</v>
      </c>
      <c r="G5012">
        <v>0</v>
      </c>
      <c r="H5012">
        <v>92</v>
      </c>
      <c r="I5012">
        <v>2</v>
      </c>
      <c r="J5012" t="s">
        <v>37</v>
      </c>
      <c r="K5012" cm="1">
        <f t="array" ref="K501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2">
        <f t="shared" si="78"/>
        <v>0.53847435740435134</v>
      </c>
    </row>
    <row r="5013" spans="1:12" x14ac:dyDescent="0.3">
      <c r="A5013">
        <v>244.3</v>
      </c>
      <c r="B5013">
        <v>63</v>
      </c>
      <c r="C5013">
        <v>5986</v>
      </c>
      <c r="D5013">
        <v>20</v>
      </c>
      <c r="E5013">
        <v>0</v>
      </c>
      <c r="F5013">
        <v>34</v>
      </c>
      <c r="G5013">
        <v>0</v>
      </c>
      <c r="H5013">
        <v>92</v>
      </c>
      <c r="I5013">
        <v>2</v>
      </c>
      <c r="J5013" t="s">
        <v>37</v>
      </c>
      <c r="K5013" cm="1">
        <f t="array" ref="K501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3">
        <f t="shared" si="78"/>
        <v>0.53847435740473404</v>
      </c>
    </row>
    <row r="5014" spans="1:12" x14ac:dyDescent="0.3">
      <c r="A5014">
        <v>244.34</v>
      </c>
      <c r="B5014">
        <v>63</v>
      </c>
      <c r="C5014">
        <v>5972</v>
      </c>
      <c r="D5014">
        <v>22</v>
      </c>
      <c r="E5014">
        <v>0</v>
      </c>
      <c r="F5014">
        <v>34</v>
      </c>
      <c r="G5014">
        <v>0</v>
      </c>
      <c r="H5014">
        <v>92</v>
      </c>
      <c r="I5014">
        <v>2</v>
      </c>
      <c r="J5014" t="s">
        <v>37</v>
      </c>
      <c r="K5014" cm="1">
        <f t="array" ref="K501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4">
        <f t="shared" si="78"/>
        <v>0.53847435740435134</v>
      </c>
    </row>
    <row r="5015" spans="1:12" x14ac:dyDescent="0.3">
      <c r="A5015">
        <v>244.38</v>
      </c>
      <c r="B5015">
        <v>64</v>
      </c>
      <c r="C5015">
        <v>5982</v>
      </c>
      <c r="D5015">
        <v>22</v>
      </c>
      <c r="E5015">
        <v>0</v>
      </c>
      <c r="F5015">
        <v>34</v>
      </c>
      <c r="G5015">
        <v>0</v>
      </c>
      <c r="H5015">
        <v>92</v>
      </c>
      <c r="I5015">
        <v>2</v>
      </c>
      <c r="J5015" t="s">
        <v>37</v>
      </c>
      <c r="K5015" cm="1">
        <f t="array" ref="K501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5">
        <f t="shared" si="78"/>
        <v>0.53847435740435134</v>
      </c>
    </row>
    <row r="5016" spans="1:12" x14ac:dyDescent="0.3">
      <c r="A5016">
        <v>244.42</v>
      </c>
      <c r="B5016">
        <v>63</v>
      </c>
      <c r="C5016">
        <v>6003</v>
      </c>
      <c r="D5016">
        <v>22</v>
      </c>
      <c r="E5016">
        <v>0</v>
      </c>
      <c r="F5016">
        <v>34</v>
      </c>
      <c r="G5016">
        <v>0</v>
      </c>
      <c r="H5016">
        <v>92</v>
      </c>
      <c r="I5016">
        <v>2</v>
      </c>
      <c r="J5016" t="s">
        <v>37</v>
      </c>
      <c r="K5016" cm="1">
        <f t="array" ref="K501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6">
        <f t="shared" si="78"/>
        <v>0.53847435740435134</v>
      </c>
    </row>
    <row r="5017" spans="1:12" x14ac:dyDescent="0.3">
      <c r="A5017">
        <v>244.46</v>
      </c>
      <c r="B5017">
        <v>64</v>
      </c>
      <c r="C5017">
        <v>5990</v>
      </c>
      <c r="D5017">
        <v>22</v>
      </c>
      <c r="E5017">
        <v>0</v>
      </c>
      <c r="F5017">
        <v>34</v>
      </c>
      <c r="G5017">
        <v>0</v>
      </c>
      <c r="H5017">
        <v>92</v>
      </c>
      <c r="I5017">
        <v>2</v>
      </c>
      <c r="J5017" t="s">
        <v>37</v>
      </c>
      <c r="K5017" cm="1">
        <f t="array" ref="K501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7">
        <f t="shared" si="78"/>
        <v>0.53847435740473404</v>
      </c>
    </row>
    <row r="5018" spans="1:12" x14ac:dyDescent="0.3">
      <c r="A5018">
        <v>244.5</v>
      </c>
      <c r="B5018">
        <v>64</v>
      </c>
      <c r="C5018">
        <v>5961</v>
      </c>
      <c r="D5018">
        <v>22</v>
      </c>
      <c r="E5018">
        <v>0</v>
      </c>
      <c r="F5018">
        <v>35</v>
      </c>
      <c r="G5018">
        <v>0</v>
      </c>
      <c r="H5018">
        <v>92</v>
      </c>
      <c r="I5018">
        <v>2</v>
      </c>
      <c r="J5018" t="s">
        <v>37</v>
      </c>
      <c r="K5018" cm="1">
        <f t="array" ref="K501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8">
        <f t="shared" si="78"/>
        <v>0.53847435740435134</v>
      </c>
    </row>
    <row r="5019" spans="1:12" x14ac:dyDescent="0.3">
      <c r="A5019">
        <v>244.54</v>
      </c>
      <c r="B5019">
        <v>64</v>
      </c>
      <c r="C5019">
        <v>6067</v>
      </c>
      <c r="D5019">
        <v>23</v>
      </c>
      <c r="E5019">
        <v>0</v>
      </c>
      <c r="F5019">
        <v>34</v>
      </c>
      <c r="G5019">
        <v>0</v>
      </c>
      <c r="H5019">
        <v>92</v>
      </c>
      <c r="I5019">
        <v>2</v>
      </c>
      <c r="J5019" t="s">
        <v>37</v>
      </c>
      <c r="K5019" cm="1">
        <f t="array" ref="K501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19">
        <f t="shared" si="78"/>
        <v>0.53847435740435134</v>
      </c>
    </row>
    <row r="5020" spans="1:12" x14ac:dyDescent="0.3">
      <c r="A5020">
        <v>244.58</v>
      </c>
      <c r="B5020">
        <v>65</v>
      </c>
      <c r="C5020">
        <v>6131</v>
      </c>
      <c r="D5020">
        <v>24</v>
      </c>
      <c r="E5020">
        <v>0</v>
      </c>
      <c r="F5020">
        <v>35</v>
      </c>
      <c r="G5020">
        <v>0</v>
      </c>
      <c r="H5020">
        <v>92</v>
      </c>
      <c r="I5020">
        <v>2</v>
      </c>
      <c r="J5020" t="s">
        <v>37</v>
      </c>
      <c r="K5020" cm="1">
        <f t="array" ref="K5020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020">
        <f t="shared" si="78"/>
        <v>0.63999648953058208</v>
      </c>
    </row>
    <row r="5021" spans="1:12" x14ac:dyDescent="0.3">
      <c r="A5021">
        <v>244.62</v>
      </c>
      <c r="B5021">
        <v>66</v>
      </c>
      <c r="C5021">
        <v>6139</v>
      </c>
      <c r="D5021">
        <v>25</v>
      </c>
      <c r="E5021">
        <v>0</v>
      </c>
      <c r="F5021">
        <v>35</v>
      </c>
      <c r="G5021">
        <v>0</v>
      </c>
      <c r="H5021">
        <v>92</v>
      </c>
      <c r="I5021">
        <v>2</v>
      </c>
      <c r="J5021" t="s">
        <v>37</v>
      </c>
      <c r="K5021" cm="1">
        <f t="array" ref="K5021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021">
        <f t="shared" si="78"/>
        <v>0.63999648953012733</v>
      </c>
    </row>
    <row r="5022" spans="1:12" x14ac:dyDescent="0.3">
      <c r="A5022">
        <v>244.66</v>
      </c>
      <c r="B5022">
        <v>67</v>
      </c>
      <c r="C5022">
        <v>6109</v>
      </c>
      <c r="D5022">
        <v>25</v>
      </c>
      <c r="E5022">
        <v>0</v>
      </c>
      <c r="F5022">
        <v>35</v>
      </c>
      <c r="G5022">
        <v>0</v>
      </c>
      <c r="H5022">
        <v>92</v>
      </c>
      <c r="I5022">
        <v>2</v>
      </c>
      <c r="J5022" t="s">
        <v>37</v>
      </c>
      <c r="K5022" cm="1">
        <f t="array" ref="K502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022">
        <f t="shared" si="78"/>
        <v>0.53847435740435134</v>
      </c>
    </row>
    <row r="5023" spans="1:12" x14ac:dyDescent="0.3">
      <c r="A5023">
        <v>244.7</v>
      </c>
      <c r="B5023">
        <v>68</v>
      </c>
      <c r="C5023">
        <v>6169</v>
      </c>
      <c r="D5023">
        <v>26</v>
      </c>
      <c r="E5023">
        <v>0</v>
      </c>
      <c r="F5023">
        <v>34</v>
      </c>
      <c r="G5023">
        <v>0</v>
      </c>
      <c r="H5023">
        <v>92</v>
      </c>
      <c r="I5023">
        <v>2</v>
      </c>
      <c r="J5023" t="s">
        <v>37</v>
      </c>
      <c r="K5023" cm="1">
        <f t="array" ref="K5023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23">
        <f t="shared" si="78"/>
        <v>0.71582545748393389</v>
      </c>
    </row>
    <row r="5024" spans="1:12" x14ac:dyDescent="0.3">
      <c r="A5024">
        <v>244.74</v>
      </c>
      <c r="B5024">
        <v>69</v>
      </c>
      <c r="C5024">
        <v>6129</v>
      </c>
      <c r="D5024">
        <v>26</v>
      </c>
      <c r="E5024">
        <v>0</v>
      </c>
      <c r="F5024">
        <v>34</v>
      </c>
      <c r="G5024">
        <v>0</v>
      </c>
      <c r="H5024">
        <v>92</v>
      </c>
      <c r="I5024">
        <v>2</v>
      </c>
      <c r="J5024" t="s">
        <v>37</v>
      </c>
      <c r="K5024" cm="1">
        <f t="array" ref="K502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24">
        <f t="shared" si="78"/>
        <v>0.71582545748444248</v>
      </c>
    </row>
    <row r="5025" spans="1:12" x14ac:dyDescent="0.3">
      <c r="A5025">
        <v>244.78</v>
      </c>
      <c r="B5025">
        <v>71</v>
      </c>
      <c r="C5025">
        <v>6190</v>
      </c>
      <c r="D5025">
        <v>26</v>
      </c>
      <c r="E5025">
        <v>0</v>
      </c>
      <c r="F5025">
        <v>35</v>
      </c>
      <c r="G5025">
        <v>0</v>
      </c>
      <c r="H5025">
        <v>92</v>
      </c>
      <c r="I5025">
        <v>1</v>
      </c>
      <c r="J5025" t="s">
        <v>37</v>
      </c>
      <c r="K5025" cm="1">
        <f t="array" ref="K502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25">
        <f t="shared" si="78"/>
        <v>0.71582545748393389</v>
      </c>
    </row>
    <row r="5026" spans="1:12" x14ac:dyDescent="0.3">
      <c r="A5026">
        <v>244.82</v>
      </c>
      <c r="B5026">
        <v>72</v>
      </c>
      <c r="C5026">
        <v>6295</v>
      </c>
      <c r="D5026">
        <v>26</v>
      </c>
      <c r="E5026">
        <v>0</v>
      </c>
      <c r="F5026">
        <v>35</v>
      </c>
      <c r="G5026">
        <v>0</v>
      </c>
      <c r="H5026">
        <v>92</v>
      </c>
      <c r="I5026">
        <v>1</v>
      </c>
      <c r="J5026" t="s">
        <v>37</v>
      </c>
      <c r="K5026" cm="1">
        <f t="array" ref="K502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26">
        <f t="shared" si="78"/>
        <v>0.71582545748393389</v>
      </c>
    </row>
    <row r="5027" spans="1:12" x14ac:dyDescent="0.3">
      <c r="A5027">
        <v>244.86</v>
      </c>
      <c r="B5027">
        <v>73</v>
      </c>
      <c r="C5027">
        <v>6266</v>
      </c>
      <c r="D5027">
        <v>26</v>
      </c>
      <c r="E5027">
        <v>0</v>
      </c>
      <c r="F5027">
        <v>35</v>
      </c>
      <c r="G5027">
        <v>0</v>
      </c>
      <c r="H5027">
        <v>92</v>
      </c>
      <c r="I5027">
        <v>2</v>
      </c>
      <c r="J5027" t="s">
        <v>37</v>
      </c>
      <c r="K5027" cm="1">
        <f t="array" ref="K502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27">
        <f t="shared" si="78"/>
        <v>0.71582545748444248</v>
      </c>
    </row>
    <row r="5028" spans="1:12" x14ac:dyDescent="0.3">
      <c r="A5028">
        <v>244.9</v>
      </c>
      <c r="B5028">
        <v>75</v>
      </c>
      <c r="C5028">
        <v>6337</v>
      </c>
      <c r="D5028">
        <v>26</v>
      </c>
      <c r="E5028">
        <v>0</v>
      </c>
      <c r="F5028">
        <v>36</v>
      </c>
      <c r="G5028">
        <v>0</v>
      </c>
      <c r="H5028">
        <v>92</v>
      </c>
      <c r="I5028">
        <v>2</v>
      </c>
      <c r="J5028" t="s">
        <v>37</v>
      </c>
      <c r="K5028" cm="1">
        <f t="array" ref="K502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028">
        <f t="shared" si="78"/>
        <v>0.73099125107469531</v>
      </c>
    </row>
    <row r="5029" spans="1:12" x14ac:dyDescent="0.3">
      <c r="A5029">
        <v>244.94</v>
      </c>
      <c r="B5029">
        <v>75</v>
      </c>
      <c r="C5029">
        <v>6335</v>
      </c>
      <c r="D5029">
        <v>26</v>
      </c>
      <c r="E5029">
        <v>0</v>
      </c>
      <c r="F5029">
        <v>36</v>
      </c>
      <c r="G5029">
        <v>0</v>
      </c>
      <c r="H5029">
        <v>92</v>
      </c>
      <c r="I5029">
        <v>2</v>
      </c>
      <c r="J5029" t="s">
        <v>37</v>
      </c>
      <c r="K5029" cm="1">
        <f t="array" ref="K502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029">
        <f t="shared" si="78"/>
        <v>0.73099125107469531</v>
      </c>
    </row>
    <row r="5030" spans="1:12" x14ac:dyDescent="0.3">
      <c r="A5030">
        <v>244.98</v>
      </c>
      <c r="B5030">
        <v>75</v>
      </c>
      <c r="C5030">
        <v>6471</v>
      </c>
      <c r="D5030">
        <v>26</v>
      </c>
      <c r="E5030">
        <v>0</v>
      </c>
      <c r="F5030">
        <v>36</v>
      </c>
      <c r="G5030">
        <v>0</v>
      </c>
      <c r="H5030">
        <v>92</v>
      </c>
      <c r="I5030">
        <v>2</v>
      </c>
      <c r="J5030" t="s">
        <v>37</v>
      </c>
      <c r="K5030" cm="1">
        <f t="array" ref="K503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030">
        <f t="shared" si="78"/>
        <v>0.73099125107469531</v>
      </c>
    </row>
    <row r="5031" spans="1:12" x14ac:dyDescent="0.3">
      <c r="A5031">
        <v>245.02</v>
      </c>
      <c r="B5031">
        <v>75</v>
      </c>
      <c r="C5031">
        <v>6666</v>
      </c>
      <c r="D5031">
        <v>27</v>
      </c>
      <c r="E5031">
        <v>0</v>
      </c>
      <c r="F5031">
        <v>36</v>
      </c>
      <c r="G5031">
        <v>0</v>
      </c>
      <c r="H5031">
        <v>92</v>
      </c>
      <c r="I5031">
        <v>1</v>
      </c>
      <c r="J5031" t="s">
        <v>37</v>
      </c>
      <c r="K5031" cm="1">
        <f t="array" ref="K503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031">
        <f t="shared" si="78"/>
        <v>0.73099125107521468</v>
      </c>
    </row>
    <row r="5032" spans="1:12" x14ac:dyDescent="0.3">
      <c r="A5032">
        <v>245.06</v>
      </c>
      <c r="B5032">
        <v>73</v>
      </c>
      <c r="C5032">
        <v>6671</v>
      </c>
      <c r="D5032">
        <v>28</v>
      </c>
      <c r="E5032">
        <v>0</v>
      </c>
      <c r="F5032">
        <v>36</v>
      </c>
      <c r="G5032">
        <v>0</v>
      </c>
      <c r="H5032">
        <v>92</v>
      </c>
      <c r="I5032">
        <v>1</v>
      </c>
      <c r="J5032" t="s">
        <v>37</v>
      </c>
      <c r="K5032" cm="1">
        <f t="array" ref="K503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32">
        <f t="shared" si="78"/>
        <v>0.71582545748393389</v>
      </c>
    </row>
    <row r="5033" spans="1:12" x14ac:dyDescent="0.3">
      <c r="A5033">
        <v>245.1</v>
      </c>
      <c r="B5033">
        <v>72</v>
      </c>
      <c r="C5033">
        <v>6615</v>
      </c>
      <c r="D5033">
        <v>27</v>
      </c>
      <c r="E5033">
        <v>0</v>
      </c>
      <c r="F5033">
        <v>36</v>
      </c>
      <c r="G5033">
        <v>0</v>
      </c>
      <c r="H5033">
        <v>92</v>
      </c>
      <c r="I5033">
        <v>1</v>
      </c>
      <c r="J5033" t="s">
        <v>37</v>
      </c>
      <c r="K5033" cm="1">
        <f t="array" ref="K5033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33">
        <f t="shared" si="78"/>
        <v>0.71582545748393389</v>
      </c>
    </row>
    <row r="5034" spans="1:12" x14ac:dyDescent="0.3">
      <c r="A5034">
        <v>245.14</v>
      </c>
      <c r="B5034">
        <v>73</v>
      </c>
      <c r="C5034">
        <v>6616</v>
      </c>
      <c r="D5034">
        <v>27</v>
      </c>
      <c r="E5034">
        <v>0</v>
      </c>
      <c r="F5034">
        <v>37</v>
      </c>
      <c r="G5034">
        <v>0</v>
      </c>
      <c r="H5034">
        <v>92</v>
      </c>
      <c r="I5034">
        <v>1</v>
      </c>
      <c r="J5034" t="s">
        <v>37</v>
      </c>
      <c r="K5034" cm="1">
        <f t="array" ref="K503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34">
        <f t="shared" si="78"/>
        <v>0.71582545748393389</v>
      </c>
    </row>
    <row r="5035" spans="1:12" x14ac:dyDescent="0.3">
      <c r="A5035">
        <v>245.18</v>
      </c>
      <c r="B5035">
        <v>73</v>
      </c>
      <c r="C5035">
        <v>6764</v>
      </c>
      <c r="D5035">
        <v>28</v>
      </c>
      <c r="E5035">
        <v>0</v>
      </c>
      <c r="F5035">
        <v>37</v>
      </c>
      <c r="G5035">
        <v>0</v>
      </c>
      <c r="H5035">
        <v>92</v>
      </c>
      <c r="I5035">
        <v>1</v>
      </c>
      <c r="J5035" t="s">
        <v>37</v>
      </c>
      <c r="K5035" cm="1">
        <f t="array" ref="K503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035">
        <f t="shared" si="78"/>
        <v>0.71582545748444248</v>
      </c>
    </row>
    <row r="5036" spans="1:12" x14ac:dyDescent="0.3">
      <c r="A5036">
        <v>245.22</v>
      </c>
      <c r="B5036">
        <v>69</v>
      </c>
      <c r="C5036">
        <v>7220</v>
      </c>
      <c r="D5036">
        <v>30</v>
      </c>
      <c r="E5036">
        <v>0</v>
      </c>
      <c r="F5036">
        <v>38</v>
      </c>
      <c r="G5036">
        <v>0</v>
      </c>
      <c r="H5036">
        <v>92</v>
      </c>
      <c r="I5036">
        <v>1</v>
      </c>
      <c r="J5036" t="s">
        <v>37</v>
      </c>
      <c r="K5036" cm="1">
        <f t="array" ref="K5036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036">
        <f t="shared" si="78"/>
        <v>0.75501325157230192</v>
      </c>
    </row>
    <row r="5037" spans="1:12" x14ac:dyDescent="0.3">
      <c r="A5037">
        <v>245.26</v>
      </c>
      <c r="B5037">
        <v>71</v>
      </c>
      <c r="C5037">
        <v>7392</v>
      </c>
      <c r="D5037">
        <v>31</v>
      </c>
      <c r="E5037">
        <v>0</v>
      </c>
      <c r="F5037">
        <v>38</v>
      </c>
      <c r="G5037">
        <v>0</v>
      </c>
      <c r="H5037">
        <v>92</v>
      </c>
      <c r="I5037">
        <v>1</v>
      </c>
      <c r="J5037" t="s">
        <v>37</v>
      </c>
      <c r="K5037" cm="1">
        <f t="array" ref="K503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037">
        <f t="shared" si="78"/>
        <v>0.75501325157230192</v>
      </c>
    </row>
    <row r="5038" spans="1:12" x14ac:dyDescent="0.3">
      <c r="A5038">
        <v>245.3</v>
      </c>
      <c r="B5038">
        <v>73</v>
      </c>
      <c r="C5038">
        <v>7315</v>
      </c>
      <c r="D5038">
        <v>30</v>
      </c>
      <c r="E5038">
        <v>0</v>
      </c>
      <c r="F5038">
        <v>39</v>
      </c>
      <c r="G5038">
        <v>0</v>
      </c>
      <c r="H5038">
        <v>92</v>
      </c>
      <c r="I5038">
        <v>1</v>
      </c>
      <c r="J5038" t="s">
        <v>37</v>
      </c>
      <c r="K5038" cm="1">
        <f t="array" ref="K503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038">
        <f t="shared" si="78"/>
        <v>0.7550132515728385</v>
      </c>
    </row>
    <row r="5039" spans="1:12" x14ac:dyDescent="0.3">
      <c r="A5039">
        <v>245.34</v>
      </c>
      <c r="B5039">
        <v>73</v>
      </c>
      <c r="C5039">
        <v>7180</v>
      </c>
      <c r="D5039">
        <v>30</v>
      </c>
      <c r="E5039">
        <v>0</v>
      </c>
      <c r="F5039">
        <v>39</v>
      </c>
      <c r="G5039">
        <v>0</v>
      </c>
      <c r="H5039">
        <v>92</v>
      </c>
      <c r="I5039">
        <v>1</v>
      </c>
      <c r="J5039" t="s">
        <v>37</v>
      </c>
      <c r="K5039" cm="1">
        <f t="array" ref="K503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039">
        <f t="shared" si="78"/>
        <v>0.75501325157230192</v>
      </c>
    </row>
    <row r="5040" spans="1:12" x14ac:dyDescent="0.3">
      <c r="A5040">
        <v>245.38</v>
      </c>
      <c r="B5040">
        <v>72</v>
      </c>
      <c r="C5040">
        <v>7249</v>
      </c>
      <c r="D5040">
        <v>30</v>
      </c>
      <c r="E5040">
        <v>0</v>
      </c>
      <c r="F5040">
        <v>40</v>
      </c>
      <c r="G5040">
        <v>0</v>
      </c>
      <c r="H5040">
        <v>92</v>
      </c>
      <c r="I5040">
        <v>1</v>
      </c>
      <c r="J5040" t="s">
        <v>37</v>
      </c>
      <c r="K5040" cm="1">
        <f t="array" ref="K5040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040">
        <f t="shared" si="78"/>
        <v>0.75501325157230192</v>
      </c>
    </row>
    <row r="5041" spans="1:12" x14ac:dyDescent="0.3">
      <c r="A5041">
        <v>245.42</v>
      </c>
      <c r="B5041">
        <v>72</v>
      </c>
      <c r="C5041">
        <v>7680</v>
      </c>
      <c r="D5041">
        <v>32</v>
      </c>
      <c r="E5041">
        <v>0</v>
      </c>
      <c r="F5041">
        <v>40</v>
      </c>
      <c r="G5041">
        <v>0</v>
      </c>
      <c r="H5041">
        <v>92</v>
      </c>
      <c r="I5041">
        <v>1</v>
      </c>
      <c r="J5041" t="s">
        <v>37</v>
      </c>
      <c r="K5041" cm="1">
        <f t="array" ref="K504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041">
        <f t="shared" si="78"/>
        <v>0.86106322977689875</v>
      </c>
    </row>
    <row r="5042" spans="1:12" x14ac:dyDescent="0.3">
      <c r="A5042">
        <v>245.46</v>
      </c>
      <c r="B5042">
        <v>74</v>
      </c>
      <c r="C5042">
        <v>7884</v>
      </c>
      <c r="D5042">
        <v>33</v>
      </c>
      <c r="E5042">
        <v>0</v>
      </c>
      <c r="F5042">
        <v>40</v>
      </c>
      <c r="G5042">
        <v>0</v>
      </c>
      <c r="H5042">
        <v>92</v>
      </c>
      <c r="I5042">
        <v>1</v>
      </c>
      <c r="J5042" t="s">
        <v>37</v>
      </c>
      <c r="K5042" cm="1">
        <f t="array" ref="K5042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042">
        <f t="shared" si="78"/>
        <v>0.89194524434758993</v>
      </c>
    </row>
    <row r="5043" spans="1:12" x14ac:dyDescent="0.3">
      <c r="A5043">
        <v>245.5</v>
      </c>
      <c r="B5043">
        <v>76</v>
      </c>
      <c r="C5043">
        <v>7731</v>
      </c>
      <c r="D5043">
        <v>32</v>
      </c>
      <c r="E5043">
        <v>0</v>
      </c>
      <c r="F5043">
        <v>41</v>
      </c>
      <c r="G5043">
        <v>0</v>
      </c>
      <c r="H5043">
        <v>92</v>
      </c>
      <c r="I5043">
        <v>2</v>
      </c>
      <c r="J5043" t="s">
        <v>37</v>
      </c>
      <c r="K5043" cm="1">
        <f t="array" ref="K5043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043">
        <f t="shared" si="78"/>
        <v>0.8919452443469561</v>
      </c>
    </row>
    <row r="5044" spans="1:12" x14ac:dyDescent="0.3">
      <c r="A5044">
        <v>245.54</v>
      </c>
      <c r="B5044">
        <v>75</v>
      </c>
      <c r="C5044">
        <v>7629</v>
      </c>
      <c r="D5044">
        <v>32</v>
      </c>
      <c r="E5044">
        <v>0</v>
      </c>
      <c r="F5044">
        <v>41</v>
      </c>
      <c r="G5044">
        <v>0</v>
      </c>
      <c r="H5044">
        <v>92</v>
      </c>
      <c r="I5044">
        <v>2</v>
      </c>
      <c r="J5044" t="s">
        <v>37</v>
      </c>
      <c r="K5044" cm="1">
        <f t="array" ref="K5044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044">
        <f t="shared" si="78"/>
        <v>0.8919452443469561</v>
      </c>
    </row>
    <row r="5045" spans="1:12" x14ac:dyDescent="0.3">
      <c r="A5045">
        <v>245.58</v>
      </c>
      <c r="B5045">
        <v>71</v>
      </c>
      <c r="C5045">
        <v>7718</v>
      </c>
      <c r="D5045">
        <v>32</v>
      </c>
      <c r="E5045">
        <v>0</v>
      </c>
      <c r="F5045">
        <v>42</v>
      </c>
      <c r="G5045">
        <v>0</v>
      </c>
      <c r="H5045">
        <v>92</v>
      </c>
      <c r="I5045">
        <v>2</v>
      </c>
      <c r="J5045" t="s">
        <v>37</v>
      </c>
      <c r="K5045" cm="1">
        <f t="array" ref="K504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045">
        <f t="shared" si="78"/>
        <v>0.8610632297775106</v>
      </c>
    </row>
    <row r="5046" spans="1:12" x14ac:dyDescent="0.3">
      <c r="A5046">
        <v>245.62</v>
      </c>
      <c r="B5046">
        <v>68</v>
      </c>
      <c r="C5046">
        <v>7820</v>
      </c>
      <c r="D5046">
        <v>33</v>
      </c>
      <c r="E5046">
        <v>0</v>
      </c>
      <c r="F5046">
        <v>42</v>
      </c>
      <c r="G5046">
        <v>0</v>
      </c>
      <c r="H5046">
        <v>92</v>
      </c>
      <c r="I5046">
        <v>2</v>
      </c>
      <c r="J5046" t="s">
        <v>37</v>
      </c>
      <c r="K5046" cm="1">
        <f t="array" ref="K504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046">
        <f t="shared" si="78"/>
        <v>0.86106322977689875</v>
      </c>
    </row>
    <row r="5047" spans="1:12" x14ac:dyDescent="0.3">
      <c r="A5047">
        <v>245.66</v>
      </c>
      <c r="B5047">
        <v>67</v>
      </c>
      <c r="C5047">
        <v>7934</v>
      </c>
      <c r="D5047">
        <v>34</v>
      </c>
      <c r="E5047">
        <v>0</v>
      </c>
      <c r="F5047">
        <v>43</v>
      </c>
      <c r="G5047">
        <v>0</v>
      </c>
      <c r="H5047">
        <v>92</v>
      </c>
      <c r="I5047">
        <v>2</v>
      </c>
      <c r="J5047" t="s">
        <v>37</v>
      </c>
      <c r="K5047" cm="1">
        <f t="array" ref="K5047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47">
        <f t="shared" si="78"/>
        <v>0.7629674187896569</v>
      </c>
    </row>
    <row r="5048" spans="1:12" x14ac:dyDescent="0.3">
      <c r="A5048">
        <v>245.7</v>
      </c>
      <c r="B5048">
        <v>67</v>
      </c>
      <c r="C5048">
        <v>7989</v>
      </c>
      <c r="D5048">
        <v>34</v>
      </c>
      <c r="E5048">
        <v>0</v>
      </c>
      <c r="F5048">
        <v>43</v>
      </c>
      <c r="G5048">
        <v>0</v>
      </c>
      <c r="H5048">
        <v>92</v>
      </c>
      <c r="I5048">
        <v>2</v>
      </c>
      <c r="J5048" t="s">
        <v>37</v>
      </c>
      <c r="K5048" cm="1">
        <f t="array" ref="K5048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48">
        <f t="shared" si="78"/>
        <v>0.7629674187896569</v>
      </c>
    </row>
    <row r="5049" spans="1:12" x14ac:dyDescent="0.3">
      <c r="A5049">
        <v>245.74</v>
      </c>
      <c r="B5049">
        <v>67</v>
      </c>
      <c r="C5049">
        <v>7923</v>
      </c>
      <c r="D5049">
        <v>34</v>
      </c>
      <c r="E5049">
        <v>0</v>
      </c>
      <c r="F5049">
        <v>44</v>
      </c>
      <c r="G5049">
        <v>0</v>
      </c>
      <c r="H5049">
        <v>92</v>
      </c>
      <c r="I5049">
        <v>2</v>
      </c>
      <c r="J5049" t="s">
        <v>37</v>
      </c>
      <c r="K5049" cm="1">
        <f t="array" ref="K5049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49">
        <f t="shared" si="78"/>
        <v>0.76296741879019903</v>
      </c>
    </row>
    <row r="5050" spans="1:12" x14ac:dyDescent="0.3">
      <c r="A5050">
        <v>245.78</v>
      </c>
      <c r="B5050">
        <v>67</v>
      </c>
      <c r="C5050">
        <v>7936</v>
      </c>
      <c r="D5050">
        <v>34</v>
      </c>
      <c r="E5050">
        <v>0</v>
      </c>
      <c r="F5050">
        <v>44</v>
      </c>
      <c r="G5050">
        <v>0</v>
      </c>
      <c r="H5050">
        <v>92</v>
      </c>
      <c r="I5050">
        <v>1</v>
      </c>
      <c r="J5050" t="s">
        <v>37</v>
      </c>
      <c r="K5050" cm="1">
        <f t="array" ref="K5050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50">
        <f t="shared" si="78"/>
        <v>0.7629674187896569</v>
      </c>
    </row>
    <row r="5051" spans="1:12" x14ac:dyDescent="0.3">
      <c r="A5051">
        <v>245.82</v>
      </c>
      <c r="B5051">
        <v>67</v>
      </c>
      <c r="C5051">
        <v>8002</v>
      </c>
      <c r="D5051">
        <v>34</v>
      </c>
      <c r="E5051">
        <v>0</v>
      </c>
      <c r="F5051">
        <v>44</v>
      </c>
      <c r="G5051">
        <v>0</v>
      </c>
      <c r="H5051">
        <v>92</v>
      </c>
      <c r="I5051">
        <v>1</v>
      </c>
      <c r="J5051" t="s">
        <v>37</v>
      </c>
      <c r="K5051" cm="1">
        <f t="array" ref="K505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51">
        <f t="shared" si="78"/>
        <v>0.7629674187896569</v>
      </c>
    </row>
    <row r="5052" spans="1:12" x14ac:dyDescent="0.3">
      <c r="A5052">
        <v>245.86</v>
      </c>
      <c r="B5052">
        <v>67</v>
      </c>
      <c r="C5052">
        <v>8055</v>
      </c>
      <c r="D5052">
        <v>34</v>
      </c>
      <c r="E5052">
        <v>0</v>
      </c>
      <c r="F5052">
        <v>45</v>
      </c>
      <c r="G5052">
        <v>0</v>
      </c>
      <c r="H5052">
        <v>92</v>
      </c>
      <c r="I5052">
        <v>1</v>
      </c>
      <c r="J5052" t="s">
        <v>37</v>
      </c>
      <c r="K5052" cm="1">
        <f t="array" ref="K5052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52">
        <f t="shared" si="78"/>
        <v>0.76296741879019903</v>
      </c>
    </row>
    <row r="5053" spans="1:12" x14ac:dyDescent="0.3">
      <c r="A5053">
        <v>245.9</v>
      </c>
      <c r="B5053">
        <v>66</v>
      </c>
      <c r="C5053">
        <v>8114</v>
      </c>
      <c r="D5053">
        <v>33</v>
      </c>
      <c r="E5053">
        <v>0</v>
      </c>
      <c r="F5053">
        <v>46</v>
      </c>
      <c r="G5053">
        <v>0</v>
      </c>
      <c r="H5053">
        <v>92</v>
      </c>
      <c r="I5053">
        <v>1</v>
      </c>
      <c r="J5053" t="s">
        <v>37</v>
      </c>
      <c r="K5053" cm="1">
        <f t="array" ref="K5053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053">
        <f t="shared" si="78"/>
        <v>0.7629674187896569</v>
      </c>
    </row>
    <row r="5054" spans="1:12" x14ac:dyDescent="0.3">
      <c r="A5054">
        <v>245.94</v>
      </c>
      <c r="B5054">
        <v>66</v>
      </c>
      <c r="C5054">
        <v>8136</v>
      </c>
      <c r="D5054">
        <v>33</v>
      </c>
      <c r="E5054">
        <v>0</v>
      </c>
      <c r="F5054">
        <v>46</v>
      </c>
      <c r="G5054">
        <v>0</v>
      </c>
      <c r="H5054">
        <v>92</v>
      </c>
      <c r="I5054">
        <v>1</v>
      </c>
      <c r="J5054" t="s">
        <v>37</v>
      </c>
      <c r="K5054" cm="1">
        <f t="array" ref="K5054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54">
        <f t="shared" si="78"/>
        <v>0.82788903361846566</v>
      </c>
    </row>
    <row r="5055" spans="1:12" x14ac:dyDescent="0.3">
      <c r="A5055">
        <v>245.98</v>
      </c>
      <c r="B5055">
        <v>66</v>
      </c>
      <c r="C5055">
        <v>8237</v>
      </c>
      <c r="D5055">
        <v>35</v>
      </c>
      <c r="E5055">
        <v>0</v>
      </c>
      <c r="F5055">
        <v>46</v>
      </c>
      <c r="G5055">
        <v>0</v>
      </c>
      <c r="H5055">
        <v>92</v>
      </c>
      <c r="I5055">
        <v>1</v>
      </c>
      <c r="J5055" t="s">
        <v>37</v>
      </c>
      <c r="K5055" cm="1">
        <f t="array" ref="K505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55">
        <f t="shared" si="78"/>
        <v>0.82788903361846566</v>
      </c>
    </row>
    <row r="5056" spans="1:12" x14ac:dyDescent="0.3">
      <c r="A5056">
        <v>246.02</v>
      </c>
      <c r="B5056">
        <v>66</v>
      </c>
      <c r="C5056">
        <v>8250</v>
      </c>
      <c r="D5056">
        <v>33</v>
      </c>
      <c r="E5056">
        <v>0</v>
      </c>
      <c r="F5056">
        <v>47</v>
      </c>
      <c r="G5056">
        <v>0</v>
      </c>
      <c r="H5056">
        <v>92</v>
      </c>
      <c r="I5056">
        <v>1</v>
      </c>
      <c r="J5056" t="s">
        <v>37</v>
      </c>
      <c r="K5056" cm="1">
        <f t="array" ref="K505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56">
        <f t="shared" si="78"/>
        <v>0.82788903361905386</v>
      </c>
    </row>
    <row r="5057" spans="1:12" x14ac:dyDescent="0.3">
      <c r="A5057">
        <v>246.06</v>
      </c>
      <c r="B5057">
        <v>67</v>
      </c>
      <c r="C5057">
        <v>8298</v>
      </c>
      <c r="D5057">
        <v>35</v>
      </c>
      <c r="E5057">
        <v>0</v>
      </c>
      <c r="F5057">
        <v>47</v>
      </c>
      <c r="G5057">
        <v>0</v>
      </c>
      <c r="H5057">
        <v>92</v>
      </c>
      <c r="I5057">
        <v>1</v>
      </c>
      <c r="J5057" t="s">
        <v>37</v>
      </c>
      <c r="K5057" cm="1">
        <f t="array" ref="K505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57">
        <f t="shared" si="78"/>
        <v>0.82788903361846566</v>
      </c>
    </row>
    <row r="5058" spans="1:12" x14ac:dyDescent="0.3">
      <c r="A5058">
        <v>246.1</v>
      </c>
      <c r="B5058">
        <v>67</v>
      </c>
      <c r="C5058">
        <v>8391</v>
      </c>
      <c r="D5058">
        <v>34</v>
      </c>
      <c r="E5058">
        <v>0</v>
      </c>
      <c r="F5058">
        <v>47</v>
      </c>
      <c r="G5058">
        <v>0</v>
      </c>
      <c r="H5058">
        <v>92</v>
      </c>
      <c r="I5058">
        <v>1</v>
      </c>
      <c r="J5058" t="s">
        <v>37</v>
      </c>
      <c r="K5058" cm="1">
        <f t="array" ref="K505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58">
        <f t="shared" si="78"/>
        <v>0.82788903361846566</v>
      </c>
    </row>
    <row r="5059" spans="1:12" x14ac:dyDescent="0.3">
      <c r="A5059">
        <v>246.14</v>
      </c>
      <c r="B5059">
        <v>67</v>
      </c>
      <c r="C5059">
        <v>8441</v>
      </c>
      <c r="D5059">
        <v>35</v>
      </c>
      <c r="E5059">
        <v>0</v>
      </c>
      <c r="F5059">
        <v>48</v>
      </c>
      <c r="G5059">
        <v>0</v>
      </c>
      <c r="H5059">
        <v>92</v>
      </c>
      <c r="I5059">
        <v>1</v>
      </c>
      <c r="J5059" t="s">
        <v>37</v>
      </c>
      <c r="K5059" cm="1">
        <f t="array" ref="K5059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59">
        <f t="shared" ref="L5059:L5122" si="79">K5059*(A5059-A5058)</f>
        <v>0.82788903361846566</v>
      </c>
    </row>
    <row r="5060" spans="1:12" x14ac:dyDescent="0.3">
      <c r="A5060">
        <v>246.18</v>
      </c>
      <c r="B5060">
        <v>68</v>
      </c>
      <c r="C5060">
        <v>8455</v>
      </c>
      <c r="D5060">
        <v>35</v>
      </c>
      <c r="E5060">
        <v>0</v>
      </c>
      <c r="F5060">
        <v>48</v>
      </c>
      <c r="G5060">
        <v>0</v>
      </c>
      <c r="H5060">
        <v>92</v>
      </c>
      <c r="I5060">
        <v>1</v>
      </c>
      <c r="J5060" t="s">
        <v>37</v>
      </c>
      <c r="K5060" cm="1">
        <f t="array" ref="K506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060">
        <f t="shared" si="79"/>
        <v>0.91638073554983168</v>
      </c>
    </row>
    <row r="5061" spans="1:12" x14ac:dyDescent="0.3">
      <c r="A5061">
        <v>246.22</v>
      </c>
      <c r="B5061">
        <v>67</v>
      </c>
      <c r="C5061">
        <v>8498</v>
      </c>
      <c r="D5061">
        <v>35</v>
      </c>
      <c r="E5061">
        <v>0</v>
      </c>
      <c r="F5061">
        <v>49</v>
      </c>
      <c r="G5061">
        <v>0</v>
      </c>
      <c r="H5061">
        <v>92</v>
      </c>
      <c r="I5061">
        <v>1</v>
      </c>
      <c r="J5061" t="s">
        <v>37</v>
      </c>
      <c r="K5061" cm="1">
        <f t="array" ref="K5061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61">
        <f t="shared" si="79"/>
        <v>0.82788903361846566</v>
      </c>
    </row>
    <row r="5062" spans="1:12" x14ac:dyDescent="0.3">
      <c r="A5062">
        <v>246.26</v>
      </c>
      <c r="B5062">
        <v>68</v>
      </c>
      <c r="C5062">
        <v>8591</v>
      </c>
      <c r="D5062">
        <v>35</v>
      </c>
      <c r="E5062">
        <v>0</v>
      </c>
      <c r="F5062">
        <v>49</v>
      </c>
      <c r="G5062">
        <v>0</v>
      </c>
      <c r="H5062">
        <v>92</v>
      </c>
      <c r="I5062">
        <v>1</v>
      </c>
      <c r="J5062" t="s">
        <v>37</v>
      </c>
      <c r="K5062" cm="1">
        <f t="array" ref="K506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062">
        <f t="shared" si="79"/>
        <v>0.91638073554918054</v>
      </c>
    </row>
    <row r="5063" spans="1:12" x14ac:dyDescent="0.3">
      <c r="A5063">
        <v>246.3</v>
      </c>
      <c r="B5063">
        <v>67</v>
      </c>
      <c r="C5063">
        <v>8593</v>
      </c>
      <c r="D5063">
        <v>35</v>
      </c>
      <c r="E5063">
        <v>0</v>
      </c>
      <c r="F5063">
        <v>49</v>
      </c>
      <c r="G5063">
        <v>0</v>
      </c>
      <c r="H5063">
        <v>92</v>
      </c>
      <c r="I5063">
        <v>1</v>
      </c>
      <c r="J5063" t="s">
        <v>37</v>
      </c>
      <c r="K5063" cm="1">
        <f t="array" ref="K5063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63">
        <f t="shared" si="79"/>
        <v>0.82788903361905386</v>
      </c>
    </row>
    <row r="5064" spans="1:12" x14ac:dyDescent="0.3">
      <c r="A5064">
        <v>246.34</v>
      </c>
      <c r="B5064">
        <v>68</v>
      </c>
      <c r="C5064">
        <v>8600</v>
      </c>
      <c r="D5064">
        <v>35</v>
      </c>
      <c r="E5064">
        <v>0</v>
      </c>
      <c r="F5064">
        <v>49</v>
      </c>
      <c r="G5064">
        <v>0</v>
      </c>
      <c r="H5064">
        <v>92</v>
      </c>
      <c r="I5064">
        <v>1</v>
      </c>
      <c r="J5064" t="s">
        <v>37</v>
      </c>
      <c r="K5064" cm="1">
        <f t="array" ref="K506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064">
        <f t="shared" si="79"/>
        <v>0.91638073554918054</v>
      </c>
    </row>
    <row r="5065" spans="1:12" x14ac:dyDescent="0.3">
      <c r="A5065">
        <v>246.38</v>
      </c>
      <c r="B5065">
        <v>66</v>
      </c>
      <c r="C5065">
        <v>8748</v>
      </c>
      <c r="D5065">
        <v>35</v>
      </c>
      <c r="E5065">
        <v>0</v>
      </c>
      <c r="F5065">
        <v>49</v>
      </c>
      <c r="G5065">
        <v>0</v>
      </c>
      <c r="H5065">
        <v>92</v>
      </c>
      <c r="I5065">
        <v>1</v>
      </c>
      <c r="J5065" t="s">
        <v>37</v>
      </c>
      <c r="K5065" cm="1">
        <f t="array" ref="K506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65">
        <f t="shared" si="79"/>
        <v>0.82788903361846566</v>
      </c>
    </row>
    <row r="5066" spans="1:12" x14ac:dyDescent="0.3">
      <c r="A5066">
        <v>246.42</v>
      </c>
      <c r="B5066">
        <v>67</v>
      </c>
      <c r="C5066">
        <v>8789</v>
      </c>
      <c r="D5066">
        <v>35</v>
      </c>
      <c r="E5066">
        <v>0</v>
      </c>
      <c r="F5066">
        <v>50</v>
      </c>
      <c r="G5066">
        <v>0</v>
      </c>
      <c r="H5066">
        <v>92</v>
      </c>
      <c r="I5066">
        <v>1</v>
      </c>
      <c r="J5066" t="s">
        <v>37</v>
      </c>
      <c r="K5066" cm="1">
        <f t="array" ref="K506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66">
        <f t="shared" si="79"/>
        <v>0.82788903361846566</v>
      </c>
    </row>
    <row r="5067" spans="1:12" x14ac:dyDescent="0.3">
      <c r="A5067">
        <v>246.46</v>
      </c>
      <c r="B5067">
        <v>66</v>
      </c>
      <c r="C5067">
        <v>8774</v>
      </c>
      <c r="D5067">
        <v>34</v>
      </c>
      <c r="E5067">
        <v>0</v>
      </c>
      <c r="F5067">
        <v>50</v>
      </c>
      <c r="G5067">
        <v>0</v>
      </c>
      <c r="H5067">
        <v>92</v>
      </c>
      <c r="I5067">
        <v>1</v>
      </c>
      <c r="J5067" t="s">
        <v>37</v>
      </c>
      <c r="K5067" cm="1">
        <f t="array" ref="K506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67">
        <f t="shared" si="79"/>
        <v>0.82788903361905386</v>
      </c>
    </row>
    <row r="5068" spans="1:12" x14ac:dyDescent="0.3">
      <c r="A5068">
        <v>246.5</v>
      </c>
      <c r="B5068">
        <v>66</v>
      </c>
      <c r="C5068">
        <v>8764</v>
      </c>
      <c r="D5068">
        <v>34</v>
      </c>
      <c r="E5068">
        <v>0</v>
      </c>
      <c r="F5068">
        <v>50</v>
      </c>
      <c r="G5068">
        <v>0</v>
      </c>
      <c r="H5068">
        <v>92</v>
      </c>
      <c r="I5068">
        <v>1</v>
      </c>
      <c r="J5068" t="s">
        <v>37</v>
      </c>
      <c r="K5068" cm="1">
        <f t="array" ref="K506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5068">
        <f t="shared" si="79"/>
        <v>0.82788903361846566</v>
      </c>
    </row>
    <row r="5069" spans="1:12" x14ac:dyDescent="0.3">
      <c r="A5069">
        <v>246.54</v>
      </c>
      <c r="B5069">
        <v>66</v>
      </c>
      <c r="C5069">
        <v>8883</v>
      </c>
      <c r="D5069">
        <v>34</v>
      </c>
      <c r="E5069">
        <v>0</v>
      </c>
      <c r="F5069">
        <v>51</v>
      </c>
      <c r="G5069">
        <v>0</v>
      </c>
      <c r="H5069">
        <v>92</v>
      </c>
      <c r="I5069">
        <v>1</v>
      </c>
      <c r="J5069" t="s">
        <v>37</v>
      </c>
      <c r="K5069" cm="1">
        <f t="array" ref="K506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69">
        <f t="shared" si="79"/>
        <v>0.91427418917179248</v>
      </c>
    </row>
    <row r="5070" spans="1:12" x14ac:dyDescent="0.3">
      <c r="A5070">
        <v>246.58</v>
      </c>
      <c r="B5070">
        <v>65</v>
      </c>
      <c r="C5070">
        <v>8949</v>
      </c>
      <c r="D5070">
        <v>32</v>
      </c>
      <c r="E5070">
        <v>0</v>
      </c>
      <c r="F5070">
        <v>51</v>
      </c>
      <c r="G5070">
        <v>0</v>
      </c>
      <c r="H5070">
        <v>92</v>
      </c>
      <c r="I5070">
        <v>1</v>
      </c>
      <c r="J5070" t="s">
        <v>37</v>
      </c>
      <c r="K5070" cm="1">
        <f t="array" ref="K507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0">
        <f t="shared" si="79"/>
        <v>0.91427418917244219</v>
      </c>
    </row>
    <row r="5071" spans="1:12" x14ac:dyDescent="0.3">
      <c r="A5071">
        <v>246.62</v>
      </c>
      <c r="B5071">
        <v>65</v>
      </c>
      <c r="C5071">
        <v>8957</v>
      </c>
      <c r="D5071">
        <v>32</v>
      </c>
      <c r="E5071">
        <v>0</v>
      </c>
      <c r="F5071">
        <v>51</v>
      </c>
      <c r="G5071">
        <v>0</v>
      </c>
      <c r="H5071">
        <v>92</v>
      </c>
      <c r="I5071">
        <v>1</v>
      </c>
      <c r="J5071" t="s">
        <v>37</v>
      </c>
      <c r="K5071" cm="1">
        <f t="array" ref="K507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1">
        <f t="shared" si="79"/>
        <v>0.91427418917179248</v>
      </c>
    </row>
    <row r="5072" spans="1:12" x14ac:dyDescent="0.3">
      <c r="A5072">
        <v>246.66</v>
      </c>
      <c r="B5072">
        <v>64</v>
      </c>
      <c r="C5072">
        <v>9049</v>
      </c>
      <c r="D5072">
        <v>33</v>
      </c>
      <c r="E5072">
        <v>0</v>
      </c>
      <c r="F5072">
        <v>51</v>
      </c>
      <c r="G5072">
        <v>0</v>
      </c>
      <c r="H5072">
        <v>92</v>
      </c>
      <c r="I5072">
        <v>1</v>
      </c>
      <c r="J5072" t="s">
        <v>37</v>
      </c>
      <c r="K5072" cm="1">
        <f t="array" ref="K507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2">
        <f t="shared" si="79"/>
        <v>0.91427418917179248</v>
      </c>
    </row>
    <row r="5073" spans="1:12" x14ac:dyDescent="0.3">
      <c r="A5073">
        <v>246.7</v>
      </c>
      <c r="B5073">
        <v>65</v>
      </c>
      <c r="C5073">
        <v>9118</v>
      </c>
      <c r="D5073">
        <v>34</v>
      </c>
      <c r="E5073">
        <v>0</v>
      </c>
      <c r="F5073">
        <v>52</v>
      </c>
      <c r="G5073">
        <v>0</v>
      </c>
      <c r="H5073">
        <v>92</v>
      </c>
      <c r="I5073">
        <v>1</v>
      </c>
      <c r="J5073" t="s">
        <v>37</v>
      </c>
      <c r="K5073" cm="1">
        <f t="array" ref="K5073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3">
        <f t="shared" si="79"/>
        <v>0.91427418917179248</v>
      </c>
    </row>
    <row r="5074" spans="1:12" x14ac:dyDescent="0.3">
      <c r="A5074">
        <v>246.74</v>
      </c>
      <c r="B5074">
        <v>64</v>
      </c>
      <c r="C5074">
        <v>9154</v>
      </c>
      <c r="D5074">
        <v>32</v>
      </c>
      <c r="E5074">
        <v>0</v>
      </c>
      <c r="F5074">
        <v>52</v>
      </c>
      <c r="G5074">
        <v>0</v>
      </c>
      <c r="H5074">
        <v>92</v>
      </c>
      <c r="I5074">
        <v>1</v>
      </c>
      <c r="J5074" t="s">
        <v>37</v>
      </c>
      <c r="K5074" cm="1">
        <f t="array" ref="K5074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4">
        <f t="shared" si="79"/>
        <v>0.91427418917244219</v>
      </c>
    </row>
    <row r="5075" spans="1:12" x14ac:dyDescent="0.3">
      <c r="A5075">
        <v>246.78</v>
      </c>
      <c r="B5075">
        <v>64</v>
      </c>
      <c r="C5075">
        <v>9126</v>
      </c>
      <c r="D5075">
        <v>32</v>
      </c>
      <c r="E5075">
        <v>0</v>
      </c>
      <c r="F5075">
        <v>52</v>
      </c>
      <c r="G5075">
        <v>0</v>
      </c>
      <c r="H5075">
        <v>92</v>
      </c>
      <c r="I5075">
        <v>1</v>
      </c>
      <c r="J5075" t="s">
        <v>37</v>
      </c>
      <c r="K5075" cm="1">
        <f t="array" ref="K5075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5">
        <f t="shared" si="79"/>
        <v>0.91427418917179248</v>
      </c>
    </row>
    <row r="5076" spans="1:12" x14ac:dyDescent="0.3">
      <c r="A5076">
        <v>246.82</v>
      </c>
      <c r="B5076">
        <v>65</v>
      </c>
      <c r="C5076">
        <v>9165</v>
      </c>
      <c r="D5076">
        <v>34</v>
      </c>
      <c r="E5076">
        <v>0</v>
      </c>
      <c r="F5076">
        <v>53</v>
      </c>
      <c r="G5076">
        <v>0</v>
      </c>
      <c r="H5076">
        <v>92</v>
      </c>
      <c r="I5076">
        <v>1</v>
      </c>
      <c r="J5076" t="s">
        <v>37</v>
      </c>
      <c r="K5076" cm="1">
        <f t="array" ref="K5076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6">
        <f t="shared" si="79"/>
        <v>0.91427418917179248</v>
      </c>
    </row>
    <row r="5077" spans="1:12" x14ac:dyDescent="0.3">
      <c r="A5077">
        <v>246.86</v>
      </c>
      <c r="B5077">
        <v>64</v>
      </c>
      <c r="C5077">
        <v>9244</v>
      </c>
      <c r="D5077">
        <v>33</v>
      </c>
      <c r="E5077">
        <v>0</v>
      </c>
      <c r="F5077">
        <v>53</v>
      </c>
      <c r="G5077">
        <v>0</v>
      </c>
      <c r="H5077">
        <v>92</v>
      </c>
      <c r="I5077">
        <v>1</v>
      </c>
      <c r="J5077" t="s">
        <v>37</v>
      </c>
      <c r="K5077" cm="1">
        <f t="array" ref="K507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7">
        <f t="shared" si="79"/>
        <v>0.91427418917244219</v>
      </c>
    </row>
    <row r="5078" spans="1:12" x14ac:dyDescent="0.3">
      <c r="A5078">
        <v>246.9</v>
      </c>
      <c r="B5078">
        <v>64</v>
      </c>
      <c r="C5078">
        <v>9319</v>
      </c>
      <c r="D5078">
        <v>34</v>
      </c>
      <c r="E5078">
        <v>0</v>
      </c>
      <c r="F5078">
        <v>53</v>
      </c>
      <c r="G5078">
        <v>0</v>
      </c>
      <c r="H5078">
        <v>92</v>
      </c>
      <c r="I5078">
        <v>1</v>
      </c>
      <c r="J5078" t="s">
        <v>37</v>
      </c>
      <c r="K5078" cm="1">
        <f t="array" ref="K5078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8">
        <f t="shared" si="79"/>
        <v>0.91427418917179248</v>
      </c>
    </row>
    <row r="5079" spans="1:12" x14ac:dyDescent="0.3">
      <c r="A5079">
        <v>246.94</v>
      </c>
      <c r="B5079">
        <v>64</v>
      </c>
      <c r="C5079">
        <v>9331</v>
      </c>
      <c r="D5079">
        <v>34</v>
      </c>
      <c r="E5079">
        <v>0</v>
      </c>
      <c r="F5079">
        <v>54</v>
      </c>
      <c r="G5079">
        <v>0</v>
      </c>
      <c r="H5079">
        <v>92</v>
      </c>
      <c r="I5079">
        <v>1</v>
      </c>
      <c r="J5079" t="s">
        <v>37</v>
      </c>
      <c r="K5079" cm="1">
        <f t="array" ref="K507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79">
        <f t="shared" si="79"/>
        <v>0.91427418917179248</v>
      </c>
    </row>
    <row r="5080" spans="1:12" x14ac:dyDescent="0.3">
      <c r="A5080">
        <v>246.98</v>
      </c>
      <c r="B5080">
        <v>63</v>
      </c>
      <c r="C5080">
        <v>9322</v>
      </c>
      <c r="D5080">
        <v>33</v>
      </c>
      <c r="E5080">
        <v>0</v>
      </c>
      <c r="F5080">
        <v>54</v>
      </c>
      <c r="G5080">
        <v>0</v>
      </c>
      <c r="H5080">
        <v>92</v>
      </c>
      <c r="I5080">
        <v>1</v>
      </c>
      <c r="J5080" t="s">
        <v>37</v>
      </c>
      <c r="K5080" cm="1">
        <f t="array" ref="K508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5080">
        <f t="shared" si="79"/>
        <v>0.91427418917179248</v>
      </c>
    </row>
    <row r="5081" spans="1:12" x14ac:dyDescent="0.3">
      <c r="A5081">
        <v>247.02</v>
      </c>
      <c r="B5081">
        <v>61</v>
      </c>
      <c r="C5081">
        <v>9416</v>
      </c>
      <c r="D5081">
        <v>34</v>
      </c>
      <c r="E5081">
        <v>0</v>
      </c>
      <c r="F5081">
        <v>54</v>
      </c>
      <c r="G5081">
        <v>0</v>
      </c>
      <c r="H5081">
        <v>92</v>
      </c>
      <c r="I5081">
        <v>1</v>
      </c>
      <c r="J5081" t="s">
        <v>37</v>
      </c>
      <c r="K5081" cm="1">
        <f t="array" ref="K5081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5081">
        <f t="shared" si="79"/>
        <v>0.92062331548613963</v>
      </c>
    </row>
    <row r="5082" spans="1:12" x14ac:dyDescent="0.3">
      <c r="A5082">
        <v>247.06</v>
      </c>
      <c r="B5082">
        <v>51</v>
      </c>
      <c r="C5082">
        <v>9413</v>
      </c>
      <c r="D5082">
        <v>32</v>
      </c>
      <c r="E5082">
        <v>0</v>
      </c>
      <c r="F5082">
        <v>54</v>
      </c>
      <c r="G5082">
        <v>0</v>
      </c>
      <c r="H5082">
        <v>92</v>
      </c>
      <c r="I5082">
        <v>1</v>
      </c>
      <c r="J5082" t="s">
        <v>37</v>
      </c>
      <c r="K5082" cm="1">
        <f t="array" ref="K5082">SUMPRODUCT(($R$5:$AG$5=_xlfn.XLOOKUP(_20240219_0005[[#This Row],[MAP]],$R$5:$AG$5,$R$5:$AG$5,"ERR",1,-1)) * ($Q$6:$Q$26=_xlfn.XLOOKUP(_20240219_0005[[#This Row],[RPM]],$Q$6:$Q$26,$Q$6:$Q$26,"ERR",1,-1)),$R$6:$AG$26)</f>
        <v>21.851576396297766</v>
      </c>
      <c r="L5082">
        <f t="shared" si="79"/>
        <v>0.87406305585173671</v>
      </c>
    </row>
    <row r="5083" spans="1:12" x14ac:dyDescent="0.3">
      <c r="A5083">
        <v>247.1</v>
      </c>
      <c r="B5083">
        <v>42</v>
      </c>
      <c r="C5083">
        <v>9216</v>
      </c>
      <c r="D5083">
        <v>28</v>
      </c>
      <c r="E5083">
        <v>0</v>
      </c>
      <c r="F5083">
        <v>55</v>
      </c>
      <c r="G5083">
        <v>0</v>
      </c>
      <c r="H5083">
        <v>92</v>
      </c>
      <c r="I5083">
        <v>1</v>
      </c>
      <c r="J5083" t="s">
        <v>37</v>
      </c>
      <c r="K5083" cm="1">
        <f t="array" ref="K5083">SUMPRODUCT(($R$5:$AG$5=_xlfn.XLOOKUP(_20240219_0005[[#This Row],[MAP]],$R$5:$AG$5,$R$5:$AG$5,"ERR",1,-1)) * ($Q$6:$Q$26=_xlfn.XLOOKUP(_20240219_0005[[#This Row],[RPM]],$Q$6:$Q$26,$Q$6:$Q$26,"ERR",1,-1)),$R$6:$AG$26)</f>
        <v>19.682291572452225</v>
      </c>
      <c r="L5083">
        <f t="shared" si="79"/>
        <v>0.7872916628979324</v>
      </c>
    </row>
    <row r="5084" spans="1:12" x14ac:dyDescent="0.3">
      <c r="A5084">
        <v>247.14</v>
      </c>
      <c r="B5084">
        <v>39</v>
      </c>
      <c r="C5084">
        <v>9014</v>
      </c>
      <c r="D5084">
        <v>31</v>
      </c>
      <c r="E5084">
        <v>0</v>
      </c>
      <c r="F5084">
        <v>55</v>
      </c>
      <c r="G5084">
        <v>0</v>
      </c>
      <c r="H5084">
        <v>92</v>
      </c>
      <c r="I5084">
        <v>1</v>
      </c>
      <c r="J5084" t="s">
        <v>37</v>
      </c>
      <c r="K5084" cm="1">
        <f t="array" ref="K5084">SUMPRODUCT(($R$5:$AG$5=_xlfn.XLOOKUP(_20240219_0005[[#This Row],[MAP]],$R$5:$AG$5,$R$5:$AG$5,"ERR",1,-1)) * ($Q$6:$Q$26=_xlfn.XLOOKUP(_20240219_0005[[#This Row],[RPM]],$Q$6:$Q$26,$Q$6:$Q$26,"ERR",1,-1)),$R$6:$AG$26)</f>
        <v>19.682291572452225</v>
      </c>
      <c r="L5084">
        <f t="shared" si="79"/>
        <v>0.7872916628979324</v>
      </c>
    </row>
    <row r="5085" spans="1:12" x14ac:dyDescent="0.3">
      <c r="A5085">
        <v>247.18</v>
      </c>
      <c r="B5085">
        <v>37</v>
      </c>
      <c r="C5085">
        <v>8844</v>
      </c>
      <c r="D5085">
        <v>32</v>
      </c>
      <c r="E5085">
        <v>0</v>
      </c>
      <c r="F5085">
        <v>55</v>
      </c>
      <c r="G5085">
        <v>0</v>
      </c>
      <c r="H5085">
        <v>92</v>
      </c>
      <c r="I5085">
        <v>1</v>
      </c>
      <c r="J5085" t="s">
        <v>37</v>
      </c>
      <c r="K5085" cm="1">
        <f t="array" ref="K508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85">
        <f t="shared" si="79"/>
        <v>0.71533489800991978</v>
      </c>
    </row>
    <row r="5086" spans="1:12" x14ac:dyDescent="0.3">
      <c r="A5086">
        <v>247.22</v>
      </c>
      <c r="B5086">
        <v>36</v>
      </c>
      <c r="C5086">
        <v>8833</v>
      </c>
      <c r="D5086">
        <v>32</v>
      </c>
      <c r="E5086">
        <v>0</v>
      </c>
      <c r="F5086">
        <v>55</v>
      </c>
      <c r="G5086">
        <v>0</v>
      </c>
      <c r="H5086">
        <v>92</v>
      </c>
      <c r="I5086">
        <v>1</v>
      </c>
      <c r="J5086" t="s">
        <v>37</v>
      </c>
      <c r="K5086" cm="1">
        <f t="array" ref="K508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86">
        <f t="shared" si="79"/>
        <v>0.71533489800941152</v>
      </c>
    </row>
    <row r="5087" spans="1:12" x14ac:dyDescent="0.3">
      <c r="A5087">
        <v>247.26</v>
      </c>
      <c r="B5087">
        <v>36</v>
      </c>
      <c r="C5087">
        <v>9025</v>
      </c>
      <c r="D5087">
        <v>32</v>
      </c>
      <c r="E5087">
        <v>0</v>
      </c>
      <c r="F5087">
        <v>55</v>
      </c>
      <c r="G5087">
        <v>0</v>
      </c>
      <c r="H5087">
        <v>92</v>
      </c>
      <c r="I5087">
        <v>1</v>
      </c>
      <c r="J5087" t="s">
        <v>37</v>
      </c>
      <c r="K5087" cm="1">
        <f t="array" ref="K508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87">
        <f t="shared" si="79"/>
        <v>0.71533489800941152</v>
      </c>
    </row>
    <row r="5088" spans="1:12" x14ac:dyDescent="0.3">
      <c r="A5088">
        <v>247.3</v>
      </c>
      <c r="B5088">
        <v>35</v>
      </c>
      <c r="C5088">
        <v>8992</v>
      </c>
      <c r="D5088">
        <v>32</v>
      </c>
      <c r="E5088">
        <v>0</v>
      </c>
      <c r="F5088">
        <v>54</v>
      </c>
      <c r="G5088">
        <v>0</v>
      </c>
      <c r="H5088">
        <v>92</v>
      </c>
      <c r="I5088">
        <v>1</v>
      </c>
      <c r="J5088" t="s">
        <v>37</v>
      </c>
      <c r="K5088" cm="1">
        <f t="array" ref="K508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88">
        <f t="shared" si="79"/>
        <v>0.71533489800991978</v>
      </c>
    </row>
    <row r="5089" spans="1:12" x14ac:dyDescent="0.3">
      <c r="A5089">
        <v>247.34</v>
      </c>
      <c r="B5089">
        <v>35</v>
      </c>
      <c r="C5089">
        <v>8955</v>
      </c>
      <c r="D5089">
        <v>32</v>
      </c>
      <c r="E5089">
        <v>0</v>
      </c>
      <c r="F5089">
        <v>54</v>
      </c>
      <c r="G5089">
        <v>0</v>
      </c>
      <c r="H5089">
        <v>92</v>
      </c>
      <c r="I5089">
        <v>1</v>
      </c>
      <c r="J5089" t="s">
        <v>37</v>
      </c>
      <c r="K5089" cm="1">
        <f t="array" ref="K508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89">
        <f t="shared" si="79"/>
        <v>0.71533489800941152</v>
      </c>
    </row>
    <row r="5090" spans="1:12" x14ac:dyDescent="0.3">
      <c r="A5090">
        <v>247.38</v>
      </c>
      <c r="B5090">
        <v>34</v>
      </c>
      <c r="C5090">
        <v>8915</v>
      </c>
      <c r="D5090">
        <v>32</v>
      </c>
      <c r="E5090">
        <v>0</v>
      </c>
      <c r="F5090">
        <v>54</v>
      </c>
      <c r="G5090">
        <v>0</v>
      </c>
      <c r="H5090">
        <v>92</v>
      </c>
      <c r="I5090">
        <v>1</v>
      </c>
      <c r="J5090" t="s">
        <v>37</v>
      </c>
      <c r="K5090" cm="1">
        <f t="array" ref="K509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90">
        <f t="shared" si="79"/>
        <v>0.71533489800941152</v>
      </c>
    </row>
    <row r="5091" spans="1:12" x14ac:dyDescent="0.3">
      <c r="A5091">
        <v>247.42</v>
      </c>
      <c r="B5091">
        <v>34</v>
      </c>
      <c r="C5091">
        <v>8867</v>
      </c>
      <c r="D5091">
        <v>32</v>
      </c>
      <c r="E5091">
        <v>0</v>
      </c>
      <c r="F5091">
        <v>54</v>
      </c>
      <c r="G5091">
        <v>0</v>
      </c>
      <c r="H5091">
        <v>92</v>
      </c>
      <c r="I5091">
        <v>1</v>
      </c>
      <c r="J5091" t="s">
        <v>37</v>
      </c>
      <c r="K5091" cm="1">
        <f t="array" ref="K509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091">
        <f t="shared" si="79"/>
        <v>0.71533489800941152</v>
      </c>
    </row>
    <row r="5092" spans="1:12" x14ac:dyDescent="0.3">
      <c r="A5092">
        <v>247.46</v>
      </c>
      <c r="B5092">
        <v>34</v>
      </c>
      <c r="C5092">
        <v>8748</v>
      </c>
      <c r="D5092">
        <v>32</v>
      </c>
      <c r="E5092">
        <v>0</v>
      </c>
      <c r="F5092">
        <v>53</v>
      </c>
      <c r="G5092">
        <v>0</v>
      </c>
      <c r="H5092">
        <v>92</v>
      </c>
      <c r="I5092">
        <v>1</v>
      </c>
      <c r="J5092" t="s">
        <v>37</v>
      </c>
      <c r="K5092" cm="1">
        <f t="array" ref="K509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2">
        <f t="shared" si="79"/>
        <v>0.6882687927949378</v>
      </c>
    </row>
    <row r="5093" spans="1:12" x14ac:dyDescent="0.3">
      <c r="A5093">
        <v>247.5</v>
      </c>
      <c r="B5093">
        <v>34</v>
      </c>
      <c r="C5093">
        <v>8673</v>
      </c>
      <c r="D5093">
        <v>32</v>
      </c>
      <c r="E5093">
        <v>0</v>
      </c>
      <c r="F5093">
        <v>53</v>
      </c>
      <c r="G5093">
        <v>0</v>
      </c>
      <c r="H5093">
        <v>92</v>
      </c>
      <c r="I5093">
        <v>1</v>
      </c>
      <c r="J5093" t="s">
        <v>37</v>
      </c>
      <c r="K5093" cm="1">
        <f t="array" ref="K509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3">
        <f t="shared" si="79"/>
        <v>0.68826879279444875</v>
      </c>
    </row>
    <row r="5094" spans="1:12" x14ac:dyDescent="0.3">
      <c r="A5094">
        <v>247.54</v>
      </c>
      <c r="B5094">
        <v>35</v>
      </c>
      <c r="C5094">
        <v>8588</v>
      </c>
      <c r="D5094">
        <v>32</v>
      </c>
      <c r="E5094">
        <v>0</v>
      </c>
      <c r="F5094">
        <v>52</v>
      </c>
      <c r="G5094">
        <v>0</v>
      </c>
      <c r="H5094">
        <v>92</v>
      </c>
      <c r="I5094">
        <v>1</v>
      </c>
      <c r="J5094" t="s">
        <v>37</v>
      </c>
      <c r="K5094" cm="1">
        <f t="array" ref="K509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4">
        <f t="shared" si="79"/>
        <v>0.68826879279444875</v>
      </c>
    </row>
    <row r="5095" spans="1:12" x14ac:dyDescent="0.3">
      <c r="A5095">
        <v>247.58</v>
      </c>
      <c r="B5095">
        <v>35</v>
      </c>
      <c r="C5095">
        <v>8544</v>
      </c>
      <c r="D5095">
        <v>32</v>
      </c>
      <c r="E5095">
        <v>0</v>
      </c>
      <c r="F5095">
        <v>52</v>
      </c>
      <c r="G5095">
        <v>0</v>
      </c>
      <c r="H5095">
        <v>92</v>
      </c>
      <c r="I5095">
        <v>1</v>
      </c>
      <c r="J5095" t="s">
        <v>37</v>
      </c>
      <c r="K5095" cm="1">
        <f t="array" ref="K509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5">
        <f t="shared" si="79"/>
        <v>0.6882687927949378</v>
      </c>
    </row>
    <row r="5096" spans="1:12" x14ac:dyDescent="0.3">
      <c r="A5096">
        <v>247.62</v>
      </c>
      <c r="B5096">
        <v>35</v>
      </c>
      <c r="C5096">
        <v>8488</v>
      </c>
      <c r="D5096">
        <v>32</v>
      </c>
      <c r="E5096">
        <v>0</v>
      </c>
      <c r="F5096">
        <v>52</v>
      </c>
      <c r="G5096">
        <v>0</v>
      </c>
      <c r="H5096">
        <v>92</v>
      </c>
      <c r="I5096">
        <v>1</v>
      </c>
      <c r="J5096" t="s">
        <v>37</v>
      </c>
      <c r="K5096" cm="1">
        <f t="array" ref="K509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6">
        <f t="shared" si="79"/>
        <v>0.68826879279444875</v>
      </c>
    </row>
    <row r="5097" spans="1:12" x14ac:dyDescent="0.3">
      <c r="A5097">
        <v>247.66</v>
      </c>
      <c r="B5097">
        <v>35</v>
      </c>
      <c r="C5097">
        <v>8377</v>
      </c>
      <c r="D5097">
        <v>32</v>
      </c>
      <c r="E5097">
        <v>0</v>
      </c>
      <c r="F5097">
        <v>51</v>
      </c>
      <c r="G5097">
        <v>0</v>
      </c>
      <c r="H5097">
        <v>92</v>
      </c>
      <c r="I5097">
        <v>1</v>
      </c>
      <c r="J5097" t="s">
        <v>37</v>
      </c>
      <c r="K5097" cm="1">
        <f t="array" ref="K509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7">
        <f t="shared" si="79"/>
        <v>0.68826879279444875</v>
      </c>
    </row>
    <row r="5098" spans="1:12" x14ac:dyDescent="0.3">
      <c r="A5098">
        <v>247.7</v>
      </c>
      <c r="B5098">
        <v>35</v>
      </c>
      <c r="C5098">
        <v>8331</v>
      </c>
      <c r="D5098">
        <v>32</v>
      </c>
      <c r="E5098">
        <v>0</v>
      </c>
      <c r="F5098">
        <v>51</v>
      </c>
      <c r="G5098">
        <v>0</v>
      </c>
      <c r="H5098">
        <v>92</v>
      </c>
      <c r="I5098">
        <v>1</v>
      </c>
      <c r="J5098" t="s">
        <v>37</v>
      </c>
      <c r="K5098" cm="1">
        <f t="array" ref="K509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8">
        <f t="shared" si="79"/>
        <v>0.68826879279444875</v>
      </c>
    </row>
    <row r="5099" spans="1:12" x14ac:dyDescent="0.3">
      <c r="A5099">
        <v>247.74</v>
      </c>
      <c r="B5099">
        <v>35</v>
      </c>
      <c r="C5099">
        <v>8234</v>
      </c>
      <c r="D5099">
        <v>32</v>
      </c>
      <c r="E5099">
        <v>0</v>
      </c>
      <c r="F5099">
        <v>50</v>
      </c>
      <c r="G5099">
        <v>0</v>
      </c>
      <c r="H5099">
        <v>92</v>
      </c>
      <c r="I5099">
        <v>1</v>
      </c>
      <c r="J5099" t="s">
        <v>37</v>
      </c>
      <c r="K5099" cm="1">
        <f t="array" ref="K509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099">
        <f t="shared" si="79"/>
        <v>0.6882687927949378</v>
      </c>
    </row>
    <row r="5100" spans="1:12" x14ac:dyDescent="0.3">
      <c r="A5100">
        <v>247.78</v>
      </c>
      <c r="B5100">
        <v>35</v>
      </c>
      <c r="C5100">
        <v>8169</v>
      </c>
      <c r="D5100">
        <v>32</v>
      </c>
      <c r="E5100">
        <v>0</v>
      </c>
      <c r="F5100">
        <v>50</v>
      </c>
      <c r="G5100">
        <v>0</v>
      </c>
      <c r="H5100">
        <v>92</v>
      </c>
      <c r="I5100">
        <v>1</v>
      </c>
      <c r="J5100" t="s">
        <v>37</v>
      </c>
      <c r="K5100" cm="1">
        <f t="array" ref="K510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100">
        <f t="shared" si="79"/>
        <v>0.68826879279444875</v>
      </c>
    </row>
    <row r="5101" spans="1:12" x14ac:dyDescent="0.3">
      <c r="A5101">
        <v>247.82</v>
      </c>
      <c r="B5101">
        <v>36</v>
      </c>
      <c r="C5101">
        <v>8136</v>
      </c>
      <c r="D5101">
        <v>32</v>
      </c>
      <c r="E5101">
        <v>0</v>
      </c>
      <c r="F5101">
        <v>49</v>
      </c>
      <c r="G5101">
        <v>0</v>
      </c>
      <c r="H5101">
        <v>92</v>
      </c>
      <c r="I5101">
        <v>1</v>
      </c>
      <c r="J5101" t="s">
        <v>37</v>
      </c>
      <c r="K5101" cm="1">
        <f t="array" ref="K510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101">
        <f t="shared" si="79"/>
        <v>0.68826879279444875</v>
      </c>
    </row>
    <row r="5102" spans="1:12" x14ac:dyDescent="0.3">
      <c r="A5102">
        <v>247.86</v>
      </c>
      <c r="B5102">
        <v>36</v>
      </c>
      <c r="C5102">
        <v>8053</v>
      </c>
      <c r="D5102">
        <v>32</v>
      </c>
      <c r="E5102">
        <v>0</v>
      </c>
      <c r="F5102">
        <v>49</v>
      </c>
      <c r="G5102">
        <v>0</v>
      </c>
      <c r="H5102">
        <v>92</v>
      </c>
      <c r="I5102">
        <v>1</v>
      </c>
      <c r="J5102" t="s">
        <v>37</v>
      </c>
      <c r="K5102" cm="1">
        <f t="array" ref="K510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2">
        <f t="shared" si="79"/>
        <v>0.66305501871053008</v>
      </c>
    </row>
    <row r="5103" spans="1:12" x14ac:dyDescent="0.3">
      <c r="A5103">
        <v>247.9</v>
      </c>
      <c r="B5103">
        <v>36</v>
      </c>
      <c r="C5103">
        <v>7900</v>
      </c>
      <c r="D5103">
        <v>32</v>
      </c>
      <c r="E5103">
        <v>0</v>
      </c>
      <c r="F5103">
        <v>48</v>
      </c>
      <c r="G5103">
        <v>0</v>
      </c>
      <c r="H5103">
        <v>92</v>
      </c>
      <c r="I5103">
        <v>1</v>
      </c>
      <c r="J5103" t="s">
        <v>37</v>
      </c>
      <c r="K5103" cm="1">
        <f t="array" ref="K510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3">
        <f t="shared" si="79"/>
        <v>0.66305501871005901</v>
      </c>
    </row>
    <row r="5104" spans="1:12" x14ac:dyDescent="0.3">
      <c r="A5104">
        <v>247.94</v>
      </c>
      <c r="B5104">
        <v>36</v>
      </c>
      <c r="C5104">
        <v>7820</v>
      </c>
      <c r="D5104">
        <v>32</v>
      </c>
      <c r="E5104">
        <v>0</v>
      </c>
      <c r="F5104">
        <v>48</v>
      </c>
      <c r="G5104">
        <v>0</v>
      </c>
      <c r="H5104">
        <v>92</v>
      </c>
      <c r="I5104">
        <v>1</v>
      </c>
      <c r="J5104" t="s">
        <v>37</v>
      </c>
      <c r="K5104" cm="1">
        <f t="array" ref="K510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4">
        <f t="shared" si="79"/>
        <v>0.66305501871005901</v>
      </c>
    </row>
    <row r="5105" spans="1:12" x14ac:dyDescent="0.3">
      <c r="A5105">
        <v>247.98</v>
      </c>
      <c r="B5105">
        <v>36</v>
      </c>
      <c r="C5105">
        <v>7737</v>
      </c>
      <c r="D5105">
        <v>32</v>
      </c>
      <c r="E5105">
        <v>0</v>
      </c>
      <c r="F5105">
        <v>47</v>
      </c>
      <c r="G5105">
        <v>0</v>
      </c>
      <c r="H5105">
        <v>92</v>
      </c>
      <c r="I5105">
        <v>1</v>
      </c>
      <c r="J5105" t="s">
        <v>37</v>
      </c>
      <c r="K5105" cm="1">
        <f t="array" ref="K510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5">
        <f t="shared" si="79"/>
        <v>0.66305501871005901</v>
      </c>
    </row>
    <row r="5106" spans="1:12" x14ac:dyDescent="0.3">
      <c r="A5106">
        <v>248.02</v>
      </c>
      <c r="B5106">
        <v>36</v>
      </c>
      <c r="C5106">
        <v>7666</v>
      </c>
      <c r="D5106">
        <v>32</v>
      </c>
      <c r="E5106">
        <v>0</v>
      </c>
      <c r="F5106">
        <v>46</v>
      </c>
      <c r="G5106">
        <v>0</v>
      </c>
      <c r="H5106">
        <v>92</v>
      </c>
      <c r="I5106">
        <v>1</v>
      </c>
      <c r="J5106" t="s">
        <v>37</v>
      </c>
      <c r="K5106" cm="1">
        <f t="array" ref="K510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6">
        <f t="shared" si="79"/>
        <v>0.66305501871053008</v>
      </c>
    </row>
    <row r="5107" spans="1:12" x14ac:dyDescent="0.3">
      <c r="A5107">
        <v>248.06</v>
      </c>
      <c r="B5107">
        <v>36</v>
      </c>
      <c r="C5107">
        <v>7610</v>
      </c>
      <c r="D5107">
        <v>32</v>
      </c>
      <c r="E5107">
        <v>0</v>
      </c>
      <c r="F5107">
        <v>46</v>
      </c>
      <c r="G5107">
        <v>0</v>
      </c>
      <c r="H5107">
        <v>92</v>
      </c>
      <c r="I5107">
        <v>1</v>
      </c>
      <c r="J5107" t="s">
        <v>37</v>
      </c>
      <c r="K5107" cm="1">
        <f t="array" ref="K510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7">
        <f t="shared" si="79"/>
        <v>0.66305501871005901</v>
      </c>
    </row>
    <row r="5108" spans="1:12" x14ac:dyDescent="0.3">
      <c r="A5108">
        <v>248.1</v>
      </c>
      <c r="B5108">
        <v>36</v>
      </c>
      <c r="C5108">
        <v>7543</v>
      </c>
      <c r="D5108">
        <v>32</v>
      </c>
      <c r="E5108">
        <v>0</v>
      </c>
      <c r="F5108">
        <v>45</v>
      </c>
      <c r="G5108">
        <v>0</v>
      </c>
      <c r="H5108">
        <v>92</v>
      </c>
      <c r="I5108">
        <v>1</v>
      </c>
      <c r="J5108" t="s">
        <v>37</v>
      </c>
      <c r="K5108" cm="1">
        <f t="array" ref="K510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108">
        <f t="shared" si="79"/>
        <v>0.66305501871005901</v>
      </c>
    </row>
    <row r="5109" spans="1:12" x14ac:dyDescent="0.3">
      <c r="A5109">
        <v>248.14</v>
      </c>
      <c r="B5109">
        <v>36</v>
      </c>
      <c r="C5109">
        <v>7433</v>
      </c>
      <c r="D5109">
        <v>32</v>
      </c>
      <c r="E5109">
        <v>0</v>
      </c>
      <c r="F5109">
        <v>44</v>
      </c>
      <c r="G5109">
        <v>0</v>
      </c>
      <c r="H5109">
        <v>92</v>
      </c>
      <c r="I5109">
        <v>1</v>
      </c>
      <c r="J5109" t="s">
        <v>37</v>
      </c>
      <c r="K5109" cm="1">
        <f t="array" ref="K510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09">
        <f t="shared" si="79"/>
        <v>0.58501026777456511</v>
      </c>
    </row>
    <row r="5110" spans="1:12" x14ac:dyDescent="0.3">
      <c r="A5110">
        <v>248.18</v>
      </c>
      <c r="B5110">
        <v>36</v>
      </c>
      <c r="C5110">
        <v>7309</v>
      </c>
      <c r="D5110">
        <v>32</v>
      </c>
      <c r="E5110">
        <v>0</v>
      </c>
      <c r="F5110">
        <v>44</v>
      </c>
      <c r="G5110">
        <v>0</v>
      </c>
      <c r="H5110">
        <v>92</v>
      </c>
      <c r="I5110">
        <v>1</v>
      </c>
      <c r="J5110" t="s">
        <v>37</v>
      </c>
      <c r="K5110" cm="1">
        <f t="array" ref="K511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10">
        <f t="shared" si="79"/>
        <v>0.58501026777498077</v>
      </c>
    </row>
    <row r="5111" spans="1:12" x14ac:dyDescent="0.3">
      <c r="A5111">
        <v>248.22</v>
      </c>
      <c r="B5111">
        <v>36</v>
      </c>
      <c r="C5111">
        <v>7220</v>
      </c>
      <c r="D5111">
        <v>32</v>
      </c>
      <c r="E5111">
        <v>0</v>
      </c>
      <c r="F5111">
        <v>43</v>
      </c>
      <c r="G5111">
        <v>0</v>
      </c>
      <c r="H5111">
        <v>92</v>
      </c>
      <c r="I5111">
        <v>1</v>
      </c>
      <c r="J5111" t="s">
        <v>37</v>
      </c>
      <c r="K5111" cm="1">
        <f t="array" ref="K511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11">
        <f t="shared" si="79"/>
        <v>0.58501026777456511</v>
      </c>
    </row>
    <row r="5112" spans="1:12" x14ac:dyDescent="0.3">
      <c r="A5112">
        <v>248.26</v>
      </c>
      <c r="B5112">
        <v>37</v>
      </c>
      <c r="C5112">
        <v>7120</v>
      </c>
      <c r="D5112">
        <v>32</v>
      </c>
      <c r="E5112">
        <v>0</v>
      </c>
      <c r="F5112">
        <v>42</v>
      </c>
      <c r="G5112">
        <v>0</v>
      </c>
      <c r="H5112">
        <v>92</v>
      </c>
      <c r="I5112">
        <v>1</v>
      </c>
      <c r="J5112" t="s">
        <v>37</v>
      </c>
      <c r="K5112" cm="1">
        <f t="array" ref="K511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12">
        <f t="shared" si="79"/>
        <v>0.58501026777456511</v>
      </c>
    </row>
    <row r="5113" spans="1:12" x14ac:dyDescent="0.3">
      <c r="A5113">
        <v>248.3</v>
      </c>
      <c r="B5113">
        <v>37</v>
      </c>
      <c r="C5113">
        <v>7063</v>
      </c>
      <c r="D5113">
        <v>32</v>
      </c>
      <c r="E5113">
        <v>0</v>
      </c>
      <c r="F5113">
        <v>42</v>
      </c>
      <c r="G5113">
        <v>0</v>
      </c>
      <c r="H5113">
        <v>92</v>
      </c>
      <c r="I5113">
        <v>1</v>
      </c>
      <c r="J5113" t="s">
        <v>37</v>
      </c>
      <c r="K5113" cm="1">
        <f t="array" ref="K511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13">
        <f t="shared" si="79"/>
        <v>0.58501026777498077</v>
      </c>
    </row>
    <row r="5114" spans="1:12" x14ac:dyDescent="0.3">
      <c r="A5114">
        <v>248.34</v>
      </c>
      <c r="B5114">
        <v>37</v>
      </c>
      <c r="C5114">
        <v>7010</v>
      </c>
      <c r="D5114">
        <v>32</v>
      </c>
      <c r="E5114">
        <v>0</v>
      </c>
      <c r="F5114">
        <v>42</v>
      </c>
      <c r="G5114">
        <v>0</v>
      </c>
      <c r="H5114">
        <v>92</v>
      </c>
      <c r="I5114">
        <v>1</v>
      </c>
      <c r="J5114" t="s">
        <v>37</v>
      </c>
      <c r="K5114" cm="1">
        <f t="array" ref="K511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14">
        <f t="shared" si="79"/>
        <v>0.58501026777456511</v>
      </c>
    </row>
    <row r="5115" spans="1:12" x14ac:dyDescent="0.3">
      <c r="A5115">
        <v>248.38</v>
      </c>
      <c r="B5115">
        <v>38</v>
      </c>
      <c r="C5115">
        <v>6963</v>
      </c>
      <c r="D5115">
        <v>32</v>
      </c>
      <c r="E5115">
        <v>0</v>
      </c>
      <c r="F5115">
        <v>42</v>
      </c>
      <c r="G5115">
        <v>0</v>
      </c>
      <c r="H5115">
        <v>92</v>
      </c>
      <c r="I5115">
        <v>1</v>
      </c>
      <c r="J5115" t="s">
        <v>37</v>
      </c>
      <c r="K5115" cm="1">
        <f t="array" ref="K511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115">
        <f t="shared" si="79"/>
        <v>0.58501026777456511</v>
      </c>
    </row>
    <row r="5116" spans="1:12" x14ac:dyDescent="0.3">
      <c r="A5116">
        <v>248.42</v>
      </c>
      <c r="B5116">
        <v>39</v>
      </c>
      <c r="C5116">
        <v>6899</v>
      </c>
      <c r="D5116">
        <v>32</v>
      </c>
      <c r="E5116">
        <v>0</v>
      </c>
      <c r="F5116">
        <v>41</v>
      </c>
      <c r="G5116">
        <v>0</v>
      </c>
      <c r="H5116">
        <v>92</v>
      </c>
      <c r="I5116">
        <v>1</v>
      </c>
      <c r="J5116" t="s">
        <v>37</v>
      </c>
      <c r="K5116" cm="1">
        <f t="array" ref="K5116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5116">
        <f t="shared" si="79"/>
        <v>0.66001158415591954</v>
      </c>
    </row>
    <row r="5117" spans="1:12" x14ac:dyDescent="0.3">
      <c r="A5117">
        <v>248.46</v>
      </c>
      <c r="B5117">
        <v>39</v>
      </c>
      <c r="C5117">
        <v>6816</v>
      </c>
      <c r="D5117">
        <v>30</v>
      </c>
      <c r="E5117">
        <v>0</v>
      </c>
      <c r="F5117">
        <v>40</v>
      </c>
      <c r="G5117">
        <v>0</v>
      </c>
      <c r="H5117">
        <v>92</v>
      </c>
      <c r="I5117">
        <v>1</v>
      </c>
      <c r="J5117" t="s">
        <v>37</v>
      </c>
      <c r="K5117" cm="1">
        <f t="array" ref="K5117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5117">
        <f t="shared" si="79"/>
        <v>0.66001158415638861</v>
      </c>
    </row>
    <row r="5118" spans="1:12" x14ac:dyDescent="0.3">
      <c r="A5118">
        <v>248.5</v>
      </c>
      <c r="B5118">
        <v>39</v>
      </c>
      <c r="C5118">
        <v>6724</v>
      </c>
      <c r="D5118">
        <v>30</v>
      </c>
      <c r="E5118">
        <v>0</v>
      </c>
      <c r="F5118">
        <v>40</v>
      </c>
      <c r="G5118">
        <v>0</v>
      </c>
      <c r="H5118">
        <v>92</v>
      </c>
      <c r="I5118">
        <v>1</v>
      </c>
      <c r="J5118" t="s">
        <v>37</v>
      </c>
      <c r="K5118" cm="1">
        <f t="array" ref="K511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118">
        <f t="shared" si="79"/>
        <v>0.57478357708985373</v>
      </c>
    </row>
    <row r="5119" spans="1:12" x14ac:dyDescent="0.3">
      <c r="A5119">
        <v>248.54</v>
      </c>
      <c r="B5119">
        <v>41</v>
      </c>
      <c r="C5119">
        <v>6628</v>
      </c>
      <c r="D5119">
        <v>26</v>
      </c>
      <c r="E5119">
        <v>0</v>
      </c>
      <c r="F5119">
        <v>40</v>
      </c>
      <c r="G5119">
        <v>0</v>
      </c>
      <c r="H5119">
        <v>92</v>
      </c>
      <c r="I5119">
        <v>1</v>
      </c>
      <c r="J5119" t="s">
        <v>37</v>
      </c>
      <c r="K5119" cm="1">
        <f t="array" ref="K511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119">
        <f t="shared" si="79"/>
        <v>0.57478357708985373</v>
      </c>
    </row>
    <row r="5120" spans="1:12" x14ac:dyDescent="0.3">
      <c r="A5120">
        <v>248.58</v>
      </c>
      <c r="B5120">
        <v>42</v>
      </c>
      <c r="C5120">
        <v>6496</v>
      </c>
      <c r="D5120">
        <v>23</v>
      </c>
      <c r="E5120">
        <v>0</v>
      </c>
      <c r="F5120">
        <v>39</v>
      </c>
      <c r="G5120">
        <v>0</v>
      </c>
      <c r="H5120">
        <v>92</v>
      </c>
      <c r="I5120">
        <v>1</v>
      </c>
      <c r="J5120" t="s">
        <v>37</v>
      </c>
      <c r="K5120" cm="1">
        <f t="array" ref="K512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120">
        <f t="shared" si="79"/>
        <v>0.57478357709026207</v>
      </c>
    </row>
    <row r="5121" spans="1:12" x14ac:dyDescent="0.3">
      <c r="A5121">
        <v>248.62</v>
      </c>
      <c r="B5121">
        <v>44</v>
      </c>
      <c r="C5121">
        <v>6355</v>
      </c>
      <c r="D5121">
        <v>21</v>
      </c>
      <c r="E5121">
        <v>0</v>
      </c>
      <c r="F5121">
        <v>39</v>
      </c>
      <c r="G5121">
        <v>0</v>
      </c>
      <c r="H5121">
        <v>92</v>
      </c>
      <c r="I5121">
        <v>2</v>
      </c>
      <c r="J5121" t="s">
        <v>37</v>
      </c>
      <c r="K5121" cm="1">
        <f t="array" ref="K512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121">
        <f t="shared" si="79"/>
        <v>0.6157312197849093</v>
      </c>
    </row>
    <row r="5122" spans="1:12" x14ac:dyDescent="0.3">
      <c r="A5122">
        <v>248.66</v>
      </c>
      <c r="B5122">
        <v>45</v>
      </c>
      <c r="C5122">
        <v>6189</v>
      </c>
      <c r="D5122">
        <v>21</v>
      </c>
      <c r="E5122">
        <v>0</v>
      </c>
      <c r="F5122">
        <v>38</v>
      </c>
      <c r="G5122">
        <v>0</v>
      </c>
      <c r="H5122">
        <v>92</v>
      </c>
      <c r="I5122">
        <v>2</v>
      </c>
      <c r="J5122" t="s">
        <v>37</v>
      </c>
      <c r="K5122" cm="1">
        <f t="array" ref="K5122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122">
        <f t="shared" si="79"/>
        <v>0.6157312197849093</v>
      </c>
    </row>
    <row r="5123" spans="1:12" x14ac:dyDescent="0.3">
      <c r="A5123">
        <v>248.7</v>
      </c>
      <c r="B5123">
        <v>47</v>
      </c>
      <c r="C5123">
        <v>6106</v>
      </c>
      <c r="D5123">
        <v>20</v>
      </c>
      <c r="E5123">
        <v>0</v>
      </c>
      <c r="F5123">
        <v>37</v>
      </c>
      <c r="G5123">
        <v>0</v>
      </c>
      <c r="H5123">
        <v>92</v>
      </c>
      <c r="I5123">
        <v>2</v>
      </c>
      <c r="J5123" t="s">
        <v>37</v>
      </c>
      <c r="K5123" cm="1">
        <f t="array" ref="K512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123">
        <f t="shared" ref="L5123:L5186" si="80">K5123*(A5123-A5122)</f>
        <v>0.54940784689479505</v>
      </c>
    </row>
    <row r="5124" spans="1:12" x14ac:dyDescent="0.3">
      <c r="A5124">
        <v>248.74</v>
      </c>
      <c r="B5124">
        <v>47</v>
      </c>
      <c r="C5124">
        <v>6122</v>
      </c>
      <c r="D5124">
        <v>21</v>
      </c>
      <c r="E5124">
        <v>0</v>
      </c>
      <c r="F5124">
        <v>37</v>
      </c>
      <c r="G5124">
        <v>0</v>
      </c>
      <c r="H5124">
        <v>92</v>
      </c>
      <c r="I5124">
        <v>2</v>
      </c>
      <c r="J5124" t="s">
        <v>37</v>
      </c>
      <c r="K5124" cm="1">
        <f t="array" ref="K512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124">
        <f t="shared" si="80"/>
        <v>0.61573121978534684</v>
      </c>
    </row>
    <row r="5125" spans="1:12" x14ac:dyDescent="0.3">
      <c r="A5125">
        <v>248.78</v>
      </c>
      <c r="B5125">
        <v>48</v>
      </c>
      <c r="C5125">
        <v>6141</v>
      </c>
      <c r="D5125">
        <v>21</v>
      </c>
      <c r="E5125">
        <v>0</v>
      </c>
      <c r="F5125">
        <v>36</v>
      </c>
      <c r="G5125">
        <v>0</v>
      </c>
      <c r="H5125">
        <v>92</v>
      </c>
      <c r="I5125">
        <v>2</v>
      </c>
      <c r="J5125" t="s">
        <v>37</v>
      </c>
      <c r="K5125" cm="1">
        <f t="array" ref="K512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125">
        <f t="shared" si="80"/>
        <v>0.6157312197849093</v>
      </c>
    </row>
    <row r="5126" spans="1:12" x14ac:dyDescent="0.3">
      <c r="A5126">
        <v>248.82</v>
      </c>
      <c r="B5126">
        <v>49</v>
      </c>
      <c r="C5126">
        <v>6048</v>
      </c>
      <c r="D5126">
        <v>20</v>
      </c>
      <c r="E5126">
        <v>0</v>
      </c>
      <c r="F5126">
        <v>36</v>
      </c>
      <c r="G5126">
        <v>0</v>
      </c>
      <c r="H5126">
        <v>92</v>
      </c>
      <c r="I5126">
        <v>2</v>
      </c>
      <c r="J5126" t="s">
        <v>37</v>
      </c>
      <c r="K5126" cm="1">
        <f t="array" ref="K512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126">
        <f t="shared" si="80"/>
        <v>0.54940784689479505</v>
      </c>
    </row>
    <row r="5127" spans="1:12" x14ac:dyDescent="0.3">
      <c r="A5127">
        <v>248.86</v>
      </c>
      <c r="B5127">
        <v>49</v>
      </c>
      <c r="C5127">
        <v>6014</v>
      </c>
      <c r="D5127">
        <v>20</v>
      </c>
      <c r="E5127">
        <v>0</v>
      </c>
      <c r="F5127">
        <v>36</v>
      </c>
      <c r="G5127">
        <v>0</v>
      </c>
      <c r="H5127">
        <v>92</v>
      </c>
      <c r="I5127">
        <v>1</v>
      </c>
      <c r="J5127" t="s">
        <v>37</v>
      </c>
      <c r="K5127" cm="1">
        <f t="array" ref="K512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127">
        <f t="shared" si="80"/>
        <v>0.5494078468951854</v>
      </c>
    </row>
    <row r="5128" spans="1:12" x14ac:dyDescent="0.3">
      <c r="A5128">
        <v>248.9</v>
      </c>
      <c r="B5128">
        <v>49</v>
      </c>
      <c r="C5128">
        <v>5947</v>
      </c>
      <c r="D5128">
        <v>20</v>
      </c>
      <c r="E5128">
        <v>0</v>
      </c>
      <c r="F5128">
        <v>35</v>
      </c>
      <c r="G5128">
        <v>0</v>
      </c>
      <c r="H5128">
        <v>92</v>
      </c>
      <c r="I5128">
        <v>1</v>
      </c>
      <c r="J5128" t="s">
        <v>37</v>
      </c>
      <c r="K5128" cm="1">
        <f t="array" ref="K512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128">
        <f t="shared" si="80"/>
        <v>0.54940784689479505</v>
      </c>
    </row>
    <row r="5129" spans="1:12" x14ac:dyDescent="0.3">
      <c r="A5129">
        <v>248.94</v>
      </c>
      <c r="B5129">
        <v>49</v>
      </c>
      <c r="C5129">
        <v>5892</v>
      </c>
      <c r="D5129">
        <v>20</v>
      </c>
      <c r="E5129">
        <v>0</v>
      </c>
      <c r="F5129">
        <v>34</v>
      </c>
      <c r="G5129">
        <v>0</v>
      </c>
      <c r="H5129">
        <v>92</v>
      </c>
      <c r="I5129">
        <v>1</v>
      </c>
      <c r="J5129" t="s">
        <v>37</v>
      </c>
      <c r="K5129" cm="1">
        <f t="array" ref="K512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129">
        <f t="shared" si="80"/>
        <v>0.54940784689479505</v>
      </c>
    </row>
    <row r="5130" spans="1:12" x14ac:dyDescent="0.3">
      <c r="A5130">
        <v>248.98</v>
      </c>
      <c r="B5130">
        <v>50</v>
      </c>
      <c r="C5130">
        <v>5813</v>
      </c>
      <c r="D5130">
        <v>20</v>
      </c>
      <c r="E5130">
        <v>0</v>
      </c>
      <c r="F5130">
        <v>34</v>
      </c>
      <c r="G5130">
        <v>0</v>
      </c>
      <c r="H5130">
        <v>92</v>
      </c>
      <c r="I5130">
        <v>1</v>
      </c>
      <c r="J5130" t="s">
        <v>37</v>
      </c>
      <c r="K5130" cm="1">
        <f t="array" ref="K513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130">
        <f t="shared" si="80"/>
        <v>0.52480749554129669</v>
      </c>
    </row>
    <row r="5131" spans="1:12" x14ac:dyDescent="0.3">
      <c r="A5131">
        <v>249.02</v>
      </c>
      <c r="B5131">
        <v>51</v>
      </c>
      <c r="C5131">
        <v>5758</v>
      </c>
      <c r="D5131">
        <v>20</v>
      </c>
      <c r="E5131">
        <v>0</v>
      </c>
      <c r="F5131">
        <v>34</v>
      </c>
      <c r="G5131">
        <v>0</v>
      </c>
      <c r="H5131">
        <v>92</v>
      </c>
      <c r="I5131">
        <v>1</v>
      </c>
      <c r="J5131" t="s">
        <v>37</v>
      </c>
      <c r="K5131" cm="1">
        <f t="array" ref="K513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131">
        <f t="shared" si="80"/>
        <v>0.52480749554166961</v>
      </c>
    </row>
    <row r="5132" spans="1:12" x14ac:dyDescent="0.3">
      <c r="A5132">
        <v>249.06</v>
      </c>
      <c r="B5132">
        <v>51</v>
      </c>
      <c r="C5132">
        <v>5587</v>
      </c>
      <c r="D5132">
        <v>20</v>
      </c>
      <c r="E5132">
        <v>0</v>
      </c>
      <c r="F5132">
        <v>34</v>
      </c>
      <c r="G5132">
        <v>0</v>
      </c>
      <c r="H5132">
        <v>92</v>
      </c>
      <c r="I5132">
        <v>1</v>
      </c>
      <c r="J5132" t="s">
        <v>37</v>
      </c>
      <c r="K5132" cm="1">
        <f t="array" ref="K513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132">
        <f t="shared" si="80"/>
        <v>0.52480749554129669</v>
      </c>
    </row>
    <row r="5133" spans="1:12" x14ac:dyDescent="0.3">
      <c r="A5133">
        <v>249.1</v>
      </c>
      <c r="B5133">
        <v>55</v>
      </c>
      <c r="C5133">
        <v>5381</v>
      </c>
      <c r="D5133">
        <v>20</v>
      </c>
      <c r="E5133">
        <v>0</v>
      </c>
      <c r="F5133">
        <v>33</v>
      </c>
      <c r="G5133">
        <v>0</v>
      </c>
      <c r="H5133">
        <v>92</v>
      </c>
      <c r="I5133">
        <v>1</v>
      </c>
      <c r="J5133" t="s">
        <v>37</v>
      </c>
      <c r="K5133" cm="1">
        <f t="array" ref="K5133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5133">
        <f t="shared" si="80"/>
        <v>0.46238134514321994</v>
      </c>
    </row>
    <row r="5134" spans="1:12" x14ac:dyDescent="0.3">
      <c r="A5134">
        <v>249.14</v>
      </c>
      <c r="B5134">
        <v>58</v>
      </c>
      <c r="C5134">
        <v>5179</v>
      </c>
      <c r="D5134">
        <v>19</v>
      </c>
      <c r="E5134">
        <v>0</v>
      </c>
      <c r="F5134">
        <v>32</v>
      </c>
      <c r="G5134">
        <v>0</v>
      </c>
      <c r="H5134">
        <v>92</v>
      </c>
      <c r="I5134">
        <v>1</v>
      </c>
      <c r="J5134" t="s">
        <v>37</v>
      </c>
      <c r="K5134" cm="1">
        <f t="array" ref="K513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134">
        <f t="shared" si="80"/>
        <v>0.46846531021089399</v>
      </c>
    </row>
    <row r="5135" spans="1:12" x14ac:dyDescent="0.3">
      <c r="A5135">
        <v>249.18</v>
      </c>
      <c r="B5135">
        <v>61</v>
      </c>
      <c r="C5135">
        <v>5023</v>
      </c>
      <c r="D5135">
        <v>19</v>
      </c>
      <c r="E5135">
        <v>0</v>
      </c>
      <c r="F5135">
        <v>32</v>
      </c>
      <c r="G5135">
        <v>0</v>
      </c>
      <c r="H5135">
        <v>92</v>
      </c>
      <c r="I5135">
        <v>1</v>
      </c>
      <c r="J5135" t="s">
        <v>37</v>
      </c>
      <c r="K5135" cm="1">
        <f t="array" ref="K513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135">
        <f t="shared" si="80"/>
        <v>0.46846531021122684</v>
      </c>
    </row>
    <row r="5136" spans="1:12" x14ac:dyDescent="0.3">
      <c r="A5136">
        <v>249.22</v>
      </c>
      <c r="B5136">
        <v>64</v>
      </c>
      <c r="C5136">
        <v>4860</v>
      </c>
      <c r="D5136">
        <v>20</v>
      </c>
      <c r="E5136">
        <v>0</v>
      </c>
      <c r="F5136">
        <v>32</v>
      </c>
      <c r="G5136">
        <v>0</v>
      </c>
      <c r="H5136">
        <v>92</v>
      </c>
      <c r="I5136">
        <v>1</v>
      </c>
      <c r="J5136" t="s">
        <v>37</v>
      </c>
      <c r="K5136" cm="1">
        <f t="array" ref="K513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136">
        <f t="shared" si="80"/>
        <v>0.47089889623796355</v>
      </c>
    </row>
    <row r="5137" spans="1:12" x14ac:dyDescent="0.3">
      <c r="A5137">
        <v>249.26</v>
      </c>
      <c r="B5137">
        <v>65</v>
      </c>
      <c r="C5137">
        <v>5132</v>
      </c>
      <c r="D5137">
        <v>20</v>
      </c>
      <c r="E5137">
        <v>0</v>
      </c>
      <c r="F5137">
        <v>32</v>
      </c>
      <c r="G5137">
        <v>0</v>
      </c>
      <c r="H5137">
        <v>92</v>
      </c>
      <c r="I5137">
        <v>1</v>
      </c>
      <c r="J5137" t="s">
        <v>37</v>
      </c>
      <c r="K5137" cm="1">
        <f t="array" ref="K513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137">
        <f t="shared" si="80"/>
        <v>0.47089889623796355</v>
      </c>
    </row>
    <row r="5138" spans="1:12" x14ac:dyDescent="0.3">
      <c r="A5138">
        <v>249.3</v>
      </c>
      <c r="B5138">
        <v>65</v>
      </c>
      <c r="C5138">
        <v>5231</v>
      </c>
      <c r="D5138">
        <v>21</v>
      </c>
      <c r="E5138">
        <v>0</v>
      </c>
      <c r="F5138">
        <v>31</v>
      </c>
      <c r="G5138">
        <v>0</v>
      </c>
      <c r="H5138">
        <v>92</v>
      </c>
      <c r="I5138">
        <v>1</v>
      </c>
      <c r="J5138" t="s">
        <v>37</v>
      </c>
      <c r="K5138" cm="1">
        <f t="array" ref="K513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138">
        <f t="shared" si="80"/>
        <v>0.47089889623829817</v>
      </c>
    </row>
    <row r="5139" spans="1:12" x14ac:dyDescent="0.3">
      <c r="A5139">
        <v>249.34</v>
      </c>
      <c r="B5139">
        <v>64</v>
      </c>
      <c r="C5139">
        <v>5187</v>
      </c>
      <c r="D5139">
        <v>20</v>
      </c>
      <c r="E5139">
        <v>0</v>
      </c>
      <c r="F5139">
        <v>30</v>
      </c>
      <c r="G5139">
        <v>0</v>
      </c>
      <c r="H5139">
        <v>92</v>
      </c>
      <c r="I5139">
        <v>1</v>
      </c>
      <c r="J5139" t="s">
        <v>37</v>
      </c>
      <c r="K5139" cm="1">
        <f t="array" ref="K513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139">
        <f t="shared" si="80"/>
        <v>0.47089889623796355</v>
      </c>
    </row>
    <row r="5140" spans="1:12" x14ac:dyDescent="0.3">
      <c r="A5140">
        <v>249.38</v>
      </c>
      <c r="B5140">
        <v>65</v>
      </c>
      <c r="C5140">
        <v>5071</v>
      </c>
      <c r="D5140">
        <v>21</v>
      </c>
      <c r="E5140">
        <v>0</v>
      </c>
      <c r="F5140">
        <v>30</v>
      </c>
      <c r="G5140">
        <v>0</v>
      </c>
      <c r="H5140">
        <v>92</v>
      </c>
      <c r="I5140">
        <v>1</v>
      </c>
      <c r="J5140" t="s">
        <v>37</v>
      </c>
      <c r="K5140" cm="1">
        <f t="array" ref="K514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140">
        <f t="shared" si="80"/>
        <v>0.47089889623796355</v>
      </c>
    </row>
    <row r="5141" spans="1:12" x14ac:dyDescent="0.3">
      <c r="A5141">
        <v>249.42</v>
      </c>
      <c r="B5141">
        <v>66</v>
      </c>
      <c r="C5141">
        <v>4975</v>
      </c>
      <c r="D5141">
        <v>20</v>
      </c>
      <c r="E5141">
        <v>0</v>
      </c>
      <c r="F5141">
        <v>30</v>
      </c>
      <c r="G5141">
        <v>0</v>
      </c>
      <c r="H5141">
        <v>92</v>
      </c>
      <c r="I5141">
        <v>1</v>
      </c>
      <c r="J5141" t="s">
        <v>37</v>
      </c>
      <c r="K5141" cm="1">
        <f t="array" ref="K514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141">
        <f t="shared" si="80"/>
        <v>0.47089889623796355</v>
      </c>
    </row>
    <row r="5142" spans="1:12" x14ac:dyDescent="0.3">
      <c r="A5142">
        <v>249.46</v>
      </c>
      <c r="B5142">
        <v>68</v>
      </c>
      <c r="C5142">
        <v>4794</v>
      </c>
      <c r="D5142">
        <v>19</v>
      </c>
      <c r="E5142">
        <v>0</v>
      </c>
      <c r="F5142">
        <v>29</v>
      </c>
      <c r="G5142">
        <v>0</v>
      </c>
      <c r="H5142">
        <v>92</v>
      </c>
      <c r="I5142">
        <v>1</v>
      </c>
      <c r="J5142" t="s">
        <v>37</v>
      </c>
      <c r="K5142" cm="1">
        <f t="array" ref="K51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142">
        <f t="shared" si="80"/>
        <v>0.54147289102336604</v>
      </c>
    </row>
    <row r="5143" spans="1:12" x14ac:dyDescent="0.3">
      <c r="A5143">
        <v>249.5</v>
      </c>
      <c r="B5143">
        <v>68</v>
      </c>
      <c r="C5143">
        <v>4761</v>
      </c>
      <c r="D5143">
        <v>18</v>
      </c>
      <c r="E5143">
        <v>0</v>
      </c>
      <c r="F5143">
        <v>29</v>
      </c>
      <c r="G5143">
        <v>0</v>
      </c>
      <c r="H5143">
        <v>92</v>
      </c>
      <c r="I5143">
        <v>1</v>
      </c>
      <c r="J5143" t="s">
        <v>37</v>
      </c>
      <c r="K5143" cm="1">
        <f t="array" ref="K51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43">
        <f t="shared" si="80"/>
        <v>0.47370352929926873</v>
      </c>
    </row>
    <row r="5144" spans="1:12" x14ac:dyDescent="0.3">
      <c r="A5144">
        <v>249.54</v>
      </c>
      <c r="B5144">
        <v>70</v>
      </c>
      <c r="C5144">
        <v>4654</v>
      </c>
      <c r="D5144">
        <v>18</v>
      </c>
      <c r="E5144">
        <v>0</v>
      </c>
      <c r="F5144">
        <v>29</v>
      </c>
      <c r="G5144">
        <v>0</v>
      </c>
      <c r="H5144">
        <v>92</v>
      </c>
      <c r="I5144">
        <v>1</v>
      </c>
      <c r="J5144" t="s">
        <v>37</v>
      </c>
      <c r="K5144" cm="1">
        <f t="array" ref="K51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44">
        <f t="shared" si="80"/>
        <v>0.47370352929926873</v>
      </c>
    </row>
    <row r="5145" spans="1:12" x14ac:dyDescent="0.3">
      <c r="A5145">
        <v>249.58</v>
      </c>
      <c r="B5145">
        <v>71</v>
      </c>
      <c r="C5145">
        <v>4666</v>
      </c>
      <c r="D5145">
        <v>18</v>
      </c>
      <c r="E5145">
        <v>0</v>
      </c>
      <c r="F5145">
        <v>29</v>
      </c>
      <c r="G5145">
        <v>0</v>
      </c>
      <c r="H5145">
        <v>92</v>
      </c>
      <c r="I5145">
        <v>1</v>
      </c>
      <c r="J5145" t="s">
        <v>37</v>
      </c>
      <c r="K5145" cm="1">
        <f t="array" ref="K51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45">
        <f t="shared" si="80"/>
        <v>0.4737035292996053</v>
      </c>
    </row>
    <row r="5146" spans="1:12" x14ac:dyDescent="0.3">
      <c r="A5146">
        <v>249.62</v>
      </c>
      <c r="B5146">
        <v>71</v>
      </c>
      <c r="C5146">
        <v>4803</v>
      </c>
      <c r="D5146">
        <v>18</v>
      </c>
      <c r="E5146">
        <v>0</v>
      </c>
      <c r="F5146">
        <v>29</v>
      </c>
      <c r="G5146">
        <v>0</v>
      </c>
      <c r="H5146">
        <v>92</v>
      </c>
      <c r="I5146">
        <v>1</v>
      </c>
      <c r="J5146" t="s">
        <v>37</v>
      </c>
      <c r="K5146" cm="1">
        <f t="array" ref="K514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146">
        <f t="shared" si="80"/>
        <v>0.54147289102298135</v>
      </c>
    </row>
    <row r="5147" spans="1:12" x14ac:dyDescent="0.3">
      <c r="A5147">
        <v>249.66</v>
      </c>
      <c r="B5147">
        <v>72</v>
      </c>
      <c r="C5147">
        <v>4678</v>
      </c>
      <c r="D5147">
        <v>18</v>
      </c>
      <c r="E5147">
        <v>0</v>
      </c>
      <c r="F5147">
        <v>29</v>
      </c>
      <c r="G5147">
        <v>0</v>
      </c>
      <c r="H5147">
        <v>92</v>
      </c>
      <c r="I5147">
        <v>1</v>
      </c>
      <c r="J5147" t="s">
        <v>37</v>
      </c>
      <c r="K5147" cm="1">
        <f t="array" ref="K514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47">
        <f t="shared" si="80"/>
        <v>0.47370352929926873</v>
      </c>
    </row>
    <row r="5148" spans="1:12" x14ac:dyDescent="0.3">
      <c r="A5148">
        <v>249.7</v>
      </c>
      <c r="B5148">
        <v>73</v>
      </c>
      <c r="C5148">
        <v>4580</v>
      </c>
      <c r="D5148">
        <v>18</v>
      </c>
      <c r="E5148">
        <v>0</v>
      </c>
      <c r="F5148">
        <v>28</v>
      </c>
      <c r="G5148">
        <v>0</v>
      </c>
      <c r="H5148">
        <v>92</v>
      </c>
      <c r="I5148">
        <v>1</v>
      </c>
      <c r="J5148" t="s">
        <v>37</v>
      </c>
      <c r="K5148" cm="1">
        <f t="array" ref="K51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48">
        <f t="shared" si="80"/>
        <v>0.47370352929926873</v>
      </c>
    </row>
    <row r="5149" spans="1:12" x14ac:dyDescent="0.3">
      <c r="A5149">
        <v>249.74</v>
      </c>
      <c r="B5149">
        <v>73</v>
      </c>
      <c r="C5149">
        <v>4617</v>
      </c>
      <c r="D5149">
        <v>18</v>
      </c>
      <c r="E5149">
        <v>0</v>
      </c>
      <c r="F5149">
        <v>28</v>
      </c>
      <c r="G5149">
        <v>0</v>
      </c>
      <c r="H5149">
        <v>92</v>
      </c>
      <c r="I5149">
        <v>1</v>
      </c>
      <c r="J5149" t="s">
        <v>37</v>
      </c>
      <c r="K5149" cm="1">
        <f t="array" ref="K51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49">
        <f t="shared" si="80"/>
        <v>0.4737035292996053</v>
      </c>
    </row>
    <row r="5150" spans="1:12" x14ac:dyDescent="0.3">
      <c r="A5150">
        <v>249.78</v>
      </c>
      <c r="B5150">
        <v>73</v>
      </c>
      <c r="C5150">
        <v>4703</v>
      </c>
      <c r="D5150">
        <v>18</v>
      </c>
      <c r="E5150">
        <v>0</v>
      </c>
      <c r="F5150">
        <v>28</v>
      </c>
      <c r="G5150">
        <v>0</v>
      </c>
      <c r="H5150">
        <v>92</v>
      </c>
      <c r="I5150">
        <v>2</v>
      </c>
      <c r="J5150" t="s">
        <v>37</v>
      </c>
      <c r="K5150" cm="1">
        <f t="array" ref="K515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50">
        <f t="shared" si="80"/>
        <v>0.47370352929926873</v>
      </c>
    </row>
    <row r="5151" spans="1:12" x14ac:dyDescent="0.3">
      <c r="A5151">
        <v>249.82</v>
      </c>
      <c r="B5151">
        <v>72</v>
      </c>
      <c r="C5151">
        <v>4702</v>
      </c>
      <c r="D5151">
        <v>18</v>
      </c>
      <c r="E5151">
        <v>0</v>
      </c>
      <c r="F5151">
        <v>28</v>
      </c>
      <c r="G5151">
        <v>0</v>
      </c>
      <c r="H5151">
        <v>92</v>
      </c>
      <c r="I5151">
        <v>2</v>
      </c>
      <c r="J5151" t="s">
        <v>37</v>
      </c>
      <c r="K5151" cm="1">
        <f t="array" ref="K515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51">
        <f t="shared" si="80"/>
        <v>0.47370352929926873</v>
      </c>
    </row>
    <row r="5152" spans="1:12" x14ac:dyDescent="0.3">
      <c r="A5152">
        <v>249.86</v>
      </c>
      <c r="B5152">
        <v>73</v>
      </c>
      <c r="C5152">
        <v>4441</v>
      </c>
      <c r="D5152">
        <v>18</v>
      </c>
      <c r="E5152">
        <v>0</v>
      </c>
      <c r="F5152">
        <v>28</v>
      </c>
      <c r="G5152">
        <v>0</v>
      </c>
      <c r="H5152">
        <v>92</v>
      </c>
      <c r="I5152">
        <v>2</v>
      </c>
      <c r="J5152" t="s">
        <v>37</v>
      </c>
      <c r="K5152" cm="1">
        <f t="array" ref="K51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152">
        <f t="shared" si="80"/>
        <v>0.4737035292996053</v>
      </c>
    </row>
    <row r="5153" spans="1:12" x14ac:dyDescent="0.3">
      <c r="A5153">
        <v>249.9</v>
      </c>
      <c r="B5153">
        <v>74</v>
      </c>
      <c r="C5153">
        <v>4391</v>
      </c>
      <c r="D5153">
        <v>18</v>
      </c>
      <c r="E5153">
        <v>0</v>
      </c>
      <c r="F5153">
        <v>27</v>
      </c>
      <c r="G5153">
        <v>0</v>
      </c>
      <c r="H5153">
        <v>92</v>
      </c>
      <c r="I5153">
        <v>2</v>
      </c>
      <c r="J5153" t="s">
        <v>37</v>
      </c>
      <c r="K5153" cm="1">
        <f t="array" ref="K51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3">
        <f t="shared" si="80"/>
        <v>0.46836903009544817</v>
      </c>
    </row>
    <row r="5154" spans="1:12" x14ac:dyDescent="0.3">
      <c r="A5154">
        <v>249.94</v>
      </c>
      <c r="B5154">
        <v>74</v>
      </c>
      <c r="C5154">
        <v>4342</v>
      </c>
      <c r="D5154">
        <v>18</v>
      </c>
      <c r="E5154">
        <v>0</v>
      </c>
      <c r="F5154">
        <v>27</v>
      </c>
      <c r="G5154">
        <v>0</v>
      </c>
      <c r="H5154">
        <v>92</v>
      </c>
      <c r="I5154">
        <v>2</v>
      </c>
      <c r="J5154" t="s">
        <v>37</v>
      </c>
      <c r="K5154" cm="1">
        <f t="array" ref="K51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4">
        <f t="shared" si="80"/>
        <v>0.46836903009544817</v>
      </c>
    </row>
    <row r="5155" spans="1:12" x14ac:dyDescent="0.3">
      <c r="A5155">
        <v>249.98</v>
      </c>
      <c r="B5155">
        <v>74</v>
      </c>
      <c r="C5155">
        <v>4517</v>
      </c>
      <c r="D5155">
        <v>18</v>
      </c>
      <c r="E5155">
        <v>0</v>
      </c>
      <c r="F5155">
        <v>27</v>
      </c>
      <c r="G5155">
        <v>0</v>
      </c>
      <c r="H5155">
        <v>92</v>
      </c>
      <c r="I5155">
        <v>2</v>
      </c>
      <c r="J5155" t="s">
        <v>37</v>
      </c>
      <c r="K5155" cm="1">
        <f t="array" ref="K515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5">
        <f t="shared" si="80"/>
        <v>0.46836903009544817</v>
      </c>
    </row>
    <row r="5156" spans="1:12" x14ac:dyDescent="0.3">
      <c r="A5156">
        <v>250.02</v>
      </c>
      <c r="B5156">
        <v>74</v>
      </c>
      <c r="C5156">
        <v>4549</v>
      </c>
      <c r="D5156">
        <v>18</v>
      </c>
      <c r="E5156">
        <v>0</v>
      </c>
      <c r="F5156">
        <v>26</v>
      </c>
      <c r="G5156">
        <v>0</v>
      </c>
      <c r="H5156">
        <v>92</v>
      </c>
      <c r="I5156">
        <v>2</v>
      </c>
      <c r="J5156" t="s">
        <v>37</v>
      </c>
      <c r="K5156" cm="1">
        <f t="array" ref="K51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6">
        <f t="shared" si="80"/>
        <v>0.46836903009578096</v>
      </c>
    </row>
    <row r="5157" spans="1:12" x14ac:dyDescent="0.3">
      <c r="A5157">
        <v>250.06</v>
      </c>
      <c r="B5157">
        <v>74</v>
      </c>
      <c r="C5157">
        <v>4395</v>
      </c>
      <c r="D5157">
        <v>18</v>
      </c>
      <c r="E5157">
        <v>0</v>
      </c>
      <c r="F5157">
        <v>26</v>
      </c>
      <c r="G5157">
        <v>0</v>
      </c>
      <c r="H5157">
        <v>92</v>
      </c>
      <c r="I5157">
        <v>2</v>
      </c>
      <c r="J5157" t="s">
        <v>37</v>
      </c>
      <c r="K5157" cm="1">
        <f t="array" ref="K515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7">
        <f t="shared" si="80"/>
        <v>0.46836903009544817</v>
      </c>
    </row>
    <row r="5158" spans="1:12" x14ac:dyDescent="0.3">
      <c r="A5158">
        <v>250.1</v>
      </c>
      <c r="B5158">
        <v>74</v>
      </c>
      <c r="C5158">
        <v>4347</v>
      </c>
      <c r="D5158">
        <v>18</v>
      </c>
      <c r="E5158">
        <v>0</v>
      </c>
      <c r="F5158">
        <v>26</v>
      </c>
      <c r="G5158">
        <v>0</v>
      </c>
      <c r="H5158">
        <v>92</v>
      </c>
      <c r="I5158">
        <v>2</v>
      </c>
      <c r="J5158" t="s">
        <v>37</v>
      </c>
      <c r="K5158" cm="1">
        <f t="array" ref="K51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8">
        <f t="shared" si="80"/>
        <v>0.46836903009544817</v>
      </c>
    </row>
    <row r="5159" spans="1:12" x14ac:dyDescent="0.3">
      <c r="A5159">
        <v>250.14</v>
      </c>
      <c r="B5159">
        <v>75</v>
      </c>
      <c r="C5159">
        <v>4287</v>
      </c>
      <c r="D5159">
        <v>18</v>
      </c>
      <c r="E5159">
        <v>0</v>
      </c>
      <c r="F5159">
        <v>26</v>
      </c>
      <c r="G5159">
        <v>0</v>
      </c>
      <c r="H5159">
        <v>92</v>
      </c>
      <c r="I5159">
        <v>2</v>
      </c>
      <c r="J5159" t="s">
        <v>37</v>
      </c>
      <c r="K5159" cm="1">
        <f t="array" ref="K515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59">
        <f t="shared" si="80"/>
        <v>0.46836903009544817</v>
      </c>
    </row>
    <row r="5160" spans="1:12" x14ac:dyDescent="0.3">
      <c r="A5160">
        <v>250.18</v>
      </c>
      <c r="B5160">
        <v>75</v>
      </c>
      <c r="C5160">
        <v>4197</v>
      </c>
      <c r="D5160">
        <v>18</v>
      </c>
      <c r="E5160">
        <v>0</v>
      </c>
      <c r="F5160">
        <v>25</v>
      </c>
      <c r="G5160">
        <v>0</v>
      </c>
      <c r="H5160">
        <v>92</v>
      </c>
      <c r="I5160">
        <v>2</v>
      </c>
      <c r="J5160" t="s">
        <v>37</v>
      </c>
      <c r="K5160" cm="1">
        <f t="array" ref="K51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60">
        <f t="shared" si="80"/>
        <v>0.46836903009578096</v>
      </c>
    </row>
    <row r="5161" spans="1:12" x14ac:dyDescent="0.3">
      <c r="A5161">
        <v>250.22</v>
      </c>
      <c r="B5161">
        <v>75</v>
      </c>
      <c r="C5161">
        <v>4070</v>
      </c>
      <c r="D5161">
        <v>18</v>
      </c>
      <c r="E5161">
        <v>0</v>
      </c>
      <c r="F5161">
        <v>26</v>
      </c>
      <c r="G5161">
        <v>0</v>
      </c>
      <c r="H5161">
        <v>92</v>
      </c>
      <c r="I5161">
        <v>2</v>
      </c>
      <c r="J5161" t="s">
        <v>37</v>
      </c>
      <c r="K5161" cm="1">
        <f t="array" ref="K516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161">
        <f t="shared" si="80"/>
        <v>0.40715096058909084</v>
      </c>
    </row>
    <row r="5162" spans="1:12" x14ac:dyDescent="0.3">
      <c r="A5162">
        <v>250.26</v>
      </c>
      <c r="B5162">
        <v>74</v>
      </c>
      <c r="C5162">
        <v>3971</v>
      </c>
      <c r="D5162">
        <v>17</v>
      </c>
      <c r="E5162">
        <v>0</v>
      </c>
      <c r="F5162">
        <v>25</v>
      </c>
      <c r="G5162">
        <v>0</v>
      </c>
      <c r="H5162">
        <v>92</v>
      </c>
      <c r="I5162">
        <v>2</v>
      </c>
      <c r="J5162" t="s">
        <v>37</v>
      </c>
      <c r="K5162" cm="1">
        <f t="array" ref="K516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162">
        <f t="shared" si="80"/>
        <v>0.40715096058909084</v>
      </c>
    </row>
    <row r="5163" spans="1:12" x14ac:dyDescent="0.3">
      <c r="A5163">
        <v>250.3</v>
      </c>
      <c r="B5163">
        <v>74</v>
      </c>
      <c r="C5163">
        <v>4037</v>
      </c>
      <c r="D5163">
        <v>18</v>
      </c>
      <c r="E5163">
        <v>0</v>
      </c>
      <c r="F5163">
        <v>26</v>
      </c>
      <c r="G5163">
        <v>0</v>
      </c>
      <c r="H5163">
        <v>92</v>
      </c>
      <c r="I5163">
        <v>2</v>
      </c>
      <c r="J5163" t="s">
        <v>37</v>
      </c>
      <c r="K5163" cm="1">
        <f t="array" ref="K516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163">
        <f t="shared" si="80"/>
        <v>0.40715096058938011</v>
      </c>
    </row>
    <row r="5164" spans="1:12" x14ac:dyDescent="0.3">
      <c r="A5164">
        <v>250.34</v>
      </c>
      <c r="B5164">
        <v>74</v>
      </c>
      <c r="C5164">
        <v>4219</v>
      </c>
      <c r="D5164">
        <v>18</v>
      </c>
      <c r="E5164">
        <v>0</v>
      </c>
      <c r="F5164">
        <v>25</v>
      </c>
      <c r="G5164">
        <v>0</v>
      </c>
      <c r="H5164">
        <v>92</v>
      </c>
      <c r="I5164">
        <v>2</v>
      </c>
      <c r="J5164" t="s">
        <v>37</v>
      </c>
      <c r="K5164" cm="1">
        <f t="array" ref="K516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64">
        <f t="shared" si="80"/>
        <v>0.46836903009544817</v>
      </c>
    </row>
    <row r="5165" spans="1:12" x14ac:dyDescent="0.3">
      <c r="A5165">
        <v>250.38</v>
      </c>
      <c r="B5165">
        <v>76</v>
      </c>
      <c r="C5165">
        <v>4079</v>
      </c>
      <c r="D5165">
        <v>18</v>
      </c>
      <c r="E5165">
        <v>0</v>
      </c>
      <c r="F5165">
        <v>24</v>
      </c>
      <c r="G5165">
        <v>0</v>
      </c>
      <c r="H5165">
        <v>92</v>
      </c>
      <c r="I5165">
        <v>2</v>
      </c>
      <c r="J5165" t="s">
        <v>37</v>
      </c>
      <c r="K5165" cm="1">
        <f t="array" ref="K51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165">
        <f t="shared" si="80"/>
        <v>0.40715096058909084</v>
      </c>
    </row>
    <row r="5166" spans="1:12" x14ac:dyDescent="0.3">
      <c r="A5166">
        <v>250.42</v>
      </c>
      <c r="B5166">
        <v>76</v>
      </c>
      <c r="C5166">
        <v>4062</v>
      </c>
      <c r="D5166">
        <v>19</v>
      </c>
      <c r="E5166">
        <v>0</v>
      </c>
      <c r="F5166">
        <v>24</v>
      </c>
      <c r="G5166">
        <v>0</v>
      </c>
      <c r="H5166">
        <v>92</v>
      </c>
      <c r="I5166">
        <v>2</v>
      </c>
      <c r="J5166" t="s">
        <v>37</v>
      </c>
      <c r="K5166" cm="1">
        <f t="array" ref="K516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166">
        <f t="shared" si="80"/>
        <v>0.40715096058909084</v>
      </c>
    </row>
    <row r="5167" spans="1:12" x14ac:dyDescent="0.3">
      <c r="A5167">
        <v>250.46</v>
      </c>
      <c r="B5167">
        <v>77</v>
      </c>
      <c r="C5167">
        <v>3953</v>
      </c>
      <c r="D5167">
        <v>18</v>
      </c>
      <c r="E5167">
        <v>0</v>
      </c>
      <c r="F5167">
        <v>24</v>
      </c>
      <c r="G5167">
        <v>0</v>
      </c>
      <c r="H5167">
        <v>92</v>
      </c>
      <c r="I5167">
        <v>2</v>
      </c>
      <c r="J5167" t="s">
        <v>37</v>
      </c>
      <c r="K5167" cm="1">
        <f t="array" ref="K51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167">
        <f t="shared" si="80"/>
        <v>0.40715096058938011</v>
      </c>
    </row>
    <row r="5168" spans="1:12" x14ac:dyDescent="0.3">
      <c r="A5168">
        <v>250.5</v>
      </c>
      <c r="B5168">
        <v>77</v>
      </c>
      <c r="C5168">
        <v>4184</v>
      </c>
      <c r="D5168">
        <v>21</v>
      </c>
      <c r="E5168">
        <v>0</v>
      </c>
      <c r="F5168">
        <v>24</v>
      </c>
      <c r="G5168">
        <v>0</v>
      </c>
      <c r="H5168">
        <v>92</v>
      </c>
      <c r="I5168">
        <v>2</v>
      </c>
      <c r="J5168" t="s">
        <v>37</v>
      </c>
      <c r="K5168" cm="1">
        <f t="array" ref="K51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68">
        <f t="shared" si="80"/>
        <v>0.46836903009544817</v>
      </c>
    </row>
    <row r="5169" spans="1:12" x14ac:dyDescent="0.3">
      <c r="A5169">
        <v>250.54</v>
      </c>
      <c r="B5169">
        <v>79</v>
      </c>
      <c r="C5169">
        <v>4384</v>
      </c>
      <c r="D5169">
        <v>21</v>
      </c>
      <c r="E5169">
        <v>0</v>
      </c>
      <c r="F5169">
        <v>24</v>
      </c>
      <c r="G5169">
        <v>0</v>
      </c>
      <c r="H5169">
        <v>92</v>
      </c>
      <c r="I5169">
        <v>2</v>
      </c>
      <c r="J5169" t="s">
        <v>37</v>
      </c>
      <c r="K5169" cm="1">
        <f t="array" ref="K51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169">
        <f t="shared" si="80"/>
        <v>0.46836903009544817</v>
      </c>
    </row>
    <row r="5170" spans="1:12" x14ac:dyDescent="0.3">
      <c r="A5170">
        <v>250.58</v>
      </c>
      <c r="B5170">
        <v>81</v>
      </c>
      <c r="C5170">
        <v>4366</v>
      </c>
      <c r="D5170">
        <v>20</v>
      </c>
      <c r="E5170">
        <v>0</v>
      </c>
      <c r="F5170">
        <v>24</v>
      </c>
      <c r="G5170">
        <v>0</v>
      </c>
      <c r="H5170">
        <v>92</v>
      </c>
      <c r="I5170">
        <v>2</v>
      </c>
      <c r="J5170" t="s">
        <v>37</v>
      </c>
      <c r="K5170" cm="1">
        <f t="array" ref="K517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0">
        <f t="shared" si="80"/>
        <v>0.49717532579643264</v>
      </c>
    </row>
    <row r="5171" spans="1:12" x14ac:dyDescent="0.3">
      <c r="A5171">
        <v>250.62</v>
      </c>
      <c r="B5171">
        <v>81</v>
      </c>
      <c r="C5171">
        <v>4378</v>
      </c>
      <c r="D5171">
        <v>20</v>
      </c>
      <c r="E5171">
        <v>0</v>
      </c>
      <c r="F5171">
        <v>24</v>
      </c>
      <c r="G5171">
        <v>0</v>
      </c>
      <c r="H5171">
        <v>92</v>
      </c>
      <c r="I5171">
        <v>2</v>
      </c>
      <c r="J5171" t="s">
        <v>37</v>
      </c>
      <c r="K5171" cm="1">
        <f t="array" ref="K517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1">
        <f t="shared" si="80"/>
        <v>0.49717532579607943</v>
      </c>
    </row>
    <row r="5172" spans="1:12" x14ac:dyDescent="0.3">
      <c r="A5172">
        <v>250.66</v>
      </c>
      <c r="B5172">
        <v>83</v>
      </c>
      <c r="C5172">
        <v>4340</v>
      </c>
      <c r="D5172">
        <v>21</v>
      </c>
      <c r="E5172">
        <v>0</v>
      </c>
      <c r="F5172">
        <v>23</v>
      </c>
      <c r="G5172">
        <v>0</v>
      </c>
      <c r="H5172">
        <v>92</v>
      </c>
      <c r="I5172">
        <v>2</v>
      </c>
      <c r="J5172" t="s">
        <v>37</v>
      </c>
      <c r="K5172" cm="1">
        <f t="array" ref="K517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2">
        <f t="shared" si="80"/>
        <v>0.49717532579607943</v>
      </c>
    </row>
    <row r="5173" spans="1:12" x14ac:dyDescent="0.3">
      <c r="A5173">
        <v>250.7</v>
      </c>
      <c r="B5173">
        <v>84</v>
      </c>
      <c r="C5173">
        <v>4450</v>
      </c>
      <c r="D5173">
        <v>20</v>
      </c>
      <c r="E5173">
        <v>0</v>
      </c>
      <c r="F5173">
        <v>23</v>
      </c>
      <c r="G5173">
        <v>0</v>
      </c>
      <c r="H5173">
        <v>92</v>
      </c>
      <c r="I5173">
        <v>2</v>
      </c>
      <c r="J5173" t="s">
        <v>37</v>
      </c>
      <c r="K5173" cm="1">
        <f t="array" ref="K517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3">
        <f t="shared" si="80"/>
        <v>0.49717532579607943</v>
      </c>
    </row>
    <row r="5174" spans="1:12" x14ac:dyDescent="0.3">
      <c r="A5174">
        <v>250.74</v>
      </c>
      <c r="B5174">
        <v>83</v>
      </c>
      <c r="C5174">
        <v>4731</v>
      </c>
      <c r="D5174">
        <v>20</v>
      </c>
      <c r="E5174">
        <v>0</v>
      </c>
      <c r="F5174">
        <v>23</v>
      </c>
      <c r="G5174">
        <v>0</v>
      </c>
      <c r="H5174">
        <v>92</v>
      </c>
      <c r="I5174">
        <v>2</v>
      </c>
      <c r="J5174" t="s">
        <v>37</v>
      </c>
      <c r="K5174" cm="1">
        <f t="array" ref="K517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4">
        <f t="shared" si="80"/>
        <v>0.49717532579643264</v>
      </c>
    </row>
    <row r="5175" spans="1:12" x14ac:dyDescent="0.3">
      <c r="A5175">
        <v>250.78</v>
      </c>
      <c r="B5175">
        <v>82</v>
      </c>
      <c r="C5175">
        <v>4702</v>
      </c>
      <c r="D5175">
        <v>20</v>
      </c>
      <c r="E5175">
        <v>0</v>
      </c>
      <c r="F5175">
        <v>24</v>
      </c>
      <c r="G5175">
        <v>0</v>
      </c>
      <c r="H5175">
        <v>92</v>
      </c>
      <c r="I5175">
        <v>2</v>
      </c>
      <c r="J5175" t="s">
        <v>37</v>
      </c>
      <c r="K5175" cm="1">
        <f t="array" ref="K517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5">
        <f t="shared" si="80"/>
        <v>0.49717532579607943</v>
      </c>
    </row>
    <row r="5176" spans="1:12" x14ac:dyDescent="0.3">
      <c r="A5176">
        <v>250.82</v>
      </c>
      <c r="B5176">
        <v>82</v>
      </c>
      <c r="C5176">
        <v>4575</v>
      </c>
      <c r="D5176">
        <v>20</v>
      </c>
      <c r="E5176">
        <v>0</v>
      </c>
      <c r="F5176">
        <v>24</v>
      </c>
      <c r="G5176">
        <v>0</v>
      </c>
      <c r="H5176">
        <v>92</v>
      </c>
      <c r="I5176">
        <v>1</v>
      </c>
      <c r="J5176" t="s">
        <v>37</v>
      </c>
      <c r="K5176" cm="1">
        <f t="array" ref="K517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6">
        <f t="shared" si="80"/>
        <v>0.49717532579607943</v>
      </c>
    </row>
    <row r="5177" spans="1:12" x14ac:dyDescent="0.3">
      <c r="A5177">
        <v>250.86</v>
      </c>
      <c r="B5177">
        <v>83</v>
      </c>
      <c r="C5177">
        <v>4654</v>
      </c>
      <c r="D5177">
        <v>20</v>
      </c>
      <c r="E5177">
        <v>0</v>
      </c>
      <c r="F5177">
        <v>24</v>
      </c>
      <c r="G5177">
        <v>0</v>
      </c>
      <c r="H5177">
        <v>92</v>
      </c>
      <c r="I5177">
        <v>1</v>
      </c>
      <c r="J5177" t="s">
        <v>37</v>
      </c>
      <c r="K5177" cm="1">
        <f t="array" ref="K517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177">
        <f t="shared" si="80"/>
        <v>0.49717532579643264</v>
      </c>
    </row>
    <row r="5178" spans="1:12" x14ac:dyDescent="0.3">
      <c r="A5178">
        <v>250.9</v>
      </c>
      <c r="B5178">
        <v>82</v>
      </c>
      <c r="C5178">
        <v>4947</v>
      </c>
      <c r="D5178">
        <v>20</v>
      </c>
      <c r="E5178">
        <v>0</v>
      </c>
      <c r="F5178">
        <v>24</v>
      </c>
      <c r="G5178">
        <v>0</v>
      </c>
      <c r="H5178">
        <v>92</v>
      </c>
      <c r="I5178">
        <v>1</v>
      </c>
      <c r="J5178" t="s">
        <v>37</v>
      </c>
      <c r="K5178" cm="1">
        <f t="array" ref="K517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178">
        <f t="shared" si="80"/>
        <v>0.55607440718539891</v>
      </c>
    </row>
    <row r="5179" spans="1:12" x14ac:dyDescent="0.3">
      <c r="A5179">
        <v>250.94</v>
      </c>
      <c r="B5179">
        <v>81</v>
      </c>
      <c r="C5179">
        <v>5107</v>
      </c>
      <c r="D5179">
        <v>22</v>
      </c>
      <c r="E5179">
        <v>0</v>
      </c>
      <c r="F5179">
        <v>25</v>
      </c>
      <c r="G5179">
        <v>0</v>
      </c>
      <c r="H5179">
        <v>92</v>
      </c>
      <c r="I5179">
        <v>1</v>
      </c>
      <c r="J5179" t="s">
        <v>37</v>
      </c>
      <c r="K5179" cm="1">
        <f t="array" ref="K517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179">
        <f t="shared" si="80"/>
        <v>0.55607440718539891</v>
      </c>
    </row>
    <row r="5180" spans="1:12" x14ac:dyDescent="0.3">
      <c r="A5180">
        <v>250.98</v>
      </c>
      <c r="B5180">
        <v>81</v>
      </c>
      <c r="C5180">
        <v>5028</v>
      </c>
      <c r="D5180">
        <v>21</v>
      </c>
      <c r="E5180">
        <v>0</v>
      </c>
      <c r="F5180">
        <v>26</v>
      </c>
      <c r="G5180">
        <v>0</v>
      </c>
      <c r="H5180">
        <v>92</v>
      </c>
      <c r="I5180">
        <v>1</v>
      </c>
      <c r="J5180" t="s">
        <v>37</v>
      </c>
      <c r="K5180" cm="1">
        <f t="array" ref="K518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180">
        <f t="shared" si="80"/>
        <v>0.55607440718539891</v>
      </c>
    </row>
    <row r="5181" spans="1:12" x14ac:dyDescent="0.3">
      <c r="A5181">
        <v>251.02</v>
      </c>
      <c r="B5181">
        <v>81</v>
      </c>
      <c r="C5181">
        <v>4934</v>
      </c>
      <c r="D5181">
        <v>20</v>
      </c>
      <c r="E5181">
        <v>0</v>
      </c>
      <c r="F5181">
        <v>26</v>
      </c>
      <c r="G5181">
        <v>0</v>
      </c>
      <c r="H5181">
        <v>92</v>
      </c>
      <c r="I5181">
        <v>1</v>
      </c>
      <c r="J5181" t="s">
        <v>37</v>
      </c>
      <c r="K5181" cm="1">
        <f t="array" ref="K518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181">
        <f t="shared" si="80"/>
        <v>0.55607440718579404</v>
      </c>
    </row>
    <row r="5182" spans="1:12" x14ac:dyDescent="0.3">
      <c r="A5182">
        <v>251.06</v>
      </c>
      <c r="B5182">
        <v>81</v>
      </c>
      <c r="C5182">
        <v>5076</v>
      </c>
      <c r="D5182">
        <v>22</v>
      </c>
      <c r="E5182">
        <v>0</v>
      </c>
      <c r="F5182">
        <v>27</v>
      </c>
      <c r="G5182">
        <v>0</v>
      </c>
      <c r="H5182">
        <v>92</v>
      </c>
      <c r="I5182">
        <v>1</v>
      </c>
      <c r="J5182" t="s">
        <v>37</v>
      </c>
      <c r="K5182" cm="1">
        <f t="array" ref="K518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182">
        <f t="shared" si="80"/>
        <v>0.55607440718539891</v>
      </c>
    </row>
    <row r="5183" spans="1:12" x14ac:dyDescent="0.3">
      <c r="A5183">
        <v>251.1</v>
      </c>
      <c r="B5183">
        <v>80</v>
      </c>
      <c r="C5183">
        <v>5335</v>
      </c>
      <c r="D5183">
        <v>22</v>
      </c>
      <c r="E5183">
        <v>0</v>
      </c>
      <c r="F5183">
        <v>27</v>
      </c>
      <c r="G5183">
        <v>0</v>
      </c>
      <c r="H5183">
        <v>92</v>
      </c>
      <c r="I5183">
        <v>1</v>
      </c>
      <c r="J5183" t="s">
        <v>37</v>
      </c>
      <c r="K5183" cm="1">
        <f t="array" ref="K518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183">
        <f t="shared" si="80"/>
        <v>0.55607440718539891</v>
      </c>
    </row>
    <row r="5184" spans="1:12" x14ac:dyDescent="0.3">
      <c r="A5184">
        <v>251.14</v>
      </c>
      <c r="B5184">
        <v>79</v>
      </c>
      <c r="C5184">
        <v>5490</v>
      </c>
      <c r="D5184">
        <v>24</v>
      </c>
      <c r="E5184">
        <v>0</v>
      </c>
      <c r="F5184">
        <v>27</v>
      </c>
      <c r="G5184">
        <v>0</v>
      </c>
      <c r="H5184">
        <v>92</v>
      </c>
      <c r="I5184">
        <v>1</v>
      </c>
      <c r="J5184" t="s">
        <v>37</v>
      </c>
      <c r="K5184" cm="1">
        <f t="array" ref="K518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84">
        <f t="shared" si="80"/>
        <v>0.64507587993617721</v>
      </c>
    </row>
    <row r="5185" spans="1:12" x14ac:dyDescent="0.3">
      <c r="A5185">
        <v>251.18</v>
      </c>
      <c r="B5185">
        <v>79</v>
      </c>
      <c r="C5185">
        <v>5648</v>
      </c>
      <c r="D5185">
        <v>24</v>
      </c>
      <c r="E5185">
        <v>0</v>
      </c>
      <c r="F5185">
        <v>28</v>
      </c>
      <c r="G5185">
        <v>0</v>
      </c>
      <c r="H5185">
        <v>92</v>
      </c>
      <c r="I5185">
        <v>1</v>
      </c>
      <c r="J5185" t="s">
        <v>37</v>
      </c>
      <c r="K5185" cm="1">
        <f t="array" ref="K518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85">
        <f t="shared" si="80"/>
        <v>0.64507587993663551</v>
      </c>
    </row>
    <row r="5186" spans="1:12" x14ac:dyDescent="0.3">
      <c r="A5186">
        <v>251.22</v>
      </c>
      <c r="B5186">
        <v>77</v>
      </c>
      <c r="C5186">
        <v>5804</v>
      </c>
      <c r="D5186">
        <v>24</v>
      </c>
      <c r="E5186">
        <v>0</v>
      </c>
      <c r="F5186">
        <v>28</v>
      </c>
      <c r="G5186">
        <v>0</v>
      </c>
      <c r="H5186">
        <v>92</v>
      </c>
      <c r="I5186">
        <v>1</v>
      </c>
      <c r="J5186" t="s">
        <v>37</v>
      </c>
      <c r="K5186" cm="1">
        <f t="array" ref="K518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86">
        <f t="shared" si="80"/>
        <v>0.64507587993617721</v>
      </c>
    </row>
    <row r="5187" spans="1:12" x14ac:dyDescent="0.3">
      <c r="A5187">
        <v>251.26</v>
      </c>
      <c r="B5187">
        <v>74</v>
      </c>
      <c r="C5187">
        <v>5948</v>
      </c>
      <c r="D5187">
        <v>25</v>
      </c>
      <c r="E5187">
        <v>0</v>
      </c>
      <c r="F5187">
        <v>28</v>
      </c>
      <c r="G5187">
        <v>0</v>
      </c>
      <c r="H5187">
        <v>92</v>
      </c>
      <c r="I5187">
        <v>1</v>
      </c>
      <c r="J5187" t="s">
        <v>37</v>
      </c>
      <c r="K5187" cm="1">
        <f t="array" ref="K518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87">
        <f t="shared" ref="L5187:L5250" si="81">K5187*(A5187-A5186)</f>
        <v>0.64507587993617721</v>
      </c>
    </row>
    <row r="5188" spans="1:12" x14ac:dyDescent="0.3">
      <c r="A5188">
        <v>251.3</v>
      </c>
      <c r="B5188">
        <v>72</v>
      </c>
      <c r="C5188">
        <v>6082</v>
      </c>
      <c r="D5188">
        <v>25</v>
      </c>
      <c r="E5188">
        <v>0</v>
      </c>
      <c r="F5188">
        <v>29</v>
      </c>
      <c r="G5188">
        <v>0</v>
      </c>
      <c r="H5188">
        <v>92</v>
      </c>
      <c r="I5188">
        <v>1</v>
      </c>
      <c r="J5188" t="s">
        <v>37</v>
      </c>
      <c r="K5188" cm="1">
        <f t="array" ref="K518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88">
        <f t="shared" si="81"/>
        <v>0.62867564570095857</v>
      </c>
    </row>
    <row r="5189" spans="1:12" x14ac:dyDescent="0.3">
      <c r="A5189">
        <v>251.34</v>
      </c>
      <c r="B5189">
        <v>71</v>
      </c>
      <c r="C5189">
        <v>5940</v>
      </c>
      <c r="D5189">
        <v>25</v>
      </c>
      <c r="E5189">
        <v>0</v>
      </c>
      <c r="F5189">
        <v>29</v>
      </c>
      <c r="G5189">
        <v>0</v>
      </c>
      <c r="H5189">
        <v>92</v>
      </c>
      <c r="I5189">
        <v>1</v>
      </c>
      <c r="J5189" t="s">
        <v>37</v>
      </c>
      <c r="K5189" cm="1">
        <f t="array" ref="K518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89">
        <f t="shared" si="81"/>
        <v>0.62867564570051182</v>
      </c>
    </row>
    <row r="5190" spans="1:12" x14ac:dyDescent="0.3">
      <c r="A5190">
        <v>251.38</v>
      </c>
      <c r="B5190">
        <v>70</v>
      </c>
      <c r="C5190">
        <v>5827</v>
      </c>
      <c r="D5190">
        <v>24</v>
      </c>
      <c r="E5190">
        <v>0</v>
      </c>
      <c r="F5190">
        <v>30</v>
      </c>
      <c r="G5190">
        <v>0</v>
      </c>
      <c r="H5190">
        <v>92</v>
      </c>
      <c r="I5190">
        <v>1</v>
      </c>
      <c r="J5190" t="s">
        <v>37</v>
      </c>
      <c r="K5190" cm="1">
        <f t="array" ref="K519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90">
        <f t="shared" si="81"/>
        <v>0.62867564570051182</v>
      </c>
    </row>
    <row r="5191" spans="1:12" x14ac:dyDescent="0.3">
      <c r="A5191">
        <v>251.42</v>
      </c>
      <c r="B5191">
        <v>69</v>
      </c>
      <c r="C5191">
        <v>5971</v>
      </c>
      <c r="D5191">
        <v>25</v>
      </c>
      <c r="E5191">
        <v>0</v>
      </c>
      <c r="F5191">
        <v>30</v>
      </c>
      <c r="G5191">
        <v>0</v>
      </c>
      <c r="H5191">
        <v>92</v>
      </c>
      <c r="I5191">
        <v>1</v>
      </c>
      <c r="J5191" t="s">
        <v>37</v>
      </c>
      <c r="K5191" cm="1">
        <f t="array" ref="K519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91">
        <f t="shared" si="81"/>
        <v>0.62867564570051182</v>
      </c>
    </row>
    <row r="5192" spans="1:12" x14ac:dyDescent="0.3">
      <c r="A5192">
        <v>251.46</v>
      </c>
      <c r="B5192">
        <v>69</v>
      </c>
      <c r="C5192">
        <v>6091</v>
      </c>
      <c r="D5192">
        <v>26</v>
      </c>
      <c r="E5192">
        <v>0</v>
      </c>
      <c r="F5192">
        <v>30</v>
      </c>
      <c r="G5192">
        <v>0</v>
      </c>
      <c r="H5192">
        <v>92</v>
      </c>
      <c r="I5192">
        <v>1</v>
      </c>
      <c r="J5192" t="s">
        <v>37</v>
      </c>
      <c r="K5192" cm="1">
        <f t="array" ref="K519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92">
        <f t="shared" si="81"/>
        <v>0.62867564570095857</v>
      </c>
    </row>
    <row r="5193" spans="1:12" x14ac:dyDescent="0.3">
      <c r="A5193">
        <v>251.5</v>
      </c>
      <c r="B5193">
        <v>70</v>
      </c>
      <c r="C5193">
        <v>5984</v>
      </c>
      <c r="D5193">
        <v>26</v>
      </c>
      <c r="E5193">
        <v>0</v>
      </c>
      <c r="F5193">
        <v>30</v>
      </c>
      <c r="G5193">
        <v>0</v>
      </c>
      <c r="H5193">
        <v>92</v>
      </c>
      <c r="I5193">
        <v>1</v>
      </c>
      <c r="J5193" t="s">
        <v>37</v>
      </c>
      <c r="K5193" cm="1">
        <f t="array" ref="K519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93">
        <f t="shared" si="81"/>
        <v>0.62867564570051182</v>
      </c>
    </row>
    <row r="5194" spans="1:12" x14ac:dyDescent="0.3">
      <c r="A5194">
        <v>251.54</v>
      </c>
      <c r="B5194">
        <v>71</v>
      </c>
      <c r="C5194">
        <v>5822</v>
      </c>
      <c r="D5194">
        <v>24</v>
      </c>
      <c r="E5194">
        <v>0</v>
      </c>
      <c r="F5194">
        <v>30</v>
      </c>
      <c r="G5194">
        <v>0</v>
      </c>
      <c r="H5194">
        <v>92</v>
      </c>
      <c r="I5194">
        <v>1</v>
      </c>
      <c r="J5194" t="s">
        <v>37</v>
      </c>
      <c r="K5194" cm="1">
        <f t="array" ref="K519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94">
        <f t="shared" si="81"/>
        <v>0.62867564570051182</v>
      </c>
    </row>
    <row r="5195" spans="1:12" x14ac:dyDescent="0.3">
      <c r="A5195">
        <v>251.58</v>
      </c>
      <c r="B5195">
        <v>73</v>
      </c>
      <c r="C5195">
        <v>5754</v>
      </c>
      <c r="D5195">
        <v>24</v>
      </c>
      <c r="E5195">
        <v>0</v>
      </c>
      <c r="F5195">
        <v>31</v>
      </c>
      <c r="G5195">
        <v>0</v>
      </c>
      <c r="H5195">
        <v>92</v>
      </c>
      <c r="I5195">
        <v>1</v>
      </c>
      <c r="J5195" t="s">
        <v>37</v>
      </c>
      <c r="K5195" cm="1">
        <f t="array" ref="K519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195">
        <f t="shared" si="81"/>
        <v>0.62867564570095857</v>
      </c>
    </row>
    <row r="5196" spans="1:12" x14ac:dyDescent="0.3">
      <c r="A5196">
        <v>251.62</v>
      </c>
      <c r="B5196">
        <v>76</v>
      </c>
      <c r="C5196">
        <v>5801</v>
      </c>
      <c r="D5196">
        <v>24</v>
      </c>
      <c r="E5196">
        <v>0</v>
      </c>
      <c r="F5196">
        <v>32</v>
      </c>
      <c r="G5196">
        <v>0</v>
      </c>
      <c r="H5196">
        <v>92</v>
      </c>
      <c r="I5196">
        <v>1</v>
      </c>
      <c r="J5196" t="s">
        <v>37</v>
      </c>
      <c r="K5196" cm="1">
        <f t="array" ref="K519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96">
        <f t="shared" si="81"/>
        <v>0.64507587993617721</v>
      </c>
    </row>
    <row r="5197" spans="1:12" x14ac:dyDescent="0.3">
      <c r="A5197">
        <v>251.66</v>
      </c>
      <c r="B5197">
        <v>77</v>
      </c>
      <c r="C5197">
        <v>5820</v>
      </c>
      <c r="D5197">
        <v>24</v>
      </c>
      <c r="E5197">
        <v>0</v>
      </c>
      <c r="F5197">
        <v>32</v>
      </c>
      <c r="G5197">
        <v>0</v>
      </c>
      <c r="H5197">
        <v>92</v>
      </c>
      <c r="I5197">
        <v>1</v>
      </c>
      <c r="J5197" t="s">
        <v>37</v>
      </c>
      <c r="K5197" cm="1">
        <f t="array" ref="K519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97">
        <f t="shared" si="81"/>
        <v>0.64507587993617721</v>
      </c>
    </row>
    <row r="5198" spans="1:12" x14ac:dyDescent="0.3">
      <c r="A5198">
        <v>251.7</v>
      </c>
      <c r="B5198">
        <v>77</v>
      </c>
      <c r="C5198">
        <v>5915</v>
      </c>
      <c r="D5198">
        <v>25</v>
      </c>
      <c r="E5198">
        <v>0</v>
      </c>
      <c r="F5198">
        <v>33</v>
      </c>
      <c r="G5198">
        <v>0</v>
      </c>
      <c r="H5198">
        <v>92</v>
      </c>
      <c r="I5198">
        <v>1</v>
      </c>
      <c r="J5198" t="s">
        <v>37</v>
      </c>
      <c r="K5198" cm="1">
        <f t="array" ref="K519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98">
        <f t="shared" si="81"/>
        <v>0.64507587993617721</v>
      </c>
    </row>
    <row r="5199" spans="1:12" x14ac:dyDescent="0.3">
      <c r="A5199">
        <v>251.74</v>
      </c>
      <c r="B5199">
        <v>78</v>
      </c>
      <c r="C5199">
        <v>6074</v>
      </c>
      <c r="D5199">
        <v>26</v>
      </c>
      <c r="E5199">
        <v>0</v>
      </c>
      <c r="F5199">
        <v>33</v>
      </c>
      <c r="G5199">
        <v>0</v>
      </c>
      <c r="H5199">
        <v>92</v>
      </c>
      <c r="I5199">
        <v>1</v>
      </c>
      <c r="J5199" t="s">
        <v>37</v>
      </c>
      <c r="K5199" cm="1">
        <f t="array" ref="K519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199">
        <f t="shared" si="81"/>
        <v>0.64507587993663551</v>
      </c>
    </row>
    <row r="5200" spans="1:12" x14ac:dyDescent="0.3">
      <c r="A5200">
        <v>251.78</v>
      </c>
      <c r="B5200">
        <v>78</v>
      </c>
      <c r="C5200">
        <v>6119</v>
      </c>
      <c r="D5200">
        <v>26</v>
      </c>
      <c r="E5200">
        <v>0</v>
      </c>
      <c r="F5200">
        <v>34</v>
      </c>
      <c r="G5200">
        <v>0</v>
      </c>
      <c r="H5200">
        <v>92</v>
      </c>
      <c r="I5200">
        <v>2</v>
      </c>
      <c r="J5200" t="s">
        <v>37</v>
      </c>
      <c r="K5200" cm="1">
        <f t="array" ref="K520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200">
        <f t="shared" si="81"/>
        <v>0.73099125107469531</v>
      </c>
    </row>
    <row r="5201" spans="1:12" x14ac:dyDescent="0.3">
      <c r="A5201">
        <v>251.82</v>
      </c>
      <c r="B5201">
        <v>79</v>
      </c>
      <c r="C5201">
        <v>6277</v>
      </c>
      <c r="D5201">
        <v>26</v>
      </c>
      <c r="E5201">
        <v>0</v>
      </c>
      <c r="F5201">
        <v>34</v>
      </c>
      <c r="G5201">
        <v>0</v>
      </c>
      <c r="H5201">
        <v>92</v>
      </c>
      <c r="I5201">
        <v>2</v>
      </c>
      <c r="J5201" t="s">
        <v>37</v>
      </c>
      <c r="K5201" cm="1">
        <f t="array" ref="K520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201">
        <f t="shared" si="81"/>
        <v>0.73099125107469531</v>
      </c>
    </row>
    <row r="5202" spans="1:12" x14ac:dyDescent="0.3">
      <c r="A5202">
        <v>251.86</v>
      </c>
      <c r="B5202">
        <v>80</v>
      </c>
      <c r="C5202">
        <v>6380</v>
      </c>
      <c r="D5202">
        <v>26</v>
      </c>
      <c r="E5202">
        <v>0</v>
      </c>
      <c r="F5202">
        <v>34</v>
      </c>
      <c r="G5202">
        <v>0</v>
      </c>
      <c r="H5202">
        <v>92</v>
      </c>
      <c r="I5202">
        <v>2</v>
      </c>
      <c r="J5202" t="s">
        <v>37</v>
      </c>
      <c r="K5202" cm="1">
        <f t="array" ref="K5202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5202">
        <f t="shared" si="81"/>
        <v>0.76132283825675895</v>
      </c>
    </row>
    <row r="5203" spans="1:12" x14ac:dyDescent="0.3">
      <c r="A5203">
        <v>251.9</v>
      </c>
      <c r="B5203">
        <v>79</v>
      </c>
      <c r="C5203">
        <v>6520</v>
      </c>
      <c r="D5203">
        <v>27</v>
      </c>
      <c r="E5203">
        <v>0</v>
      </c>
      <c r="F5203">
        <v>35</v>
      </c>
      <c r="G5203">
        <v>0</v>
      </c>
      <c r="H5203">
        <v>92</v>
      </c>
      <c r="I5203">
        <v>2</v>
      </c>
      <c r="J5203" t="s">
        <v>37</v>
      </c>
      <c r="K5203" cm="1">
        <f t="array" ref="K520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203">
        <f t="shared" si="81"/>
        <v>0.73099125107469531</v>
      </c>
    </row>
    <row r="5204" spans="1:12" x14ac:dyDescent="0.3">
      <c r="A5204">
        <v>251.94</v>
      </c>
      <c r="B5204">
        <v>78</v>
      </c>
      <c r="C5204">
        <v>6656</v>
      </c>
      <c r="D5204">
        <v>28</v>
      </c>
      <c r="E5204">
        <v>0</v>
      </c>
      <c r="F5204">
        <v>36</v>
      </c>
      <c r="G5204">
        <v>0</v>
      </c>
      <c r="H5204">
        <v>92</v>
      </c>
      <c r="I5204">
        <v>2</v>
      </c>
      <c r="J5204" t="s">
        <v>37</v>
      </c>
      <c r="K5204" cm="1">
        <f t="array" ref="K520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204">
        <f t="shared" si="81"/>
        <v>0.73099125107469531</v>
      </c>
    </row>
    <row r="5205" spans="1:12" x14ac:dyDescent="0.3">
      <c r="A5205">
        <v>251.98</v>
      </c>
      <c r="B5205">
        <v>76</v>
      </c>
      <c r="C5205">
        <v>6747</v>
      </c>
      <c r="D5205">
        <v>28</v>
      </c>
      <c r="E5205">
        <v>0</v>
      </c>
      <c r="F5205">
        <v>36</v>
      </c>
      <c r="G5205">
        <v>0</v>
      </c>
      <c r="H5205">
        <v>92</v>
      </c>
      <c r="I5205">
        <v>1</v>
      </c>
      <c r="J5205" t="s">
        <v>37</v>
      </c>
      <c r="K5205" cm="1">
        <f t="array" ref="K520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205">
        <f t="shared" si="81"/>
        <v>0.73099125107469531</v>
      </c>
    </row>
    <row r="5206" spans="1:12" x14ac:dyDescent="0.3">
      <c r="A5206">
        <v>252.02</v>
      </c>
      <c r="B5206">
        <v>74</v>
      </c>
      <c r="C5206">
        <v>6749</v>
      </c>
      <c r="D5206">
        <v>28</v>
      </c>
      <c r="E5206">
        <v>0</v>
      </c>
      <c r="F5206">
        <v>36</v>
      </c>
      <c r="G5206">
        <v>0</v>
      </c>
      <c r="H5206">
        <v>92</v>
      </c>
      <c r="I5206">
        <v>1</v>
      </c>
      <c r="J5206" t="s">
        <v>37</v>
      </c>
      <c r="K5206" cm="1">
        <f t="array" ref="K520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206">
        <f t="shared" si="81"/>
        <v>0.73099125107521468</v>
      </c>
    </row>
    <row r="5207" spans="1:12" x14ac:dyDescent="0.3">
      <c r="A5207">
        <v>252.06</v>
      </c>
      <c r="B5207">
        <v>73</v>
      </c>
      <c r="C5207">
        <v>6816</v>
      </c>
      <c r="D5207">
        <v>28</v>
      </c>
      <c r="E5207">
        <v>0</v>
      </c>
      <c r="F5207">
        <v>36</v>
      </c>
      <c r="G5207">
        <v>0</v>
      </c>
      <c r="H5207">
        <v>92</v>
      </c>
      <c r="I5207">
        <v>1</v>
      </c>
      <c r="J5207" t="s">
        <v>37</v>
      </c>
      <c r="K5207" cm="1">
        <f t="array" ref="K520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207">
        <f t="shared" si="81"/>
        <v>0.75501325157230192</v>
      </c>
    </row>
    <row r="5208" spans="1:12" x14ac:dyDescent="0.3">
      <c r="A5208">
        <v>252.1</v>
      </c>
      <c r="B5208">
        <v>72</v>
      </c>
      <c r="C5208">
        <v>7156</v>
      </c>
      <c r="D5208">
        <v>30</v>
      </c>
      <c r="E5208">
        <v>0</v>
      </c>
      <c r="F5208">
        <v>37</v>
      </c>
      <c r="G5208">
        <v>0</v>
      </c>
      <c r="H5208">
        <v>92</v>
      </c>
      <c r="I5208">
        <v>1</v>
      </c>
      <c r="J5208" t="s">
        <v>37</v>
      </c>
      <c r="K5208" cm="1">
        <f t="array" ref="K520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208">
        <f t="shared" si="81"/>
        <v>0.75501325157230192</v>
      </c>
    </row>
    <row r="5209" spans="1:12" x14ac:dyDescent="0.3">
      <c r="A5209">
        <v>252.14</v>
      </c>
      <c r="B5209">
        <v>72</v>
      </c>
      <c r="C5209">
        <v>7451</v>
      </c>
      <c r="D5209">
        <v>31</v>
      </c>
      <c r="E5209">
        <v>0</v>
      </c>
      <c r="F5209">
        <v>38</v>
      </c>
      <c r="G5209">
        <v>0</v>
      </c>
      <c r="H5209">
        <v>92</v>
      </c>
      <c r="I5209">
        <v>1</v>
      </c>
      <c r="J5209" t="s">
        <v>37</v>
      </c>
      <c r="K5209" cm="1">
        <f t="array" ref="K520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209">
        <f t="shared" si="81"/>
        <v>0.75501325157230192</v>
      </c>
    </row>
    <row r="5210" spans="1:12" x14ac:dyDescent="0.3">
      <c r="A5210">
        <v>252.18</v>
      </c>
      <c r="B5210">
        <v>74</v>
      </c>
      <c r="C5210">
        <v>7541</v>
      </c>
      <c r="D5210">
        <v>32</v>
      </c>
      <c r="E5210">
        <v>0</v>
      </c>
      <c r="F5210">
        <v>38</v>
      </c>
      <c r="G5210">
        <v>0</v>
      </c>
      <c r="H5210">
        <v>92</v>
      </c>
      <c r="I5210">
        <v>1</v>
      </c>
      <c r="J5210" t="s">
        <v>37</v>
      </c>
      <c r="K5210" cm="1">
        <f t="array" ref="K5210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210">
        <f t="shared" si="81"/>
        <v>0.89194524434758993</v>
      </c>
    </row>
    <row r="5211" spans="1:12" x14ac:dyDescent="0.3">
      <c r="A5211">
        <v>252.22</v>
      </c>
      <c r="B5211">
        <v>76</v>
      </c>
      <c r="C5211">
        <v>7392</v>
      </c>
      <c r="D5211">
        <v>30</v>
      </c>
      <c r="E5211">
        <v>0</v>
      </c>
      <c r="F5211">
        <v>39</v>
      </c>
      <c r="G5211">
        <v>0</v>
      </c>
      <c r="H5211">
        <v>92</v>
      </c>
      <c r="I5211">
        <v>1</v>
      </c>
      <c r="J5211" t="s">
        <v>37</v>
      </c>
      <c r="K5211" cm="1">
        <f t="array" ref="K5211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5211">
        <f t="shared" si="81"/>
        <v>0.79834734548152897</v>
      </c>
    </row>
    <row r="5212" spans="1:12" x14ac:dyDescent="0.3">
      <c r="A5212">
        <v>252.26</v>
      </c>
      <c r="B5212">
        <v>86</v>
      </c>
      <c r="C5212">
        <v>7427</v>
      </c>
      <c r="D5212">
        <v>28</v>
      </c>
      <c r="E5212">
        <v>0</v>
      </c>
      <c r="F5212">
        <v>39</v>
      </c>
      <c r="G5212">
        <v>0</v>
      </c>
      <c r="H5212">
        <v>92</v>
      </c>
      <c r="I5212">
        <v>1</v>
      </c>
      <c r="J5212" t="s">
        <v>37</v>
      </c>
      <c r="K5212" cm="1">
        <f t="array" ref="K5212">SUMPRODUCT(($R$5:$AG$5=_xlfn.XLOOKUP(_20240219_0005[[#This Row],[MAP]],$R$5:$AG$5,$R$5:$AG$5,"ERR",1,-1)) * ($Q$6:$Q$26=_xlfn.XLOOKUP(_20240219_0005[[#This Row],[RPM]],$Q$6:$Q$26,$Q$6:$Q$26,"ERR",1,-1)),$R$6:$AG$26)</f>
        <v>21.70871435260748</v>
      </c>
      <c r="L5212">
        <f t="shared" si="81"/>
        <v>0.86834857410412647</v>
      </c>
    </row>
    <row r="5213" spans="1:12" x14ac:dyDescent="0.3">
      <c r="A5213">
        <v>252.3</v>
      </c>
      <c r="B5213">
        <v>98</v>
      </c>
      <c r="C5213">
        <v>7656</v>
      </c>
      <c r="D5213">
        <v>32</v>
      </c>
      <c r="E5213">
        <v>0</v>
      </c>
      <c r="F5213">
        <v>39</v>
      </c>
      <c r="G5213">
        <v>0</v>
      </c>
      <c r="H5213">
        <v>92</v>
      </c>
      <c r="I5213">
        <v>1</v>
      </c>
      <c r="J5213" t="s">
        <v>37</v>
      </c>
      <c r="K5213" cm="1">
        <f t="array" ref="K5213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5213">
        <f t="shared" si="81"/>
        <v>1.0045737680737621</v>
      </c>
    </row>
    <row r="5214" spans="1:12" x14ac:dyDescent="0.3">
      <c r="A5214">
        <v>252.34</v>
      </c>
      <c r="B5214">
        <v>98</v>
      </c>
      <c r="C5214">
        <v>7826</v>
      </c>
      <c r="D5214">
        <v>34</v>
      </c>
      <c r="E5214">
        <v>0</v>
      </c>
      <c r="F5214">
        <v>40</v>
      </c>
      <c r="G5214">
        <v>0</v>
      </c>
      <c r="H5214">
        <v>92</v>
      </c>
      <c r="I5214">
        <v>1</v>
      </c>
      <c r="J5214" t="s">
        <v>37</v>
      </c>
      <c r="K5214" cm="1">
        <f t="array" ref="K5214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5214">
        <f t="shared" si="81"/>
        <v>1.0045737680730482</v>
      </c>
    </row>
    <row r="5215" spans="1:12" x14ac:dyDescent="0.3">
      <c r="A5215">
        <v>252.38</v>
      </c>
      <c r="B5215">
        <v>100</v>
      </c>
      <c r="C5215">
        <v>8169</v>
      </c>
      <c r="D5215">
        <v>36</v>
      </c>
      <c r="E5215">
        <v>0</v>
      </c>
      <c r="F5215">
        <v>41</v>
      </c>
      <c r="G5215">
        <v>0</v>
      </c>
      <c r="H5215">
        <v>92</v>
      </c>
      <c r="I5215">
        <v>2</v>
      </c>
      <c r="J5215" t="s">
        <v>37</v>
      </c>
      <c r="K5215" cm="1">
        <f t="array" ref="K521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215">
        <f t="shared" si="81"/>
        <v>1.0619004231685785</v>
      </c>
    </row>
    <row r="5216" spans="1:12" x14ac:dyDescent="0.3">
      <c r="A5216">
        <v>252.42</v>
      </c>
      <c r="B5216">
        <v>101</v>
      </c>
      <c r="C5216">
        <v>8438</v>
      </c>
      <c r="D5216">
        <v>37</v>
      </c>
      <c r="E5216">
        <v>0</v>
      </c>
      <c r="F5216">
        <v>42</v>
      </c>
      <c r="G5216">
        <v>0</v>
      </c>
      <c r="H5216">
        <v>92</v>
      </c>
      <c r="I5216">
        <v>2</v>
      </c>
      <c r="J5216" t="s">
        <v>37</v>
      </c>
      <c r="K5216" cm="1">
        <f t="array" ref="K5216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216">
        <f t="shared" si="81"/>
        <v>1.0619004231685785</v>
      </c>
    </row>
    <row r="5217" spans="1:12" x14ac:dyDescent="0.3">
      <c r="A5217">
        <v>252.46</v>
      </c>
      <c r="B5217">
        <v>100</v>
      </c>
      <c r="C5217">
        <v>8600</v>
      </c>
      <c r="D5217">
        <v>36</v>
      </c>
      <c r="E5217">
        <v>0</v>
      </c>
      <c r="F5217">
        <v>43</v>
      </c>
      <c r="G5217">
        <v>0</v>
      </c>
      <c r="H5217">
        <v>92</v>
      </c>
      <c r="I5217">
        <v>2</v>
      </c>
      <c r="J5217" t="s">
        <v>37</v>
      </c>
      <c r="K5217" cm="1">
        <f t="array" ref="K5217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217">
        <f t="shared" si="81"/>
        <v>1.061900423169333</v>
      </c>
    </row>
    <row r="5218" spans="1:12" x14ac:dyDescent="0.3">
      <c r="A5218">
        <v>252.5</v>
      </c>
      <c r="B5218">
        <v>100</v>
      </c>
      <c r="C5218">
        <v>8952</v>
      </c>
      <c r="D5218">
        <v>36</v>
      </c>
      <c r="E5218">
        <v>0</v>
      </c>
      <c r="F5218">
        <v>44</v>
      </c>
      <c r="G5218">
        <v>0</v>
      </c>
      <c r="H5218">
        <v>92</v>
      </c>
      <c r="I5218">
        <v>2</v>
      </c>
      <c r="J5218" t="s">
        <v>37</v>
      </c>
      <c r="K5218" cm="1">
        <f t="array" ref="K521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218">
        <f t="shared" si="81"/>
        <v>1.1322608592752521</v>
      </c>
    </row>
    <row r="5219" spans="1:12" x14ac:dyDescent="0.3">
      <c r="A5219">
        <v>252.54</v>
      </c>
      <c r="B5219">
        <v>99</v>
      </c>
      <c r="C5219">
        <v>8998</v>
      </c>
      <c r="D5219">
        <v>36</v>
      </c>
      <c r="E5219">
        <v>0</v>
      </c>
      <c r="F5219">
        <v>45</v>
      </c>
      <c r="G5219">
        <v>0</v>
      </c>
      <c r="H5219">
        <v>92</v>
      </c>
      <c r="I5219">
        <v>2</v>
      </c>
      <c r="J5219" t="s">
        <v>37</v>
      </c>
      <c r="K5219" cm="1">
        <f t="array" ref="K521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219">
        <f t="shared" si="81"/>
        <v>1.1322608592752521</v>
      </c>
    </row>
    <row r="5220" spans="1:12" x14ac:dyDescent="0.3">
      <c r="A5220">
        <v>252.58</v>
      </c>
      <c r="B5220">
        <v>98</v>
      </c>
      <c r="C5220">
        <v>9287</v>
      </c>
      <c r="D5220">
        <v>36</v>
      </c>
      <c r="E5220">
        <v>0</v>
      </c>
      <c r="F5220">
        <v>46</v>
      </c>
      <c r="G5220">
        <v>0</v>
      </c>
      <c r="H5220">
        <v>92</v>
      </c>
      <c r="I5220">
        <v>2</v>
      </c>
      <c r="J5220" t="s">
        <v>37</v>
      </c>
      <c r="K5220" cm="1">
        <f t="array" ref="K522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220">
        <f t="shared" si="81"/>
        <v>1.1322608592760566</v>
      </c>
    </row>
    <row r="5221" spans="1:12" x14ac:dyDescent="0.3">
      <c r="A5221">
        <v>252.62</v>
      </c>
      <c r="B5221">
        <v>96</v>
      </c>
      <c r="C5221">
        <v>9606</v>
      </c>
      <c r="D5221">
        <v>34</v>
      </c>
      <c r="E5221">
        <v>0</v>
      </c>
      <c r="F5221">
        <v>47</v>
      </c>
      <c r="G5221">
        <v>0</v>
      </c>
      <c r="H5221">
        <v>92</v>
      </c>
      <c r="I5221">
        <v>1</v>
      </c>
      <c r="J5221" t="s">
        <v>37</v>
      </c>
      <c r="K5221" cm="1">
        <f t="array" ref="K522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221">
        <f t="shared" si="81"/>
        <v>1.2101874380968929</v>
      </c>
    </row>
    <row r="5222" spans="1:12" x14ac:dyDescent="0.3">
      <c r="A5222">
        <v>252.66</v>
      </c>
      <c r="B5222">
        <v>95</v>
      </c>
      <c r="C5222">
        <v>9986</v>
      </c>
      <c r="D5222">
        <v>36</v>
      </c>
      <c r="E5222">
        <v>0</v>
      </c>
      <c r="F5222">
        <v>48</v>
      </c>
      <c r="G5222">
        <v>0</v>
      </c>
      <c r="H5222">
        <v>92</v>
      </c>
      <c r="I5222">
        <v>1</v>
      </c>
      <c r="J5222" t="s">
        <v>37</v>
      </c>
      <c r="K5222" cm="1">
        <f t="array" ref="K5222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222">
        <f t="shared" si="81"/>
        <v>1.2101874380968929</v>
      </c>
    </row>
    <row r="5223" spans="1:12" x14ac:dyDescent="0.3">
      <c r="A5223">
        <v>252.7</v>
      </c>
      <c r="B5223">
        <v>94</v>
      </c>
      <c r="C5223">
        <v>9940</v>
      </c>
      <c r="D5223">
        <v>35</v>
      </c>
      <c r="E5223">
        <v>0</v>
      </c>
      <c r="F5223">
        <v>49</v>
      </c>
      <c r="G5223">
        <v>0</v>
      </c>
      <c r="H5223">
        <v>92</v>
      </c>
      <c r="I5223">
        <v>1</v>
      </c>
      <c r="J5223" t="s">
        <v>37</v>
      </c>
      <c r="K5223" cm="1">
        <f t="array" ref="K522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223">
        <f t="shared" si="81"/>
        <v>1.2101874380968929</v>
      </c>
    </row>
    <row r="5224" spans="1:12" x14ac:dyDescent="0.3">
      <c r="A5224">
        <v>252.74</v>
      </c>
      <c r="B5224">
        <v>94</v>
      </c>
      <c r="C5224">
        <v>9749</v>
      </c>
      <c r="D5224">
        <v>35</v>
      </c>
      <c r="E5224">
        <v>0</v>
      </c>
      <c r="F5224">
        <v>50</v>
      </c>
      <c r="G5224">
        <v>0</v>
      </c>
      <c r="H5224">
        <v>92</v>
      </c>
      <c r="I5224">
        <v>1</v>
      </c>
      <c r="J5224" t="s">
        <v>37</v>
      </c>
      <c r="K5224" cm="1">
        <f t="array" ref="K522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224">
        <f t="shared" si="81"/>
        <v>1.2101874380977529</v>
      </c>
    </row>
    <row r="5225" spans="1:12" x14ac:dyDescent="0.3">
      <c r="A5225">
        <v>252.78</v>
      </c>
      <c r="B5225">
        <v>95</v>
      </c>
      <c r="C5225">
        <v>9891</v>
      </c>
      <c r="D5225">
        <v>35</v>
      </c>
      <c r="E5225">
        <v>0</v>
      </c>
      <c r="F5225">
        <v>51</v>
      </c>
      <c r="G5225">
        <v>0</v>
      </c>
      <c r="H5225">
        <v>92</v>
      </c>
      <c r="I5225">
        <v>1</v>
      </c>
      <c r="J5225" t="s">
        <v>37</v>
      </c>
      <c r="K5225" cm="1">
        <f t="array" ref="K522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225">
        <f t="shared" si="81"/>
        <v>1.2101874380968929</v>
      </c>
    </row>
    <row r="5226" spans="1:12" x14ac:dyDescent="0.3">
      <c r="A5226">
        <v>252.82</v>
      </c>
      <c r="B5226">
        <v>94</v>
      </c>
      <c r="C5226">
        <v>10200</v>
      </c>
      <c r="D5226">
        <v>36</v>
      </c>
      <c r="E5226">
        <v>0</v>
      </c>
      <c r="F5226">
        <v>53</v>
      </c>
      <c r="G5226">
        <v>0</v>
      </c>
      <c r="H5226">
        <v>92</v>
      </c>
      <c r="I5226">
        <v>1</v>
      </c>
      <c r="J5226" t="s">
        <v>37</v>
      </c>
      <c r="K5226" cm="1">
        <f t="array" ref="K522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226">
        <f t="shared" si="81"/>
        <v>1.2104970535029436</v>
      </c>
    </row>
    <row r="5227" spans="1:12" x14ac:dyDescent="0.3">
      <c r="A5227">
        <v>252.86</v>
      </c>
      <c r="B5227">
        <v>92</v>
      </c>
      <c r="C5227">
        <v>10380</v>
      </c>
      <c r="D5227">
        <v>35</v>
      </c>
      <c r="E5227">
        <v>0</v>
      </c>
      <c r="F5227">
        <v>53</v>
      </c>
      <c r="G5227">
        <v>0</v>
      </c>
      <c r="H5227">
        <v>92</v>
      </c>
      <c r="I5227">
        <v>1</v>
      </c>
      <c r="J5227" t="s">
        <v>37</v>
      </c>
      <c r="K5227" cm="1">
        <f t="array" ref="K522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227">
        <f t="shared" si="81"/>
        <v>1.2104970535038035</v>
      </c>
    </row>
    <row r="5228" spans="1:12" x14ac:dyDescent="0.3">
      <c r="A5228">
        <v>252.9</v>
      </c>
      <c r="B5228">
        <v>91</v>
      </c>
      <c r="C5228">
        <v>10377</v>
      </c>
      <c r="D5228">
        <v>35</v>
      </c>
      <c r="E5228">
        <v>0</v>
      </c>
      <c r="F5228">
        <v>54</v>
      </c>
      <c r="G5228">
        <v>0</v>
      </c>
      <c r="H5228">
        <v>92</v>
      </c>
      <c r="I5228">
        <v>1</v>
      </c>
      <c r="J5228" t="s">
        <v>37</v>
      </c>
      <c r="K5228" cm="1">
        <f t="array" ref="K5228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228">
        <f t="shared" si="81"/>
        <v>1.2104970535029436</v>
      </c>
    </row>
    <row r="5229" spans="1:12" x14ac:dyDescent="0.3">
      <c r="A5229">
        <v>252.94</v>
      </c>
      <c r="B5229">
        <v>90</v>
      </c>
      <c r="C5229">
        <v>10574</v>
      </c>
      <c r="D5229">
        <v>35</v>
      </c>
      <c r="E5229">
        <v>0</v>
      </c>
      <c r="F5229">
        <v>55</v>
      </c>
      <c r="G5229">
        <v>0</v>
      </c>
      <c r="H5229">
        <v>92</v>
      </c>
      <c r="I5229">
        <v>1</v>
      </c>
      <c r="J5229" t="s">
        <v>37</v>
      </c>
      <c r="K5229" cm="1">
        <f t="array" ref="K5229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5229">
        <f t="shared" si="81"/>
        <v>1.2225778624201387</v>
      </c>
    </row>
    <row r="5230" spans="1:12" x14ac:dyDescent="0.3">
      <c r="A5230">
        <v>252.98</v>
      </c>
      <c r="B5230">
        <v>90</v>
      </c>
      <c r="C5230">
        <v>10787</v>
      </c>
      <c r="D5230">
        <v>35</v>
      </c>
      <c r="E5230">
        <v>0</v>
      </c>
      <c r="F5230">
        <v>56</v>
      </c>
      <c r="G5230">
        <v>0</v>
      </c>
      <c r="H5230">
        <v>92</v>
      </c>
      <c r="I5230">
        <v>1</v>
      </c>
      <c r="J5230" t="s">
        <v>37</v>
      </c>
      <c r="K5230" cm="1">
        <f t="array" ref="K5230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5230">
        <f t="shared" si="81"/>
        <v>1.2225778624201387</v>
      </c>
    </row>
    <row r="5231" spans="1:12" x14ac:dyDescent="0.3">
      <c r="A5231">
        <v>253.02</v>
      </c>
      <c r="B5231">
        <v>89</v>
      </c>
      <c r="C5231">
        <v>10948</v>
      </c>
      <c r="D5231">
        <v>34</v>
      </c>
      <c r="E5231">
        <v>0</v>
      </c>
      <c r="F5231">
        <v>57</v>
      </c>
      <c r="G5231">
        <v>0</v>
      </c>
      <c r="H5231">
        <v>92</v>
      </c>
      <c r="I5231">
        <v>1</v>
      </c>
      <c r="J5231" t="s">
        <v>37</v>
      </c>
      <c r="K5231" cm="1">
        <f t="array" ref="K523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231">
        <f t="shared" si="81"/>
        <v>1.2958577528868092</v>
      </c>
    </row>
    <row r="5232" spans="1:12" x14ac:dyDescent="0.3">
      <c r="A5232">
        <v>253.06</v>
      </c>
      <c r="B5232">
        <v>89</v>
      </c>
      <c r="C5232">
        <v>10869</v>
      </c>
      <c r="D5232">
        <v>34</v>
      </c>
      <c r="E5232">
        <v>0</v>
      </c>
      <c r="F5232">
        <v>58</v>
      </c>
      <c r="G5232">
        <v>0</v>
      </c>
      <c r="H5232">
        <v>92</v>
      </c>
      <c r="I5232">
        <v>1</v>
      </c>
      <c r="J5232" t="s">
        <v>37</v>
      </c>
      <c r="K5232" cm="1">
        <f t="array" ref="K523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232">
        <f t="shared" si="81"/>
        <v>1.2958577528858886</v>
      </c>
    </row>
    <row r="5233" spans="1:12" x14ac:dyDescent="0.3">
      <c r="A5233">
        <v>253.1</v>
      </c>
      <c r="B5233">
        <v>89</v>
      </c>
      <c r="C5233">
        <v>10956</v>
      </c>
      <c r="D5233">
        <v>34</v>
      </c>
      <c r="E5233">
        <v>0</v>
      </c>
      <c r="F5233">
        <v>59</v>
      </c>
      <c r="G5233">
        <v>0</v>
      </c>
      <c r="H5233">
        <v>92</v>
      </c>
      <c r="I5233">
        <v>1</v>
      </c>
      <c r="J5233" t="s">
        <v>37</v>
      </c>
      <c r="K5233" cm="1">
        <f t="array" ref="K523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233">
        <f t="shared" si="81"/>
        <v>1.2958577528858886</v>
      </c>
    </row>
    <row r="5234" spans="1:12" x14ac:dyDescent="0.3">
      <c r="A5234">
        <v>253.14</v>
      </c>
      <c r="B5234">
        <v>89</v>
      </c>
      <c r="C5234">
        <v>11282</v>
      </c>
      <c r="D5234">
        <v>34</v>
      </c>
      <c r="E5234">
        <v>0</v>
      </c>
      <c r="F5234">
        <v>60</v>
      </c>
      <c r="G5234">
        <v>0</v>
      </c>
      <c r="H5234">
        <v>92</v>
      </c>
      <c r="I5234">
        <v>1</v>
      </c>
      <c r="J5234" t="s">
        <v>37</v>
      </c>
      <c r="K5234" cm="1">
        <f t="array" ref="K523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234">
        <f t="shared" si="81"/>
        <v>1.2958577528858886</v>
      </c>
    </row>
    <row r="5235" spans="1:12" x14ac:dyDescent="0.3">
      <c r="A5235">
        <v>253.18</v>
      </c>
      <c r="B5235">
        <v>88</v>
      </c>
      <c r="C5235">
        <v>11695</v>
      </c>
      <c r="D5235">
        <v>34</v>
      </c>
      <c r="E5235">
        <v>0</v>
      </c>
      <c r="F5235">
        <v>61</v>
      </c>
      <c r="G5235">
        <v>0</v>
      </c>
      <c r="H5235">
        <v>92</v>
      </c>
      <c r="I5235">
        <v>1</v>
      </c>
      <c r="J5235" t="s">
        <v>37</v>
      </c>
      <c r="K5235" cm="1">
        <f t="array" ref="K523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235">
        <f t="shared" si="81"/>
        <v>1.3878494939099455</v>
      </c>
    </row>
    <row r="5236" spans="1:12" x14ac:dyDescent="0.3">
      <c r="A5236">
        <v>253.22</v>
      </c>
      <c r="B5236">
        <v>90</v>
      </c>
      <c r="C5236">
        <v>11686</v>
      </c>
      <c r="D5236">
        <v>34</v>
      </c>
      <c r="E5236">
        <v>0</v>
      </c>
      <c r="F5236">
        <v>62</v>
      </c>
      <c r="G5236">
        <v>0</v>
      </c>
      <c r="H5236">
        <v>92</v>
      </c>
      <c r="I5236">
        <v>1</v>
      </c>
      <c r="J5236" t="s">
        <v>37</v>
      </c>
      <c r="K5236" cm="1">
        <f t="array" ref="K523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236">
        <f t="shared" si="81"/>
        <v>1.3878494939089594</v>
      </c>
    </row>
    <row r="5237" spans="1:12" x14ac:dyDescent="0.3">
      <c r="A5237">
        <v>253.26</v>
      </c>
      <c r="B5237">
        <v>88</v>
      </c>
      <c r="C5237">
        <v>11655</v>
      </c>
      <c r="D5237">
        <v>34</v>
      </c>
      <c r="E5237">
        <v>0</v>
      </c>
      <c r="F5237">
        <v>63</v>
      </c>
      <c r="G5237">
        <v>0</v>
      </c>
      <c r="H5237">
        <v>92</v>
      </c>
      <c r="I5237">
        <v>1</v>
      </c>
      <c r="J5237" t="s">
        <v>37</v>
      </c>
      <c r="K5237" cm="1">
        <f t="array" ref="K523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237">
        <f t="shared" si="81"/>
        <v>1.3878494939089594</v>
      </c>
    </row>
    <row r="5238" spans="1:12" x14ac:dyDescent="0.3">
      <c r="A5238">
        <v>253.3</v>
      </c>
      <c r="B5238">
        <v>89</v>
      </c>
      <c r="C5238">
        <v>11686</v>
      </c>
      <c r="D5238">
        <v>34</v>
      </c>
      <c r="E5238">
        <v>0</v>
      </c>
      <c r="F5238">
        <v>63</v>
      </c>
      <c r="G5238">
        <v>0</v>
      </c>
      <c r="H5238">
        <v>92</v>
      </c>
      <c r="I5238">
        <v>1</v>
      </c>
      <c r="J5238" t="s">
        <v>37</v>
      </c>
      <c r="K5238" cm="1">
        <f t="array" ref="K523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238">
        <f t="shared" si="81"/>
        <v>1.3878494939099455</v>
      </c>
    </row>
    <row r="5239" spans="1:12" x14ac:dyDescent="0.3">
      <c r="A5239">
        <v>253.34</v>
      </c>
      <c r="B5239">
        <v>89</v>
      </c>
      <c r="C5239">
        <v>11895</v>
      </c>
      <c r="D5239">
        <v>33</v>
      </c>
      <c r="E5239">
        <v>0</v>
      </c>
      <c r="F5239">
        <v>64</v>
      </c>
      <c r="G5239">
        <v>0</v>
      </c>
      <c r="H5239">
        <v>92</v>
      </c>
      <c r="I5239">
        <v>1</v>
      </c>
      <c r="J5239" t="s">
        <v>37</v>
      </c>
      <c r="K5239" cm="1">
        <f t="array" ref="K523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239">
        <f t="shared" si="81"/>
        <v>1.3878494939089594</v>
      </c>
    </row>
    <row r="5240" spans="1:12" x14ac:dyDescent="0.3">
      <c r="A5240">
        <v>253.38</v>
      </c>
      <c r="B5240">
        <v>89</v>
      </c>
      <c r="C5240">
        <v>11966</v>
      </c>
      <c r="D5240">
        <v>33</v>
      </c>
      <c r="E5240">
        <v>0</v>
      </c>
      <c r="F5240">
        <v>65</v>
      </c>
      <c r="G5240">
        <v>0</v>
      </c>
      <c r="H5240">
        <v>92</v>
      </c>
      <c r="I5240">
        <v>1</v>
      </c>
      <c r="J5240" t="s">
        <v>37</v>
      </c>
      <c r="K5240" cm="1">
        <f t="array" ref="K524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240">
        <f t="shared" si="81"/>
        <v>1.3878494939089594</v>
      </c>
    </row>
    <row r="5241" spans="1:12" x14ac:dyDescent="0.3">
      <c r="A5241">
        <v>253.42</v>
      </c>
      <c r="B5241">
        <v>72</v>
      </c>
      <c r="C5241">
        <v>11569</v>
      </c>
      <c r="D5241">
        <v>34</v>
      </c>
      <c r="E5241">
        <v>0</v>
      </c>
      <c r="F5241">
        <v>66</v>
      </c>
      <c r="G5241">
        <v>0</v>
      </c>
      <c r="H5241">
        <v>92</v>
      </c>
      <c r="I5241">
        <v>1</v>
      </c>
      <c r="J5241" t="s">
        <v>37</v>
      </c>
      <c r="K5241" cm="1">
        <f t="array" ref="K5241">SUMPRODUCT(($R$5:$AG$5=_xlfn.XLOOKUP(_20240219_0005[[#This Row],[MAP]],$R$5:$AG$5,$R$5:$AG$5,"ERR",1,-1)) * ($Q$6:$Q$26=_xlfn.XLOOKUP(_20240219_0005[[#This Row],[RPM]],$Q$6:$Q$26,$Q$6:$Q$26,"ERR",1,-1)),$R$6:$AG$26)</f>
        <v>30.14702423168789</v>
      </c>
      <c r="L5241">
        <f t="shared" si="81"/>
        <v>1.2058809692672756</v>
      </c>
    </row>
    <row r="5242" spans="1:12" x14ac:dyDescent="0.3">
      <c r="A5242">
        <v>253.46</v>
      </c>
      <c r="B5242">
        <v>50</v>
      </c>
      <c r="C5242">
        <v>11346</v>
      </c>
      <c r="D5242">
        <v>32</v>
      </c>
      <c r="E5242">
        <v>0</v>
      </c>
      <c r="F5242">
        <v>66</v>
      </c>
      <c r="G5242">
        <v>0</v>
      </c>
      <c r="H5242">
        <v>92</v>
      </c>
      <c r="I5242">
        <v>1</v>
      </c>
      <c r="J5242" t="s">
        <v>37</v>
      </c>
      <c r="K5242" cm="1">
        <f t="array" ref="K5242">SUMPRODUCT(($R$5:$AG$5=_xlfn.XLOOKUP(_20240219_0005[[#This Row],[MAP]],$R$5:$AG$5,$R$5:$AG$5,"ERR",1,-1)) * ($Q$6:$Q$26=_xlfn.XLOOKUP(_20240219_0005[[#This Row],[RPM]],$Q$6:$Q$26,$Q$6:$Q$26,"ERR",1,-1)),$R$6:$AG$26)</f>
        <v>27.136031161922769</v>
      </c>
      <c r="L5242">
        <f t="shared" si="81"/>
        <v>1.0854412464774661</v>
      </c>
    </row>
    <row r="5243" spans="1:12" x14ac:dyDescent="0.3">
      <c r="A5243">
        <v>253.5</v>
      </c>
      <c r="B5243">
        <v>41</v>
      </c>
      <c r="C5243">
        <v>11106</v>
      </c>
      <c r="D5243">
        <v>32</v>
      </c>
      <c r="E5243">
        <v>0</v>
      </c>
      <c r="F5243">
        <v>67</v>
      </c>
      <c r="G5243">
        <v>0</v>
      </c>
      <c r="H5243">
        <v>92</v>
      </c>
      <c r="I5243">
        <v>1</v>
      </c>
      <c r="J5243" t="s">
        <v>37</v>
      </c>
      <c r="K5243" cm="1">
        <f t="array" ref="K5243">SUMPRODUCT(($R$5:$AG$5=_xlfn.XLOOKUP(_20240219_0005[[#This Row],[MAP]],$R$5:$AG$5,$R$5:$AG$5,"ERR",1,-1)) * ($Q$6:$Q$26=_xlfn.XLOOKUP(_20240219_0005[[#This Row],[RPM]],$Q$6:$Q$26,$Q$6:$Q$26,"ERR",1,-1)),$R$6:$AG$26)</f>
        <v>24.313370710091551</v>
      </c>
      <c r="L5243">
        <f t="shared" si="81"/>
        <v>0.9725348284034685</v>
      </c>
    </row>
    <row r="5244" spans="1:12" x14ac:dyDescent="0.3">
      <c r="A5244">
        <v>253.54</v>
      </c>
      <c r="B5244">
        <v>37</v>
      </c>
      <c r="C5244">
        <v>10877</v>
      </c>
      <c r="D5244">
        <v>32</v>
      </c>
      <c r="E5244">
        <v>0</v>
      </c>
      <c r="F5244">
        <v>67</v>
      </c>
      <c r="G5244">
        <v>0</v>
      </c>
      <c r="H5244">
        <v>92</v>
      </c>
      <c r="I5244">
        <v>1</v>
      </c>
      <c r="J5244" t="s">
        <v>37</v>
      </c>
      <c r="K5244" cm="1">
        <f t="array" ref="K524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244">
        <f t="shared" si="81"/>
        <v>0.82626969589951693</v>
      </c>
    </row>
    <row r="5245" spans="1:12" x14ac:dyDescent="0.3">
      <c r="A5245">
        <v>253.58</v>
      </c>
      <c r="B5245">
        <v>34</v>
      </c>
      <c r="C5245">
        <v>10976</v>
      </c>
      <c r="D5245">
        <v>32</v>
      </c>
      <c r="E5245">
        <v>0</v>
      </c>
      <c r="F5245">
        <v>67</v>
      </c>
      <c r="G5245">
        <v>0</v>
      </c>
      <c r="H5245">
        <v>92</v>
      </c>
      <c r="I5245">
        <v>1</v>
      </c>
      <c r="J5245" t="s">
        <v>37</v>
      </c>
      <c r="K5245" cm="1">
        <f t="array" ref="K524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245">
        <f t="shared" si="81"/>
        <v>0.82626969590010402</v>
      </c>
    </row>
    <row r="5246" spans="1:12" x14ac:dyDescent="0.3">
      <c r="A5246">
        <v>253.62</v>
      </c>
      <c r="B5246">
        <v>33</v>
      </c>
      <c r="C5246">
        <v>11025</v>
      </c>
      <c r="D5246">
        <v>32</v>
      </c>
      <c r="E5246">
        <v>0</v>
      </c>
      <c r="F5246">
        <v>68</v>
      </c>
      <c r="G5246">
        <v>0</v>
      </c>
      <c r="H5246">
        <v>92</v>
      </c>
      <c r="I5246">
        <v>1</v>
      </c>
      <c r="J5246" t="s">
        <v>37</v>
      </c>
      <c r="K5246" cm="1">
        <f t="array" ref="K524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246">
        <f t="shared" si="81"/>
        <v>0.82626969589951693</v>
      </c>
    </row>
    <row r="5247" spans="1:12" x14ac:dyDescent="0.3">
      <c r="A5247">
        <v>253.66</v>
      </c>
      <c r="B5247">
        <v>32</v>
      </c>
      <c r="C5247">
        <v>10932</v>
      </c>
      <c r="D5247">
        <v>32</v>
      </c>
      <c r="E5247">
        <v>0</v>
      </c>
      <c r="F5247">
        <v>67</v>
      </c>
      <c r="G5247">
        <v>0</v>
      </c>
      <c r="H5247">
        <v>92</v>
      </c>
      <c r="I5247">
        <v>1</v>
      </c>
      <c r="J5247" t="s">
        <v>37</v>
      </c>
      <c r="K5247" cm="1">
        <f t="array" ref="K5247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5247">
        <f t="shared" si="81"/>
        <v>0.76211832199427487</v>
      </c>
    </row>
    <row r="5248" spans="1:12" x14ac:dyDescent="0.3">
      <c r="A5248">
        <v>253.7</v>
      </c>
      <c r="B5248">
        <v>31</v>
      </c>
      <c r="C5248">
        <v>10744</v>
      </c>
      <c r="D5248">
        <v>32</v>
      </c>
      <c r="E5248">
        <v>0</v>
      </c>
      <c r="F5248">
        <v>66</v>
      </c>
      <c r="G5248">
        <v>0</v>
      </c>
      <c r="H5248">
        <v>92</v>
      </c>
      <c r="I5248">
        <v>1</v>
      </c>
      <c r="J5248" t="s">
        <v>37</v>
      </c>
      <c r="K5248" cm="1">
        <f t="array" ref="K524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248">
        <f t="shared" si="81"/>
        <v>0.71760004968138569</v>
      </c>
    </row>
    <row r="5249" spans="1:12" x14ac:dyDescent="0.3">
      <c r="A5249">
        <v>253.74</v>
      </c>
      <c r="B5249">
        <v>31</v>
      </c>
      <c r="C5249">
        <v>10530</v>
      </c>
      <c r="D5249">
        <v>32</v>
      </c>
      <c r="E5249">
        <v>0</v>
      </c>
      <c r="F5249">
        <v>66</v>
      </c>
      <c r="G5249">
        <v>0</v>
      </c>
      <c r="H5249">
        <v>92</v>
      </c>
      <c r="I5249">
        <v>1</v>
      </c>
      <c r="J5249" t="s">
        <v>37</v>
      </c>
      <c r="K5249" cm="1">
        <f t="array" ref="K524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249">
        <f t="shared" si="81"/>
        <v>0.7176000496818955</v>
      </c>
    </row>
    <row r="5250" spans="1:12" x14ac:dyDescent="0.3">
      <c r="A5250">
        <v>253.78</v>
      </c>
      <c r="B5250">
        <v>30</v>
      </c>
      <c r="C5250">
        <v>10266</v>
      </c>
      <c r="D5250">
        <v>32</v>
      </c>
      <c r="E5250">
        <v>0</v>
      </c>
      <c r="F5250">
        <v>64</v>
      </c>
      <c r="G5250">
        <v>0</v>
      </c>
      <c r="H5250">
        <v>92</v>
      </c>
      <c r="I5250">
        <v>1</v>
      </c>
      <c r="J5250" t="s">
        <v>37</v>
      </c>
      <c r="K5250" cm="1">
        <f t="array" ref="K525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250">
        <f t="shared" si="81"/>
        <v>0.71760004968138569</v>
      </c>
    </row>
    <row r="5251" spans="1:12" x14ac:dyDescent="0.3">
      <c r="A5251">
        <v>253.82</v>
      </c>
      <c r="B5251">
        <v>30</v>
      </c>
      <c r="C5251">
        <v>10016</v>
      </c>
      <c r="D5251">
        <v>32</v>
      </c>
      <c r="E5251">
        <v>0</v>
      </c>
      <c r="F5251">
        <v>63</v>
      </c>
      <c r="G5251">
        <v>0</v>
      </c>
      <c r="H5251">
        <v>92</v>
      </c>
      <c r="I5251">
        <v>1</v>
      </c>
      <c r="J5251" t="s">
        <v>37</v>
      </c>
      <c r="K5251" cm="1">
        <f t="array" ref="K5251">SUMPRODUCT(($R$5:$AG$5=_xlfn.XLOOKUP(_20240219_0005[[#This Row],[MAP]],$R$5:$AG$5,$R$5:$AG$5,"ERR",1,-1)) * ($Q$6:$Q$26=_xlfn.XLOOKUP(_20240219_0005[[#This Row],[RPM]],$Q$6:$Q$26,$Q$6:$Q$26,"ERR",1,-1)),$R$6:$AG$26)</f>
        <v>17.5069250174164</v>
      </c>
      <c r="L5251">
        <f t="shared" ref="L5251:L5314" si="82">K5251*(A5251-A5250)</f>
        <v>0.70027700069651666</v>
      </c>
    </row>
    <row r="5252" spans="1:12" x14ac:dyDescent="0.3">
      <c r="A5252">
        <v>253.86</v>
      </c>
      <c r="B5252">
        <v>30</v>
      </c>
      <c r="C5252">
        <v>9775</v>
      </c>
      <c r="D5252">
        <v>32</v>
      </c>
      <c r="E5252">
        <v>0</v>
      </c>
      <c r="F5252">
        <v>62</v>
      </c>
      <c r="G5252">
        <v>0</v>
      </c>
      <c r="H5252">
        <v>92</v>
      </c>
      <c r="I5252">
        <v>1</v>
      </c>
      <c r="J5252" t="s">
        <v>37</v>
      </c>
      <c r="K5252" cm="1">
        <f t="array" ref="K5252">SUMPRODUCT(($R$5:$AG$5=_xlfn.XLOOKUP(_20240219_0005[[#This Row],[MAP]],$R$5:$AG$5,$R$5:$AG$5,"ERR",1,-1)) * ($Q$6:$Q$26=_xlfn.XLOOKUP(_20240219_0005[[#This Row],[RPM]],$Q$6:$Q$26,$Q$6:$Q$26,"ERR",1,-1)),$R$6:$AG$26)</f>
        <v>17.5069250174164</v>
      </c>
      <c r="L5252">
        <f t="shared" si="82"/>
        <v>0.70027700069701426</v>
      </c>
    </row>
    <row r="5253" spans="1:12" x14ac:dyDescent="0.3">
      <c r="A5253">
        <v>253.9</v>
      </c>
      <c r="B5253">
        <v>30</v>
      </c>
      <c r="C5253">
        <v>9407</v>
      </c>
      <c r="D5253">
        <v>32</v>
      </c>
      <c r="E5253">
        <v>0</v>
      </c>
      <c r="F5253">
        <v>61</v>
      </c>
      <c r="G5253">
        <v>0</v>
      </c>
      <c r="H5253">
        <v>92</v>
      </c>
      <c r="I5253">
        <v>2</v>
      </c>
      <c r="J5253" t="s">
        <v>37</v>
      </c>
      <c r="K5253" cm="1">
        <f t="array" ref="K525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253">
        <f t="shared" si="82"/>
        <v>0.65184363487248165</v>
      </c>
    </row>
    <row r="5254" spans="1:12" x14ac:dyDescent="0.3">
      <c r="A5254">
        <v>253.94</v>
      </c>
      <c r="B5254">
        <v>31</v>
      </c>
      <c r="C5254">
        <v>9202</v>
      </c>
      <c r="D5254">
        <v>32</v>
      </c>
      <c r="E5254">
        <v>0</v>
      </c>
      <c r="F5254">
        <v>60</v>
      </c>
      <c r="G5254">
        <v>0</v>
      </c>
      <c r="H5254">
        <v>92</v>
      </c>
      <c r="I5254">
        <v>2</v>
      </c>
      <c r="J5254" t="s">
        <v>37</v>
      </c>
      <c r="K5254" cm="1">
        <f t="array" ref="K525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254">
        <f t="shared" si="82"/>
        <v>0.65184363487248165</v>
      </c>
    </row>
    <row r="5255" spans="1:12" x14ac:dyDescent="0.3">
      <c r="A5255">
        <v>253.98</v>
      </c>
      <c r="B5255">
        <v>32</v>
      </c>
      <c r="C5255">
        <v>9082</v>
      </c>
      <c r="D5255">
        <v>32</v>
      </c>
      <c r="E5255">
        <v>0</v>
      </c>
      <c r="F5255">
        <v>58</v>
      </c>
      <c r="G5255">
        <v>0</v>
      </c>
      <c r="H5255">
        <v>92</v>
      </c>
      <c r="I5255">
        <v>2</v>
      </c>
      <c r="J5255" t="s">
        <v>37</v>
      </c>
      <c r="K5255" cm="1">
        <f t="array" ref="K525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255">
        <f t="shared" si="82"/>
        <v>0.65184363487248165</v>
      </c>
    </row>
    <row r="5256" spans="1:12" x14ac:dyDescent="0.3">
      <c r="A5256">
        <v>254.02</v>
      </c>
      <c r="B5256">
        <v>33</v>
      </c>
      <c r="C5256">
        <v>8941</v>
      </c>
      <c r="D5256">
        <v>32</v>
      </c>
      <c r="E5256">
        <v>0</v>
      </c>
      <c r="F5256">
        <v>57</v>
      </c>
      <c r="G5256">
        <v>0</v>
      </c>
      <c r="H5256">
        <v>92</v>
      </c>
      <c r="I5256">
        <v>2</v>
      </c>
      <c r="J5256" t="s">
        <v>37</v>
      </c>
      <c r="K5256" cm="1">
        <f t="array" ref="K525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256">
        <f t="shared" si="82"/>
        <v>0.71533489800991978</v>
      </c>
    </row>
    <row r="5257" spans="1:12" x14ac:dyDescent="0.3">
      <c r="A5257">
        <v>254.06</v>
      </c>
      <c r="B5257">
        <v>33</v>
      </c>
      <c r="C5257">
        <v>8680</v>
      </c>
      <c r="D5257">
        <v>32</v>
      </c>
      <c r="E5257">
        <v>0</v>
      </c>
      <c r="F5257">
        <v>56</v>
      </c>
      <c r="G5257">
        <v>0</v>
      </c>
      <c r="H5257">
        <v>92</v>
      </c>
      <c r="I5257">
        <v>2</v>
      </c>
      <c r="J5257" t="s">
        <v>37</v>
      </c>
      <c r="K5257" cm="1">
        <f t="array" ref="K525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257">
        <f t="shared" si="82"/>
        <v>0.68826879279444875</v>
      </c>
    </row>
    <row r="5258" spans="1:12" x14ac:dyDescent="0.3">
      <c r="A5258">
        <v>254.1</v>
      </c>
      <c r="B5258">
        <v>34</v>
      </c>
      <c r="C5258">
        <v>8474</v>
      </c>
      <c r="D5258">
        <v>32</v>
      </c>
      <c r="E5258">
        <v>0</v>
      </c>
      <c r="F5258">
        <v>54</v>
      </c>
      <c r="G5258">
        <v>0</v>
      </c>
      <c r="H5258">
        <v>92</v>
      </c>
      <c r="I5258">
        <v>2</v>
      </c>
      <c r="J5258" t="s">
        <v>37</v>
      </c>
      <c r="K5258" cm="1">
        <f t="array" ref="K525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258">
        <f t="shared" si="82"/>
        <v>0.68826879279444875</v>
      </c>
    </row>
    <row r="5259" spans="1:12" x14ac:dyDescent="0.3">
      <c r="A5259">
        <v>254.14</v>
      </c>
      <c r="B5259">
        <v>34</v>
      </c>
      <c r="C5259">
        <v>8169</v>
      </c>
      <c r="D5259">
        <v>32</v>
      </c>
      <c r="E5259">
        <v>0</v>
      </c>
      <c r="F5259">
        <v>53</v>
      </c>
      <c r="G5259">
        <v>0</v>
      </c>
      <c r="H5259">
        <v>92</v>
      </c>
      <c r="I5259">
        <v>2</v>
      </c>
      <c r="J5259" t="s">
        <v>37</v>
      </c>
      <c r="K5259" cm="1">
        <f t="array" ref="K525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259">
        <f t="shared" si="82"/>
        <v>0.68826879279444875</v>
      </c>
    </row>
    <row r="5260" spans="1:12" x14ac:dyDescent="0.3">
      <c r="A5260">
        <v>254.18</v>
      </c>
      <c r="B5260">
        <v>34</v>
      </c>
      <c r="C5260">
        <v>7911</v>
      </c>
      <c r="D5260">
        <v>32</v>
      </c>
      <c r="E5260">
        <v>0</v>
      </c>
      <c r="F5260">
        <v>52</v>
      </c>
      <c r="G5260">
        <v>0</v>
      </c>
      <c r="H5260">
        <v>92</v>
      </c>
      <c r="I5260">
        <v>2</v>
      </c>
      <c r="J5260" t="s">
        <v>37</v>
      </c>
      <c r="K5260" cm="1">
        <f t="array" ref="K526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260">
        <f t="shared" si="82"/>
        <v>0.66305501871053008</v>
      </c>
    </row>
    <row r="5261" spans="1:12" x14ac:dyDescent="0.3">
      <c r="A5261">
        <v>254.22</v>
      </c>
      <c r="B5261">
        <v>35</v>
      </c>
      <c r="C5261">
        <v>7765</v>
      </c>
      <c r="D5261">
        <v>32</v>
      </c>
      <c r="E5261">
        <v>0</v>
      </c>
      <c r="F5261">
        <v>51</v>
      </c>
      <c r="G5261">
        <v>0</v>
      </c>
      <c r="H5261">
        <v>92</v>
      </c>
      <c r="I5261">
        <v>2</v>
      </c>
      <c r="J5261" t="s">
        <v>37</v>
      </c>
      <c r="K5261" cm="1">
        <f t="array" ref="K526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261">
        <f t="shared" si="82"/>
        <v>0.66305501871005901</v>
      </c>
    </row>
    <row r="5262" spans="1:12" x14ac:dyDescent="0.3">
      <c r="A5262">
        <v>254.26</v>
      </c>
      <c r="B5262">
        <v>36</v>
      </c>
      <c r="C5262">
        <v>7808</v>
      </c>
      <c r="D5262">
        <v>32</v>
      </c>
      <c r="E5262">
        <v>0</v>
      </c>
      <c r="F5262">
        <v>50</v>
      </c>
      <c r="G5262">
        <v>0</v>
      </c>
      <c r="H5262">
        <v>92</v>
      </c>
      <c r="I5262">
        <v>2</v>
      </c>
      <c r="J5262" t="s">
        <v>37</v>
      </c>
      <c r="K5262" cm="1">
        <f t="array" ref="K526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262">
        <f t="shared" si="82"/>
        <v>0.66305501871005901</v>
      </c>
    </row>
    <row r="5263" spans="1:12" x14ac:dyDescent="0.3">
      <c r="A5263">
        <v>254.3</v>
      </c>
      <c r="B5263">
        <v>36</v>
      </c>
      <c r="C5263">
        <v>7716</v>
      </c>
      <c r="D5263">
        <v>32</v>
      </c>
      <c r="E5263">
        <v>0</v>
      </c>
      <c r="F5263">
        <v>49</v>
      </c>
      <c r="G5263">
        <v>0</v>
      </c>
      <c r="H5263">
        <v>92</v>
      </c>
      <c r="I5263">
        <v>2</v>
      </c>
      <c r="J5263" t="s">
        <v>37</v>
      </c>
      <c r="K5263" cm="1">
        <f t="array" ref="K526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263">
        <f t="shared" si="82"/>
        <v>0.66305501871053008</v>
      </c>
    </row>
    <row r="5264" spans="1:12" x14ac:dyDescent="0.3">
      <c r="A5264">
        <v>254.34</v>
      </c>
      <c r="B5264">
        <v>36</v>
      </c>
      <c r="C5264">
        <v>7564</v>
      </c>
      <c r="D5264">
        <v>32</v>
      </c>
      <c r="E5264">
        <v>0</v>
      </c>
      <c r="F5264">
        <v>48</v>
      </c>
      <c r="G5264">
        <v>0</v>
      </c>
      <c r="H5264">
        <v>92</v>
      </c>
      <c r="I5264">
        <v>2</v>
      </c>
      <c r="J5264" t="s">
        <v>37</v>
      </c>
      <c r="K5264" cm="1">
        <f t="array" ref="K526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264">
        <f t="shared" si="82"/>
        <v>0.66305501871005901</v>
      </c>
    </row>
    <row r="5265" spans="1:12" x14ac:dyDescent="0.3">
      <c r="A5265">
        <v>254.38</v>
      </c>
      <c r="B5265">
        <v>36</v>
      </c>
      <c r="C5265">
        <v>7458</v>
      </c>
      <c r="D5265">
        <v>32</v>
      </c>
      <c r="E5265">
        <v>0</v>
      </c>
      <c r="F5265">
        <v>46</v>
      </c>
      <c r="G5265">
        <v>0</v>
      </c>
      <c r="H5265">
        <v>92</v>
      </c>
      <c r="I5265">
        <v>2</v>
      </c>
      <c r="J5265" t="s">
        <v>37</v>
      </c>
      <c r="K5265" cm="1">
        <f t="array" ref="K526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265">
        <f t="shared" si="82"/>
        <v>0.58501026777456511</v>
      </c>
    </row>
    <row r="5266" spans="1:12" x14ac:dyDescent="0.3">
      <c r="A5266">
        <v>254.42</v>
      </c>
      <c r="B5266">
        <v>36</v>
      </c>
      <c r="C5266">
        <v>7322</v>
      </c>
      <c r="D5266">
        <v>32</v>
      </c>
      <c r="E5266">
        <v>0</v>
      </c>
      <c r="F5266">
        <v>45</v>
      </c>
      <c r="G5266">
        <v>0</v>
      </c>
      <c r="H5266">
        <v>92</v>
      </c>
      <c r="I5266">
        <v>2</v>
      </c>
      <c r="J5266" t="s">
        <v>37</v>
      </c>
      <c r="K5266" cm="1">
        <f t="array" ref="K526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266">
        <f t="shared" si="82"/>
        <v>0.58501026777456511</v>
      </c>
    </row>
    <row r="5267" spans="1:12" x14ac:dyDescent="0.3">
      <c r="A5267">
        <v>254.46</v>
      </c>
      <c r="B5267">
        <v>36</v>
      </c>
      <c r="C5267">
        <v>7204</v>
      </c>
      <c r="D5267">
        <v>32</v>
      </c>
      <c r="E5267">
        <v>0</v>
      </c>
      <c r="F5267">
        <v>44</v>
      </c>
      <c r="G5267">
        <v>0</v>
      </c>
      <c r="H5267">
        <v>92</v>
      </c>
      <c r="I5267">
        <v>2</v>
      </c>
      <c r="J5267" t="s">
        <v>37</v>
      </c>
      <c r="K5267" cm="1">
        <f t="array" ref="K526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267">
        <f t="shared" si="82"/>
        <v>0.58501026777498077</v>
      </c>
    </row>
    <row r="5268" spans="1:12" x14ac:dyDescent="0.3">
      <c r="A5268">
        <v>254.5</v>
      </c>
      <c r="B5268">
        <v>37</v>
      </c>
      <c r="C5268">
        <v>7110</v>
      </c>
      <c r="D5268">
        <v>32</v>
      </c>
      <c r="E5268">
        <v>0</v>
      </c>
      <c r="F5268">
        <v>44</v>
      </c>
      <c r="G5268">
        <v>0</v>
      </c>
      <c r="H5268">
        <v>92</v>
      </c>
      <c r="I5268">
        <v>2</v>
      </c>
      <c r="J5268" t="s">
        <v>37</v>
      </c>
      <c r="K5268" cm="1">
        <f t="array" ref="K526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268">
        <f t="shared" si="82"/>
        <v>0.58501026777456511</v>
      </c>
    </row>
    <row r="5269" spans="1:12" x14ac:dyDescent="0.3">
      <c r="A5269">
        <v>254.54</v>
      </c>
      <c r="B5269">
        <v>37</v>
      </c>
      <c r="C5269">
        <v>7004</v>
      </c>
      <c r="D5269">
        <v>32</v>
      </c>
      <c r="E5269">
        <v>0</v>
      </c>
      <c r="F5269">
        <v>42</v>
      </c>
      <c r="G5269">
        <v>0</v>
      </c>
      <c r="H5269">
        <v>92</v>
      </c>
      <c r="I5269">
        <v>1</v>
      </c>
      <c r="J5269" t="s">
        <v>37</v>
      </c>
      <c r="K5269" cm="1">
        <f t="array" ref="K526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269">
        <f t="shared" si="82"/>
        <v>0.58501026777456511</v>
      </c>
    </row>
    <row r="5270" spans="1:12" x14ac:dyDescent="0.3">
      <c r="A5270">
        <v>254.58</v>
      </c>
      <c r="B5270">
        <v>38</v>
      </c>
      <c r="C5270">
        <v>6936</v>
      </c>
      <c r="D5270">
        <v>32</v>
      </c>
      <c r="E5270">
        <v>0</v>
      </c>
      <c r="F5270">
        <v>42</v>
      </c>
      <c r="G5270">
        <v>0</v>
      </c>
      <c r="H5270">
        <v>92</v>
      </c>
      <c r="I5270">
        <v>1</v>
      </c>
      <c r="J5270" t="s">
        <v>37</v>
      </c>
      <c r="K5270" cm="1">
        <f t="array" ref="K527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270">
        <f t="shared" si="82"/>
        <v>0.58501026777498077</v>
      </c>
    </row>
    <row r="5271" spans="1:12" x14ac:dyDescent="0.3">
      <c r="A5271">
        <v>254.62</v>
      </c>
      <c r="B5271">
        <v>39</v>
      </c>
      <c r="C5271">
        <v>6860</v>
      </c>
      <c r="D5271">
        <v>32</v>
      </c>
      <c r="E5271">
        <v>0</v>
      </c>
      <c r="F5271">
        <v>42</v>
      </c>
      <c r="G5271">
        <v>0</v>
      </c>
      <c r="H5271">
        <v>92</v>
      </c>
      <c r="I5271">
        <v>1</v>
      </c>
      <c r="J5271" t="s">
        <v>37</v>
      </c>
      <c r="K5271" cm="1">
        <f t="array" ref="K5271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5271">
        <f t="shared" si="82"/>
        <v>0.66001158415591954</v>
      </c>
    </row>
    <row r="5272" spans="1:12" x14ac:dyDescent="0.3">
      <c r="A5272">
        <v>254.66</v>
      </c>
      <c r="B5272">
        <v>39</v>
      </c>
      <c r="C5272">
        <v>6791</v>
      </c>
      <c r="D5272">
        <v>30</v>
      </c>
      <c r="E5272">
        <v>0</v>
      </c>
      <c r="F5272">
        <v>41</v>
      </c>
      <c r="G5272">
        <v>0</v>
      </c>
      <c r="H5272">
        <v>92</v>
      </c>
      <c r="I5272">
        <v>1</v>
      </c>
      <c r="J5272" t="s">
        <v>37</v>
      </c>
      <c r="K5272" cm="1">
        <f t="array" ref="K5272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5272">
        <f t="shared" si="82"/>
        <v>0.66001158415591954</v>
      </c>
    </row>
    <row r="5273" spans="1:12" x14ac:dyDescent="0.3">
      <c r="A5273">
        <v>254.7</v>
      </c>
      <c r="B5273">
        <v>40</v>
      </c>
      <c r="C5273">
        <v>6672</v>
      </c>
      <c r="D5273">
        <v>28</v>
      </c>
      <c r="E5273">
        <v>0</v>
      </c>
      <c r="F5273">
        <v>40</v>
      </c>
      <c r="G5273">
        <v>0</v>
      </c>
      <c r="H5273">
        <v>92</v>
      </c>
      <c r="I5273">
        <v>1</v>
      </c>
      <c r="J5273" t="s">
        <v>37</v>
      </c>
      <c r="K5273" cm="1">
        <f t="array" ref="K527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273">
        <f t="shared" si="82"/>
        <v>0.57478357708985373</v>
      </c>
    </row>
    <row r="5274" spans="1:12" x14ac:dyDescent="0.3">
      <c r="A5274">
        <v>254.74</v>
      </c>
      <c r="B5274">
        <v>41</v>
      </c>
      <c r="C5274">
        <v>6577</v>
      </c>
      <c r="D5274">
        <v>26</v>
      </c>
      <c r="E5274">
        <v>0</v>
      </c>
      <c r="F5274">
        <v>40</v>
      </c>
      <c r="G5274">
        <v>0</v>
      </c>
      <c r="H5274">
        <v>92</v>
      </c>
      <c r="I5274">
        <v>2</v>
      </c>
      <c r="J5274" t="s">
        <v>37</v>
      </c>
      <c r="K5274" cm="1">
        <f t="array" ref="K527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274">
        <f t="shared" si="82"/>
        <v>0.57478357709026207</v>
      </c>
    </row>
    <row r="5275" spans="1:12" x14ac:dyDescent="0.3">
      <c r="A5275">
        <v>254.78</v>
      </c>
      <c r="B5275">
        <v>42</v>
      </c>
      <c r="C5275">
        <v>6414</v>
      </c>
      <c r="D5275">
        <v>23</v>
      </c>
      <c r="E5275">
        <v>0</v>
      </c>
      <c r="F5275">
        <v>39</v>
      </c>
      <c r="G5275">
        <v>0</v>
      </c>
      <c r="H5275">
        <v>92</v>
      </c>
      <c r="I5275">
        <v>2</v>
      </c>
      <c r="J5275" t="s">
        <v>37</v>
      </c>
      <c r="K5275" cm="1">
        <f t="array" ref="K527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275">
        <f t="shared" si="82"/>
        <v>0.57478357708985373</v>
      </c>
    </row>
    <row r="5276" spans="1:12" x14ac:dyDescent="0.3">
      <c r="A5276">
        <v>254.82</v>
      </c>
      <c r="B5276">
        <v>44</v>
      </c>
      <c r="C5276">
        <v>6285</v>
      </c>
      <c r="D5276">
        <v>21</v>
      </c>
      <c r="E5276">
        <v>0</v>
      </c>
      <c r="F5276">
        <v>39</v>
      </c>
      <c r="G5276">
        <v>0</v>
      </c>
      <c r="H5276">
        <v>92</v>
      </c>
      <c r="I5276">
        <v>2</v>
      </c>
      <c r="J5276" t="s">
        <v>37</v>
      </c>
      <c r="K5276" cm="1">
        <f t="array" ref="K527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276">
        <f t="shared" si="82"/>
        <v>0.6157312197849093</v>
      </c>
    </row>
    <row r="5277" spans="1:12" x14ac:dyDescent="0.3">
      <c r="A5277">
        <v>254.86</v>
      </c>
      <c r="B5277">
        <v>46</v>
      </c>
      <c r="C5277">
        <v>6225</v>
      </c>
      <c r="D5277">
        <v>21</v>
      </c>
      <c r="E5277">
        <v>0</v>
      </c>
      <c r="F5277">
        <v>38</v>
      </c>
      <c r="G5277">
        <v>0</v>
      </c>
      <c r="H5277">
        <v>92</v>
      </c>
      <c r="I5277">
        <v>2</v>
      </c>
      <c r="J5277" t="s">
        <v>37</v>
      </c>
      <c r="K5277" cm="1">
        <f t="array" ref="K5277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277">
        <f t="shared" si="82"/>
        <v>0.61573121978534684</v>
      </c>
    </row>
    <row r="5278" spans="1:12" x14ac:dyDescent="0.3">
      <c r="A5278">
        <v>254.9</v>
      </c>
      <c r="B5278">
        <v>47</v>
      </c>
      <c r="C5278">
        <v>6243</v>
      </c>
      <c r="D5278">
        <v>21</v>
      </c>
      <c r="E5278">
        <v>0</v>
      </c>
      <c r="F5278">
        <v>38</v>
      </c>
      <c r="G5278">
        <v>0</v>
      </c>
      <c r="H5278">
        <v>92</v>
      </c>
      <c r="I5278">
        <v>2</v>
      </c>
      <c r="J5278" t="s">
        <v>37</v>
      </c>
      <c r="K5278" cm="1">
        <f t="array" ref="K5278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278">
        <f t="shared" si="82"/>
        <v>0.6157312197849093</v>
      </c>
    </row>
    <row r="5279" spans="1:12" x14ac:dyDescent="0.3">
      <c r="A5279">
        <v>254.94</v>
      </c>
      <c r="B5279">
        <v>47</v>
      </c>
      <c r="C5279">
        <v>6174</v>
      </c>
      <c r="D5279">
        <v>21</v>
      </c>
      <c r="E5279">
        <v>0</v>
      </c>
      <c r="F5279">
        <v>37</v>
      </c>
      <c r="G5279">
        <v>0</v>
      </c>
      <c r="H5279">
        <v>92</v>
      </c>
      <c r="I5279">
        <v>2</v>
      </c>
      <c r="J5279" t="s">
        <v>37</v>
      </c>
      <c r="K5279" cm="1">
        <f t="array" ref="K527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279">
        <f t="shared" si="82"/>
        <v>0.6157312197849093</v>
      </c>
    </row>
    <row r="5280" spans="1:12" x14ac:dyDescent="0.3">
      <c r="A5280">
        <v>254.98</v>
      </c>
      <c r="B5280">
        <v>48</v>
      </c>
      <c r="C5280">
        <v>6066</v>
      </c>
      <c r="D5280">
        <v>20</v>
      </c>
      <c r="E5280">
        <v>0</v>
      </c>
      <c r="F5280">
        <v>37</v>
      </c>
      <c r="G5280">
        <v>0</v>
      </c>
      <c r="H5280">
        <v>92</v>
      </c>
      <c r="I5280">
        <v>2</v>
      </c>
      <c r="J5280" t="s">
        <v>37</v>
      </c>
      <c r="K5280" cm="1">
        <f t="array" ref="K528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280">
        <f t="shared" si="82"/>
        <v>0.54940784689479505</v>
      </c>
    </row>
    <row r="5281" spans="1:12" x14ac:dyDescent="0.3">
      <c r="A5281">
        <v>255.02</v>
      </c>
      <c r="B5281">
        <v>48</v>
      </c>
      <c r="C5281">
        <v>5998</v>
      </c>
      <c r="D5281">
        <v>20</v>
      </c>
      <c r="E5281">
        <v>0</v>
      </c>
      <c r="F5281">
        <v>36</v>
      </c>
      <c r="G5281">
        <v>0</v>
      </c>
      <c r="H5281">
        <v>92</v>
      </c>
      <c r="I5281">
        <v>2</v>
      </c>
      <c r="J5281" t="s">
        <v>37</v>
      </c>
      <c r="K5281" cm="1">
        <f t="array" ref="K528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281">
        <f t="shared" si="82"/>
        <v>0.5494078468951854</v>
      </c>
    </row>
    <row r="5282" spans="1:12" x14ac:dyDescent="0.3">
      <c r="A5282">
        <v>255.06</v>
      </c>
      <c r="B5282">
        <v>49</v>
      </c>
      <c r="C5282">
        <v>5945</v>
      </c>
      <c r="D5282">
        <v>20</v>
      </c>
      <c r="E5282">
        <v>0</v>
      </c>
      <c r="F5282">
        <v>35</v>
      </c>
      <c r="G5282">
        <v>0</v>
      </c>
      <c r="H5282">
        <v>92</v>
      </c>
      <c r="I5282">
        <v>1</v>
      </c>
      <c r="J5282" t="s">
        <v>37</v>
      </c>
      <c r="K5282" cm="1">
        <f t="array" ref="K528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282">
        <f t="shared" si="82"/>
        <v>0.54940784689479505</v>
      </c>
    </row>
    <row r="5283" spans="1:12" x14ac:dyDescent="0.3">
      <c r="A5283">
        <v>255.1</v>
      </c>
      <c r="B5283">
        <v>49</v>
      </c>
      <c r="C5283">
        <v>5899</v>
      </c>
      <c r="D5283">
        <v>20</v>
      </c>
      <c r="E5283">
        <v>0</v>
      </c>
      <c r="F5283">
        <v>35</v>
      </c>
      <c r="G5283">
        <v>0</v>
      </c>
      <c r="H5283">
        <v>92</v>
      </c>
      <c r="I5283">
        <v>1</v>
      </c>
      <c r="J5283" t="s">
        <v>37</v>
      </c>
      <c r="K5283" cm="1">
        <f t="array" ref="K528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283">
        <f t="shared" si="82"/>
        <v>0.54940784689479505</v>
      </c>
    </row>
    <row r="5284" spans="1:12" x14ac:dyDescent="0.3">
      <c r="A5284">
        <v>255.14</v>
      </c>
      <c r="B5284">
        <v>49</v>
      </c>
      <c r="C5284">
        <v>5875</v>
      </c>
      <c r="D5284">
        <v>20</v>
      </c>
      <c r="E5284">
        <v>0</v>
      </c>
      <c r="F5284">
        <v>34</v>
      </c>
      <c r="G5284">
        <v>0</v>
      </c>
      <c r="H5284">
        <v>92</v>
      </c>
      <c r="I5284">
        <v>1</v>
      </c>
      <c r="J5284" t="s">
        <v>37</v>
      </c>
      <c r="K5284" cm="1">
        <f t="array" ref="K528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284">
        <f t="shared" si="82"/>
        <v>0.54940784689479505</v>
      </c>
    </row>
    <row r="5285" spans="1:12" x14ac:dyDescent="0.3">
      <c r="A5285">
        <v>255.18</v>
      </c>
      <c r="B5285">
        <v>50</v>
      </c>
      <c r="C5285">
        <v>5827</v>
      </c>
      <c r="D5285">
        <v>20</v>
      </c>
      <c r="E5285">
        <v>0</v>
      </c>
      <c r="F5285">
        <v>34</v>
      </c>
      <c r="G5285">
        <v>0</v>
      </c>
      <c r="H5285">
        <v>92</v>
      </c>
      <c r="I5285">
        <v>1</v>
      </c>
      <c r="J5285" t="s">
        <v>37</v>
      </c>
      <c r="K5285" cm="1">
        <f t="array" ref="K528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285">
        <f t="shared" si="82"/>
        <v>0.52480749554166961</v>
      </c>
    </row>
    <row r="5286" spans="1:12" x14ac:dyDescent="0.3">
      <c r="A5286">
        <v>255.22</v>
      </c>
      <c r="B5286">
        <v>50</v>
      </c>
      <c r="C5286">
        <v>5789</v>
      </c>
      <c r="D5286">
        <v>20</v>
      </c>
      <c r="E5286">
        <v>0</v>
      </c>
      <c r="F5286">
        <v>34</v>
      </c>
      <c r="G5286">
        <v>0</v>
      </c>
      <c r="H5286">
        <v>92</v>
      </c>
      <c r="I5286">
        <v>1</v>
      </c>
      <c r="J5286" t="s">
        <v>37</v>
      </c>
      <c r="K5286" cm="1">
        <f t="array" ref="K528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286">
        <f t="shared" si="82"/>
        <v>0.52480749554129669</v>
      </c>
    </row>
    <row r="5287" spans="1:12" x14ac:dyDescent="0.3">
      <c r="A5287">
        <v>255.26</v>
      </c>
      <c r="B5287">
        <v>51</v>
      </c>
      <c r="C5287">
        <v>5709</v>
      </c>
      <c r="D5287">
        <v>20</v>
      </c>
      <c r="E5287">
        <v>0</v>
      </c>
      <c r="F5287">
        <v>34</v>
      </c>
      <c r="G5287">
        <v>0</v>
      </c>
      <c r="H5287">
        <v>92</v>
      </c>
      <c r="I5287">
        <v>1</v>
      </c>
      <c r="J5287" t="s">
        <v>37</v>
      </c>
      <c r="K5287" cm="1">
        <f t="array" ref="K528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287">
        <f t="shared" si="82"/>
        <v>0.52480749554129669</v>
      </c>
    </row>
    <row r="5288" spans="1:12" x14ac:dyDescent="0.3">
      <c r="A5288">
        <v>255.3</v>
      </c>
      <c r="B5288">
        <v>52</v>
      </c>
      <c r="C5288">
        <v>5639</v>
      </c>
      <c r="D5288">
        <v>20</v>
      </c>
      <c r="E5288">
        <v>0</v>
      </c>
      <c r="F5288">
        <v>34</v>
      </c>
      <c r="G5288">
        <v>0</v>
      </c>
      <c r="H5288">
        <v>92</v>
      </c>
      <c r="I5288">
        <v>1</v>
      </c>
      <c r="J5288" t="s">
        <v>37</v>
      </c>
      <c r="K5288" cm="1">
        <f t="array" ref="K528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288">
        <f t="shared" si="82"/>
        <v>0.52480749554166961</v>
      </c>
    </row>
    <row r="5289" spans="1:12" x14ac:dyDescent="0.3">
      <c r="A5289">
        <v>255.34</v>
      </c>
      <c r="B5289">
        <v>54</v>
      </c>
      <c r="C5289">
        <v>5539</v>
      </c>
      <c r="D5289">
        <v>20</v>
      </c>
      <c r="E5289">
        <v>0</v>
      </c>
      <c r="F5289">
        <v>34</v>
      </c>
      <c r="G5289">
        <v>0</v>
      </c>
      <c r="H5289">
        <v>92</v>
      </c>
      <c r="I5289">
        <v>1</v>
      </c>
      <c r="J5289" t="s">
        <v>37</v>
      </c>
      <c r="K5289" cm="1">
        <f t="array" ref="K528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289">
        <f t="shared" si="82"/>
        <v>0.52480749554129669</v>
      </c>
    </row>
    <row r="5290" spans="1:12" x14ac:dyDescent="0.3">
      <c r="A5290">
        <v>255.38</v>
      </c>
      <c r="B5290">
        <v>56</v>
      </c>
      <c r="C5290">
        <v>5406</v>
      </c>
      <c r="D5290">
        <v>20</v>
      </c>
      <c r="E5290">
        <v>0</v>
      </c>
      <c r="F5290">
        <v>34</v>
      </c>
      <c r="G5290">
        <v>0</v>
      </c>
      <c r="H5290">
        <v>92</v>
      </c>
      <c r="I5290">
        <v>1</v>
      </c>
      <c r="J5290" t="s">
        <v>37</v>
      </c>
      <c r="K5290" cm="1">
        <f t="array" ref="K529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290">
        <f t="shared" si="82"/>
        <v>0.46846531021089399</v>
      </c>
    </row>
    <row r="5291" spans="1:12" x14ac:dyDescent="0.3">
      <c r="A5291">
        <v>255.42</v>
      </c>
      <c r="B5291">
        <v>57</v>
      </c>
      <c r="C5291">
        <v>5505</v>
      </c>
      <c r="D5291">
        <v>19</v>
      </c>
      <c r="E5291">
        <v>0</v>
      </c>
      <c r="F5291">
        <v>34</v>
      </c>
      <c r="G5291">
        <v>0</v>
      </c>
      <c r="H5291">
        <v>92</v>
      </c>
      <c r="I5291">
        <v>1</v>
      </c>
      <c r="J5291" t="s">
        <v>37</v>
      </c>
      <c r="K5291" cm="1">
        <f t="array" ref="K5291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5291">
        <f t="shared" si="82"/>
        <v>0.54120772977696219</v>
      </c>
    </row>
    <row r="5292" spans="1:12" x14ac:dyDescent="0.3">
      <c r="A5292">
        <v>255.46</v>
      </c>
      <c r="B5292">
        <v>58</v>
      </c>
      <c r="C5292">
        <v>5597</v>
      </c>
      <c r="D5292">
        <v>19</v>
      </c>
      <c r="E5292">
        <v>0</v>
      </c>
      <c r="F5292">
        <v>33</v>
      </c>
      <c r="G5292">
        <v>0</v>
      </c>
      <c r="H5292">
        <v>92</v>
      </c>
      <c r="I5292">
        <v>1</v>
      </c>
      <c r="J5292" t="s">
        <v>37</v>
      </c>
      <c r="K5292" cm="1">
        <f t="array" ref="K5292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5292">
        <f t="shared" si="82"/>
        <v>0.54120772977734677</v>
      </c>
    </row>
    <row r="5293" spans="1:12" x14ac:dyDescent="0.3">
      <c r="A5293">
        <v>255.5</v>
      </c>
      <c r="B5293">
        <v>58</v>
      </c>
      <c r="C5293">
        <v>5593</v>
      </c>
      <c r="D5293">
        <v>19</v>
      </c>
      <c r="E5293">
        <v>0</v>
      </c>
      <c r="F5293">
        <v>33</v>
      </c>
      <c r="G5293">
        <v>0</v>
      </c>
      <c r="H5293">
        <v>92</v>
      </c>
      <c r="I5293">
        <v>1</v>
      </c>
      <c r="J5293" t="s">
        <v>37</v>
      </c>
      <c r="K5293" cm="1">
        <f t="array" ref="K5293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5293">
        <f t="shared" si="82"/>
        <v>0.54120772977696219</v>
      </c>
    </row>
    <row r="5294" spans="1:12" x14ac:dyDescent="0.3">
      <c r="A5294">
        <v>255.54</v>
      </c>
      <c r="B5294">
        <v>58</v>
      </c>
      <c r="C5294">
        <v>5484</v>
      </c>
      <c r="D5294">
        <v>19</v>
      </c>
      <c r="E5294">
        <v>0</v>
      </c>
      <c r="F5294">
        <v>33</v>
      </c>
      <c r="G5294">
        <v>0</v>
      </c>
      <c r="H5294">
        <v>92</v>
      </c>
      <c r="I5294">
        <v>1</v>
      </c>
      <c r="J5294" t="s">
        <v>37</v>
      </c>
      <c r="K5294" cm="1">
        <f t="array" ref="K5294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5294">
        <f t="shared" si="82"/>
        <v>0.54120772977696219</v>
      </c>
    </row>
    <row r="5295" spans="1:12" x14ac:dyDescent="0.3">
      <c r="A5295">
        <v>255.58</v>
      </c>
      <c r="B5295">
        <v>59</v>
      </c>
      <c r="C5295">
        <v>5380</v>
      </c>
      <c r="D5295">
        <v>18</v>
      </c>
      <c r="E5295">
        <v>0</v>
      </c>
      <c r="F5295">
        <v>33</v>
      </c>
      <c r="G5295">
        <v>0</v>
      </c>
      <c r="H5295">
        <v>92</v>
      </c>
      <c r="I5295">
        <v>1</v>
      </c>
      <c r="J5295" t="s">
        <v>37</v>
      </c>
      <c r="K5295" cm="1">
        <f t="array" ref="K529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295">
        <f t="shared" si="82"/>
        <v>0.46846531021122684</v>
      </c>
    </row>
    <row r="5296" spans="1:12" x14ac:dyDescent="0.3">
      <c r="A5296">
        <v>255.62</v>
      </c>
      <c r="B5296">
        <v>60</v>
      </c>
      <c r="C5296">
        <v>5328</v>
      </c>
      <c r="D5296">
        <v>18</v>
      </c>
      <c r="E5296">
        <v>0</v>
      </c>
      <c r="F5296">
        <v>33</v>
      </c>
      <c r="G5296">
        <v>0</v>
      </c>
      <c r="H5296">
        <v>92</v>
      </c>
      <c r="I5296">
        <v>1</v>
      </c>
      <c r="J5296" t="s">
        <v>37</v>
      </c>
      <c r="K5296" cm="1">
        <f t="array" ref="K5296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296">
        <f t="shared" si="82"/>
        <v>0.46846531021089399</v>
      </c>
    </row>
    <row r="5297" spans="1:12" x14ac:dyDescent="0.3">
      <c r="A5297">
        <v>255.66</v>
      </c>
      <c r="B5297">
        <v>61</v>
      </c>
      <c r="C5297">
        <v>5337</v>
      </c>
      <c r="D5297">
        <v>18</v>
      </c>
      <c r="E5297">
        <v>0</v>
      </c>
      <c r="F5297">
        <v>32</v>
      </c>
      <c r="G5297">
        <v>0</v>
      </c>
      <c r="H5297">
        <v>92</v>
      </c>
      <c r="I5297">
        <v>1</v>
      </c>
      <c r="J5297" t="s">
        <v>37</v>
      </c>
      <c r="K5297" cm="1">
        <f t="array" ref="K529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297">
        <f t="shared" si="82"/>
        <v>0.46846531021089399</v>
      </c>
    </row>
    <row r="5298" spans="1:12" x14ac:dyDescent="0.3">
      <c r="A5298">
        <v>255.7</v>
      </c>
      <c r="B5298">
        <v>62</v>
      </c>
      <c r="C5298">
        <v>5309</v>
      </c>
      <c r="D5298">
        <v>18</v>
      </c>
      <c r="E5298">
        <v>0</v>
      </c>
      <c r="F5298">
        <v>32</v>
      </c>
      <c r="G5298">
        <v>0</v>
      </c>
      <c r="H5298">
        <v>92</v>
      </c>
      <c r="I5298">
        <v>1</v>
      </c>
      <c r="J5298" t="s">
        <v>37</v>
      </c>
      <c r="K5298" cm="1">
        <f t="array" ref="K529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298">
        <f t="shared" si="82"/>
        <v>0.47089889623796355</v>
      </c>
    </row>
    <row r="5299" spans="1:12" x14ac:dyDescent="0.3">
      <c r="A5299">
        <v>255.74</v>
      </c>
      <c r="B5299">
        <v>62</v>
      </c>
      <c r="C5299">
        <v>5287</v>
      </c>
      <c r="D5299">
        <v>19</v>
      </c>
      <c r="E5299">
        <v>0</v>
      </c>
      <c r="F5299">
        <v>32</v>
      </c>
      <c r="G5299">
        <v>0</v>
      </c>
      <c r="H5299">
        <v>92</v>
      </c>
      <c r="I5299">
        <v>1</v>
      </c>
      <c r="J5299" t="s">
        <v>37</v>
      </c>
      <c r="K5299" cm="1">
        <f t="array" ref="K529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299">
        <f t="shared" si="82"/>
        <v>0.47089889623829817</v>
      </c>
    </row>
    <row r="5300" spans="1:12" x14ac:dyDescent="0.3">
      <c r="A5300">
        <v>255.78</v>
      </c>
      <c r="B5300">
        <v>63</v>
      </c>
      <c r="C5300">
        <v>5237</v>
      </c>
      <c r="D5300">
        <v>20</v>
      </c>
      <c r="E5300">
        <v>0</v>
      </c>
      <c r="F5300">
        <v>32</v>
      </c>
      <c r="G5300">
        <v>0</v>
      </c>
      <c r="H5300">
        <v>92</v>
      </c>
      <c r="I5300">
        <v>1</v>
      </c>
      <c r="J5300" t="s">
        <v>37</v>
      </c>
      <c r="K5300" cm="1">
        <f t="array" ref="K530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0">
        <f t="shared" si="82"/>
        <v>0.47089889623796355</v>
      </c>
    </row>
    <row r="5301" spans="1:12" x14ac:dyDescent="0.3">
      <c r="A5301">
        <v>255.82</v>
      </c>
      <c r="B5301">
        <v>64</v>
      </c>
      <c r="C5301">
        <v>5223</v>
      </c>
      <c r="D5301">
        <v>20</v>
      </c>
      <c r="E5301">
        <v>0</v>
      </c>
      <c r="F5301">
        <v>31</v>
      </c>
      <c r="G5301">
        <v>0</v>
      </c>
      <c r="H5301">
        <v>92</v>
      </c>
      <c r="I5301">
        <v>1</v>
      </c>
      <c r="J5301" t="s">
        <v>37</v>
      </c>
      <c r="K5301" cm="1">
        <f t="array" ref="K530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1">
        <f t="shared" si="82"/>
        <v>0.47089889623796355</v>
      </c>
    </row>
    <row r="5302" spans="1:12" x14ac:dyDescent="0.3">
      <c r="A5302">
        <v>255.86</v>
      </c>
      <c r="B5302">
        <v>64</v>
      </c>
      <c r="C5302">
        <v>5208</v>
      </c>
      <c r="D5302">
        <v>20</v>
      </c>
      <c r="E5302">
        <v>0</v>
      </c>
      <c r="F5302">
        <v>31</v>
      </c>
      <c r="G5302">
        <v>0</v>
      </c>
      <c r="H5302">
        <v>92</v>
      </c>
      <c r="I5302">
        <v>1</v>
      </c>
      <c r="J5302" t="s">
        <v>37</v>
      </c>
      <c r="K5302" cm="1">
        <f t="array" ref="K530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2">
        <f t="shared" si="82"/>
        <v>0.47089889623829817</v>
      </c>
    </row>
    <row r="5303" spans="1:12" x14ac:dyDescent="0.3">
      <c r="A5303">
        <v>255.9</v>
      </c>
      <c r="B5303">
        <v>64</v>
      </c>
      <c r="C5303">
        <v>5228</v>
      </c>
      <c r="D5303">
        <v>20</v>
      </c>
      <c r="E5303">
        <v>0</v>
      </c>
      <c r="F5303">
        <v>31</v>
      </c>
      <c r="G5303">
        <v>0</v>
      </c>
      <c r="H5303">
        <v>92</v>
      </c>
      <c r="I5303">
        <v>1</v>
      </c>
      <c r="J5303" t="s">
        <v>37</v>
      </c>
      <c r="K5303" cm="1">
        <f t="array" ref="K530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3">
        <f t="shared" si="82"/>
        <v>0.47089889623796355</v>
      </c>
    </row>
    <row r="5304" spans="1:12" x14ac:dyDescent="0.3">
      <c r="A5304">
        <v>255.94</v>
      </c>
      <c r="B5304">
        <v>66</v>
      </c>
      <c r="C5304">
        <v>5223</v>
      </c>
      <c r="D5304">
        <v>22</v>
      </c>
      <c r="E5304">
        <v>0</v>
      </c>
      <c r="F5304">
        <v>31</v>
      </c>
      <c r="G5304">
        <v>0</v>
      </c>
      <c r="H5304">
        <v>92</v>
      </c>
      <c r="I5304">
        <v>1</v>
      </c>
      <c r="J5304" t="s">
        <v>37</v>
      </c>
      <c r="K5304" cm="1">
        <f t="array" ref="K530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4">
        <f t="shared" si="82"/>
        <v>0.47089889623796355</v>
      </c>
    </row>
    <row r="5305" spans="1:12" x14ac:dyDescent="0.3">
      <c r="A5305">
        <v>255.98</v>
      </c>
      <c r="B5305">
        <v>67</v>
      </c>
      <c r="C5305">
        <v>5258</v>
      </c>
      <c r="D5305">
        <v>22</v>
      </c>
      <c r="E5305">
        <v>0</v>
      </c>
      <c r="F5305">
        <v>30</v>
      </c>
      <c r="G5305">
        <v>0</v>
      </c>
      <c r="H5305">
        <v>92</v>
      </c>
      <c r="I5305">
        <v>1</v>
      </c>
      <c r="J5305" t="s">
        <v>37</v>
      </c>
      <c r="K5305" cm="1">
        <f t="array" ref="K530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5">
        <f t="shared" si="82"/>
        <v>0.47089889623796355</v>
      </c>
    </row>
    <row r="5306" spans="1:12" x14ac:dyDescent="0.3">
      <c r="A5306">
        <v>256.02</v>
      </c>
      <c r="B5306">
        <v>68</v>
      </c>
      <c r="C5306">
        <v>5332</v>
      </c>
      <c r="D5306">
        <v>24</v>
      </c>
      <c r="E5306">
        <v>0</v>
      </c>
      <c r="F5306">
        <v>31</v>
      </c>
      <c r="G5306">
        <v>0</v>
      </c>
      <c r="H5306">
        <v>92</v>
      </c>
      <c r="I5306">
        <v>1</v>
      </c>
      <c r="J5306" t="s">
        <v>37</v>
      </c>
      <c r="K5306" cm="1">
        <f t="array" ref="K530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306">
        <f t="shared" si="82"/>
        <v>0.54147289102298135</v>
      </c>
    </row>
    <row r="5307" spans="1:12" x14ac:dyDescent="0.3">
      <c r="A5307">
        <v>256.06</v>
      </c>
      <c r="B5307">
        <v>67</v>
      </c>
      <c r="C5307">
        <v>5442</v>
      </c>
      <c r="D5307">
        <v>24</v>
      </c>
      <c r="E5307">
        <v>0</v>
      </c>
      <c r="F5307">
        <v>30</v>
      </c>
      <c r="G5307">
        <v>0</v>
      </c>
      <c r="H5307">
        <v>92</v>
      </c>
      <c r="I5307">
        <v>1</v>
      </c>
      <c r="J5307" t="s">
        <v>37</v>
      </c>
      <c r="K5307" cm="1">
        <f t="array" ref="K530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307">
        <f t="shared" si="82"/>
        <v>0.47089889623829817</v>
      </c>
    </row>
    <row r="5308" spans="1:12" x14ac:dyDescent="0.3">
      <c r="A5308">
        <v>256.10000000000002</v>
      </c>
      <c r="B5308">
        <v>68</v>
      </c>
      <c r="C5308">
        <v>5547</v>
      </c>
      <c r="D5308">
        <v>24</v>
      </c>
      <c r="E5308">
        <v>0</v>
      </c>
      <c r="F5308">
        <v>30</v>
      </c>
      <c r="G5308">
        <v>0</v>
      </c>
      <c r="H5308">
        <v>92</v>
      </c>
      <c r="I5308">
        <v>1</v>
      </c>
      <c r="J5308" t="s">
        <v>37</v>
      </c>
      <c r="K5308" cm="1">
        <f t="array" ref="K530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08">
        <f t="shared" si="82"/>
        <v>0.62867564570095857</v>
      </c>
    </row>
    <row r="5309" spans="1:12" x14ac:dyDescent="0.3">
      <c r="A5309">
        <v>256.14</v>
      </c>
      <c r="B5309">
        <v>70</v>
      </c>
      <c r="C5309">
        <v>5458</v>
      </c>
      <c r="D5309">
        <v>24</v>
      </c>
      <c r="E5309">
        <v>0</v>
      </c>
      <c r="F5309">
        <v>30</v>
      </c>
      <c r="G5309">
        <v>0</v>
      </c>
      <c r="H5309">
        <v>92</v>
      </c>
      <c r="I5309">
        <v>1</v>
      </c>
      <c r="J5309" t="s">
        <v>37</v>
      </c>
      <c r="K5309" cm="1">
        <f t="array" ref="K530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09">
        <f t="shared" si="82"/>
        <v>0.62867564570006518</v>
      </c>
    </row>
    <row r="5310" spans="1:12" x14ac:dyDescent="0.3">
      <c r="A5310">
        <v>256.18</v>
      </c>
      <c r="B5310">
        <v>71</v>
      </c>
      <c r="C5310">
        <v>5482</v>
      </c>
      <c r="D5310">
        <v>24</v>
      </c>
      <c r="E5310">
        <v>0</v>
      </c>
      <c r="F5310">
        <v>30</v>
      </c>
      <c r="G5310">
        <v>0</v>
      </c>
      <c r="H5310">
        <v>92</v>
      </c>
      <c r="I5310">
        <v>1</v>
      </c>
      <c r="J5310" t="s">
        <v>37</v>
      </c>
      <c r="K5310" cm="1">
        <f t="array" ref="K531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10">
        <f t="shared" si="82"/>
        <v>0.62867564570095857</v>
      </c>
    </row>
    <row r="5311" spans="1:12" x14ac:dyDescent="0.3">
      <c r="A5311">
        <v>256.22000000000003</v>
      </c>
      <c r="B5311">
        <v>73</v>
      </c>
      <c r="C5311">
        <v>5410</v>
      </c>
      <c r="D5311">
        <v>23</v>
      </c>
      <c r="E5311">
        <v>0</v>
      </c>
      <c r="F5311">
        <v>30</v>
      </c>
      <c r="G5311">
        <v>0</v>
      </c>
      <c r="H5311">
        <v>92</v>
      </c>
      <c r="I5311">
        <v>1</v>
      </c>
      <c r="J5311" t="s">
        <v>37</v>
      </c>
      <c r="K5311" cm="1">
        <f t="array" ref="K531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311">
        <f t="shared" si="82"/>
        <v>0.54147289102336604</v>
      </c>
    </row>
    <row r="5312" spans="1:12" x14ac:dyDescent="0.3">
      <c r="A5312">
        <v>256.26</v>
      </c>
      <c r="B5312">
        <v>73</v>
      </c>
      <c r="C5312">
        <v>5414</v>
      </c>
      <c r="D5312">
        <v>23</v>
      </c>
      <c r="E5312">
        <v>0</v>
      </c>
      <c r="F5312">
        <v>31</v>
      </c>
      <c r="G5312">
        <v>0</v>
      </c>
      <c r="H5312">
        <v>92</v>
      </c>
      <c r="I5312">
        <v>1</v>
      </c>
      <c r="J5312" t="s">
        <v>37</v>
      </c>
      <c r="K5312" cm="1">
        <f t="array" ref="K531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312">
        <f t="shared" si="82"/>
        <v>0.54147289102259655</v>
      </c>
    </row>
    <row r="5313" spans="1:12" x14ac:dyDescent="0.3">
      <c r="A5313">
        <v>256.3</v>
      </c>
      <c r="B5313">
        <v>74</v>
      </c>
      <c r="C5313">
        <v>5475</v>
      </c>
      <c r="D5313">
        <v>24</v>
      </c>
      <c r="E5313">
        <v>0</v>
      </c>
      <c r="F5313">
        <v>30</v>
      </c>
      <c r="G5313">
        <v>0</v>
      </c>
      <c r="H5313">
        <v>92</v>
      </c>
      <c r="I5313">
        <v>1</v>
      </c>
      <c r="J5313" t="s">
        <v>37</v>
      </c>
      <c r="K5313" cm="1">
        <f t="array" ref="K531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313">
        <f t="shared" si="82"/>
        <v>0.64507587993663551</v>
      </c>
    </row>
    <row r="5314" spans="1:12" x14ac:dyDescent="0.3">
      <c r="A5314">
        <v>256.33999999999997</v>
      </c>
      <c r="B5314">
        <v>74</v>
      </c>
      <c r="C5314">
        <v>5468</v>
      </c>
      <c r="D5314">
        <v>24</v>
      </c>
      <c r="E5314">
        <v>0</v>
      </c>
      <c r="F5314">
        <v>31</v>
      </c>
      <c r="G5314">
        <v>0</v>
      </c>
      <c r="H5314">
        <v>92</v>
      </c>
      <c r="I5314">
        <v>1</v>
      </c>
      <c r="J5314" t="s">
        <v>37</v>
      </c>
      <c r="K5314" cm="1">
        <f t="array" ref="K531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314">
        <f t="shared" si="82"/>
        <v>0.6450758799357188</v>
      </c>
    </row>
    <row r="5315" spans="1:12" x14ac:dyDescent="0.3">
      <c r="A5315">
        <v>256.38</v>
      </c>
      <c r="B5315">
        <v>74</v>
      </c>
      <c r="C5315">
        <v>5547</v>
      </c>
      <c r="D5315">
        <v>24</v>
      </c>
      <c r="E5315">
        <v>0</v>
      </c>
      <c r="F5315">
        <v>31</v>
      </c>
      <c r="G5315">
        <v>0</v>
      </c>
      <c r="H5315">
        <v>92</v>
      </c>
      <c r="I5315">
        <v>1</v>
      </c>
      <c r="J5315" t="s">
        <v>37</v>
      </c>
      <c r="K5315" cm="1">
        <f t="array" ref="K531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315">
        <f t="shared" ref="L5315:L5378" si="83">K5315*(A5315-A5314)</f>
        <v>0.64507587993663551</v>
      </c>
    </row>
    <row r="5316" spans="1:12" x14ac:dyDescent="0.3">
      <c r="A5316">
        <v>256.42</v>
      </c>
      <c r="B5316">
        <v>74</v>
      </c>
      <c r="C5316">
        <v>5592</v>
      </c>
      <c r="D5316">
        <v>24</v>
      </c>
      <c r="E5316">
        <v>0</v>
      </c>
      <c r="F5316">
        <v>32</v>
      </c>
      <c r="G5316">
        <v>0</v>
      </c>
      <c r="H5316">
        <v>92</v>
      </c>
      <c r="I5316">
        <v>1</v>
      </c>
      <c r="J5316" t="s">
        <v>37</v>
      </c>
      <c r="K5316" cm="1">
        <f t="array" ref="K5316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316">
        <f t="shared" si="83"/>
        <v>0.64507587993663551</v>
      </c>
    </row>
    <row r="5317" spans="1:12" x14ac:dyDescent="0.3">
      <c r="A5317">
        <v>256.45999999999998</v>
      </c>
      <c r="B5317">
        <v>73</v>
      </c>
      <c r="C5317">
        <v>5775</v>
      </c>
      <c r="D5317">
        <v>24</v>
      </c>
      <c r="E5317">
        <v>0</v>
      </c>
      <c r="F5317">
        <v>32</v>
      </c>
      <c r="G5317">
        <v>0</v>
      </c>
      <c r="H5317">
        <v>92</v>
      </c>
      <c r="I5317">
        <v>1</v>
      </c>
      <c r="J5317" t="s">
        <v>37</v>
      </c>
      <c r="K5317" cm="1">
        <f t="array" ref="K531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17">
        <f t="shared" si="83"/>
        <v>0.62867564570006518</v>
      </c>
    </row>
    <row r="5318" spans="1:12" x14ac:dyDescent="0.3">
      <c r="A5318">
        <v>256.5</v>
      </c>
      <c r="B5318">
        <v>71</v>
      </c>
      <c r="C5318">
        <v>5892</v>
      </c>
      <c r="D5318">
        <v>25</v>
      </c>
      <c r="E5318">
        <v>0</v>
      </c>
      <c r="F5318">
        <v>32</v>
      </c>
      <c r="G5318">
        <v>0</v>
      </c>
      <c r="H5318">
        <v>92</v>
      </c>
      <c r="I5318">
        <v>1</v>
      </c>
      <c r="J5318" t="s">
        <v>37</v>
      </c>
      <c r="K5318" cm="1">
        <f t="array" ref="K531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18">
        <f t="shared" si="83"/>
        <v>0.62867564570095857</v>
      </c>
    </row>
    <row r="5319" spans="1:12" x14ac:dyDescent="0.3">
      <c r="A5319">
        <v>256.54000000000002</v>
      </c>
      <c r="B5319">
        <v>70</v>
      </c>
      <c r="C5319">
        <v>5781</v>
      </c>
      <c r="D5319">
        <v>24</v>
      </c>
      <c r="E5319">
        <v>0</v>
      </c>
      <c r="F5319">
        <v>32</v>
      </c>
      <c r="G5319">
        <v>0</v>
      </c>
      <c r="H5319">
        <v>92</v>
      </c>
      <c r="I5319">
        <v>1</v>
      </c>
      <c r="J5319" t="s">
        <v>37</v>
      </c>
      <c r="K5319" cm="1">
        <f t="array" ref="K531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19">
        <f t="shared" si="83"/>
        <v>0.62867564570095857</v>
      </c>
    </row>
    <row r="5320" spans="1:12" x14ac:dyDescent="0.3">
      <c r="A5320">
        <v>256.58</v>
      </c>
      <c r="B5320">
        <v>69</v>
      </c>
      <c r="C5320">
        <v>5775</v>
      </c>
      <c r="D5320">
        <v>24</v>
      </c>
      <c r="E5320">
        <v>0</v>
      </c>
      <c r="F5320">
        <v>32</v>
      </c>
      <c r="G5320">
        <v>0</v>
      </c>
      <c r="H5320">
        <v>92</v>
      </c>
      <c r="I5320">
        <v>1</v>
      </c>
      <c r="J5320" t="s">
        <v>37</v>
      </c>
      <c r="K5320" cm="1">
        <f t="array" ref="K532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0">
        <f t="shared" si="83"/>
        <v>0.62867564570006518</v>
      </c>
    </row>
    <row r="5321" spans="1:12" x14ac:dyDescent="0.3">
      <c r="A5321">
        <v>256.62</v>
      </c>
      <c r="B5321">
        <v>70</v>
      </c>
      <c r="C5321">
        <v>5884</v>
      </c>
      <c r="D5321">
        <v>25</v>
      </c>
      <c r="E5321">
        <v>0</v>
      </c>
      <c r="F5321">
        <v>33</v>
      </c>
      <c r="G5321">
        <v>0</v>
      </c>
      <c r="H5321">
        <v>92</v>
      </c>
      <c r="I5321">
        <v>1</v>
      </c>
      <c r="J5321" t="s">
        <v>37</v>
      </c>
      <c r="K5321" cm="1">
        <f t="array" ref="K532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1">
        <f t="shared" si="83"/>
        <v>0.62867564570095857</v>
      </c>
    </row>
    <row r="5322" spans="1:12" x14ac:dyDescent="0.3">
      <c r="A5322">
        <v>256.66000000000003</v>
      </c>
      <c r="B5322">
        <v>69</v>
      </c>
      <c r="C5322">
        <v>6004</v>
      </c>
      <c r="D5322">
        <v>26</v>
      </c>
      <c r="E5322">
        <v>0</v>
      </c>
      <c r="F5322">
        <v>33</v>
      </c>
      <c r="G5322">
        <v>0</v>
      </c>
      <c r="H5322">
        <v>92</v>
      </c>
      <c r="I5322">
        <v>1</v>
      </c>
      <c r="J5322" t="s">
        <v>37</v>
      </c>
      <c r="K5322" cm="1">
        <f t="array" ref="K532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2">
        <f t="shared" si="83"/>
        <v>0.62867564570095857</v>
      </c>
    </row>
    <row r="5323" spans="1:12" x14ac:dyDescent="0.3">
      <c r="A5323">
        <v>256.7</v>
      </c>
      <c r="B5323">
        <v>68</v>
      </c>
      <c r="C5323">
        <v>6021</v>
      </c>
      <c r="D5323">
        <v>26</v>
      </c>
      <c r="E5323">
        <v>0</v>
      </c>
      <c r="F5323">
        <v>34</v>
      </c>
      <c r="G5323">
        <v>0</v>
      </c>
      <c r="H5323">
        <v>92</v>
      </c>
      <c r="I5323">
        <v>1</v>
      </c>
      <c r="J5323" t="s">
        <v>37</v>
      </c>
      <c r="K5323" cm="1">
        <f t="array" ref="K532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3">
        <f t="shared" si="83"/>
        <v>0.62867564570006518</v>
      </c>
    </row>
    <row r="5324" spans="1:12" x14ac:dyDescent="0.3">
      <c r="A5324">
        <v>256.74</v>
      </c>
      <c r="B5324">
        <v>69</v>
      </c>
      <c r="C5324">
        <v>6050</v>
      </c>
      <c r="D5324">
        <v>26</v>
      </c>
      <c r="E5324">
        <v>0</v>
      </c>
      <c r="F5324">
        <v>34</v>
      </c>
      <c r="G5324">
        <v>0</v>
      </c>
      <c r="H5324">
        <v>92</v>
      </c>
      <c r="I5324">
        <v>1</v>
      </c>
      <c r="J5324" t="s">
        <v>37</v>
      </c>
      <c r="K5324" cm="1">
        <f t="array" ref="K532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4">
        <f t="shared" si="83"/>
        <v>0.62867564570095857</v>
      </c>
    </row>
    <row r="5325" spans="1:12" x14ac:dyDescent="0.3">
      <c r="A5325">
        <v>256.77999999999997</v>
      </c>
      <c r="B5325">
        <v>69</v>
      </c>
      <c r="C5325">
        <v>6054</v>
      </c>
      <c r="D5325">
        <v>26</v>
      </c>
      <c r="E5325">
        <v>0</v>
      </c>
      <c r="F5325">
        <v>34</v>
      </c>
      <c r="G5325">
        <v>0</v>
      </c>
      <c r="H5325">
        <v>92</v>
      </c>
      <c r="I5325">
        <v>1</v>
      </c>
      <c r="J5325" t="s">
        <v>37</v>
      </c>
      <c r="K5325" cm="1">
        <f t="array" ref="K532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5">
        <f t="shared" si="83"/>
        <v>0.62867564570006518</v>
      </c>
    </row>
    <row r="5326" spans="1:12" x14ac:dyDescent="0.3">
      <c r="A5326">
        <v>256.82</v>
      </c>
      <c r="B5326">
        <v>70</v>
      </c>
      <c r="C5326">
        <v>6106</v>
      </c>
      <c r="D5326">
        <v>26</v>
      </c>
      <c r="E5326">
        <v>0</v>
      </c>
      <c r="F5326">
        <v>34</v>
      </c>
      <c r="G5326">
        <v>0</v>
      </c>
      <c r="H5326">
        <v>92</v>
      </c>
      <c r="I5326">
        <v>1</v>
      </c>
      <c r="J5326" t="s">
        <v>37</v>
      </c>
      <c r="K5326" cm="1">
        <f t="array" ref="K532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326">
        <f t="shared" si="83"/>
        <v>0.62867564570095857</v>
      </c>
    </row>
    <row r="5327" spans="1:12" x14ac:dyDescent="0.3">
      <c r="A5327">
        <v>256.86</v>
      </c>
      <c r="B5327">
        <v>70</v>
      </c>
      <c r="C5327">
        <v>6273</v>
      </c>
      <c r="D5327">
        <v>26</v>
      </c>
      <c r="E5327">
        <v>0</v>
      </c>
      <c r="F5327">
        <v>35</v>
      </c>
      <c r="G5327">
        <v>0</v>
      </c>
      <c r="H5327">
        <v>92</v>
      </c>
      <c r="I5327">
        <v>1</v>
      </c>
      <c r="J5327" t="s">
        <v>37</v>
      </c>
      <c r="K5327" cm="1">
        <f t="array" ref="K532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27">
        <f t="shared" si="83"/>
        <v>0.71582545748444248</v>
      </c>
    </row>
    <row r="5328" spans="1:12" x14ac:dyDescent="0.3">
      <c r="A5328">
        <v>256.89999999999998</v>
      </c>
      <c r="B5328">
        <v>70</v>
      </c>
      <c r="C5328">
        <v>6257</v>
      </c>
      <c r="D5328">
        <v>26</v>
      </c>
      <c r="E5328">
        <v>0</v>
      </c>
      <c r="F5328">
        <v>35</v>
      </c>
      <c r="G5328">
        <v>0</v>
      </c>
      <c r="H5328">
        <v>92</v>
      </c>
      <c r="I5328">
        <v>1</v>
      </c>
      <c r="J5328" t="s">
        <v>37</v>
      </c>
      <c r="K5328" cm="1">
        <f t="array" ref="K532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28">
        <f t="shared" si="83"/>
        <v>0.71582545748342519</v>
      </c>
    </row>
    <row r="5329" spans="1:12" x14ac:dyDescent="0.3">
      <c r="A5329">
        <v>256.94</v>
      </c>
      <c r="B5329">
        <v>69</v>
      </c>
      <c r="C5329">
        <v>6244</v>
      </c>
      <c r="D5329">
        <v>26</v>
      </c>
      <c r="E5329">
        <v>0</v>
      </c>
      <c r="F5329">
        <v>36</v>
      </c>
      <c r="G5329">
        <v>0</v>
      </c>
      <c r="H5329">
        <v>92</v>
      </c>
      <c r="I5329">
        <v>1</v>
      </c>
      <c r="J5329" t="s">
        <v>37</v>
      </c>
      <c r="K5329" cm="1">
        <f t="array" ref="K532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29">
        <f t="shared" si="83"/>
        <v>0.71582545748444248</v>
      </c>
    </row>
    <row r="5330" spans="1:12" x14ac:dyDescent="0.3">
      <c r="A5330">
        <v>256.98</v>
      </c>
      <c r="B5330">
        <v>68</v>
      </c>
      <c r="C5330">
        <v>6355</v>
      </c>
      <c r="D5330">
        <v>26</v>
      </c>
      <c r="E5330">
        <v>0</v>
      </c>
      <c r="F5330">
        <v>36</v>
      </c>
      <c r="G5330">
        <v>0</v>
      </c>
      <c r="H5330">
        <v>92</v>
      </c>
      <c r="I5330">
        <v>2</v>
      </c>
      <c r="J5330" t="s">
        <v>37</v>
      </c>
      <c r="K5330" cm="1">
        <f t="array" ref="K533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30">
        <f t="shared" si="83"/>
        <v>0.71582545748444248</v>
      </c>
    </row>
    <row r="5331" spans="1:12" x14ac:dyDescent="0.3">
      <c r="A5331">
        <v>257.02</v>
      </c>
      <c r="B5331">
        <v>65</v>
      </c>
      <c r="C5331">
        <v>6385</v>
      </c>
      <c r="D5331">
        <v>26</v>
      </c>
      <c r="E5331">
        <v>0</v>
      </c>
      <c r="F5331">
        <v>36</v>
      </c>
      <c r="G5331">
        <v>0</v>
      </c>
      <c r="H5331">
        <v>92</v>
      </c>
      <c r="I5331">
        <v>1</v>
      </c>
      <c r="J5331" t="s">
        <v>37</v>
      </c>
      <c r="K5331" cm="1">
        <f t="array" ref="K5331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331">
        <f t="shared" si="83"/>
        <v>0.63999648952967259</v>
      </c>
    </row>
    <row r="5332" spans="1:12" x14ac:dyDescent="0.3">
      <c r="A5332">
        <v>257.06</v>
      </c>
      <c r="B5332">
        <v>59</v>
      </c>
      <c r="C5332">
        <v>6323</v>
      </c>
      <c r="D5332">
        <v>21</v>
      </c>
      <c r="E5332">
        <v>0</v>
      </c>
      <c r="F5332">
        <v>36</v>
      </c>
      <c r="G5332">
        <v>0</v>
      </c>
      <c r="H5332">
        <v>92</v>
      </c>
      <c r="I5332">
        <v>1</v>
      </c>
      <c r="J5332" t="s">
        <v>37</v>
      </c>
      <c r="K5332" cm="1">
        <f t="array" ref="K5332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5332">
        <f t="shared" si="83"/>
        <v>0.67639439414843505</v>
      </c>
    </row>
    <row r="5333" spans="1:12" x14ac:dyDescent="0.3">
      <c r="A5333">
        <v>257.10000000000002</v>
      </c>
      <c r="B5333">
        <v>56</v>
      </c>
      <c r="C5333">
        <v>6220</v>
      </c>
      <c r="D5333">
        <v>21</v>
      </c>
      <c r="E5333">
        <v>0</v>
      </c>
      <c r="F5333">
        <v>36</v>
      </c>
      <c r="G5333">
        <v>0</v>
      </c>
      <c r="H5333">
        <v>92</v>
      </c>
      <c r="I5333">
        <v>1</v>
      </c>
      <c r="J5333" t="s">
        <v>37</v>
      </c>
      <c r="K5333" cm="1">
        <f t="array" ref="K5333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5333">
        <f t="shared" si="83"/>
        <v>0.67639439414843505</v>
      </c>
    </row>
    <row r="5334" spans="1:12" x14ac:dyDescent="0.3">
      <c r="A5334">
        <v>257.14</v>
      </c>
      <c r="B5334">
        <v>55</v>
      </c>
      <c r="C5334">
        <v>6216</v>
      </c>
      <c r="D5334">
        <v>21</v>
      </c>
      <c r="E5334">
        <v>0</v>
      </c>
      <c r="F5334">
        <v>36</v>
      </c>
      <c r="G5334">
        <v>0</v>
      </c>
      <c r="H5334">
        <v>92</v>
      </c>
      <c r="I5334">
        <v>1</v>
      </c>
      <c r="J5334" t="s">
        <v>37</v>
      </c>
      <c r="K5334" cm="1">
        <f t="array" ref="K5334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34">
        <f t="shared" si="83"/>
        <v>0.64909596568412298</v>
      </c>
    </row>
    <row r="5335" spans="1:12" x14ac:dyDescent="0.3">
      <c r="A5335">
        <v>257.18</v>
      </c>
      <c r="B5335">
        <v>54</v>
      </c>
      <c r="C5335">
        <v>6206</v>
      </c>
      <c r="D5335">
        <v>21</v>
      </c>
      <c r="E5335">
        <v>0</v>
      </c>
      <c r="F5335">
        <v>37</v>
      </c>
      <c r="G5335">
        <v>0</v>
      </c>
      <c r="H5335">
        <v>92</v>
      </c>
      <c r="I5335">
        <v>1</v>
      </c>
      <c r="J5335" t="s">
        <v>37</v>
      </c>
      <c r="K5335" cm="1">
        <f t="array" ref="K5335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35">
        <f t="shared" si="83"/>
        <v>0.64909596568504535</v>
      </c>
    </row>
    <row r="5336" spans="1:12" x14ac:dyDescent="0.3">
      <c r="A5336">
        <v>257.22000000000003</v>
      </c>
      <c r="B5336">
        <v>53</v>
      </c>
      <c r="C5336">
        <v>6189</v>
      </c>
      <c r="D5336">
        <v>21</v>
      </c>
      <c r="E5336">
        <v>0</v>
      </c>
      <c r="F5336">
        <v>37</v>
      </c>
      <c r="G5336">
        <v>0</v>
      </c>
      <c r="H5336">
        <v>92</v>
      </c>
      <c r="I5336">
        <v>1</v>
      </c>
      <c r="J5336" t="s">
        <v>37</v>
      </c>
      <c r="K5336" cm="1">
        <f t="array" ref="K5336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36">
        <f t="shared" si="83"/>
        <v>0.64909596568504535</v>
      </c>
    </row>
    <row r="5337" spans="1:12" x14ac:dyDescent="0.3">
      <c r="A5337">
        <v>257.26</v>
      </c>
      <c r="B5337">
        <v>53</v>
      </c>
      <c r="C5337">
        <v>6162</v>
      </c>
      <c r="D5337">
        <v>21</v>
      </c>
      <c r="E5337">
        <v>0</v>
      </c>
      <c r="F5337">
        <v>37</v>
      </c>
      <c r="G5337">
        <v>0</v>
      </c>
      <c r="H5337">
        <v>92</v>
      </c>
      <c r="I5337">
        <v>1</v>
      </c>
      <c r="J5337" t="s">
        <v>37</v>
      </c>
      <c r="K5337" cm="1">
        <f t="array" ref="K5337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37">
        <f t="shared" si="83"/>
        <v>0.64909596568412298</v>
      </c>
    </row>
    <row r="5338" spans="1:12" x14ac:dyDescent="0.3">
      <c r="A5338">
        <v>257.3</v>
      </c>
      <c r="B5338">
        <v>51</v>
      </c>
      <c r="C5338">
        <v>6118</v>
      </c>
      <c r="D5338">
        <v>21</v>
      </c>
      <c r="E5338">
        <v>0</v>
      </c>
      <c r="F5338">
        <v>37</v>
      </c>
      <c r="G5338">
        <v>0</v>
      </c>
      <c r="H5338">
        <v>92</v>
      </c>
      <c r="I5338">
        <v>1</v>
      </c>
      <c r="J5338" t="s">
        <v>37</v>
      </c>
      <c r="K5338" cm="1">
        <f t="array" ref="K533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38">
        <f t="shared" si="83"/>
        <v>0.52480749554166961</v>
      </c>
    </row>
    <row r="5339" spans="1:12" x14ac:dyDescent="0.3">
      <c r="A5339">
        <v>257.33999999999997</v>
      </c>
      <c r="B5339">
        <v>51</v>
      </c>
      <c r="C5339">
        <v>6128</v>
      </c>
      <c r="D5339">
        <v>20</v>
      </c>
      <c r="E5339">
        <v>0</v>
      </c>
      <c r="F5339">
        <v>36</v>
      </c>
      <c r="G5339">
        <v>0</v>
      </c>
      <c r="H5339">
        <v>92</v>
      </c>
      <c r="I5339">
        <v>1</v>
      </c>
      <c r="J5339" t="s">
        <v>37</v>
      </c>
      <c r="K5339" cm="1">
        <f t="array" ref="K5339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39">
        <f t="shared" si="83"/>
        <v>0.64909596568412298</v>
      </c>
    </row>
    <row r="5340" spans="1:12" x14ac:dyDescent="0.3">
      <c r="A5340">
        <v>257.38</v>
      </c>
      <c r="B5340">
        <v>51</v>
      </c>
      <c r="C5340">
        <v>6235</v>
      </c>
      <c r="D5340">
        <v>21</v>
      </c>
      <c r="E5340">
        <v>0</v>
      </c>
      <c r="F5340">
        <v>36</v>
      </c>
      <c r="G5340">
        <v>0</v>
      </c>
      <c r="H5340">
        <v>92</v>
      </c>
      <c r="I5340">
        <v>1</v>
      </c>
      <c r="J5340" t="s">
        <v>37</v>
      </c>
      <c r="K5340" cm="1">
        <f t="array" ref="K5340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40">
        <f t="shared" si="83"/>
        <v>0.64909596568504535</v>
      </c>
    </row>
    <row r="5341" spans="1:12" x14ac:dyDescent="0.3">
      <c r="A5341">
        <v>257.42</v>
      </c>
      <c r="B5341">
        <v>50</v>
      </c>
      <c r="C5341">
        <v>6273</v>
      </c>
      <c r="D5341">
        <v>21</v>
      </c>
      <c r="E5341">
        <v>0</v>
      </c>
      <c r="F5341">
        <v>36</v>
      </c>
      <c r="G5341">
        <v>0</v>
      </c>
      <c r="H5341">
        <v>92</v>
      </c>
      <c r="I5341">
        <v>1</v>
      </c>
      <c r="J5341" t="s">
        <v>37</v>
      </c>
      <c r="K5341" cm="1">
        <f t="array" ref="K5341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41">
        <f t="shared" si="83"/>
        <v>0.64909596568504535</v>
      </c>
    </row>
    <row r="5342" spans="1:12" x14ac:dyDescent="0.3">
      <c r="A5342">
        <v>257.45999999999998</v>
      </c>
      <c r="B5342">
        <v>50</v>
      </c>
      <c r="C5342">
        <v>6256</v>
      </c>
      <c r="D5342">
        <v>21</v>
      </c>
      <c r="E5342">
        <v>0</v>
      </c>
      <c r="F5342">
        <v>36</v>
      </c>
      <c r="G5342">
        <v>0</v>
      </c>
      <c r="H5342">
        <v>92</v>
      </c>
      <c r="I5342">
        <v>1</v>
      </c>
      <c r="J5342" t="s">
        <v>37</v>
      </c>
      <c r="K5342" cm="1">
        <f t="array" ref="K5342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42">
        <f t="shared" si="83"/>
        <v>0.64909596568412298</v>
      </c>
    </row>
    <row r="5343" spans="1:12" x14ac:dyDescent="0.3">
      <c r="A5343">
        <v>257.5</v>
      </c>
      <c r="B5343">
        <v>51</v>
      </c>
      <c r="C5343">
        <v>6217</v>
      </c>
      <c r="D5343">
        <v>21</v>
      </c>
      <c r="E5343">
        <v>0</v>
      </c>
      <c r="F5343">
        <v>37</v>
      </c>
      <c r="G5343">
        <v>0</v>
      </c>
      <c r="H5343">
        <v>92</v>
      </c>
      <c r="I5343">
        <v>1</v>
      </c>
      <c r="J5343" t="s">
        <v>37</v>
      </c>
      <c r="K5343" cm="1">
        <f t="array" ref="K5343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43">
        <f t="shared" si="83"/>
        <v>0.64909596568504535</v>
      </c>
    </row>
    <row r="5344" spans="1:12" x14ac:dyDescent="0.3">
      <c r="A5344">
        <v>257.54000000000002</v>
      </c>
      <c r="B5344">
        <v>51</v>
      </c>
      <c r="C5344">
        <v>6169</v>
      </c>
      <c r="D5344">
        <v>21</v>
      </c>
      <c r="E5344">
        <v>0</v>
      </c>
      <c r="F5344">
        <v>37</v>
      </c>
      <c r="G5344">
        <v>0</v>
      </c>
      <c r="H5344">
        <v>92</v>
      </c>
      <c r="I5344">
        <v>1</v>
      </c>
      <c r="J5344" t="s">
        <v>37</v>
      </c>
      <c r="K5344" cm="1">
        <f t="array" ref="K5344">SUMPRODUCT(($R$5:$AG$5=_xlfn.XLOOKUP(_20240219_0005[[#This Row],[MAP]],$R$5:$AG$5,$R$5:$AG$5,"ERR",1,-1)) * ($Q$6:$Q$26=_xlfn.XLOOKUP(_20240219_0005[[#This Row],[RPM]],$Q$6:$Q$26,$Q$6:$Q$26,"ERR",1,-1)),$R$6:$AG$26)</f>
        <v>16.227399142117832</v>
      </c>
      <c r="L5344">
        <f t="shared" si="83"/>
        <v>0.64909596568504535</v>
      </c>
    </row>
    <row r="5345" spans="1:12" x14ac:dyDescent="0.3">
      <c r="A5345">
        <v>257.58</v>
      </c>
      <c r="B5345">
        <v>50</v>
      </c>
      <c r="C5345">
        <v>6102</v>
      </c>
      <c r="D5345">
        <v>20</v>
      </c>
      <c r="E5345">
        <v>0</v>
      </c>
      <c r="F5345">
        <v>36</v>
      </c>
      <c r="G5345">
        <v>0</v>
      </c>
      <c r="H5345">
        <v>92</v>
      </c>
      <c r="I5345">
        <v>1</v>
      </c>
      <c r="J5345" t="s">
        <v>37</v>
      </c>
      <c r="K5345" cm="1">
        <f t="array" ref="K534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45">
        <f t="shared" si="83"/>
        <v>0.52480749554092376</v>
      </c>
    </row>
    <row r="5346" spans="1:12" x14ac:dyDescent="0.3">
      <c r="A5346">
        <v>257.62</v>
      </c>
      <c r="B5346">
        <v>51</v>
      </c>
      <c r="C5346">
        <v>6033</v>
      </c>
      <c r="D5346">
        <v>20</v>
      </c>
      <c r="E5346">
        <v>0</v>
      </c>
      <c r="F5346">
        <v>36</v>
      </c>
      <c r="G5346">
        <v>0</v>
      </c>
      <c r="H5346">
        <v>92</v>
      </c>
      <c r="I5346">
        <v>1</v>
      </c>
      <c r="J5346" t="s">
        <v>37</v>
      </c>
      <c r="K5346" cm="1">
        <f t="array" ref="K534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46">
        <f t="shared" si="83"/>
        <v>0.52480749554166961</v>
      </c>
    </row>
    <row r="5347" spans="1:12" x14ac:dyDescent="0.3">
      <c r="A5347">
        <v>257.66000000000003</v>
      </c>
      <c r="B5347">
        <v>50</v>
      </c>
      <c r="C5347">
        <v>6016</v>
      </c>
      <c r="D5347">
        <v>20</v>
      </c>
      <c r="E5347">
        <v>0</v>
      </c>
      <c r="F5347">
        <v>36</v>
      </c>
      <c r="G5347">
        <v>0</v>
      </c>
      <c r="H5347">
        <v>92</v>
      </c>
      <c r="I5347">
        <v>1</v>
      </c>
      <c r="J5347" t="s">
        <v>37</v>
      </c>
      <c r="K5347" cm="1">
        <f t="array" ref="K534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47">
        <f t="shared" si="83"/>
        <v>0.52480749554166961</v>
      </c>
    </row>
    <row r="5348" spans="1:12" x14ac:dyDescent="0.3">
      <c r="A5348">
        <v>257.7</v>
      </c>
      <c r="B5348">
        <v>50</v>
      </c>
      <c r="C5348">
        <v>6015</v>
      </c>
      <c r="D5348">
        <v>20</v>
      </c>
      <c r="E5348">
        <v>0</v>
      </c>
      <c r="F5348">
        <v>36</v>
      </c>
      <c r="G5348">
        <v>0</v>
      </c>
      <c r="H5348">
        <v>92</v>
      </c>
      <c r="I5348">
        <v>1</v>
      </c>
      <c r="J5348" t="s">
        <v>37</v>
      </c>
      <c r="K5348" cm="1">
        <f t="array" ref="K534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48">
        <f t="shared" si="83"/>
        <v>0.52480749554092376</v>
      </c>
    </row>
    <row r="5349" spans="1:12" x14ac:dyDescent="0.3">
      <c r="A5349">
        <v>257.74</v>
      </c>
      <c r="B5349">
        <v>51</v>
      </c>
      <c r="C5349">
        <v>5994</v>
      </c>
      <c r="D5349">
        <v>20</v>
      </c>
      <c r="E5349">
        <v>0</v>
      </c>
      <c r="F5349">
        <v>36</v>
      </c>
      <c r="G5349">
        <v>0</v>
      </c>
      <c r="H5349">
        <v>92</v>
      </c>
      <c r="I5349">
        <v>1</v>
      </c>
      <c r="J5349" t="s">
        <v>37</v>
      </c>
      <c r="K5349" cm="1">
        <f t="array" ref="K534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49">
        <f t="shared" si="83"/>
        <v>0.52480749554166961</v>
      </c>
    </row>
    <row r="5350" spans="1:12" x14ac:dyDescent="0.3">
      <c r="A5350">
        <v>257.77999999999997</v>
      </c>
      <c r="B5350">
        <v>50</v>
      </c>
      <c r="C5350">
        <v>5957</v>
      </c>
      <c r="D5350">
        <v>20</v>
      </c>
      <c r="E5350">
        <v>0</v>
      </c>
      <c r="F5350">
        <v>36</v>
      </c>
      <c r="G5350">
        <v>0</v>
      </c>
      <c r="H5350">
        <v>92</v>
      </c>
      <c r="I5350">
        <v>1</v>
      </c>
      <c r="J5350" t="s">
        <v>37</v>
      </c>
      <c r="K5350" cm="1">
        <f t="array" ref="K535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50">
        <f t="shared" si="83"/>
        <v>0.52480749554092376</v>
      </c>
    </row>
    <row r="5351" spans="1:12" x14ac:dyDescent="0.3">
      <c r="A5351">
        <v>257.82</v>
      </c>
      <c r="B5351">
        <v>51</v>
      </c>
      <c r="C5351">
        <v>5944</v>
      </c>
      <c r="D5351">
        <v>20</v>
      </c>
      <c r="E5351">
        <v>0</v>
      </c>
      <c r="F5351">
        <v>36</v>
      </c>
      <c r="G5351">
        <v>0</v>
      </c>
      <c r="H5351">
        <v>92</v>
      </c>
      <c r="I5351">
        <v>1</v>
      </c>
      <c r="J5351" t="s">
        <v>37</v>
      </c>
      <c r="K5351" cm="1">
        <f t="array" ref="K535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51">
        <f t="shared" si="83"/>
        <v>0.52480749554166961</v>
      </c>
    </row>
    <row r="5352" spans="1:12" x14ac:dyDescent="0.3">
      <c r="A5352">
        <v>257.86</v>
      </c>
      <c r="B5352">
        <v>52</v>
      </c>
      <c r="C5352">
        <v>5952</v>
      </c>
      <c r="D5352">
        <v>20</v>
      </c>
      <c r="E5352">
        <v>0</v>
      </c>
      <c r="F5352">
        <v>35</v>
      </c>
      <c r="G5352">
        <v>0</v>
      </c>
      <c r="H5352">
        <v>92</v>
      </c>
      <c r="I5352">
        <v>1</v>
      </c>
      <c r="J5352" t="s">
        <v>37</v>
      </c>
      <c r="K5352" cm="1">
        <f t="array" ref="K535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52">
        <f t="shared" si="83"/>
        <v>0.52480749554166961</v>
      </c>
    </row>
    <row r="5353" spans="1:12" x14ac:dyDescent="0.3">
      <c r="A5353">
        <v>257.89999999999998</v>
      </c>
      <c r="B5353">
        <v>52</v>
      </c>
      <c r="C5353">
        <v>5890</v>
      </c>
      <c r="D5353">
        <v>20</v>
      </c>
      <c r="E5353">
        <v>0</v>
      </c>
      <c r="F5353">
        <v>35</v>
      </c>
      <c r="G5353">
        <v>0</v>
      </c>
      <c r="H5353">
        <v>92</v>
      </c>
      <c r="I5353">
        <v>1</v>
      </c>
      <c r="J5353" t="s">
        <v>37</v>
      </c>
      <c r="K5353" cm="1">
        <f t="array" ref="K535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53">
        <f t="shared" si="83"/>
        <v>0.52480749554092376</v>
      </c>
    </row>
    <row r="5354" spans="1:12" x14ac:dyDescent="0.3">
      <c r="A5354">
        <v>257.94</v>
      </c>
      <c r="B5354">
        <v>53</v>
      </c>
      <c r="C5354">
        <v>5855</v>
      </c>
      <c r="D5354">
        <v>20</v>
      </c>
      <c r="E5354">
        <v>0</v>
      </c>
      <c r="F5354">
        <v>35</v>
      </c>
      <c r="G5354">
        <v>0</v>
      </c>
      <c r="H5354">
        <v>92</v>
      </c>
      <c r="I5354">
        <v>1</v>
      </c>
      <c r="J5354" t="s">
        <v>37</v>
      </c>
      <c r="K5354" cm="1">
        <f t="array" ref="K535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354">
        <f t="shared" si="83"/>
        <v>0.52480749554166961</v>
      </c>
    </row>
    <row r="5355" spans="1:12" x14ac:dyDescent="0.3">
      <c r="A5355">
        <v>257.98</v>
      </c>
      <c r="B5355">
        <v>56</v>
      </c>
      <c r="C5355">
        <v>5836</v>
      </c>
      <c r="D5355">
        <v>20</v>
      </c>
      <c r="E5355">
        <v>0</v>
      </c>
      <c r="F5355">
        <v>34</v>
      </c>
      <c r="G5355">
        <v>0</v>
      </c>
      <c r="H5355">
        <v>92</v>
      </c>
      <c r="I5355">
        <v>1</v>
      </c>
      <c r="J5355" t="s">
        <v>37</v>
      </c>
      <c r="K5355" cm="1">
        <f t="array" ref="K5355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5355">
        <f t="shared" si="83"/>
        <v>0.54120772977734677</v>
      </c>
    </row>
    <row r="5356" spans="1:12" x14ac:dyDescent="0.3">
      <c r="A5356">
        <v>258.02</v>
      </c>
      <c r="B5356">
        <v>61</v>
      </c>
      <c r="C5356">
        <v>5865</v>
      </c>
      <c r="D5356">
        <v>20</v>
      </c>
      <c r="E5356">
        <v>0</v>
      </c>
      <c r="F5356">
        <v>34</v>
      </c>
      <c r="G5356">
        <v>0</v>
      </c>
      <c r="H5356">
        <v>92</v>
      </c>
      <c r="I5356">
        <v>1</v>
      </c>
      <c r="J5356" t="s">
        <v>37</v>
      </c>
      <c r="K5356" cm="1">
        <f t="array" ref="K5356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5356">
        <f t="shared" si="83"/>
        <v>0.54120772977657772</v>
      </c>
    </row>
    <row r="5357" spans="1:12" x14ac:dyDescent="0.3">
      <c r="A5357">
        <v>258.06</v>
      </c>
      <c r="B5357">
        <v>65</v>
      </c>
      <c r="C5357">
        <v>5979</v>
      </c>
      <c r="D5357">
        <v>24</v>
      </c>
      <c r="E5357">
        <v>0</v>
      </c>
      <c r="F5357">
        <v>34</v>
      </c>
      <c r="G5357">
        <v>0</v>
      </c>
      <c r="H5357">
        <v>92</v>
      </c>
      <c r="I5357">
        <v>1</v>
      </c>
      <c r="J5357" t="s">
        <v>37</v>
      </c>
      <c r="K5357" cm="1">
        <f t="array" ref="K535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357">
        <f t="shared" si="83"/>
        <v>0.53847435740473404</v>
      </c>
    </row>
    <row r="5358" spans="1:12" x14ac:dyDescent="0.3">
      <c r="A5358">
        <v>258.10000000000002</v>
      </c>
      <c r="B5358">
        <v>67</v>
      </c>
      <c r="C5358">
        <v>6199</v>
      </c>
      <c r="D5358">
        <v>26</v>
      </c>
      <c r="E5358">
        <v>0</v>
      </c>
      <c r="F5358">
        <v>34</v>
      </c>
      <c r="G5358">
        <v>0</v>
      </c>
      <c r="H5358">
        <v>92</v>
      </c>
      <c r="I5358">
        <v>1</v>
      </c>
      <c r="J5358" t="s">
        <v>37</v>
      </c>
      <c r="K5358" cm="1">
        <f t="array" ref="K5358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358">
        <f t="shared" si="83"/>
        <v>0.63999648953058208</v>
      </c>
    </row>
    <row r="5359" spans="1:12" x14ac:dyDescent="0.3">
      <c r="A5359">
        <v>258.14</v>
      </c>
      <c r="B5359">
        <v>70</v>
      </c>
      <c r="C5359">
        <v>6209</v>
      </c>
      <c r="D5359">
        <v>26</v>
      </c>
      <c r="E5359">
        <v>0</v>
      </c>
      <c r="F5359">
        <v>34</v>
      </c>
      <c r="G5359">
        <v>0</v>
      </c>
      <c r="H5359">
        <v>92</v>
      </c>
      <c r="I5359">
        <v>1</v>
      </c>
      <c r="J5359" t="s">
        <v>37</v>
      </c>
      <c r="K5359" cm="1">
        <f t="array" ref="K535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59">
        <f t="shared" si="83"/>
        <v>0.71582545748342519</v>
      </c>
    </row>
    <row r="5360" spans="1:12" x14ac:dyDescent="0.3">
      <c r="A5360">
        <v>258.18</v>
      </c>
      <c r="B5360">
        <v>71</v>
      </c>
      <c r="C5360">
        <v>6266</v>
      </c>
      <c r="D5360">
        <v>26</v>
      </c>
      <c r="E5360">
        <v>0</v>
      </c>
      <c r="F5360">
        <v>34</v>
      </c>
      <c r="G5360">
        <v>0</v>
      </c>
      <c r="H5360">
        <v>92</v>
      </c>
      <c r="I5360">
        <v>1</v>
      </c>
      <c r="J5360" t="s">
        <v>37</v>
      </c>
      <c r="K5360" cm="1">
        <f t="array" ref="K536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60">
        <f t="shared" si="83"/>
        <v>0.71582545748444248</v>
      </c>
    </row>
    <row r="5361" spans="1:12" x14ac:dyDescent="0.3">
      <c r="A5361">
        <v>258.22000000000003</v>
      </c>
      <c r="B5361">
        <v>73</v>
      </c>
      <c r="C5361">
        <v>6399</v>
      </c>
      <c r="D5361">
        <v>26</v>
      </c>
      <c r="E5361">
        <v>0</v>
      </c>
      <c r="F5361">
        <v>34</v>
      </c>
      <c r="G5361">
        <v>0</v>
      </c>
      <c r="H5361">
        <v>92</v>
      </c>
      <c r="I5361">
        <v>1</v>
      </c>
      <c r="J5361" t="s">
        <v>37</v>
      </c>
      <c r="K5361" cm="1">
        <f t="array" ref="K5361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61">
        <f t="shared" si="83"/>
        <v>0.71582545748444248</v>
      </c>
    </row>
    <row r="5362" spans="1:12" x14ac:dyDescent="0.3">
      <c r="A5362">
        <v>258.26</v>
      </c>
      <c r="B5362">
        <v>73</v>
      </c>
      <c r="C5362">
        <v>6440</v>
      </c>
      <c r="D5362">
        <v>26</v>
      </c>
      <c r="E5362">
        <v>0</v>
      </c>
      <c r="F5362">
        <v>34</v>
      </c>
      <c r="G5362">
        <v>0</v>
      </c>
      <c r="H5362">
        <v>92</v>
      </c>
      <c r="I5362">
        <v>1</v>
      </c>
      <c r="J5362" t="s">
        <v>37</v>
      </c>
      <c r="K5362" cm="1">
        <f t="array" ref="K536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62">
        <f t="shared" si="83"/>
        <v>0.71582545748342519</v>
      </c>
    </row>
    <row r="5363" spans="1:12" x14ac:dyDescent="0.3">
      <c r="A5363">
        <v>258.3</v>
      </c>
      <c r="B5363">
        <v>74</v>
      </c>
      <c r="C5363">
        <v>6397</v>
      </c>
      <c r="D5363">
        <v>26</v>
      </c>
      <c r="E5363">
        <v>0</v>
      </c>
      <c r="F5363">
        <v>34</v>
      </c>
      <c r="G5363">
        <v>0</v>
      </c>
      <c r="H5363">
        <v>92</v>
      </c>
      <c r="I5363">
        <v>2</v>
      </c>
      <c r="J5363" t="s">
        <v>37</v>
      </c>
      <c r="K5363" cm="1">
        <f t="array" ref="K536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363">
        <f t="shared" si="83"/>
        <v>0.73099125107521468</v>
      </c>
    </row>
    <row r="5364" spans="1:12" x14ac:dyDescent="0.3">
      <c r="A5364">
        <v>258.33999999999997</v>
      </c>
      <c r="B5364">
        <v>74</v>
      </c>
      <c r="C5364">
        <v>6265</v>
      </c>
      <c r="D5364">
        <v>26</v>
      </c>
      <c r="E5364">
        <v>0</v>
      </c>
      <c r="F5364">
        <v>34</v>
      </c>
      <c r="G5364">
        <v>0</v>
      </c>
      <c r="H5364">
        <v>92</v>
      </c>
      <c r="I5364">
        <v>2</v>
      </c>
      <c r="J5364" t="s">
        <v>37</v>
      </c>
      <c r="K5364" cm="1">
        <f t="array" ref="K536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364">
        <f t="shared" si="83"/>
        <v>0.73099125107417584</v>
      </c>
    </row>
    <row r="5365" spans="1:12" x14ac:dyDescent="0.3">
      <c r="A5365">
        <v>258.38</v>
      </c>
      <c r="B5365">
        <v>74</v>
      </c>
      <c r="C5365">
        <v>6351</v>
      </c>
      <c r="D5365">
        <v>26</v>
      </c>
      <c r="E5365">
        <v>0</v>
      </c>
      <c r="F5365">
        <v>34</v>
      </c>
      <c r="G5365">
        <v>0</v>
      </c>
      <c r="H5365">
        <v>92</v>
      </c>
      <c r="I5365">
        <v>2</v>
      </c>
      <c r="J5365" t="s">
        <v>37</v>
      </c>
      <c r="K5365" cm="1">
        <f t="array" ref="K536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365">
        <f t="shared" si="83"/>
        <v>0.73099125107521468</v>
      </c>
    </row>
    <row r="5366" spans="1:12" x14ac:dyDescent="0.3">
      <c r="A5366">
        <v>258.42</v>
      </c>
      <c r="B5366">
        <v>73</v>
      </c>
      <c r="C5366">
        <v>6472</v>
      </c>
      <c r="D5366">
        <v>26</v>
      </c>
      <c r="E5366">
        <v>0</v>
      </c>
      <c r="F5366">
        <v>35</v>
      </c>
      <c r="G5366">
        <v>0</v>
      </c>
      <c r="H5366">
        <v>92</v>
      </c>
      <c r="I5366">
        <v>1</v>
      </c>
      <c r="J5366" t="s">
        <v>37</v>
      </c>
      <c r="K5366" cm="1">
        <f t="array" ref="K536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66">
        <f t="shared" si="83"/>
        <v>0.71582545748444248</v>
      </c>
    </row>
    <row r="5367" spans="1:12" x14ac:dyDescent="0.3">
      <c r="A5367">
        <v>258.45999999999998</v>
      </c>
      <c r="B5367">
        <v>72</v>
      </c>
      <c r="C5367">
        <v>6672</v>
      </c>
      <c r="D5367">
        <v>28</v>
      </c>
      <c r="E5367">
        <v>0</v>
      </c>
      <c r="F5367">
        <v>35</v>
      </c>
      <c r="G5367">
        <v>0</v>
      </c>
      <c r="H5367">
        <v>92</v>
      </c>
      <c r="I5367">
        <v>1</v>
      </c>
      <c r="J5367" t="s">
        <v>37</v>
      </c>
      <c r="K5367" cm="1">
        <f t="array" ref="K536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67">
        <f t="shared" si="83"/>
        <v>0.71582545748342519</v>
      </c>
    </row>
    <row r="5368" spans="1:12" x14ac:dyDescent="0.3">
      <c r="A5368">
        <v>258.5</v>
      </c>
      <c r="B5368">
        <v>68</v>
      </c>
      <c r="C5368">
        <v>6768</v>
      </c>
      <c r="D5368">
        <v>28</v>
      </c>
      <c r="E5368">
        <v>0</v>
      </c>
      <c r="F5368">
        <v>35</v>
      </c>
      <c r="G5368">
        <v>0</v>
      </c>
      <c r="H5368">
        <v>92</v>
      </c>
      <c r="I5368">
        <v>1</v>
      </c>
      <c r="J5368" t="s">
        <v>37</v>
      </c>
      <c r="K5368" cm="1">
        <f t="array" ref="K536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68">
        <f t="shared" si="83"/>
        <v>0.71582545748444248</v>
      </c>
    </row>
    <row r="5369" spans="1:12" x14ac:dyDescent="0.3">
      <c r="A5369">
        <v>258.54000000000002</v>
      </c>
      <c r="B5369">
        <v>66</v>
      </c>
      <c r="C5369">
        <v>6805</v>
      </c>
      <c r="D5369">
        <v>27</v>
      </c>
      <c r="E5369">
        <v>0</v>
      </c>
      <c r="F5369">
        <v>35</v>
      </c>
      <c r="G5369">
        <v>0</v>
      </c>
      <c r="H5369">
        <v>92</v>
      </c>
      <c r="I5369">
        <v>1</v>
      </c>
      <c r="J5369" t="s">
        <v>37</v>
      </c>
      <c r="K5369" cm="1">
        <f t="array" ref="K536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69">
        <f t="shared" si="83"/>
        <v>0.67667854335225697</v>
      </c>
    </row>
    <row r="5370" spans="1:12" x14ac:dyDescent="0.3">
      <c r="A5370">
        <v>258.58</v>
      </c>
      <c r="B5370">
        <v>65</v>
      </c>
      <c r="C5370">
        <v>6756</v>
      </c>
      <c r="D5370">
        <v>26</v>
      </c>
      <c r="E5370">
        <v>0</v>
      </c>
      <c r="F5370">
        <v>36</v>
      </c>
      <c r="G5370">
        <v>0</v>
      </c>
      <c r="H5370">
        <v>92</v>
      </c>
      <c r="I5370">
        <v>1</v>
      </c>
      <c r="J5370" t="s">
        <v>37</v>
      </c>
      <c r="K5370" cm="1">
        <f t="array" ref="K5370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370">
        <f t="shared" si="83"/>
        <v>0.63999648952967259</v>
      </c>
    </row>
    <row r="5371" spans="1:12" x14ac:dyDescent="0.3">
      <c r="A5371">
        <v>258.62</v>
      </c>
      <c r="B5371">
        <v>64</v>
      </c>
      <c r="C5371">
        <v>6775</v>
      </c>
      <c r="D5371">
        <v>24</v>
      </c>
      <c r="E5371">
        <v>0</v>
      </c>
      <c r="F5371">
        <v>36</v>
      </c>
      <c r="G5371">
        <v>0</v>
      </c>
      <c r="H5371">
        <v>92</v>
      </c>
      <c r="I5371">
        <v>1</v>
      </c>
      <c r="J5371" t="s">
        <v>37</v>
      </c>
      <c r="K5371" cm="1">
        <f t="array" ref="K5371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371">
        <f t="shared" si="83"/>
        <v>0.63999648953058208</v>
      </c>
    </row>
    <row r="5372" spans="1:12" x14ac:dyDescent="0.3">
      <c r="A5372">
        <v>258.66000000000003</v>
      </c>
      <c r="B5372">
        <v>63</v>
      </c>
      <c r="C5372">
        <v>6944</v>
      </c>
      <c r="D5372">
        <v>26</v>
      </c>
      <c r="E5372">
        <v>0</v>
      </c>
      <c r="F5372">
        <v>36</v>
      </c>
      <c r="G5372">
        <v>0</v>
      </c>
      <c r="H5372">
        <v>92</v>
      </c>
      <c r="I5372">
        <v>1</v>
      </c>
      <c r="J5372" t="s">
        <v>37</v>
      </c>
      <c r="K5372" cm="1">
        <f t="array" ref="K537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72">
        <f t="shared" si="83"/>
        <v>0.67667854335225697</v>
      </c>
    </row>
    <row r="5373" spans="1:12" x14ac:dyDescent="0.3">
      <c r="A5373">
        <v>258.7</v>
      </c>
      <c r="B5373">
        <v>61</v>
      </c>
      <c r="C5373">
        <v>7045</v>
      </c>
      <c r="D5373">
        <v>23</v>
      </c>
      <c r="E5373">
        <v>0</v>
      </c>
      <c r="F5373">
        <v>36</v>
      </c>
      <c r="G5373">
        <v>0</v>
      </c>
      <c r="H5373">
        <v>93</v>
      </c>
      <c r="I5373">
        <v>1</v>
      </c>
      <c r="J5373" t="s">
        <v>37</v>
      </c>
      <c r="K5373" cm="1">
        <f t="array" ref="K5373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5373">
        <f t="shared" si="83"/>
        <v>0.65667819231628166</v>
      </c>
    </row>
    <row r="5374" spans="1:12" x14ac:dyDescent="0.3">
      <c r="A5374">
        <v>258.74</v>
      </c>
      <c r="B5374">
        <v>59</v>
      </c>
      <c r="C5374">
        <v>7019</v>
      </c>
      <c r="D5374">
        <v>23</v>
      </c>
      <c r="E5374">
        <v>0</v>
      </c>
      <c r="F5374">
        <v>36</v>
      </c>
      <c r="G5374">
        <v>0</v>
      </c>
      <c r="H5374">
        <v>92</v>
      </c>
      <c r="I5374">
        <v>1</v>
      </c>
      <c r="J5374" t="s">
        <v>37</v>
      </c>
      <c r="K5374" cm="1">
        <f t="array" ref="K5374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5374">
        <f t="shared" si="83"/>
        <v>0.6566781923172148</v>
      </c>
    </row>
    <row r="5375" spans="1:12" x14ac:dyDescent="0.3">
      <c r="A5375">
        <v>258.77999999999997</v>
      </c>
      <c r="B5375">
        <v>59</v>
      </c>
      <c r="C5375">
        <v>6804</v>
      </c>
      <c r="D5375">
        <v>22</v>
      </c>
      <c r="E5375">
        <v>0</v>
      </c>
      <c r="F5375">
        <v>37</v>
      </c>
      <c r="G5375">
        <v>0</v>
      </c>
      <c r="H5375">
        <v>92</v>
      </c>
      <c r="I5375">
        <v>1</v>
      </c>
      <c r="J5375" t="s">
        <v>37</v>
      </c>
      <c r="K5375" cm="1">
        <f t="array" ref="K5375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5375">
        <f t="shared" si="83"/>
        <v>0.65667819231628166</v>
      </c>
    </row>
    <row r="5376" spans="1:12" x14ac:dyDescent="0.3">
      <c r="A5376">
        <v>258.82</v>
      </c>
      <c r="B5376">
        <v>60</v>
      </c>
      <c r="C5376">
        <v>6706</v>
      </c>
      <c r="D5376">
        <v>22</v>
      </c>
      <c r="E5376">
        <v>0</v>
      </c>
      <c r="F5376">
        <v>37</v>
      </c>
      <c r="G5376">
        <v>0</v>
      </c>
      <c r="H5376">
        <v>92</v>
      </c>
      <c r="I5376">
        <v>1</v>
      </c>
      <c r="J5376" t="s">
        <v>37</v>
      </c>
      <c r="K5376" cm="1">
        <f t="array" ref="K5376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5376">
        <f t="shared" si="83"/>
        <v>0.67639439414843505</v>
      </c>
    </row>
    <row r="5377" spans="1:12" x14ac:dyDescent="0.3">
      <c r="A5377">
        <v>258.86</v>
      </c>
      <c r="B5377">
        <v>61</v>
      </c>
      <c r="C5377">
        <v>6772</v>
      </c>
      <c r="D5377">
        <v>22</v>
      </c>
      <c r="E5377">
        <v>0</v>
      </c>
      <c r="F5377">
        <v>37</v>
      </c>
      <c r="G5377">
        <v>0</v>
      </c>
      <c r="H5377">
        <v>92</v>
      </c>
      <c r="I5377">
        <v>1</v>
      </c>
      <c r="J5377" t="s">
        <v>37</v>
      </c>
      <c r="K5377" cm="1">
        <f t="array" ref="K5377">SUMPRODUCT(($R$5:$AG$5=_xlfn.XLOOKUP(_20240219_0005[[#This Row],[MAP]],$R$5:$AG$5,$R$5:$AG$5,"ERR",1,-1)) * ($Q$6:$Q$26=_xlfn.XLOOKUP(_20240219_0005[[#This Row],[RPM]],$Q$6:$Q$26,$Q$6:$Q$26,"ERR",1,-1)),$R$6:$AG$26)</f>
        <v>16.909859853702226</v>
      </c>
      <c r="L5377">
        <f t="shared" si="83"/>
        <v>0.67639439414843505</v>
      </c>
    </row>
    <row r="5378" spans="1:12" x14ac:dyDescent="0.3">
      <c r="A5378">
        <v>258.89999999999998</v>
      </c>
      <c r="B5378">
        <v>61</v>
      </c>
      <c r="C5378">
        <v>6891</v>
      </c>
      <c r="D5378">
        <v>22</v>
      </c>
      <c r="E5378">
        <v>0</v>
      </c>
      <c r="F5378">
        <v>37</v>
      </c>
      <c r="G5378">
        <v>0</v>
      </c>
      <c r="H5378">
        <v>92</v>
      </c>
      <c r="I5378">
        <v>2</v>
      </c>
      <c r="J5378" t="s">
        <v>37</v>
      </c>
      <c r="K5378" cm="1">
        <f t="array" ref="K5378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5378">
        <f t="shared" si="83"/>
        <v>0.65667819231628166</v>
      </c>
    </row>
    <row r="5379" spans="1:12" x14ac:dyDescent="0.3">
      <c r="A5379">
        <v>258.94</v>
      </c>
      <c r="B5379">
        <v>60</v>
      </c>
      <c r="C5379">
        <v>6872</v>
      </c>
      <c r="D5379">
        <v>22</v>
      </c>
      <c r="E5379">
        <v>0</v>
      </c>
      <c r="F5379">
        <v>37</v>
      </c>
      <c r="G5379">
        <v>0</v>
      </c>
      <c r="H5379">
        <v>92</v>
      </c>
      <c r="I5379">
        <v>2</v>
      </c>
      <c r="J5379" t="s">
        <v>37</v>
      </c>
      <c r="K5379" cm="1">
        <f t="array" ref="K5379">SUMPRODUCT(($R$5:$AG$5=_xlfn.XLOOKUP(_20240219_0005[[#This Row],[MAP]],$R$5:$AG$5,$R$5:$AG$5,"ERR",1,-1)) * ($Q$6:$Q$26=_xlfn.XLOOKUP(_20240219_0005[[#This Row],[RPM]],$Q$6:$Q$26,$Q$6:$Q$26,"ERR",1,-1)),$R$6:$AG$26)</f>
        <v>16.416954807921972</v>
      </c>
      <c r="L5379">
        <f t="shared" ref="L5379:L5442" si="84">K5379*(A5379-A5378)</f>
        <v>0.6566781923172148</v>
      </c>
    </row>
    <row r="5380" spans="1:12" x14ac:dyDescent="0.3">
      <c r="A5380">
        <v>258.98</v>
      </c>
      <c r="B5380">
        <v>62</v>
      </c>
      <c r="C5380">
        <v>6711</v>
      </c>
      <c r="D5380">
        <v>22</v>
      </c>
      <c r="E5380">
        <v>0</v>
      </c>
      <c r="F5380">
        <v>37</v>
      </c>
      <c r="G5380">
        <v>0</v>
      </c>
      <c r="H5380">
        <v>92</v>
      </c>
      <c r="I5380">
        <v>2</v>
      </c>
      <c r="J5380" t="s">
        <v>37</v>
      </c>
      <c r="K5380" cm="1">
        <f t="array" ref="K5380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380">
        <f t="shared" si="84"/>
        <v>0.63999648953058208</v>
      </c>
    </row>
    <row r="5381" spans="1:12" x14ac:dyDescent="0.3">
      <c r="A5381">
        <v>259.02</v>
      </c>
      <c r="B5381">
        <v>65</v>
      </c>
      <c r="C5381">
        <v>6571</v>
      </c>
      <c r="D5381">
        <v>25</v>
      </c>
      <c r="E5381">
        <v>0</v>
      </c>
      <c r="F5381">
        <v>38</v>
      </c>
      <c r="G5381">
        <v>0</v>
      </c>
      <c r="H5381">
        <v>92</v>
      </c>
      <c r="I5381">
        <v>2</v>
      </c>
      <c r="J5381" t="s">
        <v>37</v>
      </c>
      <c r="K5381" cm="1">
        <f t="array" ref="K5381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5381">
        <f t="shared" si="84"/>
        <v>0.63999648952967259</v>
      </c>
    </row>
    <row r="5382" spans="1:12" x14ac:dyDescent="0.3">
      <c r="A5382">
        <v>259.06</v>
      </c>
      <c r="B5382">
        <v>68</v>
      </c>
      <c r="C5382">
        <v>6591</v>
      </c>
      <c r="D5382">
        <v>27</v>
      </c>
      <c r="E5382">
        <v>0</v>
      </c>
      <c r="F5382">
        <v>38</v>
      </c>
      <c r="G5382">
        <v>0</v>
      </c>
      <c r="H5382">
        <v>92</v>
      </c>
      <c r="I5382">
        <v>2</v>
      </c>
      <c r="J5382" t="s">
        <v>37</v>
      </c>
      <c r="K5382" cm="1">
        <f t="array" ref="K5382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5382">
        <f t="shared" si="84"/>
        <v>0.71582545748444248</v>
      </c>
    </row>
    <row r="5383" spans="1:12" x14ac:dyDescent="0.3">
      <c r="A5383">
        <v>259.10000000000002</v>
      </c>
      <c r="B5383">
        <v>68</v>
      </c>
      <c r="C5383">
        <v>6821</v>
      </c>
      <c r="D5383">
        <v>28</v>
      </c>
      <c r="E5383">
        <v>0</v>
      </c>
      <c r="F5383">
        <v>38</v>
      </c>
      <c r="G5383">
        <v>0</v>
      </c>
      <c r="H5383">
        <v>92</v>
      </c>
      <c r="I5383">
        <v>2</v>
      </c>
      <c r="J5383" t="s">
        <v>37</v>
      </c>
      <c r="K5383" cm="1">
        <f t="array" ref="K5383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383">
        <f t="shared" si="84"/>
        <v>0.7550132515728385</v>
      </c>
    </row>
    <row r="5384" spans="1:12" x14ac:dyDescent="0.3">
      <c r="A5384">
        <v>259.14</v>
      </c>
      <c r="B5384">
        <v>67</v>
      </c>
      <c r="C5384">
        <v>6994</v>
      </c>
      <c r="D5384">
        <v>28</v>
      </c>
      <c r="E5384">
        <v>0</v>
      </c>
      <c r="F5384">
        <v>38</v>
      </c>
      <c r="G5384">
        <v>0</v>
      </c>
      <c r="H5384">
        <v>92</v>
      </c>
      <c r="I5384">
        <v>2</v>
      </c>
      <c r="J5384" t="s">
        <v>37</v>
      </c>
      <c r="K5384" cm="1">
        <f t="array" ref="K538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84">
        <f t="shared" si="84"/>
        <v>0.6766785433512954</v>
      </c>
    </row>
    <row r="5385" spans="1:12" x14ac:dyDescent="0.3">
      <c r="A5385">
        <v>259.18</v>
      </c>
      <c r="B5385">
        <v>66</v>
      </c>
      <c r="C5385">
        <v>6923</v>
      </c>
      <c r="D5385">
        <v>28</v>
      </c>
      <c r="E5385">
        <v>0</v>
      </c>
      <c r="F5385">
        <v>39</v>
      </c>
      <c r="G5385">
        <v>0</v>
      </c>
      <c r="H5385">
        <v>92</v>
      </c>
      <c r="I5385">
        <v>2</v>
      </c>
      <c r="J5385" t="s">
        <v>37</v>
      </c>
      <c r="K5385" cm="1">
        <f t="array" ref="K5385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85">
        <f t="shared" si="84"/>
        <v>0.67667854335225697</v>
      </c>
    </row>
    <row r="5386" spans="1:12" x14ac:dyDescent="0.3">
      <c r="A5386">
        <v>259.22000000000003</v>
      </c>
      <c r="B5386">
        <v>67</v>
      </c>
      <c r="C5386">
        <v>6986</v>
      </c>
      <c r="D5386">
        <v>28</v>
      </c>
      <c r="E5386">
        <v>0</v>
      </c>
      <c r="F5386">
        <v>39</v>
      </c>
      <c r="G5386">
        <v>0</v>
      </c>
      <c r="H5386">
        <v>92</v>
      </c>
      <c r="I5386">
        <v>1</v>
      </c>
      <c r="J5386" t="s">
        <v>37</v>
      </c>
      <c r="K5386" cm="1">
        <f t="array" ref="K5386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86">
        <f t="shared" si="84"/>
        <v>0.67667854335225697</v>
      </c>
    </row>
    <row r="5387" spans="1:12" x14ac:dyDescent="0.3">
      <c r="A5387">
        <v>259.26</v>
      </c>
      <c r="B5387">
        <v>66</v>
      </c>
      <c r="C5387">
        <v>7045</v>
      </c>
      <c r="D5387">
        <v>28</v>
      </c>
      <c r="E5387">
        <v>0</v>
      </c>
      <c r="F5387">
        <v>38</v>
      </c>
      <c r="G5387">
        <v>0</v>
      </c>
      <c r="H5387">
        <v>92</v>
      </c>
      <c r="I5387">
        <v>1</v>
      </c>
      <c r="J5387" t="s">
        <v>37</v>
      </c>
      <c r="K5387" cm="1">
        <f t="array" ref="K538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87">
        <f t="shared" si="84"/>
        <v>0.6766785433512954</v>
      </c>
    </row>
    <row r="5388" spans="1:12" x14ac:dyDescent="0.3">
      <c r="A5388">
        <v>259.3</v>
      </c>
      <c r="B5388">
        <v>66</v>
      </c>
      <c r="C5388">
        <v>7122</v>
      </c>
      <c r="D5388">
        <v>28</v>
      </c>
      <c r="E5388">
        <v>0</v>
      </c>
      <c r="F5388">
        <v>39</v>
      </c>
      <c r="G5388">
        <v>0</v>
      </c>
      <c r="H5388">
        <v>92</v>
      </c>
      <c r="I5388">
        <v>1</v>
      </c>
      <c r="J5388" t="s">
        <v>37</v>
      </c>
      <c r="K5388" cm="1">
        <f t="array" ref="K538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88">
        <f t="shared" si="84"/>
        <v>0.67667854335225697</v>
      </c>
    </row>
    <row r="5389" spans="1:12" x14ac:dyDescent="0.3">
      <c r="A5389">
        <v>259.33999999999997</v>
      </c>
      <c r="B5389">
        <v>66</v>
      </c>
      <c r="C5389">
        <v>7285</v>
      </c>
      <c r="D5389">
        <v>28</v>
      </c>
      <c r="E5389">
        <v>0</v>
      </c>
      <c r="F5389">
        <v>40</v>
      </c>
      <c r="G5389">
        <v>0</v>
      </c>
      <c r="H5389">
        <v>92</v>
      </c>
      <c r="I5389">
        <v>2</v>
      </c>
      <c r="J5389" t="s">
        <v>37</v>
      </c>
      <c r="K5389" cm="1">
        <f t="array" ref="K538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89">
        <f t="shared" si="84"/>
        <v>0.6766785433512954</v>
      </c>
    </row>
    <row r="5390" spans="1:12" x14ac:dyDescent="0.3">
      <c r="A5390">
        <v>259.38</v>
      </c>
      <c r="B5390">
        <v>66</v>
      </c>
      <c r="C5390">
        <v>7434</v>
      </c>
      <c r="D5390">
        <v>30</v>
      </c>
      <c r="E5390">
        <v>0</v>
      </c>
      <c r="F5390">
        <v>40</v>
      </c>
      <c r="G5390">
        <v>0</v>
      </c>
      <c r="H5390">
        <v>93</v>
      </c>
      <c r="I5390">
        <v>2</v>
      </c>
      <c r="J5390" t="s">
        <v>37</v>
      </c>
      <c r="K5390" cm="1">
        <f t="array" ref="K539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90">
        <f t="shared" si="84"/>
        <v>0.67667854335225697</v>
      </c>
    </row>
    <row r="5391" spans="1:12" x14ac:dyDescent="0.3">
      <c r="A5391">
        <v>259.42</v>
      </c>
      <c r="B5391">
        <v>67</v>
      </c>
      <c r="C5391">
        <v>7486</v>
      </c>
      <c r="D5391">
        <v>30</v>
      </c>
      <c r="E5391">
        <v>0</v>
      </c>
      <c r="F5391">
        <v>40</v>
      </c>
      <c r="G5391">
        <v>0</v>
      </c>
      <c r="H5391">
        <v>92</v>
      </c>
      <c r="I5391">
        <v>2</v>
      </c>
      <c r="J5391" t="s">
        <v>37</v>
      </c>
      <c r="K5391" cm="1">
        <f t="array" ref="K539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391">
        <f t="shared" si="84"/>
        <v>0.76296741879019903</v>
      </c>
    </row>
    <row r="5392" spans="1:12" x14ac:dyDescent="0.3">
      <c r="A5392">
        <v>259.45999999999998</v>
      </c>
      <c r="B5392">
        <v>67</v>
      </c>
      <c r="C5392">
        <v>7372</v>
      </c>
      <c r="D5392">
        <v>31</v>
      </c>
      <c r="E5392">
        <v>0</v>
      </c>
      <c r="F5392">
        <v>40</v>
      </c>
      <c r="G5392">
        <v>0</v>
      </c>
      <c r="H5392">
        <v>92</v>
      </c>
      <c r="I5392">
        <v>2</v>
      </c>
      <c r="J5392" t="s">
        <v>37</v>
      </c>
      <c r="K5392" cm="1">
        <f t="array" ref="K539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92">
        <f t="shared" si="84"/>
        <v>0.6766785433512954</v>
      </c>
    </row>
    <row r="5393" spans="1:12" x14ac:dyDescent="0.3">
      <c r="A5393">
        <v>259.5</v>
      </c>
      <c r="B5393">
        <v>66</v>
      </c>
      <c r="C5393">
        <v>7324</v>
      </c>
      <c r="D5393">
        <v>30</v>
      </c>
      <c r="E5393">
        <v>0</v>
      </c>
      <c r="F5393">
        <v>40</v>
      </c>
      <c r="G5393">
        <v>0</v>
      </c>
      <c r="H5393">
        <v>92</v>
      </c>
      <c r="I5393">
        <v>2</v>
      </c>
      <c r="J5393" t="s">
        <v>37</v>
      </c>
      <c r="K5393" cm="1">
        <f t="array" ref="K5393">SUMPRODUCT(($R$5:$AG$5=_xlfn.XLOOKUP(_20240219_0005[[#This Row],[MAP]],$R$5:$AG$5,$R$5:$AG$5,"ERR",1,-1)) * ($Q$6:$Q$26=_xlfn.XLOOKUP(_20240219_0005[[#This Row],[RPM]],$Q$6:$Q$26,$Q$6:$Q$26,"ERR",1,-1)),$R$6:$AG$26)</f>
        <v>16.91696358379777</v>
      </c>
      <c r="L5393">
        <f t="shared" si="84"/>
        <v>0.67667854335225697</v>
      </c>
    </row>
    <row r="5394" spans="1:12" x14ac:dyDescent="0.3">
      <c r="A5394">
        <v>259.54000000000002</v>
      </c>
      <c r="B5394">
        <v>64</v>
      </c>
      <c r="C5394">
        <v>7501</v>
      </c>
      <c r="D5394">
        <v>29</v>
      </c>
      <c r="E5394">
        <v>0</v>
      </c>
      <c r="F5394">
        <v>41</v>
      </c>
      <c r="G5394">
        <v>0</v>
      </c>
      <c r="H5394">
        <v>93</v>
      </c>
      <c r="I5394">
        <v>2</v>
      </c>
      <c r="J5394" t="s">
        <v>37</v>
      </c>
      <c r="K5394" cm="1">
        <f t="array" ref="K5394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394">
        <f t="shared" si="84"/>
        <v>0.76296741879019903</v>
      </c>
    </row>
    <row r="5395" spans="1:12" x14ac:dyDescent="0.3">
      <c r="A5395">
        <v>259.58</v>
      </c>
      <c r="B5395">
        <v>65</v>
      </c>
      <c r="C5395">
        <v>7670</v>
      </c>
      <c r="D5395">
        <v>28</v>
      </c>
      <c r="E5395">
        <v>0</v>
      </c>
      <c r="F5395">
        <v>40</v>
      </c>
      <c r="G5395">
        <v>0</v>
      </c>
      <c r="H5395">
        <v>93</v>
      </c>
      <c r="I5395">
        <v>2</v>
      </c>
      <c r="J5395" t="s">
        <v>37</v>
      </c>
      <c r="K5395" cm="1">
        <f t="array" ref="K5395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395">
        <f t="shared" si="84"/>
        <v>0.76296741878911478</v>
      </c>
    </row>
    <row r="5396" spans="1:12" x14ac:dyDescent="0.3">
      <c r="A5396">
        <v>259.62</v>
      </c>
      <c r="B5396">
        <v>67</v>
      </c>
      <c r="C5396">
        <v>7625</v>
      </c>
      <c r="D5396">
        <v>32</v>
      </c>
      <c r="E5396">
        <v>0</v>
      </c>
      <c r="F5396">
        <v>41</v>
      </c>
      <c r="G5396">
        <v>0</v>
      </c>
      <c r="H5396">
        <v>92</v>
      </c>
      <c r="I5396">
        <v>2</v>
      </c>
      <c r="J5396" t="s">
        <v>37</v>
      </c>
      <c r="K5396" cm="1">
        <f t="array" ref="K5396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5396">
        <f t="shared" si="84"/>
        <v>0.76296741879019903</v>
      </c>
    </row>
    <row r="5397" spans="1:12" x14ac:dyDescent="0.3">
      <c r="A5397">
        <v>259.66000000000003</v>
      </c>
      <c r="B5397">
        <v>68</v>
      </c>
      <c r="C5397">
        <v>7541</v>
      </c>
      <c r="D5397">
        <v>32</v>
      </c>
      <c r="E5397">
        <v>0</v>
      </c>
      <c r="F5397">
        <v>41</v>
      </c>
      <c r="G5397">
        <v>0</v>
      </c>
      <c r="H5397">
        <v>93</v>
      </c>
      <c r="I5397">
        <v>2</v>
      </c>
      <c r="J5397" t="s">
        <v>37</v>
      </c>
      <c r="K5397" cm="1">
        <f t="array" ref="K539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397">
        <f t="shared" si="84"/>
        <v>0.8610632297775106</v>
      </c>
    </row>
    <row r="5398" spans="1:12" x14ac:dyDescent="0.3">
      <c r="A5398">
        <v>259.7</v>
      </c>
      <c r="B5398">
        <v>68</v>
      </c>
      <c r="C5398">
        <v>7543</v>
      </c>
      <c r="D5398">
        <v>32</v>
      </c>
      <c r="E5398">
        <v>0</v>
      </c>
      <c r="F5398">
        <v>42</v>
      </c>
      <c r="G5398">
        <v>0</v>
      </c>
      <c r="H5398">
        <v>93</v>
      </c>
      <c r="I5398">
        <v>2</v>
      </c>
      <c r="J5398" t="s">
        <v>37</v>
      </c>
      <c r="K5398" cm="1">
        <f t="array" ref="K539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398">
        <f t="shared" si="84"/>
        <v>0.86106322977628691</v>
      </c>
    </row>
    <row r="5399" spans="1:12" x14ac:dyDescent="0.3">
      <c r="A5399">
        <v>259.74</v>
      </c>
      <c r="B5399">
        <v>68</v>
      </c>
      <c r="C5399">
        <v>7725</v>
      </c>
      <c r="D5399">
        <v>32</v>
      </c>
      <c r="E5399">
        <v>0</v>
      </c>
      <c r="F5399">
        <v>42</v>
      </c>
      <c r="G5399">
        <v>0</v>
      </c>
      <c r="H5399">
        <v>92</v>
      </c>
      <c r="I5399">
        <v>2</v>
      </c>
      <c r="J5399" t="s">
        <v>37</v>
      </c>
      <c r="K5399" cm="1">
        <f t="array" ref="K539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399">
        <f t="shared" si="84"/>
        <v>0.8610632297775106</v>
      </c>
    </row>
    <row r="5400" spans="1:12" x14ac:dyDescent="0.3">
      <c r="A5400">
        <v>259.77999999999997</v>
      </c>
      <c r="B5400">
        <v>68</v>
      </c>
      <c r="C5400">
        <v>7810</v>
      </c>
      <c r="D5400">
        <v>33</v>
      </c>
      <c r="E5400">
        <v>0</v>
      </c>
      <c r="F5400">
        <v>43</v>
      </c>
      <c r="G5400">
        <v>0</v>
      </c>
      <c r="H5400">
        <v>93</v>
      </c>
      <c r="I5400">
        <v>2</v>
      </c>
      <c r="J5400" t="s">
        <v>37</v>
      </c>
      <c r="K5400" cm="1">
        <f t="array" ref="K5400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400">
        <f t="shared" si="84"/>
        <v>0.86106322977628691</v>
      </c>
    </row>
    <row r="5401" spans="1:12" x14ac:dyDescent="0.3">
      <c r="A5401">
        <v>259.82</v>
      </c>
      <c r="B5401">
        <v>68</v>
      </c>
      <c r="C5401">
        <v>7753</v>
      </c>
      <c r="D5401">
        <v>33</v>
      </c>
      <c r="E5401">
        <v>0</v>
      </c>
      <c r="F5401">
        <v>43</v>
      </c>
      <c r="G5401">
        <v>0</v>
      </c>
      <c r="H5401">
        <v>92</v>
      </c>
      <c r="I5401">
        <v>2</v>
      </c>
      <c r="J5401" t="s">
        <v>37</v>
      </c>
      <c r="K5401" cm="1">
        <f t="array" ref="K540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401">
        <f t="shared" si="84"/>
        <v>0.8610632297775106</v>
      </c>
    </row>
    <row r="5402" spans="1:12" x14ac:dyDescent="0.3">
      <c r="A5402">
        <v>259.86</v>
      </c>
      <c r="B5402">
        <v>68</v>
      </c>
      <c r="C5402">
        <v>7759</v>
      </c>
      <c r="D5402">
        <v>32</v>
      </c>
      <c r="E5402">
        <v>0</v>
      </c>
      <c r="F5402">
        <v>44</v>
      </c>
      <c r="G5402">
        <v>0</v>
      </c>
      <c r="H5402">
        <v>93</v>
      </c>
      <c r="I5402">
        <v>2</v>
      </c>
      <c r="J5402" t="s">
        <v>37</v>
      </c>
      <c r="K5402" cm="1">
        <f t="array" ref="K540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402">
        <f t="shared" si="84"/>
        <v>0.8610632297775106</v>
      </c>
    </row>
    <row r="5403" spans="1:12" x14ac:dyDescent="0.3">
      <c r="A5403">
        <v>259.89999999999998</v>
      </c>
      <c r="B5403">
        <v>69</v>
      </c>
      <c r="C5403">
        <v>7863</v>
      </c>
      <c r="D5403">
        <v>34</v>
      </c>
      <c r="E5403">
        <v>0</v>
      </c>
      <c r="F5403">
        <v>44</v>
      </c>
      <c r="G5403">
        <v>0</v>
      </c>
      <c r="H5403">
        <v>93</v>
      </c>
      <c r="I5403">
        <v>2</v>
      </c>
      <c r="J5403" t="s">
        <v>37</v>
      </c>
      <c r="K5403" cm="1">
        <f t="array" ref="K540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403">
        <f t="shared" si="84"/>
        <v>0.86106322977628691</v>
      </c>
    </row>
    <row r="5404" spans="1:12" x14ac:dyDescent="0.3">
      <c r="A5404">
        <v>259.94</v>
      </c>
      <c r="B5404">
        <v>76</v>
      </c>
      <c r="C5404">
        <v>8029</v>
      </c>
      <c r="D5404">
        <v>34</v>
      </c>
      <c r="E5404">
        <v>0</v>
      </c>
      <c r="F5404">
        <v>44</v>
      </c>
      <c r="G5404">
        <v>0</v>
      </c>
      <c r="H5404">
        <v>93</v>
      </c>
      <c r="I5404">
        <v>2</v>
      </c>
      <c r="J5404" t="s">
        <v>37</v>
      </c>
      <c r="K5404" cm="1">
        <f t="array" ref="K5404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404">
        <f t="shared" si="84"/>
        <v>0.89194524434758993</v>
      </c>
    </row>
    <row r="5405" spans="1:12" x14ac:dyDescent="0.3">
      <c r="A5405">
        <v>259.98</v>
      </c>
      <c r="B5405">
        <v>96</v>
      </c>
      <c r="C5405">
        <v>8187</v>
      </c>
      <c r="D5405">
        <v>34</v>
      </c>
      <c r="E5405">
        <v>0</v>
      </c>
      <c r="F5405">
        <v>45</v>
      </c>
      <c r="G5405">
        <v>0</v>
      </c>
      <c r="H5405">
        <v>93</v>
      </c>
      <c r="I5405">
        <v>2</v>
      </c>
      <c r="J5405" t="s">
        <v>37</v>
      </c>
      <c r="K5405" cm="1">
        <f t="array" ref="K5405">SUMPRODUCT(($R$5:$AG$5=_xlfn.XLOOKUP(_20240219_0005[[#This Row],[MAP]],$R$5:$AG$5,$R$5:$AG$5,"ERR",1,-1)) * ($Q$6:$Q$26=_xlfn.XLOOKUP(_20240219_0005[[#This Row],[RPM]],$Q$6:$Q$26,$Q$6:$Q$26,"ERR",1,-1)),$R$6:$AG$26)</f>
        <v>25.859241786425152</v>
      </c>
      <c r="L5405">
        <f t="shared" si="84"/>
        <v>1.0343696714575352</v>
      </c>
    </row>
    <row r="5406" spans="1:12" x14ac:dyDescent="0.3">
      <c r="A5406">
        <v>260.02</v>
      </c>
      <c r="B5406">
        <v>100</v>
      </c>
      <c r="C5406">
        <v>8453</v>
      </c>
      <c r="D5406">
        <v>36</v>
      </c>
      <c r="E5406">
        <v>0</v>
      </c>
      <c r="F5406">
        <v>45</v>
      </c>
      <c r="G5406">
        <v>0</v>
      </c>
      <c r="H5406">
        <v>93</v>
      </c>
      <c r="I5406">
        <v>1</v>
      </c>
      <c r="J5406" t="s">
        <v>37</v>
      </c>
      <c r="K5406" cm="1">
        <f t="array" ref="K5406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406">
        <f t="shared" si="84"/>
        <v>1.061900423167824</v>
      </c>
    </row>
    <row r="5407" spans="1:12" x14ac:dyDescent="0.3">
      <c r="A5407">
        <v>260.06</v>
      </c>
      <c r="B5407">
        <v>99</v>
      </c>
      <c r="C5407">
        <v>8588</v>
      </c>
      <c r="D5407">
        <v>36</v>
      </c>
      <c r="E5407">
        <v>0</v>
      </c>
      <c r="F5407">
        <v>45</v>
      </c>
      <c r="G5407">
        <v>0</v>
      </c>
      <c r="H5407">
        <v>93</v>
      </c>
      <c r="I5407">
        <v>2</v>
      </c>
      <c r="J5407" t="s">
        <v>37</v>
      </c>
      <c r="K5407" cm="1">
        <f t="array" ref="K5407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407">
        <f t="shared" si="84"/>
        <v>1.061900423169333</v>
      </c>
    </row>
    <row r="5408" spans="1:12" x14ac:dyDescent="0.3">
      <c r="A5408">
        <v>260.10000000000002</v>
      </c>
      <c r="B5408">
        <v>100</v>
      </c>
      <c r="C5408">
        <v>8675</v>
      </c>
      <c r="D5408">
        <v>36</v>
      </c>
      <c r="E5408">
        <v>0</v>
      </c>
      <c r="F5408">
        <v>46</v>
      </c>
      <c r="G5408">
        <v>0</v>
      </c>
      <c r="H5408">
        <v>93</v>
      </c>
      <c r="I5408">
        <v>2</v>
      </c>
      <c r="J5408" t="s">
        <v>37</v>
      </c>
      <c r="K5408" cm="1">
        <f t="array" ref="K5408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408">
        <f t="shared" si="84"/>
        <v>1.061900423169333</v>
      </c>
    </row>
    <row r="5409" spans="1:12" x14ac:dyDescent="0.3">
      <c r="A5409">
        <v>260.14</v>
      </c>
      <c r="B5409">
        <v>99</v>
      </c>
      <c r="C5409">
        <v>8833</v>
      </c>
      <c r="D5409">
        <v>36</v>
      </c>
      <c r="E5409">
        <v>0</v>
      </c>
      <c r="F5409">
        <v>46</v>
      </c>
      <c r="G5409">
        <v>0</v>
      </c>
      <c r="H5409">
        <v>93</v>
      </c>
      <c r="I5409">
        <v>2</v>
      </c>
      <c r="J5409" t="s">
        <v>37</v>
      </c>
      <c r="K5409" cm="1">
        <f t="array" ref="K540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409">
        <f t="shared" si="84"/>
        <v>1.1322608592744476</v>
      </c>
    </row>
    <row r="5410" spans="1:12" x14ac:dyDescent="0.3">
      <c r="A5410">
        <v>260.18</v>
      </c>
      <c r="B5410">
        <v>98</v>
      </c>
      <c r="C5410">
        <v>8963</v>
      </c>
      <c r="D5410">
        <v>36</v>
      </c>
      <c r="E5410">
        <v>0</v>
      </c>
      <c r="F5410">
        <v>48</v>
      </c>
      <c r="G5410">
        <v>0</v>
      </c>
      <c r="H5410">
        <v>93</v>
      </c>
      <c r="I5410">
        <v>2</v>
      </c>
      <c r="J5410" t="s">
        <v>37</v>
      </c>
      <c r="K5410" cm="1">
        <f t="array" ref="K541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410">
        <f t="shared" si="84"/>
        <v>1.1322608592760566</v>
      </c>
    </row>
    <row r="5411" spans="1:12" x14ac:dyDescent="0.3">
      <c r="A5411">
        <v>260.22000000000003</v>
      </c>
      <c r="B5411">
        <v>98</v>
      </c>
      <c r="C5411">
        <v>9222</v>
      </c>
      <c r="D5411">
        <v>36</v>
      </c>
      <c r="E5411">
        <v>0</v>
      </c>
      <c r="F5411">
        <v>49</v>
      </c>
      <c r="G5411">
        <v>0</v>
      </c>
      <c r="H5411">
        <v>93</v>
      </c>
      <c r="I5411">
        <v>1</v>
      </c>
      <c r="J5411" t="s">
        <v>37</v>
      </c>
      <c r="K5411" cm="1">
        <f t="array" ref="K5411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411">
        <f t="shared" si="84"/>
        <v>1.1322608592760566</v>
      </c>
    </row>
    <row r="5412" spans="1:12" x14ac:dyDescent="0.3">
      <c r="A5412">
        <v>260.26</v>
      </c>
      <c r="B5412">
        <v>98</v>
      </c>
      <c r="C5412">
        <v>9416</v>
      </c>
      <c r="D5412">
        <v>36</v>
      </c>
      <c r="E5412">
        <v>0</v>
      </c>
      <c r="F5412">
        <v>50</v>
      </c>
      <c r="G5412">
        <v>0</v>
      </c>
      <c r="H5412">
        <v>93</v>
      </c>
      <c r="I5412">
        <v>1</v>
      </c>
      <c r="J5412" t="s">
        <v>37</v>
      </c>
      <c r="K5412" cm="1">
        <f t="array" ref="K5412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412">
        <f t="shared" si="84"/>
        <v>1.1322608592744476</v>
      </c>
    </row>
    <row r="5413" spans="1:12" x14ac:dyDescent="0.3">
      <c r="A5413">
        <v>260.3</v>
      </c>
      <c r="B5413">
        <v>98</v>
      </c>
      <c r="C5413">
        <v>9463</v>
      </c>
      <c r="D5413">
        <v>35</v>
      </c>
      <c r="E5413">
        <v>0</v>
      </c>
      <c r="F5413">
        <v>51</v>
      </c>
      <c r="G5413">
        <v>0</v>
      </c>
      <c r="H5413">
        <v>93</v>
      </c>
      <c r="I5413">
        <v>1</v>
      </c>
      <c r="J5413" t="s">
        <v>37</v>
      </c>
      <c r="K5413" cm="1">
        <f t="array" ref="K5413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413">
        <f t="shared" si="84"/>
        <v>1.1322608592760566</v>
      </c>
    </row>
    <row r="5414" spans="1:12" x14ac:dyDescent="0.3">
      <c r="A5414">
        <v>260.33999999999997</v>
      </c>
      <c r="B5414">
        <v>96</v>
      </c>
      <c r="C5414">
        <v>9439</v>
      </c>
      <c r="D5414">
        <v>35</v>
      </c>
      <c r="E5414">
        <v>0</v>
      </c>
      <c r="F5414">
        <v>52</v>
      </c>
      <c r="G5414">
        <v>0</v>
      </c>
      <c r="H5414">
        <v>93</v>
      </c>
      <c r="I5414">
        <v>1</v>
      </c>
      <c r="J5414" t="s">
        <v>37</v>
      </c>
      <c r="K5414" cm="1">
        <f t="array" ref="K5414">SUMPRODUCT(($R$5:$AG$5=_xlfn.XLOOKUP(_20240219_0005[[#This Row],[MAP]],$R$5:$AG$5,$R$5:$AG$5,"ERR",1,-1)) * ($Q$6:$Q$26=_xlfn.XLOOKUP(_20240219_0005[[#This Row],[RPM]],$Q$6:$Q$26,$Q$6:$Q$26,"ERR",1,-1)),$R$6:$AG$26)</f>
        <v>27.989065166202227</v>
      </c>
      <c r="L5414">
        <f t="shared" si="84"/>
        <v>1.1195626066470707</v>
      </c>
    </row>
    <row r="5415" spans="1:12" x14ac:dyDescent="0.3">
      <c r="A5415">
        <v>260.38</v>
      </c>
      <c r="B5415">
        <v>96</v>
      </c>
      <c r="C5415">
        <v>9746</v>
      </c>
      <c r="D5415">
        <v>35</v>
      </c>
      <c r="E5415">
        <v>0</v>
      </c>
      <c r="F5415">
        <v>52</v>
      </c>
      <c r="G5415">
        <v>0</v>
      </c>
      <c r="H5415">
        <v>93</v>
      </c>
      <c r="I5415">
        <v>1</v>
      </c>
      <c r="J5415" t="s">
        <v>37</v>
      </c>
      <c r="K5415" cm="1">
        <f t="array" ref="K541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415">
        <f t="shared" si="84"/>
        <v>1.2101874380977529</v>
      </c>
    </row>
    <row r="5416" spans="1:12" x14ac:dyDescent="0.3">
      <c r="A5416">
        <v>260.42</v>
      </c>
      <c r="B5416">
        <v>94</v>
      </c>
      <c r="C5416">
        <v>10186</v>
      </c>
      <c r="D5416">
        <v>36</v>
      </c>
      <c r="E5416">
        <v>0</v>
      </c>
      <c r="F5416">
        <v>53</v>
      </c>
      <c r="G5416">
        <v>0</v>
      </c>
      <c r="H5416">
        <v>92</v>
      </c>
      <c r="I5416">
        <v>1</v>
      </c>
      <c r="J5416" t="s">
        <v>37</v>
      </c>
      <c r="K5416" cm="1">
        <f t="array" ref="K541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416">
        <f t="shared" si="84"/>
        <v>1.2104970535038035</v>
      </c>
    </row>
    <row r="5417" spans="1:12" x14ac:dyDescent="0.3">
      <c r="A5417">
        <v>260.45999999999998</v>
      </c>
      <c r="B5417">
        <v>93</v>
      </c>
      <c r="C5417">
        <v>10176</v>
      </c>
      <c r="D5417">
        <v>36</v>
      </c>
      <c r="E5417">
        <v>0</v>
      </c>
      <c r="F5417">
        <v>54</v>
      </c>
      <c r="G5417">
        <v>0</v>
      </c>
      <c r="H5417">
        <v>93</v>
      </c>
      <c r="I5417">
        <v>1</v>
      </c>
      <c r="J5417" t="s">
        <v>37</v>
      </c>
      <c r="K5417" cm="1">
        <f t="array" ref="K541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417">
        <f t="shared" si="84"/>
        <v>1.2104970535020834</v>
      </c>
    </row>
    <row r="5418" spans="1:12" x14ac:dyDescent="0.3">
      <c r="A5418">
        <v>260.5</v>
      </c>
      <c r="B5418">
        <v>94</v>
      </c>
      <c r="C5418">
        <v>10013</v>
      </c>
      <c r="D5418">
        <v>35</v>
      </c>
      <c r="E5418">
        <v>0</v>
      </c>
      <c r="F5418">
        <v>55</v>
      </c>
      <c r="G5418">
        <v>0</v>
      </c>
      <c r="H5418">
        <v>93</v>
      </c>
      <c r="I5418">
        <v>1</v>
      </c>
      <c r="J5418" t="s">
        <v>37</v>
      </c>
      <c r="K5418" cm="1">
        <f t="array" ref="K541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418">
        <f t="shared" si="84"/>
        <v>1.2101874380977529</v>
      </c>
    </row>
    <row r="5419" spans="1:12" x14ac:dyDescent="0.3">
      <c r="A5419">
        <v>260.54000000000002</v>
      </c>
      <c r="B5419">
        <v>93</v>
      </c>
      <c r="C5419">
        <v>10291</v>
      </c>
      <c r="D5419">
        <v>36</v>
      </c>
      <c r="E5419">
        <v>0</v>
      </c>
      <c r="F5419">
        <v>56</v>
      </c>
      <c r="G5419">
        <v>0</v>
      </c>
      <c r="H5419">
        <v>93</v>
      </c>
      <c r="I5419">
        <v>1</v>
      </c>
      <c r="J5419" t="s">
        <v>37</v>
      </c>
      <c r="K5419" cm="1">
        <f t="array" ref="K5419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419">
        <f t="shared" si="84"/>
        <v>1.2104970535038035</v>
      </c>
    </row>
    <row r="5420" spans="1:12" x14ac:dyDescent="0.3">
      <c r="A5420">
        <v>260.58</v>
      </c>
      <c r="B5420">
        <v>92</v>
      </c>
      <c r="C5420">
        <v>10518</v>
      </c>
      <c r="D5420">
        <v>35</v>
      </c>
      <c r="E5420">
        <v>0</v>
      </c>
      <c r="F5420">
        <v>57</v>
      </c>
      <c r="G5420">
        <v>0</v>
      </c>
      <c r="H5420">
        <v>93</v>
      </c>
      <c r="I5420">
        <v>1</v>
      </c>
      <c r="J5420" t="s">
        <v>37</v>
      </c>
      <c r="K5420" cm="1">
        <f t="array" ref="K5420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420">
        <f t="shared" si="84"/>
        <v>1.2104970535020834</v>
      </c>
    </row>
    <row r="5421" spans="1:12" x14ac:dyDescent="0.3">
      <c r="A5421">
        <v>260.62</v>
      </c>
      <c r="B5421">
        <v>90</v>
      </c>
      <c r="C5421">
        <v>10795</v>
      </c>
      <c r="D5421">
        <v>35</v>
      </c>
      <c r="E5421">
        <v>0</v>
      </c>
      <c r="F5421">
        <v>58</v>
      </c>
      <c r="G5421">
        <v>0</v>
      </c>
      <c r="H5421">
        <v>93</v>
      </c>
      <c r="I5421">
        <v>1</v>
      </c>
      <c r="J5421" t="s">
        <v>37</v>
      </c>
      <c r="K5421" cm="1">
        <f t="array" ref="K5421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5421">
        <f t="shared" si="84"/>
        <v>1.2225778624210073</v>
      </c>
    </row>
    <row r="5422" spans="1:12" x14ac:dyDescent="0.3">
      <c r="A5422">
        <v>260.66000000000003</v>
      </c>
      <c r="B5422">
        <v>90</v>
      </c>
      <c r="C5422">
        <v>10842</v>
      </c>
      <c r="D5422">
        <v>34</v>
      </c>
      <c r="E5422">
        <v>0</v>
      </c>
      <c r="F5422">
        <v>59</v>
      </c>
      <c r="G5422">
        <v>0</v>
      </c>
      <c r="H5422">
        <v>93</v>
      </c>
      <c r="I5422">
        <v>1</v>
      </c>
      <c r="J5422" t="s">
        <v>37</v>
      </c>
      <c r="K5422" cm="1">
        <f t="array" ref="K542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422">
        <f t="shared" si="84"/>
        <v>1.2958577528868092</v>
      </c>
    </row>
    <row r="5423" spans="1:12" x14ac:dyDescent="0.3">
      <c r="A5423">
        <v>260.7</v>
      </c>
      <c r="B5423">
        <v>89</v>
      </c>
      <c r="C5423">
        <v>10834</v>
      </c>
      <c r="D5423">
        <v>34</v>
      </c>
      <c r="E5423">
        <v>0</v>
      </c>
      <c r="F5423">
        <v>60</v>
      </c>
      <c r="G5423">
        <v>0</v>
      </c>
      <c r="H5423">
        <v>93</v>
      </c>
      <c r="I5423">
        <v>1</v>
      </c>
      <c r="J5423" t="s">
        <v>37</v>
      </c>
      <c r="K5423" cm="1">
        <f t="array" ref="K542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423">
        <f t="shared" si="84"/>
        <v>1.2958577528849677</v>
      </c>
    </row>
    <row r="5424" spans="1:12" x14ac:dyDescent="0.3">
      <c r="A5424">
        <v>260.74</v>
      </c>
      <c r="B5424">
        <v>89</v>
      </c>
      <c r="C5424">
        <v>10897</v>
      </c>
      <c r="D5424">
        <v>34</v>
      </c>
      <c r="E5424">
        <v>0</v>
      </c>
      <c r="F5424">
        <v>60</v>
      </c>
      <c r="G5424">
        <v>0</v>
      </c>
      <c r="H5424">
        <v>93</v>
      </c>
      <c r="I5424">
        <v>1</v>
      </c>
      <c r="J5424" t="s">
        <v>37</v>
      </c>
      <c r="K5424" cm="1">
        <f t="array" ref="K542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424">
        <f t="shared" si="84"/>
        <v>1.2958577528868092</v>
      </c>
    </row>
    <row r="5425" spans="1:12" x14ac:dyDescent="0.3">
      <c r="A5425">
        <v>260.77999999999997</v>
      </c>
      <c r="B5425">
        <v>89</v>
      </c>
      <c r="C5425">
        <v>11144</v>
      </c>
      <c r="D5425">
        <v>34</v>
      </c>
      <c r="E5425">
        <v>0</v>
      </c>
      <c r="F5425">
        <v>61</v>
      </c>
      <c r="G5425">
        <v>0</v>
      </c>
      <c r="H5425">
        <v>93</v>
      </c>
      <c r="I5425">
        <v>1</v>
      </c>
      <c r="J5425" t="s">
        <v>37</v>
      </c>
      <c r="K5425" cm="1">
        <f t="array" ref="K542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425">
        <f t="shared" si="84"/>
        <v>1.2958577528849677</v>
      </c>
    </row>
    <row r="5426" spans="1:12" x14ac:dyDescent="0.3">
      <c r="A5426">
        <v>260.82</v>
      </c>
      <c r="B5426">
        <v>88</v>
      </c>
      <c r="C5426">
        <v>11520</v>
      </c>
      <c r="D5426">
        <v>34</v>
      </c>
      <c r="E5426">
        <v>0</v>
      </c>
      <c r="F5426">
        <v>62</v>
      </c>
      <c r="G5426">
        <v>0</v>
      </c>
      <c r="H5426">
        <v>93</v>
      </c>
      <c r="I5426">
        <v>1</v>
      </c>
      <c r="J5426" t="s">
        <v>37</v>
      </c>
      <c r="K5426" cm="1">
        <f t="array" ref="K542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426">
        <f t="shared" si="84"/>
        <v>1.3878494939099455</v>
      </c>
    </row>
    <row r="5427" spans="1:12" x14ac:dyDescent="0.3">
      <c r="A5427">
        <v>260.86</v>
      </c>
      <c r="B5427">
        <v>89</v>
      </c>
      <c r="C5427">
        <v>11459</v>
      </c>
      <c r="D5427">
        <v>34</v>
      </c>
      <c r="E5427">
        <v>0</v>
      </c>
      <c r="F5427">
        <v>62</v>
      </c>
      <c r="G5427">
        <v>0</v>
      </c>
      <c r="H5427">
        <v>93</v>
      </c>
      <c r="I5427">
        <v>1</v>
      </c>
      <c r="J5427" t="s">
        <v>37</v>
      </c>
      <c r="K5427" cm="1">
        <f t="array" ref="K542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427">
        <f t="shared" si="84"/>
        <v>1.2958577528868092</v>
      </c>
    </row>
    <row r="5428" spans="1:12" x14ac:dyDescent="0.3">
      <c r="A5428">
        <v>260.89999999999998</v>
      </c>
      <c r="B5428">
        <v>88</v>
      </c>
      <c r="C5428">
        <v>11424</v>
      </c>
      <c r="D5428">
        <v>34</v>
      </c>
      <c r="E5428">
        <v>0</v>
      </c>
      <c r="F5428">
        <v>63</v>
      </c>
      <c r="G5428">
        <v>0</v>
      </c>
      <c r="H5428">
        <v>93</v>
      </c>
      <c r="I5428">
        <v>1</v>
      </c>
      <c r="J5428" t="s">
        <v>37</v>
      </c>
      <c r="K5428" cm="1">
        <f t="array" ref="K5428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428">
        <f t="shared" si="84"/>
        <v>1.2958577528849677</v>
      </c>
    </row>
    <row r="5429" spans="1:12" x14ac:dyDescent="0.3">
      <c r="A5429">
        <v>260.94</v>
      </c>
      <c r="B5429">
        <v>89</v>
      </c>
      <c r="C5429">
        <v>11569</v>
      </c>
      <c r="D5429">
        <v>34</v>
      </c>
      <c r="E5429">
        <v>0</v>
      </c>
      <c r="F5429">
        <v>64</v>
      </c>
      <c r="G5429">
        <v>0</v>
      </c>
      <c r="H5429">
        <v>93</v>
      </c>
      <c r="I5429">
        <v>1</v>
      </c>
      <c r="J5429" t="s">
        <v>37</v>
      </c>
      <c r="K5429" cm="1">
        <f t="array" ref="K542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429">
        <f t="shared" si="84"/>
        <v>1.3878494939099455</v>
      </c>
    </row>
    <row r="5430" spans="1:12" x14ac:dyDescent="0.3">
      <c r="A5430">
        <v>260.98</v>
      </c>
      <c r="B5430">
        <v>86</v>
      </c>
      <c r="C5430">
        <v>11783</v>
      </c>
      <c r="D5430">
        <v>33</v>
      </c>
      <c r="E5430">
        <v>0</v>
      </c>
      <c r="F5430">
        <v>65</v>
      </c>
      <c r="G5430">
        <v>0</v>
      </c>
      <c r="H5430">
        <v>93</v>
      </c>
      <c r="I5430">
        <v>1</v>
      </c>
      <c r="J5430" t="s">
        <v>37</v>
      </c>
      <c r="K5430" cm="1">
        <f t="array" ref="K5430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430">
        <f t="shared" si="84"/>
        <v>1.3878494939099455</v>
      </c>
    </row>
    <row r="5431" spans="1:12" x14ac:dyDescent="0.3">
      <c r="A5431">
        <v>261.02</v>
      </c>
      <c r="B5431">
        <v>62</v>
      </c>
      <c r="C5431">
        <v>11503</v>
      </c>
      <c r="D5431">
        <v>36</v>
      </c>
      <c r="E5431">
        <v>0</v>
      </c>
      <c r="F5431">
        <v>66</v>
      </c>
      <c r="G5431">
        <v>0</v>
      </c>
      <c r="H5431">
        <v>93</v>
      </c>
      <c r="I5431">
        <v>1</v>
      </c>
      <c r="J5431" t="s">
        <v>37</v>
      </c>
      <c r="K5431" cm="1">
        <f t="array" ref="K5431">SUMPRODUCT(($R$5:$AG$5=_xlfn.XLOOKUP(_20240219_0005[[#This Row],[MAP]],$R$5:$AG$5,$R$5:$AG$5,"ERR",1,-1)) * ($Q$6:$Q$26=_xlfn.XLOOKUP(_20240219_0005[[#This Row],[RPM]],$Q$6:$Q$26,$Q$6:$Q$26,"ERR",1,-1)),$R$6:$AG$26)</f>
        <v>28.585354057523883</v>
      </c>
      <c r="L5431">
        <f t="shared" si="84"/>
        <v>1.1434141622999154</v>
      </c>
    </row>
    <row r="5432" spans="1:12" x14ac:dyDescent="0.3">
      <c r="A5432">
        <v>261.06</v>
      </c>
      <c r="B5432">
        <v>47</v>
      </c>
      <c r="C5432">
        <v>11053</v>
      </c>
      <c r="D5432">
        <v>32</v>
      </c>
      <c r="E5432">
        <v>0</v>
      </c>
      <c r="F5432">
        <v>67</v>
      </c>
      <c r="G5432">
        <v>0</v>
      </c>
      <c r="H5432">
        <v>93</v>
      </c>
      <c r="I5432">
        <v>1</v>
      </c>
      <c r="J5432" t="s">
        <v>37</v>
      </c>
      <c r="K5432" cm="1">
        <f t="array" ref="K5432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5432">
        <f t="shared" si="84"/>
        <v>1.0931394113461002</v>
      </c>
    </row>
    <row r="5433" spans="1:12" x14ac:dyDescent="0.3">
      <c r="A5433">
        <v>261.10000000000002</v>
      </c>
      <c r="B5433">
        <v>41</v>
      </c>
      <c r="C5433">
        <v>10691</v>
      </c>
      <c r="D5433">
        <v>32</v>
      </c>
      <c r="E5433">
        <v>0</v>
      </c>
      <c r="F5433">
        <v>67</v>
      </c>
      <c r="G5433">
        <v>0</v>
      </c>
      <c r="H5433">
        <v>93</v>
      </c>
      <c r="I5433">
        <v>1</v>
      </c>
      <c r="J5433" t="s">
        <v>37</v>
      </c>
      <c r="K5433" cm="1">
        <f t="array" ref="K5433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5433">
        <f t="shared" si="84"/>
        <v>0.83840813885393206</v>
      </c>
    </row>
    <row r="5434" spans="1:12" x14ac:dyDescent="0.3">
      <c r="A5434">
        <v>261.14</v>
      </c>
      <c r="B5434">
        <v>37</v>
      </c>
      <c r="C5434">
        <v>10885</v>
      </c>
      <c r="D5434">
        <v>32</v>
      </c>
      <c r="E5434">
        <v>0</v>
      </c>
      <c r="F5434">
        <v>67</v>
      </c>
      <c r="G5434">
        <v>0</v>
      </c>
      <c r="H5434">
        <v>93</v>
      </c>
      <c r="I5434">
        <v>1</v>
      </c>
      <c r="J5434" t="s">
        <v>37</v>
      </c>
      <c r="K5434" cm="1">
        <f t="array" ref="K5434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434">
        <f t="shared" si="84"/>
        <v>0.82626969589892973</v>
      </c>
    </row>
    <row r="5435" spans="1:12" x14ac:dyDescent="0.3">
      <c r="A5435">
        <v>261.18</v>
      </c>
      <c r="B5435">
        <v>34</v>
      </c>
      <c r="C5435">
        <v>11029</v>
      </c>
      <c r="D5435">
        <v>32</v>
      </c>
      <c r="E5435">
        <v>0</v>
      </c>
      <c r="F5435">
        <v>67</v>
      </c>
      <c r="G5435">
        <v>0</v>
      </c>
      <c r="H5435">
        <v>93</v>
      </c>
      <c r="I5435">
        <v>1</v>
      </c>
      <c r="J5435" t="s">
        <v>37</v>
      </c>
      <c r="K5435" cm="1">
        <f t="array" ref="K5435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435">
        <f t="shared" si="84"/>
        <v>0.82626969590010402</v>
      </c>
    </row>
    <row r="5436" spans="1:12" x14ac:dyDescent="0.3">
      <c r="A5436">
        <v>261.22000000000003</v>
      </c>
      <c r="B5436">
        <v>33</v>
      </c>
      <c r="C5436">
        <v>11119</v>
      </c>
      <c r="D5436">
        <v>32</v>
      </c>
      <c r="E5436">
        <v>0</v>
      </c>
      <c r="F5436">
        <v>67</v>
      </c>
      <c r="G5436">
        <v>0</v>
      </c>
      <c r="H5436">
        <v>93</v>
      </c>
      <c r="I5436">
        <v>1</v>
      </c>
      <c r="J5436" t="s">
        <v>37</v>
      </c>
      <c r="K5436" cm="1">
        <f t="array" ref="K543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436">
        <f t="shared" si="84"/>
        <v>0.82626969590010402</v>
      </c>
    </row>
    <row r="5437" spans="1:12" x14ac:dyDescent="0.3">
      <c r="A5437">
        <v>261.26</v>
      </c>
      <c r="B5437">
        <v>32</v>
      </c>
      <c r="C5437">
        <v>10936</v>
      </c>
      <c r="D5437">
        <v>32</v>
      </c>
      <c r="E5437">
        <v>0</v>
      </c>
      <c r="F5437">
        <v>66</v>
      </c>
      <c r="G5437">
        <v>0</v>
      </c>
      <c r="H5437">
        <v>93</v>
      </c>
      <c r="I5437">
        <v>1</v>
      </c>
      <c r="J5437" t="s">
        <v>37</v>
      </c>
      <c r="K5437" cm="1">
        <f t="array" ref="K5437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5437">
        <f t="shared" si="84"/>
        <v>0.76211832199373342</v>
      </c>
    </row>
    <row r="5438" spans="1:12" x14ac:dyDescent="0.3">
      <c r="A5438">
        <v>261.3</v>
      </c>
      <c r="B5438">
        <v>31</v>
      </c>
      <c r="C5438">
        <v>10748</v>
      </c>
      <c r="D5438">
        <v>32</v>
      </c>
      <c r="E5438">
        <v>0</v>
      </c>
      <c r="F5438">
        <v>66</v>
      </c>
      <c r="G5438">
        <v>0</v>
      </c>
      <c r="H5438">
        <v>93</v>
      </c>
      <c r="I5438">
        <v>1</v>
      </c>
      <c r="J5438" t="s">
        <v>37</v>
      </c>
      <c r="K5438" cm="1">
        <f t="array" ref="K543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438">
        <f t="shared" si="84"/>
        <v>0.7176000496818955</v>
      </c>
    </row>
    <row r="5439" spans="1:12" x14ac:dyDescent="0.3">
      <c r="A5439">
        <v>261.33999999999997</v>
      </c>
      <c r="B5439">
        <v>30</v>
      </c>
      <c r="C5439">
        <v>10574</v>
      </c>
      <c r="D5439">
        <v>32</v>
      </c>
      <c r="E5439">
        <v>0</v>
      </c>
      <c r="F5439">
        <v>65</v>
      </c>
      <c r="G5439">
        <v>0</v>
      </c>
      <c r="H5439">
        <v>93</v>
      </c>
      <c r="I5439">
        <v>1</v>
      </c>
      <c r="J5439" t="s">
        <v>37</v>
      </c>
      <c r="K5439" cm="1">
        <f t="array" ref="K543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439">
        <f t="shared" si="84"/>
        <v>0.71760004968087576</v>
      </c>
    </row>
    <row r="5440" spans="1:12" x14ac:dyDescent="0.3">
      <c r="A5440">
        <v>261.38</v>
      </c>
      <c r="B5440">
        <v>30</v>
      </c>
      <c r="C5440">
        <v>10420</v>
      </c>
      <c r="D5440">
        <v>32</v>
      </c>
      <c r="E5440">
        <v>0</v>
      </c>
      <c r="F5440">
        <v>64</v>
      </c>
      <c r="G5440">
        <v>0</v>
      </c>
      <c r="H5440">
        <v>92</v>
      </c>
      <c r="I5440">
        <v>1</v>
      </c>
      <c r="J5440" t="s">
        <v>37</v>
      </c>
      <c r="K5440" cm="1">
        <f t="array" ref="K544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440">
        <f t="shared" si="84"/>
        <v>0.7176000496818955</v>
      </c>
    </row>
    <row r="5441" spans="1:12" x14ac:dyDescent="0.3">
      <c r="A5441">
        <v>261.42</v>
      </c>
      <c r="B5441">
        <v>30</v>
      </c>
      <c r="C5441">
        <v>10256</v>
      </c>
      <c r="D5441">
        <v>32</v>
      </c>
      <c r="E5441">
        <v>0</v>
      </c>
      <c r="F5441">
        <v>63</v>
      </c>
      <c r="G5441">
        <v>0</v>
      </c>
      <c r="H5441">
        <v>92</v>
      </c>
      <c r="I5441">
        <v>1</v>
      </c>
      <c r="J5441" t="s">
        <v>37</v>
      </c>
      <c r="K5441" cm="1">
        <f t="array" ref="K5441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441">
        <f t="shared" si="84"/>
        <v>0.7176000496818955</v>
      </c>
    </row>
    <row r="5442" spans="1:12" x14ac:dyDescent="0.3">
      <c r="A5442">
        <v>261.45999999999998</v>
      </c>
      <c r="B5442">
        <v>30</v>
      </c>
      <c r="C5442">
        <v>10030</v>
      </c>
      <c r="D5442">
        <v>32</v>
      </c>
      <c r="E5442">
        <v>0</v>
      </c>
      <c r="F5442">
        <v>63</v>
      </c>
      <c r="G5442">
        <v>0</v>
      </c>
      <c r="H5442">
        <v>92</v>
      </c>
      <c r="I5442">
        <v>1</v>
      </c>
      <c r="J5442" t="s">
        <v>37</v>
      </c>
      <c r="K5442" cm="1">
        <f t="array" ref="K5442">SUMPRODUCT(($R$5:$AG$5=_xlfn.XLOOKUP(_20240219_0005[[#This Row],[MAP]],$R$5:$AG$5,$R$5:$AG$5,"ERR",1,-1)) * ($Q$6:$Q$26=_xlfn.XLOOKUP(_20240219_0005[[#This Row],[RPM]],$Q$6:$Q$26,$Q$6:$Q$26,"ERR",1,-1)),$R$6:$AG$26)</f>
        <v>17.5069250174164</v>
      </c>
      <c r="L5442">
        <f t="shared" si="84"/>
        <v>0.70027700069601906</v>
      </c>
    </row>
    <row r="5443" spans="1:12" x14ac:dyDescent="0.3">
      <c r="A5443">
        <v>261.5</v>
      </c>
      <c r="B5443">
        <v>30</v>
      </c>
      <c r="C5443">
        <v>9904</v>
      </c>
      <c r="D5443">
        <v>32</v>
      </c>
      <c r="E5443">
        <v>0</v>
      </c>
      <c r="F5443">
        <v>62</v>
      </c>
      <c r="G5443">
        <v>0</v>
      </c>
      <c r="H5443">
        <v>92</v>
      </c>
      <c r="I5443">
        <v>1</v>
      </c>
      <c r="J5443" t="s">
        <v>37</v>
      </c>
      <c r="K5443" cm="1">
        <f t="array" ref="K5443">SUMPRODUCT(($R$5:$AG$5=_xlfn.XLOOKUP(_20240219_0005[[#This Row],[MAP]],$R$5:$AG$5,$R$5:$AG$5,"ERR",1,-1)) * ($Q$6:$Q$26=_xlfn.XLOOKUP(_20240219_0005[[#This Row],[RPM]],$Q$6:$Q$26,$Q$6:$Q$26,"ERR",1,-1)),$R$6:$AG$26)</f>
        <v>17.5069250174164</v>
      </c>
      <c r="L5443">
        <f t="shared" ref="L5443:L5506" si="85">K5443*(A5443-A5442)</f>
        <v>0.70027700069701426</v>
      </c>
    </row>
    <row r="5444" spans="1:12" x14ac:dyDescent="0.3">
      <c r="A5444">
        <v>261.54000000000002</v>
      </c>
      <c r="B5444">
        <v>30</v>
      </c>
      <c r="C5444">
        <v>9705</v>
      </c>
      <c r="D5444">
        <v>32</v>
      </c>
      <c r="E5444">
        <v>0</v>
      </c>
      <c r="F5444">
        <v>61</v>
      </c>
      <c r="G5444">
        <v>0</v>
      </c>
      <c r="H5444">
        <v>92</v>
      </c>
      <c r="I5444">
        <v>2</v>
      </c>
      <c r="J5444" t="s">
        <v>37</v>
      </c>
      <c r="K5444" cm="1">
        <f t="array" ref="K5444">SUMPRODUCT(($R$5:$AG$5=_xlfn.XLOOKUP(_20240219_0005[[#This Row],[MAP]],$R$5:$AG$5,$R$5:$AG$5,"ERR",1,-1)) * ($Q$6:$Q$26=_xlfn.XLOOKUP(_20240219_0005[[#This Row],[RPM]],$Q$6:$Q$26,$Q$6:$Q$26,"ERR",1,-1)),$R$6:$AG$26)</f>
        <v>17.5069250174164</v>
      </c>
      <c r="L5444">
        <f t="shared" si="85"/>
        <v>0.70027700069701426</v>
      </c>
    </row>
    <row r="5445" spans="1:12" x14ac:dyDescent="0.3">
      <c r="A5445">
        <v>261.58</v>
      </c>
      <c r="B5445">
        <v>30</v>
      </c>
      <c r="C5445">
        <v>9487</v>
      </c>
      <c r="D5445">
        <v>32</v>
      </c>
      <c r="E5445">
        <v>0</v>
      </c>
      <c r="F5445">
        <v>60</v>
      </c>
      <c r="G5445">
        <v>0</v>
      </c>
      <c r="H5445">
        <v>92</v>
      </c>
      <c r="I5445">
        <v>2</v>
      </c>
      <c r="J5445" t="s">
        <v>37</v>
      </c>
      <c r="K5445" cm="1">
        <f t="array" ref="K5445">SUMPRODUCT(($R$5:$AG$5=_xlfn.XLOOKUP(_20240219_0005[[#This Row],[MAP]],$R$5:$AG$5,$R$5:$AG$5,"ERR",1,-1)) * ($Q$6:$Q$26=_xlfn.XLOOKUP(_20240219_0005[[#This Row],[RPM]],$Q$6:$Q$26,$Q$6:$Q$26,"ERR",1,-1)),$R$6:$AG$26)</f>
        <v>17.5069250174164</v>
      </c>
      <c r="L5445">
        <f t="shared" si="85"/>
        <v>0.70027700069601906</v>
      </c>
    </row>
    <row r="5446" spans="1:12" x14ac:dyDescent="0.3">
      <c r="A5446">
        <v>261.62</v>
      </c>
      <c r="B5446">
        <v>31</v>
      </c>
      <c r="C5446">
        <v>9331</v>
      </c>
      <c r="D5446">
        <v>32</v>
      </c>
      <c r="E5446">
        <v>0</v>
      </c>
      <c r="F5446">
        <v>59</v>
      </c>
      <c r="G5446">
        <v>0</v>
      </c>
      <c r="H5446">
        <v>92</v>
      </c>
      <c r="I5446">
        <v>2</v>
      </c>
      <c r="J5446" t="s">
        <v>37</v>
      </c>
      <c r="K5446" cm="1">
        <f t="array" ref="K544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446">
        <f t="shared" si="85"/>
        <v>0.65184363487294483</v>
      </c>
    </row>
    <row r="5447" spans="1:12" x14ac:dyDescent="0.3">
      <c r="A5447">
        <v>261.66000000000003</v>
      </c>
      <c r="B5447">
        <v>32</v>
      </c>
      <c r="C5447">
        <v>9143</v>
      </c>
      <c r="D5447">
        <v>32</v>
      </c>
      <c r="E5447">
        <v>0</v>
      </c>
      <c r="F5447">
        <v>57</v>
      </c>
      <c r="G5447">
        <v>0</v>
      </c>
      <c r="H5447">
        <v>92</v>
      </c>
      <c r="I5447">
        <v>2</v>
      </c>
      <c r="J5447" t="s">
        <v>37</v>
      </c>
      <c r="K5447" cm="1">
        <f t="array" ref="K544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447">
        <f t="shared" si="85"/>
        <v>0.65184363487294483</v>
      </c>
    </row>
    <row r="5448" spans="1:12" x14ac:dyDescent="0.3">
      <c r="A5448">
        <v>261.7</v>
      </c>
      <c r="B5448">
        <v>32</v>
      </c>
      <c r="C5448">
        <v>8891</v>
      </c>
      <c r="D5448">
        <v>32</v>
      </c>
      <c r="E5448">
        <v>0</v>
      </c>
      <c r="F5448">
        <v>56</v>
      </c>
      <c r="G5448">
        <v>0</v>
      </c>
      <c r="H5448">
        <v>92</v>
      </c>
      <c r="I5448">
        <v>2</v>
      </c>
      <c r="J5448" t="s">
        <v>37</v>
      </c>
      <c r="K5448" cm="1">
        <f t="array" ref="K544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448">
        <f t="shared" si="85"/>
        <v>0.65184363487201857</v>
      </c>
    </row>
    <row r="5449" spans="1:12" x14ac:dyDescent="0.3">
      <c r="A5449">
        <v>261.74</v>
      </c>
      <c r="B5449">
        <v>33</v>
      </c>
      <c r="C5449">
        <v>8683</v>
      </c>
      <c r="D5449">
        <v>32</v>
      </c>
      <c r="E5449">
        <v>0</v>
      </c>
      <c r="F5449">
        <v>55</v>
      </c>
      <c r="G5449">
        <v>0</v>
      </c>
      <c r="H5449">
        <v>92</v>
      </c>
      <c r="I5449">
        <v>2</v>
      </c>
      <c r="J5449" t="s">
        <v>37</v>
      </c>
      <c r="K5449" cm="1">
        <f t="array" ref="K544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449">
        <f t="shared" si="85"/>
        <v>0.6882687927949378</v>
      </c>
    </row>
    <row r="5450" spans="1:12" x14ac:dyDescent="0.3">
      <c r="A5450">
        <v>261.77999999999997</v>
      </c>
      <c r="B5450">
        <v>34</v>
      </c>
      <c r="C5450">
        <v>8566</v>
      </c>
      <c r="D5450">
        <v>32</v>
      </c>
      <c r="E5450">
        <v>0</v>
      </c>
      <c r="F5450">
        <v>54</v>
      </c>
      <c r="G5450">
        <v>0</v>
      </c>
      <c r="H5450">
        <v>92</v>
      </c>
      <c r="I5450">
        <v>2</v>
      </c>
      <c r="J5450" t="s">
        <v>37</v>
      </c>
      <c r="K5450" cm="1">
        <f t="array" ref="K545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450">
        <f t="shared" si="85"/>
        <v>0.68826879279395969</v>
      </c>
    </row>
    <row r="5451" spans="1:12" x14ac:dyDescent="0.3">
      <c r="A5451">
        <v>261.82</v>
      </c>
      <c r="B5451">
        <v>34</v>
      </c>
      <c r="C5451">
        <v>8455</v>
      </c>
      <c r="D5451">
        <v>32</v>
      </c>
      <c r="E5451">
        <v>0</v>
      </c>
      <c r="F5451">
        <v>52</v>
      </c>
      <c r="G5451">
        <v>0</v>
      </c>
      <c r="H5451">
        <v>92</v>
      </c>
      <c r="I5451">
        <v>2</v>
      </c>
      <c r="J5451" t="s">
        <v>37</v>
      </c>
      <c r="K5451" cm="1">
        <f t="array" ref="K545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451">
        <f t="shared" si="85"/>
        <v>0.6882687927949378</v>
      </c>
    </row>
    <row r="5452" spans="1:12" x14ac:dyDescent="0.3">
      <c r="A5452">
        <v>261.86</v>
      </c>
      <c r="B5452">
        <v>35</v>
      </c>
      <c r="C5452">
        <v>8393</v>
      </c>
      <c r="D5452">
        <v>32</v>
      </c>
      <c r="E5452">
        <v>0</v>
      </c>
      <c r="F5452">
        <v>52</v>
      </c>
      <c r="G5452">
        <v>0</v>
      </c>
      <c r="H5452">
        <v>92</v>
      </c>
      <c r="I5452">
        <v>2</v>
      </c>
      <c r="J5452" t="s">
        <v>37</v>
      </c>
      <c r="K5452" cm="1">
        <f t="array" ref="K545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452">
        <f t="shared" si="85"/>
        <v>0.6882687927949378</v>
      </c>
    </row>
    <row r="5453" spans="1:12" x14ac:dyDescent="0.3">
      <c r="A5453">
        <v>261.89999999999998</v>
      </c>
      <c r="B5453">
        <v>34</v>
      </c>
      <c r="C5453">
        <v>8266</v>
      </c>
      <c r="D5453">
        <v>32</v>
      </c>
      <c r="E5453">
        <v>0</v>
      </c>
      <c r="F5453">
        <v>51</v>
      </c>
      <c r="G5453">
        <v>0</v>
      </c>
      <c r="H5453">
        <v>92</v>
      </c>
      <c r="I5453">
        <v>2</v>
      </c>
      <c r="J5453" t="s">
        <v>37</v>
      </c>
      <c r="K5453" cm="1">
        <f t="array" ref="K545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453">
        <f t="shared" si="85"/>
        <v>0.68826879279395969</v>
      </c>
    </row>
    <row r="5454" spans="1:12" x14ac:dyDescent="0.3">
      <c r="A5454">
        <v>261.94</v>
      </c>
      <c r="B5454">
        <v>35</v>
      </c>
      <c r="C5454">
        <v>8053</v>
      </c>
      <c r="D5454">
        <v>32</v>
      </c>
      <c r="E5454">
        <v>0</v>
      </c>
      <c r="F5454">
        <v>50</v>
      </c>
      <c r="G5454">
        <v>0</v>
      </c>
      <c r="H5454">
        <v>92</v>
      </c>
      <c r="I5454">
        <v>2</v>
      </c>
      <c r="J5454" t="s">
        <v>37</v>
      </c>
      <c r="K5454" cm="1">
        <f t="array" ref="K545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454">
        <f t="shared" si="85"/>
        <v>0.66305501871053008</v>
      </c>
    </row>
    <row r="5455" spans="1:12" x14ac:dyDescent="0.3">
      <c r="A5455">
        <v>261.98</v>
      </c>
      <c r="B5455">
        <v>36</v>
      </c>
      <c r="C5455">
        <v>7900</v>
      </c>
      <c r="D5455">
        <v>32</v>
      </c>
      <c r="E5455">
        <v>0</v>
      </c>
      <c r="F5455">
        <v>49</v>
      </c>
      <c r="G5455">
        <v>0</v>
      </c>
      <c r="H5455">
        <v>92</v>
      </c>
      <c r="I5455">
        <v>2</v>
      </c>
      <c r="J5455" t="s">
        <v>37</v>
      </c>
      <c r="K5455" cm="1">
        <f t="array" ref="K545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455">
        <f t="shared" si="85"/>
        <v>0.66305501871053008</v>
      </c>
    </row>
    <row r="5456" spans="1:12" x14ac:dyDescent="0.3">
      <c r="A5456">
        <v>262.02</v>
      </c>
      <c r="B5456">
        <v>36</v>
      </c>
      <c r="C5456">
        <v>7741</v>
      </c>
      <c r="D5456">
        <v>32</v>
      </c>
      <c r="E5456">
        <v>0</v>
      </c>
      <c r="F5456">
        <v>48</v>
      </c>
      <c r="G5456">
        <v>0</v>
      </c>
      <c r="H5456">
        <v>92</v>
      </c>
      <c r="I5456">
        <v>2</v>
      </c>
      <c r="J5456" t="s">
        <v>37</v>
      </c>
      <c r="K5456" cm="1">
        <f t="array" ref="K545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456">
        <f t="shared" si="85"/>
        <v>0.66305501870958783</v>
      </c>
    </row>
    <row r="5457" spans="1:12" x14ac:dyDescent="0.3">
      <c r="A5457">
        <v>262.06</v>
      </c>
      <c r="B5457">
        <v>36</v>
      </c>
      <c r="C5457">
        <v>7618</v>
      </c>
      <c r="D5457">
        <v>32</v>
      </c>
      <c r="E5457">
        <v>0</v>
      </c>
      <c r="F5457">
        <v>46</v>
      </c>
      <c r="G5457">
        <v>0</v>
      </c>
      <c r="H5457">
        <v>92</v>
      </c>
      <c r="I5457">
        <v>2</v>
      </c>
      <c r="J5457" t="s">
        <v>37</v>
      </c>
      <c r="K5457" cm="1">
        <f t="array" ref="K545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457">
        <f t="shared" si="85"/>
        <v>0.66305501871053008</v>
      </c>
    </row>
    <row r="5458" spans="1:12" x14ac:dyDescent="0.3">
      <c r="A5458">
        <v>262.10000000000002</v>
      </c>
      <c r="B5458">
        <v>36</v>
      </c>
      <c r="C5458">
        <v>7488</v>
      </c>
      <c r="D5458">
        <v>32</v>
      </c>
      <c r="E5458">
        <v>0</v>
      </c>
      <c r="F5458">
        <v>45</v>
      </c>
      <c r="G5458">
        <v>0</v>
      </c>
      <c r="H5458">
        <v>92</v>
      </c>
      <c r="I5458">
        <v>2</v>
      </c>
      <c r="J5458" t="s">
        <v>37</v>
      </c>
      <c r="K5458" cm="1">
        <f t="array" ref="K545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458">
        <f t="shared" si="85"/>
        <v>0.66305501871053008</v>
      </c>
    </row>
    <row r="5459" spans="1:12" x14ac:dyDescent="0.3">
      <c r="A5459">
        <v>262.14</v>
      </c>
      <c r="B5459">
        <v>36</v>
      </c>
      <c r="C5459">
        <v>7363</v>
      </c>
      <c r="D5459">
        <v>32</v>
      </c>
      <c r="E5459">
        <v>0</v>
      </c>
      <c r="F5459">
        <v>44</v>
      </c>
      <c r="G5459">
        <v>0</v>
      </c>
      <c r="H5459">
        <v>92</v>
      </c>
      <c r="I5459">
        <v>2</v>
      </c>
      <c r="J5459" t="s">
        <v>37</v>
      </c>
      <c r="K5459" cm="1">
        <f t="array" ref="K545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59">
        <f t="shared" si="85"/>
        <v>0.58501026777414944</v>
      </c>
    </row>
    <row r="5460" spans="1:12" x14ac:dyDescent="0.3">
      <c r="A5460">
        <v>262.18</v>
      </c>
      <c r="B5460">
        <v>36</v>
      </c>
      <c r="C5460">
        <v>7158</v>
      </c>
      <c r="D5460">
        <v>32</v>
      </c>
      <c r="E5460">
        <v>0</v>
      </c>
      <c r="F5460">
        <v>44</v>
      </c>
      <c r="G5460">
        <v>0</v>
      </c>
      <c r="H5460">
        <v>92</v>
      </c>
      <c r="I5460">
        <v>2</v>
      </c>
      <c r="J5460" t="s">
        <v>37</v>
      </c>
      <c r="K5460" cm="1">
        <f t="array" ref="K546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60">
        <f t="shared" si="85"/>
        <v>0.58501026777498077</v>
      </c>
    </row>
    <row r="5461" spans="1:12" x14ac:dyDescent="0.3">
      <c r="A5461">
        <v>262.22000000000003</v>
      </c>
      <c r="B5461">
        <v>37</v>
      </c>
      <c r="C5461">
        <v>6981</v>
      </c>
      <c r="D5461">
        <v>32</v>
      </c>
      <c r="E5461">
        <v>0</v>
      </c>
      <c r="F5461">
        <v>42</v>
      </c>
      <c r="G5461">
        <v>0</v>
      </c>
      <c r="H5461">
        <v>92</v>
      </c>
      <c r="I5461">
        <v>1</v>
      </c>
      <c r="J5461" t="s">
        <v>37</v>
      </c>
      <c r="K5461" cm="1">
        <f t="array" ref="K546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461">
        <f t="shared" si="85"/>
        <v>0.58501026777498077</v>
      </c>
    </row>
    <row r="5462" spans="1:12" x14ac:dyDescent="0.3">
      <c r="A5462">
        <v>262.26</v>
      </c>
      <c r="B5462">
        <v>38</v>
      </c>
      <c r="C5462">
        <v>6778</v>
      </c>
      <c r="D5462">
        <v>32</v>
      </c>
      <c r="E5462">
        <v>0</v>
      </c>
      <c r="F5462">
        <v>42</v>
      </c>
      <c r="G5462">
        <v>0</v>
      </c>
      <c r="H5462">
        <v>92</v>
      </c>
      <c r="I5462">
        <v>1</v>
      </c>
      <c r="J5462" t="s">
        <v>37</v>
      </c>
      <c r="K5462" cm="1">
        <f t="array" ref="K5462">SUMPRODUCT(($R$5:$AG$5=_xlfn.XLOOKUP(_20240219_0005[[#This Row],[MAP]],$R$5:$AG$5,$R$5:$AG$5,"ERR",1,-1)) * ($Q$6:$Q$26=_xlfn.XLOOKUP(_20240219_0005[[#This Row],[RPM]],$Q$6:$Q$26,$Q$6:$Q$26,"ERR",1,-1)),$R$6:$AG$26)</f>
        <v>13.042582488057322</v>
      </c>
      <c r="L5462">
        <f t="shared" si="85"/>
        <v>0.52170329952181838</v>
      </c>
    </row>
    <row r="5463" spans="1:12" x14ac:dyDescent="0.3">
      <c r="A5463">
        <v>262.3</v>
      </c>
      <c r="B5463">
        <v>39</v>
      </c>
      <c r="C5463">
        <v>6634</v>
      </c>
      <c r="D5463">
        <v>30</v>
      </c>
      <c r="E5463">
        <v>0</v>
      </c>
      <c r="F5463">
        <v>41</v>
      </c>
      <c r="G5463">
        <v>0</v>
      </c>
      <c r="H5463">
        <v>92</v>
      </c>
      <c r="I5463">
        <v>1</v>
      </c>
      <c r="J5463" t="s">
        <v>37</v>
      </c>
      <c r="K5463" cm="1">
        <f t="array" ref="K546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63">
        <f t="shared" si="85"/>
        <v>0.57478357709026207</v>
      </c>
    </row>
    <row r="5464" spans="1:12" x14ac:dyDescent="0.3">
      <c r="A5464">
        <v>262.33999999999997</v>
      </c>
      <c r="B5464">
        <v>42</v>
      </c>
      <c r="C5464">
        <v>6447</v>
      </c>
      <c r="D5464">
        <v>26</v>
      </c>
      <c r="E5464">
        <v>0</v>
      </c>
      <c r="F5464">
        <v>40</v>
      </c>
      <c r="G5464">
        <v>0</v>
      </c>
      <c r="H5464">
        <v>92</v>
      </c>
      <c r="I5464">
        <v>1</v>
      </c>
      <c r="J5464" t="s">
        <v>37</v>
      </c>
      <c r="K5464" cm="1">
        <f t="array" ref="K546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64">
        <f t="shared" si="85"/>
        <v>0.57478357708944527</v>
      </c>
    </row>
    <row r="5465" spans="1:12" x14ac:dyDescent="0.3">
      <c r="A5465">
        <v>262.38</v>
      </c>
      <c r="B5465">
        <v>43</v>
      </c>
      <c r="C5465">
        <v>6272</v>
      </c>
      <c r="D5465">
        <v>21</v>
      </c>
      <c r="E5465">
        <v>0</v>
      </c>
      <c r="F5465">
        <v>39</v>
      </c>
      <c r="G5465">
        <v>0</v>
      </c>
      <c r="H5465">
        <v>92</v>
      </c>
      <c r="I5465">
        <v>1</v>
      </c>
      <c r="J5465" t="s">
        <v>37</v>
      </c>
      <c r="K5465" cm="1">
        <f t="array" ref="K546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465">
        <f t="shared" si="85"/>
        <v>0.57478357709026207</v>
      </c>
    </row>
    <row r="5466" spans="1:12" x14ac:dyDescent="0.3">
      <c r="A5466">
        <v>262.42</v>
      </c>
      <c r="B5466">
        <v>45</v>
      </c>
      <c r="C5466">
        <v>6147</v>
      </c>
      <c r="D5466">
        <v>21</v>
      </c>
      <c r="E5466">
        <v>0</v>
      </c>
      <c r="F5466">
        <v>39</v>
      </c>
      <c r="G5466">
        <v>0</v>
      </c>
      <c r="H5466">
        <v>92</v>
      </c>
      <c r="I5466">
        <v>1</v>
      </c>
      <c r="J5466" t="s">
        <v>37</v>
      </c>
      <c r="K5466" cm="1">
        <f t="array" ref="K546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466">
        <f t="shared" si="85"/>
        <v>0.61573121978534684</v>
      </c>
    </row>
    <row r="5467" spans="1:12" x14ac:dyDescent="0.3">
      <c r="A5467">
        <v>262.45999999999998</v>
      </c>
      <c r="B5467">
        <v>46</v>
      </c>
      <c r="C5467">
        <v>6012</v>
      </c>
      <c r="D5467">
        <v>20</v>
      </c>
      <c r="E5467">
        <v>0</v>
      </c>
      <c r="F5467">
        <v>38</v>
      </c>
      <c r="G5467">
        <v>0</v>
      </c>
      <c r="H5467">
        <v>92</v>
      </c>
      <c r="I5467">
        <v>2</v>
      </c>
      <c r="J5467" t="s">
        <v>37</v>
      </c>
      <c r="K5467" cm="1">
        <f t="array" ref="K546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467">
        <f t="shared" si="85"/>
        <v>0.54940784689440469</v>
      </c>
    </row>
    <row r="5468" spans="1:12" x14ac:dyDescent="0.3">
      <c r="A5468">
        <v>262.5</v>
      </c>
      <c r="B5468">
        <v>47</v>
      </c>
      <c r="C5468">
        <v>5919</v>
      </c>
      <c r="D5468">
        <v>20</v>
      </c>
      <c r="E5468">
        <v>0</v>
      </c>
      <c r="F5468">
        <v>37</v>
      </c>
      <c r="G5468">
        <v>0</v>
      </c>
      <c r="H5468">
        <v>92</v>
      </c>
      <c r="I5468">
        <v>2</v>
      </c>
      <c r="J5468" t="s">
        <v>37</v>
      </c>
      <c r="K5468" cm="1">
        <f t="array" ref="K546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468">
        <f t="shared" si="85"/>
        <v>0.5494078468951854</v>
      </c>
    </row>
    <row r="5469" spans="1:12" x14ac:dyDescent="0.3">
      <c r="A5469">
        <v>262.54000000000002</v>
      </c>
      <c r="B5469">
        <v>48</v>
      </c>
      <c r="C5469">
        <v>5857</v>
      </c>
      <c r="D5469">
        <v>20</v>
      </c>
      <c r="E5469">
        <v>0</v>
      </c>
      <c r="F5469">
        <v>36</v>
      </c>
      <c r="G5469">
        <v>0</v>
      </c>
      <c r="H5469">
        <v>92</v>
      </c>
      <c r="I5469">
        <v>2</v>
      </c>
      <c r="J5469" t="s">
        <v>37</v>
      </c>
      <c r="K5469" cm="1">
        <f t="array" ref="K546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469">
        <f t="shared" si="85"/>
        <v>0.5494078468951854</v>
      </c>
    </row>
    <row r="5470" spans="1:12" x14ac:dyDescent="0.3">
      <c r="A5470">
        <v>262.58</v>
      </c>
      <c r="B5470">
        <v>49</v>
      </c>
      <c r="C5470">
        <v>5792</v>
      </c>
      <c r="D5470">
        <v>20</v>
      </c>
      <c r="E5470">
        <v>0</v>
      </c>
      <c r="F5470">
        <v>35</v>
      </c>
      <c r="G5470">
        <v>0</v>
      </c>
      <c r="H5470">
        <v>92</v>
      </c>
      <c r="I5470">
        <v>2</v>
      </c>
      <c r="J5470" t="s">
        <v>37</v>
      </c>
      <c r="K5470" cm="1">
        <f t="array" ref="K547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470">
        <f t="shared" si="85"/>
        <v>0.54940784689440469</v>
      </c>
    </row>
    <row r="5471" spans="1:12" x14ac:dyDescent="0.3">
      <c r="A5471">
        <v>262.62</v>
      </c>
      <c r="B5471">
        <v>50</v>
      </c>
      <c r="C5471">
        <v>5721</v>
      </c>
      <c r="D5471">
        <v>20</v>
      </c>
      <c r="E5471">
        <v>0</v>
      </c>
      <c r="F5471">
        <v>34</v>
      </c>
      <c r="G5471">
        <v>0</v>
      </c>
      <c r="H5471">
        <v>92</v>
      </c>
      <c r="I5471">
        <v>2</v>
      </c>
      <c r="J5471" t="s">
        <v>37</v>
      </c>
      <c r="K5471" cm="1">
        <f t="array" ref="K547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471">
        <f t="shared" si="85"/>
        <v>0.52480749554166961</v>
      </c>
    </row>
    <row r="5472" spans="1:12" x14ac:dyDescent="0.3">
      <c r="A5472">
        <v>262.66000000000003</v>
      </c>
      <c r="B5472">
        <v>51</v>
      </c>
      <c r="C5472">
        <v>5622</v>
      </c>
      <c r="D5472">
        <v>20</v>
      </c>
      <c r="E5472">
        <v>0</v>
      </c>
      <c r="F5472">
        <v>34</v>
      </c>
      <c r="G5472">
        <v>0</v>
      </c>
      <c r="H5472">
        <v>92</v>
      </c>
      <c r="I5472">
        <v>1</v>
      </c>
      <c r="J5472" t="s">
        <v>37</v>
      </c>
      <c r="K5472" cm="1">
        <f t="array" ref="K547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472">
        <f t="shared" si="85"/>
        <v>0.52480749554166961</v>
      </c>
    </row>
    <row r="5473" spans="1:12" x14ac:dyDescent="0.3">
      <c r="A5473">
        <v>262.7</v>
      </c>
      <c r="B5473">
        <v>54</v>
      </c>
      <c r="C5473">
        <v>5441</v>
      </c>
      <c r="D5473">
        <v>20</v>
      </c>
      <c r="E5473">
        <v>0</v>
      </c>
      <c r="F5473">
        <v>33</v>
      </c>
      <c r="G5473">
        <v>0</v>
      </c>
      <c r="H5473">
        <v>92</v>
      </c>
      <c r="I5473">
        <v>1</v>
      </c>
      <c r="J5473" t="s">
        <v>37</v>
      </c>
      <c r="K5473" cm="1">
        <f t="array" ref="K5473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5473">
        <f t="shared" si="85"/>
        <v>0.46238134514289142</v>
      </c>
    </row>
    <row r="5474" spans="1:12" x14ac:dyDescent="0.3">
      <c r="A5474">
        <v>262.74</v>
      </c>
      <c r="B5474">
        <v>58</v>
      </c>
      <c r="C5474">
        <v>5190</v>
      </c>
      <c r="D5474">
        <v>20</v>
      </c>
      <c r="E5474">
        <v>0</v>
      </c>
      <c r="F5474">
        <v>32</v>
      </c>
      <c r="G5474">
        <v>0</v>
      </c>
      <c r="H5474">
        <v>92</v>
      </c>
      <c r="I5474">
        <v>1</v>
      </c>
      <c r="J5474" t="s">
        <v>37</v>
      </c>
      <c r="K5474" cm="1">
        <f t="array" ref="K547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474">
        <f t="shared" si="85"/>
        <v>0.46846531021122684</v>
      </c>
    </row>
    <row r="5475" spans="1:12" x14ac:dyDescent="0.3">
      <c r="A5475">
        <v>262.77999999999997</v>
      </c>
      <c r="B5475">
        <v>61</v>
      </c>
      <c r="C5475">
        <v>4983</v>
      </c>
      <c r="D5475">
        <v>19</v>
      </c>
      <c r="E5475">
        <v>0</v>
      </c>
      <c r="F5475">
        <v>32</v>
      </c>
      <c r="G5475">
        <v>0</v>
      </c>
      <c r="H5475">
        <v>92</v>
      </c>
      <c r="I5475">
        <v>1</v>
      </c>
      <c r="J5475" t="s">
        <v>37</v>
      </c>
      <c r="K5475" cm="1">
        <f t="array" ref="K547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475">
        <f t="shared" si="85"/>
        <v>0.46846531021056115</v>
      </c>
    </row>
    <row r="5476" spans="1:12" x14ac:dyDescent="0.3">
      <c r="A5476">
        <v>262.82</v>
      </c>
      <c r="B5476">
        <v>64</v>
      </c>
      <c r="C5476">
        <v>4783</v>
      </c>
      <c r="D5476">
        <v>20</v>
      </c>
      <c r="E5476">
        <v>0</v>
      </c>
      <c r="F5476">
        <v>31</v>
      </c>
      <c r="G5476">
        <v>0</v>
      </c>
      <c r="H5476">
        <v>92</v>
      </c>
      <c r="I5476">
        <v>1</v>
      </c>
      <c r="J5476" t="s">
        <v>37</v>
      </c>
      <c r="K5476" cm="1">
        <f t="array" ref="K547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476">
        <f t="shared" si="85"/>
        <v>0.47089889623829817</v>
      </c>
    </row>
    <row r="5477" spans="1:12" x14ac:dyDescent="0.3">
      <c r="A5477">
        <v>262.86</v>
      </c>
      <c r="B5477">
        <v>66</v>
      </c>
      <c r="C5477">
        <v>4791</v>
      </c>
      <c r="D5477">
        <v>19</v>
      </c>
      <c r="E5477">
        <v>0</v>
      </c>
      <c r="F5477">
        <v>30</v>
      </c>
      <c r="G5477">
        <v>0</v>
      </c>
      <c r="H5477">
        <v>93</v>
      </c>
      <c r="I5477">
        <v>1</v>
      </c>
      <c r="J5477" t="s">
        <v>37</v>
      </c>
      <c r="K5477" cm="1">
        <f t="array" ref="K547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477">
        <f t="shared" si="85"/>
        <v>0.47089889623829817</v>
      </c>
    </row>
    <row r="5478" spans="1:12" x14ac:dyDescent="0.3">
      <c r="A5478">
        <v>262.89999999999998</v>
      </c>
      <c r="B5478">
        <v>68</v>
      </c>
      <c r="C5478">
        <v>4764</v>
      </c>
      <c r="D5478">
        <v>18</v>
      </c>
      <c r="E5478">
        <v>0</v>
      </c>
      <c r="F5478">
        <v>30</v>
      </c>
      <c r="G5478">
        <v>0</v>
      </c>
      <c r="H5478">
        <v>93</v>
      </c>
      <c r="I5478">
        <v>1</v>
      </c>
      <c r="J5478" t="s">
        <v>37</v>
      </c>
      <c r="K5478" cm="1">
        <f t="array" ref="K547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78">
        <f t="shared" si="85"/>
        <v>0.47370352929893211</v>
      </c>
    </row>
    <row r="5479" spans="1:12" x14ac:dyDescent="0.3">
      <c r="A5479">
        <v>262.94</v>
      </c>
      <c r="B5479">
        <v>69</v>
      </c>
      <c r="C5479">
        <v>4847</v>
      </c>
      <c r="D5479">
        <v>19</v>
      </c>
      <c r="E5479">
        <v>0</v>
      </c>
      <c r="F5479">
        <v>30</v>
      </c>
      <c r="G5479">
        <v>0</v>
      </c>
      <c r="H5479">
        <v>93</v>
      </c>
      <c r="I5479">
        <v>1</v>
      </c>
      <c r="J5479" t="s">
        <v>37</v>
      </c>
      <c r="K5479" cm="1">
        <f t="array" ref="K547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479">
        <f t="shared" si="85"/>
        <v>0.54147289102336604</v>
      </c>
    </row>
    <row r="5480" spans="1:12" x14ac:dyDescent="0.3">
      <c r="A5480">
        <v>262.98</v>
      </c>
      <c r="B5480">
        <v>71</v>
      </c>
      <c r="C5480">
        <v>4803</v>
      </c>
      <c r="D5480">
        <v>18</v>
      </c>
      <c r="E5480">
        <v>0</v>
      </c>
      <c r="F5480">
        <v>29</v>
      </c>
      <c r="G5480">
        <v>0</v>
      </c>
      <c r="H5480">
        <v>93</v>
      </c>
      <c r="I5480">
        <v>1</v>
      </c>
      <c r="J5480" t="s">
        <v>37</v>
      </c>
      <c r="K5480" cm="1">
        <f t="array" ref="K548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480">
        <f t="shared" si="85"/>
        <v>0.54147289102336604</v>
      </c>
    </row>
    <row r="5481" spans="1:12" x14ac:dyDescent="0.3">
      <c r="A5481">
        <v>263.02</v>
      </c>
      <c r="B5481">
        <v>70</v>
      </c>
      <c r="C5481">
        <v>4770</v>
      </c>
      <c r="D5481">
        <v>18</v>
      </c>
      <c r="E5481">
        <v>0</v>
      </c>
      <c r="F5481">
        <v>29</v>
      </c>
      <c r="G5481">
        <v>0</v>
      </c>
      <c r="H5481">
        <v>93</v>
      </c>
      <c r="I5481">
        <v>1</v>
      </c>
      <c r="J5481" t="s">
        <v>37</v>
      </c>
      <c r="K5481" cm="1">
        <f t="array" ref="K548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81">
        <f t="shared" si="85"/>
        <v>0.47370352929893211</v>
      </c>
    </row>
    <row r="5482" spans="1:12" x14ac:dyDescent="0.3">
      <c r="A5482">
        <v>263.06</v>
      </c>
      <c r="B5482">
        <v>70</v>
      </c>
      <c r="C5482">
        <v>4838</v>
      </c>
      <c r="D5482">
        <v>18</v>
      </c>
      <c r="E5482">
        <v>0</v>
      </c>
      <c r="F5482">
        <v>28</v>
      </c>
      <c r="G5482">
        <v>0</v>
      </c>
      <c r="H5482">
        <v>93</v>
      </c>
      <c r="I5482">
        <v>1</v>
      </c>
      <c r="J5482" t="s">
        <v>37</v>
      </c>
      <c r="K5482" cm="1">
        <f t="array" ref="K548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482">
        <f t="shared" si="85"/>
        <v>0.54147289102336604</v>
      </c>
    </row>
    <row r="5483" spans="1:12" x14ac:dyDescent="0.3">
      <c r="A5483">
        <v>263.10000000000002</v>
      </c>
      <c r="B5483">
        <v>70</v>
      </c>
      <c r="C5483">
        <v>4847</v>
      </c>
      <c r="D5483">
        <v>18</v>
      </c>
      <c r="E5483">
        <v>0</v>
      </c>
      <c r="F5483">
        <v>28</v>
      </c>
      <c r="G5483">
        <v>0</v>
      </c>
      <c r="H5483">
        <v>93</v>
      </c>
      <c r="I5483">
        <v>1</v>
      </c>
      <c r="J5483" t="s">
        <v>37</v>
      </c>
      <c r="K5483" cm="1">
        <f t="array" ref="K548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483">
        <f t="shared" si="85"/>
        <v>0.54147289102336604</v>
      </c>
    </row>
    <row r="5484" spans="1:12" x14ac:dyDescent="0.3">
      <c r="A5484">
        <v>263.14</v>
      </c>
      <c r="B5484">
        <v>71</v>
      </c>
      <c r="C5484">
        <v>4737</v>
      </c>
      <c r="D5484">
        <v>18</v>
      </c>
      <c r="E5484">
        <v>0</v>
      </c>
      <c r="F5484">
        <v>28</v>
      </c>
      <c r="G5484">
        <v>0</v>
      </c>
      <c r="H5484">
        <v>93</v>
      </c>
      <c r="I5484">
        <v>1</v>
      </c>
      <c r="J5484" t="s">
        <v>37</v>
      </c>
      <c r="K5484" cm="1">
        <f t="array" ref="K548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84">
        <f t="shared" si="85"/>
        <v>0.47370352929893211</v>
      </c>
    </row>
    <row r="5485" spans="1:12" x14ac:dyDescent="0.3">
      <c r="A5485">
        <v>263.18</v>
      </c>
      <c r="B5485">
        <v>72</v>
      </c>
      <c r="C5485">
        <v>4626</v>
      </c>
      <c r="D5485">
        <v>18</v>
      </c>
      <c r="E5485">
        <v>0</v>
      </c>
      <c r="F5485">
        <v>28</v>
      </c>
      <c r="G5485">
        <v>0</v>
      </c>
      <c r="H5485">
        <v>93</v>
      </c>
      <c r="I5485">
        <v>2</v>
      </c>
      <c r="J5485" t="s">
        <v>37</v>
      </c>
      <c r="K5485" cm="1">
        <f t="array" ref="K548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85">
        <f t="shared" si="85"/>
        <v>0.4737035292996053</v>
      </c>
    </row>
    <row r="5486" spans="1:12" x14ac:dyDescent="0.3">
      <c r="A5486">
        <v>263.22000000000003</v>
      </c>
      <c r="B5486">
        <v>73</v>
      </c>
      <c r="C5486">
        <v>4527</v>
      </c>
      <c r="D5486">
        <v>18</v>
      </c>
      <c r="E5486">
        <v>0</v>
      </c>
      <c r="F5486">
        <v>28</v>
      </c>
      <c r="G5486">
        <v>0</v>
      </c>
      <c r="H5486">
        <v>93</v>
      </c>
      <c r="I5486">
        <v>2</v>
      </c>
      <c r="J5486" t="s">
        <v>37</v>
      </c>
      <c r="K5486" cm="1">
        <f t="array" ref="K548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86">
        <f t="shared" si="85"/>
        <v>0.4737035292996053</v>
      </c>
    </row>
    <row r="5487" spans="1:12" x14ac:dyDescent="0.3">
      <c r="A5487">
        <v>263.26</v>
      </c>
      <c r="B5487">
        <v>74</v>
      </c>
      <c r="C5487">
        <v>4409</v>
      </c>
      <c r="D5487">
        <v>18</v>
      </c>
      <c r="E5487">
        <v>0</v>
      </c>
      <c r="F5487">
        <v>28</v>
      </c>
      <c r="G5487">
        <v>0</v>
      </c>
      <c r="H5487">
        <v>93</v>
      </c>
      <c r="I5487">
        <v>1</v>
      </c>
      <c r="J5487" t="s">
        <v>37</v>
      </c>
      <c r="K5487" cm="1">
        <f t="array" ref="K548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87">
        <f t="shared" si="85"/>
        <v>0.46836903009511538</v>
      </c>
    </row>
    <row r="5488" spans="1:12" x14ac:dyDescent="0.3">
      <c r="A5488">
        <v>263.3</v>
      </c>
      <c r="B5488">
        <v>73</v>
      </c>
      <c r="C5488">
        <v>4459</v>
      </c>
      <c r="D5488">
        <v>18</v>
      </c>
      <c r="E5488">
        <v>0</v>
      </c>
      <c r="F5488">
        <v>27</v>
      </c>
      <c r="G5488">
        <v>0</v>
      </c>
      <c r="H5488">
        <v>93</v>
      </c>
      <c r="I5488">
        <v>1</v>
      </c>
      <c r="J5488" t="s">
        <v>37</v>
      </c>
      <c r="K5488" cm="1">
        <f t="array" ref="K548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88">
        <f t="shared" si="85"/>
        <v>0.4737035292996053</v>
      </c>
    </row>
    <row r="5489" spans="1:12" x14ac:dyDescent="0.3">
      <c r="A5489">
        <v>263.33999999999997</v>
      </c>
      <c r="B5489">
        <v>74</v>
      </c>
      <c r="C5489">
        <v>4415</v>
      </c>
      <c r="D5489">
        <v>18</v>
      </c>
      <c r="E5489">
        <v>0</v>
      </c>
      <c r="F5489">
        <v>27</v>
      </c>
      <c r="G5489">
        <v>0</v>
      </c>
      <c r="H5489">
        <v>93</v>
      </c>
      <c r="I5489">
        <v>2</v>
      </c>
      <c r="J5489" t="s">
        <v>37</v>
      </c>
      <c r="K5489" cm="1">
        <f t="array" ref="K548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89">
        <f t="shared" si="85"/>
        <v>0.46836903009511538</v>
      </c>
    </row>
    <row r="5490" spans="1:12" x14ac:dyDescent="0.3">
      <c r="A5490">
        <v>263.38</v>
      </c>
      <c r="B5490">
        <v>75</v>
      </c>
      <c r="C5490">
        <v>4395</v>
      </c>
      <c r="D5490">
        <v>18</v>
      </c>
      <c r="E5490">
        <v>0</v>
      </c>
      <c r="F5490">
        <v>27</v>
      </c>
      <c r="G5490">
        <v>0</v>
      </c>
      <c r="H5490">
        <v>93</v>
      </c>
      <c r="I5490">
        <v>2</v>
      </c>
      <c r="J5490" t="s">
        <v>37</v>
      </c>
      <c r="K5490" cm="1">
        <f t="array" ref="K549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0">
        <f t="shared" si="85"/>
        <v>0.46836903009578096</v>
      </c>
    </row>
    <row r="5491" spans="1:12" x14ac:dyDescent="0.3">
      <c r="A5491">
        <v>263.42</v>
      </c>
      <c r="B5491">
        <v>74</v>
      </c>
      <c r="C5491">
        <v>4646</v>
      </c>
      <c r="D5491">
        <v>18</v>
      </c>
      <c r="E5491">
        <v>0</v>
      </c>
      <c r="F5491">
        <v>27</v>
      </c>
      <c r="G5491">
        <v>0</v>
      </c>
      <c r="H5491">
        <v>93</v>
      </c>
      <c r="I5491">
        <v>2</v>
      </c>
      <c r="J5491" t="s">
        <v>37</v>
      </c>
      <c r="K5491" cm="1">
        <f t="array" ref="K549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1">
        <f t="shared" si="85"/>
        <v>0.46836903009578096</v>
      </c>
    </row>
    <row r="5492" spans="1:12" x14ac:dyDescent="0.3">
      <c r="A5492">
        <v>263.45999999999998</v>
      </c>
      <c r="B5492">
        <v>73</v>
      </c>
      <c r="C5492">
        <v>4549</v>
      </c>
      <c r="D5492">
        <v>18</v>
      </c>
      <c r="E5492">
        <v>0</v>
      </c>
      <c r="F5492">
        <v>27</v>
      </c>
      <c r="G5492">
        <v>0</v>
      </c>
      <c r="H5492">
        <v>93</v>
      </c>
      <c r="I5492">
        <v>2</v>
      </c>
      <c r="J5492" t="s">
        <v>37</v>
      </c>
      <c r="K5492" cm="1">
        <f t="array" ref="K549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92">
        <f t="shared" si="85"/>
        <v>0.47370352929893211</v>
      </c>
    </row>
    <row r="5493" spans="1:12" x14ac:dyDescent="0.3">
      <c r="A5493">
        <v>263.5</v>
      </c>
      <c r="B5493">
        <v>74</v>
      </c>
      <c r="C5493">
        <v>4472</v>
      </c>
      <c r="D5493">
        <v>18</v>
      </c>
      <c r="E5493">
        <v>0</v>
      </c>
      <c r="F5493">
        <v>26</v>
      </c>
      <c r="G5493">
        <v>0</v>
      </c>
      <c r="H5493">
        <v>93</v>
      </c>
      <c r="I5493">
        <v>2</v>
      </c>
      <c r="J5493" t="s">
        <v>37</v>
      </c>
      <c r="K5493" cm="1">
        <f t="array" ref="K549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3">
        <f t="shared" si="85"/>
        <v>0.46836903009578096</v>
      </c>
    </row>
    <row r="5494" spans="1:12" x14ac:dyDescent="0.3">
      <c r="A5494">
        <v>263.54000000000002</v>
      </c>
      <c r="B5494">
        <v>74</v>
      </c>
      <c r="C5494">
        <v>4379</v>
      </c>
      <c r="D5494">
        <v>18</v>
      </c>
      <c r="E5494">
        <v>0</v>
      </c>
      <c r="F5494">
        <v>26</v>
      </c>
      <c r="G5494">
        <v>0</v>
      </c>
      <c r="H5494">
        <v>93</v>
      </c>
      <c r="I5494">
        <v>2</v>
      </c>
      <c r="J5494" t="s">
        <v>37</v>
      </c>
      <c r="K5494" cm="1">
        <f t="array" ref="K549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4">
        <f t="shared" si="85"/>
        <v>0.46836903009578096</v>
      </c>
    </row>
    <row r="5495" spans="1:12" x14ac:dyDescent="0.3">
      <c r="A5495">
        <v>263.58</v>
      </c>
      <c r="B5495">
        <v>74</v>
      </c>
      <c r="C5495">
        <v>4447</v>
      </c>
      <c r="D5495">
        <v>18</v>
      </c>
      <c r="E5495">
        <v>0</v>
      </c>
      <c r="F5495">
        <v>26</v>
      </c>
      <c r="G5495">
        <v>0</v>
      </c>
      <c r="H5495">
        <v>93</v>
      </c>
      <c r="I5495">
        <v>2</v>
      </c>
      <c r="J5495" t="s">
        <v>37</v>
      </c>
      <c r="K5495" cm="1">
        <f t="array" ref="K54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5">
        <f t="shared" si="85"/>
        <v>0.46836903009511538</v>
      </c>
    </row>
    <row r="5496" spans="1:12" x14ac:dyDescent="0.3">
      <c r="A5496">
        <v>263.62</v>
      </c>
      <c r="B5496">
        <v>75</v>
      </c>
      <c r="C5496">
        <v>4306</v>
      </c>
      <c r="D5496">
        <v>18</v>
      </c>
      <c r="E5496">
        <v>0</v>
      </c>
      <c r="F5496">
        <v>26</v>
      </c>
      <c r="G5496">
        <v>0</v>
      </c>
      <c r="H5496">
        <v>93</v>
      </c>
      <c r="I5496">
        <v>2</v>
      </c>
      <c r="J5496" t="s">
        <v>37</v>
      </c>
      <c r="K5496" cm="1">
        <f t="array" ref="K54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6">
        <f t="shared" si="85"/>
        <v>0.46836903009578096</v>
      </c>
    </row>
    <row r="5497" spans="1:12" x14ac:dyDescent="0.3">
      <c r="A5497">
        <v>263.66000000000003</v>
      </c>
      <c r="B5497">
        <v>75</v>
      </c>
      <c r="C5497">
        <v>4328</v>
      </c>
      <c r="D5497">
        <v>18</v>
      </c>
      <c r="E5497">
        <v>0</v>
      </c>
      <c r="F5497">
        <v>26</v>
      </c>
      <c r="G5497">
        <v>0</v>
      </c>
      <c r="H5497">
        <v>93</v>
      </c>
      <c r="I5497">
        <v>2</v>
      </c>
      <c r="J5497" t="s">
        <v>37</v>
      </c>
      <c r="K5497" cm="1">
        <f t="array" ref="K549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497">
        <f t="shared" si="85"/>
        <v>0.46836903009578096</v>
      </c>
    </row>
    <row r="5498" spans="1:12" x14ac:dyDescent="0.3">
      <c r="A5498">
        <v>263.7</v>
      </c>
      <c r="B5498">
        <v>75</v>
      </c>
      <c r="C5498">
        <v>4082</v>
      </c>
      <c r="D5498">
        <v>18</v>
      </c>
      <c r="E5498">
        <v>0</v>
      </c>
      <c r="F5498">
        <v>26</v>
      </c>
      <c r="G5498">
        <v>0</v>
      </c>
      <c r="H5498">
        <v>93</v>
      </c>
      <c r="I5498">
        <v>2</v>
      </c>
      <c r="J5498" t="s">
        <v>37</v>
      </c>
      <c r="K5498" cm="1">
        <f t="array" ref="K549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498">
        <f t="shared" si="85"/>
        <v>0.40715096058880151</v>
      </c>
    </row>
    <row r="5499" spans="1:12" x14ac:dyDescent="0.3">
      <c r="A5499">
        <v>263.74</v>
      </c>
      <c r="B5499">
        <v>73</v>
      </c>
      <c r="C5499">
        <v>4275</v>
      </c>
      <c r="D5499">
        <v>18</v>
      </c>
      <c r="E5499">
        <v>0</v>
      </c>
      <c r="F5499">
        <v>26</v>
      </c>
      <c r="G5499">
        <v>0</v>
      </c>
      <c r="H5499">
        <v>93</v>
      </c>
      <c r="I5499">
        <v>2</v>
      </c>
      <c r="J5499" t="s">
        <v>37</v>
      </c>
      <c r="K5499" cm="1">
        <f t="array" ref="K549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499">
        <f t="shared" si="85"/>
        <v>0.4737035292996053</v>
      </c>
    </row>
    <row r="5500" spans="1:12" x14ac:dyDescent="0.3">
      <c r="A5500">
        <v>263.77999999999997</v>
      </c>
      <c r="B5500">
        <v>75</v>
      </c>
      <c r="C5500">
        <v>4270</v>
      </c>
      <c r="D5500">
        <v>18</v>
      </c>
      <c r="E5500">
        <v>0</v>
      </c>
      <c r="F5500">
        <v>26</v>
      </c>
      <c r="G5500">
        <v>0</v>
      </c>
      <c r="H5500">
        <v>93</v>
      </c>
      <c r="I5500">
        <v>2</v>
      </c>
      <c r="J5500" t="s">
        <v>37</v>
      </c>
      <c r="K5500" cm="1">
        <f t="array" ref="K550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0">
        <f t="shared" si="85"/>
        <v>0.46836903009511538</v>
      </c>
    </row>
    <row r="5501" spans="1:12" x14ac:dyDescent="0.3">
      <c r="A5501">
        <v>263.82</v>
      </c>
      <c r="B5501">
        <v>75</v>
      </c>
      <c r="C5501">
        <v>4218</v>
      </c>
      <c r="D5501">
        <v>18</v>
      </c>
      <c r="E5501">
        <v>0</v>
      </c>
      <c r="F5501">
        <v>26</v>
      </c>
      <c r="G5501">
        <v>0</v>
      </c>
      <c r="H5501">
        <v>93</v>
      </c>
      <c r="I5501">
        <v>2</v>
      </c>
      <c r="J5501" t="s">
        <v>37</v>
      </c>
      <c r="K5501" cm="1">
        <f t="array" ref="K550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1">
        <f t="shared" si="85"/>
        <v>0.46836903009578096</v>
      </c>
    </row>
    <row r="5502" spans="1:12" x14ac:dyDescent="0.3">
      <c r="A5502">
        <v>263.86</v>
      </c>
      <c r="B5502">
        <v>75</v>
      </c>
      <c r="C5502">
        <v>4257</v>
      </c>
      <c r="D5502">
        <v>18</v>
      </c>
      <c r="E5502">
        <v>0</v>
      </c>
      <c r="F5502">
        <v>26</v>
      </c>
      <c r="G5502">
        <v>0</v>
      </c>
      <c r="H5502">
        <v>93</v>
      </c>
      <c r="I5502">
        <v>2</v>
      </c>
      <c r="J5502" t="s">
        <v>37</v>
      </c>
      <c r="K5502" cm="1">
        <f t="array" ref="K550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2">
        <f t="shared" si="85"/>
        <v>0.46836903009578096</v>
      </c>
    </row>
    <row r="5503" spans="1:12" x14ac:dyDescent="0.3">
      <c r="A5503">
        <v>263.89999999999998</v>
      </c>
      <c r="B5503">
        <v>75</v>
      </c>
      <c r="C5503">
        <v>4078</v>
      </c>
      <c r="D5503">
        <v>18</v>
      </c>
      <c r="E5503">
        <v>0</v>
      </c>
      <c r="F5503">
        <v>26</v>
      </c>
      <c r="G5503">
        <v>0</v>
      </c>
      <c r="H5503">
        <v>93</v>
      </c>
      <c r="I5503">
        <v>2</v>
      </c>
      <c r="J5503" t="s">
        <v>37</v>
      </c>
      <c r="K5503" cm="1">
        <f t="array" ref="K550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03">
        <f t="shared" si="85"/>
        <v>0.40715096058880151</v>
      </c>
    </row>
    <row r="5504" spans="1:12" x14ac:dyDescent="0.3">
      <c r="A5504">
        <v>263.94</v>
      </c>
      <c r="B5504">
        <v>73</v>
      </c>
      <c r="C5504">
        <v>4136</v>
      </c>
      <c r="D5504">
        <v>18</v>
      </c>
      <c r="E5504">
        <v>0</v>
      </c>
      <c r="F5504">
        <v>25</v>
      </c>
      <c r="G5504">
        <v>0</v>
      </c>
      <c r="H5504">
        <v>93</v>
      </c>
      <c r="I5504">
        <v>2</v>
      </c>
      <c r="J5504" t="s">
        <v>37</v>
      </c>
      <c r="K5504" cm="1">
        <f t="array" ref="K550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504">
        <f t="shared" si="85"/>
        <v>0.4737035292996053</v>
      </c>
    </row>
    <row r="5505" spans="1:12" x14ac:dyDescent="0.3">
      <c r="A5505">
        <v>263.98</v>
      </c>
      <c r="B5505">
        <v>73</v>
      </c>
      <c r="C5505">
        <v>4206</v>
      </c>
      <c r="D5505">
        <v>18</v>
      </c>
      <c r="E5505">
        <v>0</v>
      </c>
      <c r="F5505">
        <v>24</v>
      </c>
      <c r="G5505">
        <v>0</v>
      </c>
      <c r="H5505">
        <v>93</v>
      </c>
      <c r="I5505">
        <v>2</v>
      </c>
      <c r="J5505" t="s">
        <v>37</v>
      </c>
      <c r="K5505" cm="1">
        <f t="array" ref="K550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505">
        <f t="shared" si="85"/>
        <v>0.4737035292996053</v>
      </c>
    </row>
    <row r="5506" spans="1:12" x14ac:dyDescent="0.3">
      <c r="A5506">
        <v>264.02</v>
      </c>
      <c r="B5506">
        <v>74</v>
      </c>
      <c r="C5506">
        <v>4165</v>
      </c>
      <c r="D5506">
        <v>18</v>
      </c>
      <c r="E5506">
        <v>0</v>
      </c>
      <c r="F5506">
        <v>25</v>
      </c>
      <c r="G5506">
        <v>0</v>
      </c>
      <c r="H5506">
        <v>93</v>
      </c>
      <c r="I5506">
        <v>2</v>
      </c>
      <c r="J5506" t="s">
        <v>37</v>
      </c>
      <c r="K5506" cm="1">
        <f t="array" ref="K550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6">
        <f t="shared" si="85"/>
        <v>0.46836903009511538</v>
      </c>
    </row>
    <row r="5507" spans="1:12" x14ac:dyDescent="0.3">
      <c r="A5507">
        <v>264.06</v>
      </c>
      <c r="B5507">
        <v>75</v>
      </c>
      <c r="C5507">
        <v>4163</v>
      </c>
      <c r="D5507">
        <v>18</v>
      </c>
      <c r="E5507">
        <v>0</v>
      </c>
      <c r="F5507">
        <v>24</v>
      </c>
      <c r="G5507">
        <v>0</v>
      </c>
      <c r="H5507">
        <v>93</v>
      </c>
      <c r="I5507">
        <v>2</v>
      </c>
      <c r="J5507" t="s">
        <v>37</v>
      </c>
      <c r="K5507" cm="1">
        <f t="array" ref="K55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7">
        <f t="shared" ref="L5507:L5570" si="86">K5507*(A5507-A5506)</f>
        <v>0.46836903009578096</v>
      </c>
    </row>
    <row r="5508" spans="1:12" x14ac:dyDescent="0.3">
      <c r="A5508">
        <v>264.10000000000002</v>
      </c>
      <c r="B5508">
        <v>74</v>
      </c>
      <c r="C5508">
        <v>4221</v>
      </c>
      <c r="D5508">
        <v>18</v>
      </c>
      <c r="E5508">
        <v>0</v>
      </c>
      <c r="F5508">
        <v>25</v>
      </c>
      <c r="G5508">
        <v>0</v>
      </c>
      <c r="H5508">
        <v>93</v>
      </c>
      <c r="I5508">
        <v>2</v>
      </c>
      <c r="J5508" t="s">
        <v>37</v>
      </c>
      <c r="K5508" cm="1">
        <f t="array" ref="K550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8">
        <f t="shared" si="86"/>
        <v>0.46836903009578096</v>
      </c>
    </row>
    <row r="5509" spans="1:12" x14ac:dyDescent="0.3">
      <c r="A5509">
        <v>264.14</v>
      </c>
      <c r="B5509">
        <v>74</v>
      </c>
      <c r="C5509">
        <v>4199</v>
      </c>
      <c r="D5509">
        <v>18</v>
      </c>
      <c r="E5509">
        <v>0</v>
      </c>
      <c r="F5509">
        <v>24</v>
      </c>
      <c r="G5509">
        <v>0</v>
      </c>
      <c r="H5509">
        <v>93</v>
      </c>
      <c r="I5509">
        <v>2</v>
      </c>
      <c r="J5509" t="s">
        <v>37</v>
      </c>
      <c r="K5509" cm="1">
        <f t="array" ref="K550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09">
        <f t="shared" si="86"/>
        <v>0.46836903009511538</v>
      </c>
    </row>
    <row r="5510" spans="1:12" x14ac:dyDescent="0.3">
      <c r="A5510">
        <v>264.18</v>
      </c>
      <c r="B5510">
        <v>74</v>
      </c>
      <c r="C5510">
        <v>4109</v>
      </c>
      <c r="D5510">
        <v>17</v>
      </c>
      <c r="E5510">
        <v>0</v>
      </c>
      <c r="F5510">
        <v>24</v>
      </c>
      <c r="G5510">
        <v>0</v>
      </c>
      <c r="H5510">
        <v>93</v>
      </c>
      <c r="I5510">
        <v>2</v>
      </c>
      <c r="J5510" t="s">
        <v>37</v>
      </c>
      <c r="K5510" cm="1">
        <f t="array" ref="K551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10">
        <f t="shared" si="86"/>
        <v>0.46836903009578096</v>
      </c>
    </row>
    <row r="5511" spans="1:12" x14ac:dyDescent="0.3">
      <c r="A5511">
        <v>264.22000000000003</v>
      </c>
      <c r="B5511">
        <v>74</v>
      </c>
      <c r="C5511">
        <v>4025</v>
      </c>
      <c r="D5511">
        <v>16</v>
      </c>
      <c r="E5511">
        <v>0</v>
      </c>
      <c r="F5511">
        <v>24</v>
      </c>
      <c r="G5511">
        <v>0</v>
      </c>
      <c r="H5511">
        <v>93</v>
      </c>
      <c r="I5511">
        <v>2</v>
      </c>
      <c r="J5511" t="s">
        <v>37</v>
      </c>
      <c r="K5511" cm="1">
        <f t="array" ref="K551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11">
        <f t="shared" si="86"/>
        <v>0.40715096058938011</v>
      </c>
    </row>
    <row r="5512" spans="1:12" x14ac:dyDescent="0.3">
      <c r="A5512">
        <v>264.26</v>
      </c>
      <c r="B5512">
        <v>74</v>
      </c>
      <c r="C5512">
        <v>3935</v>
      </c>
      <c r="D5512">
        <v>16</v>
      </c>
      <c r="E5512">
        <v>0</v>
      </c>
      <c r="F5512">
        <v>24</v>
      </c>
      <c r="G5512">
        <v>0</v>
      </c>
      <c r="H5512">
        <v>93</v>
      </c>
      <c r="I5512">
        <v>2</v>
      </c>
      <c r="J5512" t="s">
        <v>37</v>
      </c>
      <c r="K5512" cm="1">
        <f t="array" ref="K551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12">
        <f t="shared" si="86"/>
        <v>0.40715096058880151</v>
      </c>
    </row>
    <row r="5513" spans="1:12" x14ac:dyDescent="0.3">
      <c r="A5513">
        <v>264.3</v>
      </c>
      <c r="B5513">
        <v>74</v>
      </c>
      <c r="C5513">
        <v>3972</v>
      </c>
      <c r="D5513">
        <v>16</v>
      </c>
      <c r="E5513">
        <v>0</v>
      </c>
      <c r="F5513">
        <v>24</v>
      </c>
      <c r="G5513">
        <v>0</v>
      </c>
      <c r="H5513">
        <v>93</v>
      </c>
      <c r="I5513">
        <v>2</v>
      </c>
      <c r="J5513" t="s">
        <v>37</v>
      </c>
      <c r="K5513" cm="1">
        <f t="array" ref="K551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13">
        <f t="shared" si="86"/>
        <v>0.40715096058938011</v>
      </c>
    </row>
    <row r="5514" spans="1:12" x14ac:dyDescent="0.3">
      <c r="A5514">
        <v>264.33999999999997</v>
      </c>
      <c r="B5514">
        <v>74</v>
      </c>
      <c r="C5514">
        <v>4065</v>
      </c>
      <c r="D5514">
        <v>16</v>
      </c>
      <c r="E5514">
        <v>0</v>
      </c>
      <c r="F5514">
        <v>24</v>
      </c>
      <c r="G5514">
        <v>0</v>
      </c>
      <c r="H5514">
        <v>93</v>
      </c>
      <c r="I5514">
        <v>2</v>
      </c>
      <c r="J5514" t="s">
        <v>37</v>
      </c>
      <c r="K5514" cm="1">
        <f t="array" ref="K551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14">
        <f t="shared" si="86"/>
        <v>0.40715096058880151</v>
      </c>
    </row>
    <row r="5515" spans="1:12" x14ac:dyDescent="0.3">
      <c r="A5515">
        <v>264.38</v>
      </c>
      <c r="B5515">
        <v>73</v>
      </c>
      <c r="C5515">
        <v>4144</v>
      </c>
      <c r="D5515">
        <v>16</v>
      </c>
      <c r="E5515">
        <v>0</v>
      </c>
      <c r="F5515">
        <v>24</v>
      </c>
      <c r="G5515">
        <v>0</v>
      </c>
      <c r="H5515">
        <v>93</v>
      </c>
      <c r="I5515">
        <v>2</v>
      </c>
      <c r="J5515" t="s">
        <v>37</v>
      </c>
      <c r="K5515" cm="1">
        <f t="array" ref="K551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515">
        <f t="shared" si="86"/>
        <v>0.4737035292996053</v>
      </c>
    </row>
    <row r="5516" spans="1:12" x14ac:dyDescent="0.3">
      <c r="A5516">
        <v>264.42</v>
      </c>
      <c r="B5516">
        <v>73</v>
      </c>
      <c r="C5516">
        <v>4189</v>
      </c>
      <c r="D5516">
        <v>16</v>
      </c>
      <c r="E5516">
        <v>0</v>
      </c>
      <c r="F5516">
        <v>24</v>
      </c>
      <c r="G5516">
        <v>0</v>
      </c>
      <c r="H5516">
        <v>93</v>
      </c>
      <c r="I5516">
        <v>2</v>
      </c>
      <c r="J5516" t="s">
        <v>37</v>
      </c>
      <c r="K5516" cm="1">
        <f t="array" ref="K551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516">
        <f t="shared" si="86"/>
        <v>0.4737035292996053</v>
      </c>
    </row>
    <row r="5517" spans="1:12" x14ac:dyDescent="0.3">
      <c r="A5517">
        <v>264.45999999999998</v>
      </c>
      <c r="B5517">
        <v>73</v>
      </c>
      <c r="C5517">
        <v>4144</v>
      </c>
      <c r="D5517">
        <v>16</v>
      </c>
      <c r="E5517">
        <v>0</v>
      </c>
      <c r="F5517">
        <v>23</v>
      </c>
      <c r="G5517">
        <v>0</v>
      </c>
      <c r="H5517">
        <v>93</v>
      </c>
      <c r="I5517">
        <v>2</v>
      </c>
      <c r="J5517" t="s">
        <v>37</v>
      </c>
      <c r="K5517" cm="1">
        <f t="array" ref="K551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517">
        <f t="shared" si="86"/>
        <v>0.47370352929893211</v>
      </c>
    </row>
    <row r="5518" spans="1:12" x14ac:dyDescent="0.3">
      <c r="A5518">
        <v>264.5</v>
      </c>
      <c r="B5518">
        <v>73</v>
      </c>
      <c r="C5518">
        <v>3885</v>
      </c>
      <c r="D5518">
        <v>16</v>
      </c>
      <c r="E5518">
        <v>0</v>
      </c>
      <c r="F5518">
        <v>23</v>
      </c>
      <c r="G5518">
        <v>0</v>
      </c>
      <c r="H5518">
        <v>93</v>
      </c>
      <c r="I5518">
        <v>2</v>
      </c>
      <c r="J5518" t="s">
        <v>37</v>
      </c>
      <c r="K5518" cm="1">
        <f t="array" ref="K551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518">
        <f t="shared" si="86"/>
        <v>0.40623395392138606</v>
      </c>
    </row>
    <row r="5519" spans="1:12" x14ac:dyDescent="0.3">
      <c r="A5519">
        <v>264.54000000000002</v>
      </c>
      <c r="B5519">
        <v>74</v>
      </c>
      <c r="C5519">
        <v>3876</v>
      </c>
      <c r="D5519">
        <v>15</v>
      </c>
      <c r="E5519">
        <v>0</v>
      </c>
      <c r="F5519">
        <v>23</v>
      </c>
      <c r="G5519">
        <v>0</v>
      </c>
      <c r="H5519">
        <v>93</v>
      </c>
      <c r="I5519">
        <v>2</v>
      </c>
      <c r="J5519" t="s">
        <v>37</v>
      </c>
      <c r="K5519" cm="1">
        <f t="array" ref="K551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19">
        <f t="shared" si="86"/>
        <v>0.40715096058938011</v>
      </c>
    </row>
    <row r="5520" spans="1:12" x14ac:dyDescent="0.3">
      <c r="A5520">
        <v>264.58</v>
      </c>
      <c r="B5520">
        <v>75</v>
      </c>
      <c r="C5520">
        <v>3681</v>
      </c>
      <c r="D5520">
        <v>14</v>
      </c>
      <c r="E5520">
        <v>0</v>
      </c>
      <c r="F5520">
        <v>23</v>
      </c>
      <c r="G5520">
        <v>0</v>
      </c>
      <c r="H5520">
        <v>93</v>
      </c>
      <c r="I5520">
        <v>2</v>
      </c>
      <c r="J5520" t="s">
        <v>37</v>
      </c>
      <c r="K5520" cm="1">
        <f t="array" ref="K552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0">
        <f t="shared" si="86"/>
        <v>0.40715096058880151</v>
      </c>
    </row>
    <row r="5521" spans="1:12" x14ac:dyDescent="0.3">
      <c r="A5521">
        <v>264.62</v>
      </c>
      <c r="B5521">
        <v>76</v>
      </c>
      <c r="C5521">
        <v>3717</v>
      </c>
      <c r="D5521">
        <v>15</v>
      </c>
      <c r="E5521">
        <v>0</v>
      </c>
      <c r="F5521">
        <v>23</v>
      </c>
      <c r="G5521">
        <v>0</v>
      </c>
      <c r="H5521">
        <v>93</v>
      </c>
      <c r="I5521">
        <v>2</v>
      </c>
      <c r="J5521" t="s">
        <v>37</v>
      </c>
      <c r="K5521" cm="1">
        <f t="array" ref="K552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1">
        <f t="shared" si="86"/>
        <v>0.40715096058938011</v>
      </c>
    </row>
    <row r="5522" spans="1:12" x14ac:dyDescent="0.3">
      <c r="A5522">
        <v>264.66000000000003</v>
      </c>
      <c r="B5522">
        <v>77</v>
      </c>
      <c r="C5522">
        <v>3699</v>
      </c>
      <c r="D5522">
        <v>15</v>
      </c>
      <c r="E5522">
        <v>0</v>
      </c>
      <c r="F5522">
        <v>23</v>
      </c>
      <c r="G5522">
        <v>0</v>
      </c>
      <c r="H5522">
        <v>93</v>
      </c>
      <c r="I5522">
        <v>2</v>
      </c>
      <c r="J5522" t="s">
        <v>37</v>
      </c>
      <c r="K5522" cm="1">
        <f t="array" ref="K552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2">
        <f t="shared" si="86"/>
        <v>0.40715096058938011</v>
      </c>
    </row>
    <row r="5523" spans="1:12" x14ac:dyDescent="0.3">
      <c r="A5523">
        <v>264.7</v>
      </c>
      <c r="B5523">
        <v>77</v>
      </c>
      <c r="C5523">
        <v>3775</v>
      </c>
      <c r="D5523">
        <v>16</v>
      </c>
      <c r="E5523">
        <v>0</v>
      </c>
      <c r="F5523">
        <v>23</v>
      </c>
      <c r="G5523">
        <v>0</v>
      </c>
      <c r="H5523">
        <v>93</v>
      </c>
      <c r="I5523">
        <v>2</v>
      </c>
      <c r="J5523" t="s">
        <v>37</v>
      </c>
      <c r="K5523" cm="1">
        <f t="array" ref="K552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3">
        <f t="shared" si="86"/>
        <v>0.40715096058880151</v>
      </c>
    </row>
    <row r="5524" spans="1:12" x14ac:dyDescent="0.3">
      <c r="A5524">
        <v>264.74</v>
      </c>
      <c r="B5524">
        <v>75</v>
      </c>
      <c r="C5524">
        <v>3814</v>
      </c>
      <c r="D5524">
        <v>16</v>
      </c>
      <c r="E5524">
        <v>0</v>
      </c>
      <c r="F5524">
        <v>23</v>
      </c>
      <c r="G5524">
        <v>0</v>
      </c>
      <c r="H5524">
        <v>93</v>
      </c>
      <c r="I5524">
        <v>2</v>
      </c>
      <c r="J5524" t="s">
        <v>37</v>
      </c>
      <c r="K5524" cm="1">
        <f t="array" ref="K552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4">
        <f t="shared" si="86"/>
        <v>0.40715096058938011</v>
      </c>
    </row>
    <row r="5525" spans="1:12" x14ac:dyDescent="0.3">
      <c r="A5525">
        <v>264.77999999999997</v>
      </c>
      <c r="B5525">
        <v>75</v>
      </c>
      <c r="C5525">
        <v>3685</v>
      </c>
      <c r="D5525">
        <v>14</v>
      </c>
      <c r="E5525">
        <v>0</v>
      </c>
      <c r="F5525">
        <v>23</v>
      </c>
      <c r="G5525">
        <v>0</v>
      </c>
      <c r="H5525">
        <v>93</v>
      </c>
      <c r="I5525">
        <v>2</v>
      </c>
      <c r="J5525" t="s">
        <v>37</v>
      </c>
      <c r="K5525" cm="1">
        <f t="array" ref="K552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5">
        <f t="shared" si="86"/>
        <v>0.40715096058880151</v>
      </c>
    </row>
    <row r="5526" spans="1:12" x14ac:dyDescent="0.3">
      <c r="A5526">
        <v>264.82</v>
      </c>
      <c r="B5526">
        <v>78</v>
      </c>
      <c r="C5526">
        <v>3562</v>
      </c>
      <c r="D5526">
        <v>14</v>
      </c>
      <c r="E5526">
        <v>0</v>
      </c>
      <c r="F5526">
        <v>23</v>
      </c>
      <c r="G5526">
        <v>0</v>
      </c>
      <c r="H5526">
        <v>93</v>
      </c>
      <c r="I5526">
        <v>2</v>
      </c>
      <c r="J5526" t="s">
        <v>37</v>
      </c>
      <c r="K5526" cm="1">
        <f t="array" ref="K552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6">
        <f t="shared" si="86"/>
        <v>0.40715096058938011</v>
      </c>
    </row>
    <row r="5527" spans="1:12" x14ac:dyDescent="0.3">
      <c r="A5527">
        <v>264.86</v>
      </c>
      <c r="B5527">
        <v>77</v>
      </c>
      <c r="C5527">
        <v>3821</v>
      </c>
      <c r="D5527">
        <v>15</v>
      </c>
      <c r="E5527">
        <v>0</v>
      </c>
      <c r="F5527">
        <v>22</v>
      </c>
      <c r="G5527">
        <v>0</v>
      </c>
      <c r="H5527">
        <v>93</v>
      </c>
      <c r="I5527">
        <v>2</v>
      </c>
      <c r="J5527" t="s">
        <v>37</v>
      </c>
      <c r="K5527" cm="1">
        <f t="array" ref="K552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7">
        <f t="shared" si="86"/>
        <v>0.40715096058938011</v>
      </c>
    </row>
    <row r="5528" spans="1:12" x14ac:dyDescent="0.3">
      <c r="A5528">
        <v>264.89999999999998</v>
      </c>
      <c r="B5528">
        <v>75</v>
      </c>
      <c r="C5528">
        <v>3868</v>
      </c>
      <c r="D5528">
        <v>15</v>
      </c>
      <c r="E5528">
        <v>0</v>
      </c>
      <c r="F5528">
        <v>22</v>
      </c>
      <c r="G5528">
        <v>0</v>
      </c>
      <c r="H5528">
        <v>93</v>
      </c>
      <c r="I5528">
        <v>2</v>
      </c>
      <c r="J5528" t="s">
        <v>37</v>
      </c>
      <c r="K5528" cm="1">
        <f t="array" ref="K552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8">
        <f t="shared" si="86"/>
        <v>0.40715096058880151</v>
      </c>
    </row>
    <row r="5529" spans="1:12" x14ac:dyDescent="0.3">
      <c r="A5529">
        <v>264.94</v>
      </c>
      <c r="B5529">
        <v>75</v>
      </c>
      <c r="C5529">
        <v>3738</v>
      </c>
      <c r="D5529">
        <v>14</v>
      </c>
      <c r="E5529">
        <v>0</v>
      </c>
      <c r="F5529">
        <v>22</v>
      </c>
      <c r="G5529">
        <v>0</v>
      </c>
      <c r="H5529">
        <v>93</v>
      </c>
      <c r="I5529">
        <v>2</v>
      </c>
      <c r="J5529" t="s">
        <v>37</v>
      </c>
      <c r="K5529" cm="1">
        <f t="array" ref="K552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29">
        <f t="shared" si="86"/>
        <v>0.40715096058938011</v>
      </c>
    </row>
    <row r="5530" spans="1:12" x14ac:dyDescent="0.3">
      <c r="A5530">
        <v>264.98</v>
      </c>
      <c r="B5530">
        <v>78</v>
      </c>
      <c r="C5530">
        <v>3519</v>
      </c>
      <c r="D5530">
        <v>14</v>
      </c>
      <c r="E5530">
        <v>0</v>
      </c>
      <c r="F5530">
        <v>22</v>
      </c>
      <c r="G5530">
        <v>0</v>
      </c>
      <c r="H5530">
        <v>93</v>
      </c>
      <c r="I5530">
        <v>2</v>
      </c>
      <c r="J5530" t="s">
        <v>37</v>
      </c>
      <c r="K5530" cm="1">
        <f t="array" ref="K553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30">
        <f t="shared" si="86"/>
        <v>0.40715096058938011</v>
      </c>
    </row>
    <row r="5531" spans="1:12" x14ac:dyDescent="0.3">
      <c r="A5531">
        <v>265.02</v>
      </c>
      <c r="B5531">
        <v>78</v>
      </c>
      <c r="C5531">
        <v>3498</v>
      </c>
      <c r="D5531">
        <v>14</v>
      </c>
      <c r="E5531">
        <v>0</v>
      </c>
      <c r="F5531">
        <v>22</v>
      </c>
      <c r="G5531">
        <v>0</v>
      </c>
      <c r="H5531">
        <v>93</v>
      </c>
      <c r="I5531">
        <v>2</v>
      </c>
      <c r="J5531" t="s">
        <v>37</v>
      </c>
      <c r="K5531" cm="1">
        <f t="array" ref="K553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31">
        <f t="shared" si="86"/>
        <v>0.40715096058880151</v>
      </c>
    </row>
    <row r="5532" spans="1:12" x14ac:dyDescent="0.3">
      <c r="A5532">
        <v>265.06</v>
      </c>
      <c r="B5532">
        <v>80</v>
      </c>
      <c r="C5532">
        <v>3431</v>
      </c>
      <c r="D5532">
        <v>14</v>
      </c>
      <c r="E5532">
        <v>0</v>
      </c>
      <c r="F5532">
        <v>21</v>
      </c>
      <c r="G5532">
        <v>0</v>
      </c>
      <c r="H5532">
        <v>93</v>
      </c>
      <c r="I5532">
        <v>2</v>
      </c>
      <c r="J5532" t="s">
        <v>37</v>
      </c>
      <c r="K5532" cm="1">
        <f t="array" ref="K553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532">
        <f t="shared" si="86"/>
        <v>0.36131045625018482</v>
      </c>
    </row>
    <row r="5533" spans="1:12" x14ac:dyDescent="0.3">
      <c r="A5533">
        <v>265.10000000000002</v>
      </c>
      <c r="B5533">
        <v>80</v>
      </c>
      <c r="C5533">
        <v>3526</v>
      </c>
      <c r="D5533">
        <v>14</v>
      </c>
      <c r="E5533">
        <v>0</v>
      </c>
      <c r="F5533">
        <v>22</v>
      </c>
      <c r="G5533">
        <v>0</v>
      </c>
      <c r="H5533">
        <v>93</v>
      </c>
      <c r="I5533">
        <v>2</v>
      </c>
      <c r="J5533" t="s">
        <v>37</v>
      </c>
      <c r="K5533" cm="1">
        <f t="array" ref="K553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33">
        <f t="shared" si="86"/>
        <v>0.4218230672772858</v>
      </c>
    </row>
    <row r="5534" spans="1:12" x14ac:dyDescent="0.3">
      <c r="A5534">
        <v>265.14</v>
      </c>
      <c r="B5534">
        <v>81</v>
      </c>
      <c r="C5534">
        <v>3660</v>
      </c>
      <c r="D5534">
        <v>14</v>
      </c>
      <c r="E5534">
        <v>0</v>
      </c>
      <c r="F5534">
        <v>20</v>
      </c>
      <c r="G5534">
        <v>0</v>
      </c>
      <c r="H5534">
        <v>93</v>
      </c>
      <c r="I5534">
        <v>2</v>
      </c>
      <c r="J5534" t="s">
        <v>37</v>
      </c>
      <c r="K5534" cm="1">
        <f t="array" ref="K553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34">
        <f t="shared" si="86"/>
        <v>0.42182306727668634</v>
      </c>
    </row>
    <row r="5535" spans="1:12" x14ac:dyDescent="0.3">
      <c r="A5535">
        <v>265.18</v>
      </c>
      <c r="B5535">
        <v>79</v>
      </c>
      <c r="C5535">
        <v>3716</v>
      </c>
      <c r="D5535">
        <v>15</v>
      </c>
      <c r="E5535">
        <v>0</v>
      </c>
      <c r="F5535">
        <v>21</v>
      </c>
      <c r="G5535">
        <v>0</v>
      </c>
      <c r="H5535">
        <v>93</v>
      </c>
      <c r="I5535">
        <v>2</v>
      </c>
      <c r="J5535" t="s">
        <v>37</v>
      </c>
      <c r="K5535" cm="1">
        <f t="array" ref="K553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35">
        <f t="shared" si="86"/>
        <v>0.40715096058938011</v>
      </c>
    </row>
    <row r="5536" spans="1:12" x14ac:dyDescent="0.3">
      <c r="A5536">
        <v>265.22000000000003</v>
      </c>
      <c r="B5536">
        <v>79</v>
      </c>
      <c r="C5536">
        <v>3811</v>
      </c>
      <c r="D5536">
        <v>16</v>
      </c>
      <c r="E5536">
        <v>0</v>
      </c>
      <c r="F5536">
        <v>20</v>
      </c>
      <c r="G5536">
        <v>0</v>
      </c>
      <c r="H5536">
        <v>93</v>
      </c>
      <c r="I5536">
        <v>2</v>
      </c>
      <c r="J5536" t="s">
        <v>37</v>
      </c>
      <c r="K5536" cm="1">
        <f t="array" ref="K553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36">
        <f t="shared" si="86"/>
        <v>0.40715096058938011</v>
      </c>
    </row>
    <row r="5537" spans="1:12" x14ac:dyDescent="0.3">
      <c r="A5537">
        <v>265.26</v>
      </c>
      <c r="B5537">
        <v>79</v>
      </c>
      <c r="C5537">
        <v>4074</v>
      </c>
      <c r="D5537">
        <v>21</v>
      </c>
      <c r="E5537">
        <v>0</v>
      </c>
      <c r="F5537">
        <v>21</v>
      </c>
      <c r="G5537">
        <v>0</v>
      </c>
      <c r="H5537">
        <v>93</v>
      </c>
      <c r="I5537">
        <v>2</v>
      </c>
      <c r="J5537" t="s">
        <v>37</v>
      </c>
      <c r="K5537" cm="1">
        <f t="array" ref="K553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537">
        <f t="shared" si="86"/>
        <v>0.40715096058880151</v>
      </c>
    </row>
    <row r="5538" spans="1:12" x14ac:dyDescent="0.3">
      <c r="A5538">
        <v>265.3</v>
      </c>
      <c r="B5538">
        <v>81</v>
      </c>
      <c r="C5538">
        <v>3770</v>
      </c>
      <c r="D5538">
        <v>20</v>
      </c>
      <c r="E5538">
        <v>0</v>
      </c>
      <c r="F5538">
        <v>20</v>
      </c>
      <c r="G5538">
        <v>0</v>
      </c>
      <c r="H5538">
        <v>93</v>
      </c>
      <c r="I5538">
        <v>2</v>
      </c>
      <c r="J5538" t="s">
        <v>37</v>
      </c>
      <c r="K5538" cm="1">
        <f t="array" ref="K553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38">
        <f t="shared" si="86"/>
        <v>0.4218230672772858</v>
      </c>
    </row>
    <row r="5539" spans="1:12" x14ac:dyDescent="0.3">
      <c r="A5539">
        <v>265.33999999999997</v>
      </c>
      <c r="B5539">
        <v>82</v>
      </c>
      <c r="C5539">
        <v>3870</v>
      </c>
      <c r="D5539">
        <v>20</v>
      </c>
      <c r="E5539">
        <v>0</v>
      </c>
      <c r="F5539">
        <v>21</v>
      </c>
      <c r="G5539">
        <v>0</v>
      </c>
      <c r="H5539">
        <v>93</v>
      </c>
      <c r="I5539">
        <v>2</v>
      </c>
      <c r="J5539" t="s">
        <v>37</v>
      </c>
      <c r="K5539" cm="1">
        <f t="array" ref="K553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39">
        <f t="shared" si="86"/>
        <v>0.42182306727668634</v>
      </c>
    </row>
    <row r="5540" spans="1:12" x14ac:dyDescent="0.3">
      <c r="A5540">
        <v>265.38</v>
      </c>
      <c r="B5540">
        <v>83</v>
      </c>
      <c r="C5540">
        <v>3810</v>
      </c>
      <c r="D5540">
        <v>20</v>
      </c>
      <c r="E5540">
        <v>0</v>
      </c>
      <c r="F5540">
        <v>20</v>
      </c>
      <c r="G5540">
        <v>0</v>
      </c>
      <c r="H5540">
        <v>93</v>
      </c>
      <c r="I5540">
        <v>2</v>
      </c>
      <c r="J5540" t="s">
        <v>37</v>
      </c>
      <c r="K5540" cm="1">
        <f t="array" ref="K554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40">
        <f t="shared" si="86"/>
        <v>0.4218230672772858</v>
      </c>
    </row>
    <row r="5541" spans="1:12" x14ac:dyDescent="0.3">
      <c r="A5541">
        <v>265.42</v>
      </c>
      <c r="B5541">
        <v>83</v>
      </c>
      <c r="C5541">
        <v>3773</v>
      </c>
      <c r="D5541">
        <v>20</v>
      </c>
      <c r="E5541">
        <v>0</v>
      </c>
      <c r="F5541">
        <v>21</v>
      </c>
      <c r="G5541">
        <v>0</v>
      </c>
      <c r="H5541">
        <v>93</v>
      </c>
      <c r="I5541">
        <v>2</v>
      </c>
      <c r="J5541" t="s">
        <v>37</v>
      </c>
      <c r="K5541" cm="1">
        <f t="array" ref="K554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41">
        <f t="shared" si="86"/>
        <v>0.4218230672772858</v>
      </c>
    </row>
    <row r="5542" spans="1:12" x14ac:dyDescent="0.3">
      <c r="A5542">
        <v>265.45999999999998</v>
      </c>
      <c r="B5542">
        <v>83</v>
      </c>
      <c r="C5542">
        <v>3901</v>
      </c>
      <c r="D5542">
        <v>20</v>
      </c>
      <c r="E5542">
        <v>0</v>
      </c>
      <c r="F5542">
        <v>21</v>
      </c>
      <c r="G5542">
        <v>0</v>
      </c>
      <c r="H5542">
        <v>93</v>
      </c>
      <c r="I5542">
        <v>2</v>
      </c>
      <c r="J5542" t="s">
        <v>37</v>
      </c>
      <c r="K5542" cm="1">
        <f t="array" ref="K554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42">
        <f t="shared" si="86"/>
        <v>0.42182306727668634</v>
      </c>
    </row>
    <row r="5543" spans="1:12" x14ac:dyDescent="0.3">
      <c r="A5543">
        <v>265.5</v>
      </c>
      <c r="B5543">
        <v>84</v>
      </c>
      <c r="C5543">
        <v>3883</v>
      </c>
      <c r="D5543">
        <v>20</v>
      </c>
      <c r="E5543">
        <v>0</v>
      </c>
      <c r="F5543">
        <v>22</v>
      </c>
      <c r="G5543">
        <v>0</v>
      </c>
      <c r="H5543">
        <v>93</v>
      </c>
      <c r="I5543">
        <v>2</v>
      </c>
      <c r="J5543" t="s">
        <v>37</v>
      </c>
      <c r="K5543" cm="1">
        <f t="array" ref="K554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43">
        <f t="shared" si="86"/>
        <v>0.4218230672772858</v>
      </c>
    </row>
    <row r="5544" spans="1:12" x14ac:dyDescent="0.3">
      <c r="A5544">
        <v>265.54000000000002</v>
      </c>
      <c r="B5544">
        <v>84</v>
      </c>
      <c r="C5544">
        <v>3976</v>
      </c>
      <c r="D5544">
        <v>21</v>
      </c>
      <c r="E5544">
        <v>0</v>
      </c>
      <c r="F5544">
        <v>22</v>
      </c>
      <c r="G5544">
        <v>0</v>
      </c>
      <c r="H5544">
        <v>93</v>
      </c>
      <c r="I5544">
        <v>2</v>
      </c>
      <c r="J5544" t="s">
        <v>37</v>
      </c>
      <c r="K5544" cm="1">
        <f t="array" ref="K554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44">
        <f t="shared" si="86"/>
        <v>0.4218230672772858</v>
      </c>
    </row>
    <row r="5545" spans="1:12" x14ac:dyDescent="0.3">
      <c r="A5545">
        <v>265.58</v>
      </c>
      <c r="B5545">
        <v>83</v>
      </c>
      <c r="C5545">
        <v>4075</v>
      </c>
      <c r="D5545">
        <v>22</v>
      </c>
      <c r="E5545">
        <v>0</v>
      </c>
      <c r="F5545">
        <v>22</v>
      </c>
      <c r="G5545">
        <v>0</v>
      </c>
      <c r="H5545">
        <v>93</v>
      </c>
      <c r="I5545">
        <v>2</v>
      </c>
      <c r="J5545" t="s">
        <v>37</v>
      </c>
      <c r="K5545" cm="1">
        <f t="array" ref="K554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545">
        <f t="shared" si="86"/>
        <v>0.42182306727668634</v>
      </c>
    </row>
    <row r="5546" spans="1:12" x14ac:dyDescent="0.3">
      <c r="A5546">
        <v>265.62</v>
      </c>
      <c r="B5546">
        <v>83</v>
      </c>
      <c r="C5546">
        <v>4329</v>
      </c>
      <c r="D5546">
        <v>21</v>
      </c>
      <c r="E5546">
        <v>0</v>
      </c>
      <c r="F5546">
        <v>23</v>
      </c>
      <c r="G5546">
        <v>0</v>
      </c>
      <c r="H5546">
        <v>93</v>
      </c>
      <c r="I5546">
        <v>1</v>
      </c>
      <c r="J5546" t="s">
        <v>37</v>
      </c>
      <c r="K5546" cm="1">
        <f t="array" ref="K554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546">
        <f t="shared" si="86"/>
        <v>0.49717532579643264</v>
      </c>
    </row>
    <row r="5547" spans="1:12" x14ac:dyDescent="0.3">
      <c r="A5547">
        <v>265.66000000000003</v>
      </c>
      <c r="B5547">
        <v>83</v>
      </c>
      <c r="C5547">
        <v>4506</v>
      </c>
      <c r="D5547">
        <v>20</v>
      </c>
      <c r="E5547">
        <v>0</v>
      </c>
      <c r="F5547">
        <v>23</v>
      </c>
      <c r="G5547">
        <v>0</v>
      </c>
      <c r="H5547">
        <v>93</v>
      </c>
      <c r="I5547">
        <v>1</v>
      </c>
      <c r="J5547" t="s">
        <v>37</v>
      </c>
      <c r="K5547" cm="1">
        <f t="array" ref="K554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547">
        <f t="shared" si="86"/>
        <v>0.49717532579643264</v>
      </c>
    </row>
    <row r="5548" spans="1:12" x14ac:dyDescent="0.3">
      <c r="A5548">
        <v>265.7</v>
      </c>
      <c r="B5548">
        <v>82</v>
      </c>
      <c r="C5548">
        <v>4604</v>
      </c>
      <c r="D5548">
        <v>20</v>
      </c>
      <c r="E5548">
        <v>0</v>
      </c>
      <c r="F5548">
        <v>23</v>
      </c>
      <c r="G5548">
        <v>0</v>
      </c>
      <c r="H5548">
        <v>93</v>
      </c>
      <c r="I5548">
        <v>1</v>
      </c>
      <c r="J5548" t="s">
        <v>37</v>
      </c>
      <c r="K5548" cm="1">
        <f t="array" ref="K554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548">
        <f t="shared" si="86"/>
        <v>0.49717532579572615</v>
      </c>
    </row>
    <row r="5549" spans="1:12" x14ac:dyDescent="0.3">
      <c r="A5549">
        <v>265.74</v>
      </c>
      <c r="B5549">
        <v>81</v>
      </c>
      <c r="C5549">
        <v>4688</v>
      </c>
      <c r="D5549">
        <v>20</v>
      </c>
      <c r="E5549">
        <v>0</v>
      </c>
      <c r="F5549">
        <v>23</v>
      </c>
      <c r="G5549">
        <v>0</v>
      </c>
      <c r="H5549">
        <v>93</v>
      </c>
      <c r="I5549">
        <v>1</v>
      </c>
      <c r="J5549" t="s">
        <v>37</v>
      </c>
      <c r="K5549" cm="1">
        <f t="array" ref="K554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549">
        <f t="shared" si="86"/>
        <v>0.49717532579643264</v>
      </c>
    </row>
    <row r="5550" spans="1:12" x14ac:dyDescent="0.3">
      <c r="A5550">
        <v>265.77999999999997</v>
      </c>
      <c r="B5550">
        <v>79</v>
      </c>
      <c r="C5550">
        <v>4773</v>
      </c>
      <c r="D5550">
        <v>20</v>
      </c>
      <c r="E5550">
        <v>0</v>
      </c>
      <c r="F5550">
        <v>24</v>
      </c>
      <c r="G5550">
        <v>0</v>
      </c>
      <c r="H5550">
        <v>93</v>
      </c>
      <c r="I5550">
        <v>1</v>
      </c>
      <c r="J5550" t="s">
        <v>37</v>
      </c>
      <c r="K5550" cm="1">
        <f t="array" ref="K55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50">
        <f t="shared" si="86"/>
        <v>0.46836903009511538</v>
      </c>
    </row>
    <row r="5551" spans="1:12" x14ac:dyDescent="0.3">
      <c r="A5551">
        <v>265.82</v>
      </c>
      <c r="B5551">
        <v>78</v>
      </c>
      <c r="C5551">
        <v>4855</v>
      </c>
      <c r="D5551">
        <v>20</v>
      </c>
      <c r="E5551">
        <v>0</v>
      </c>
      <c r="F5551">
        <v>24</v>
      </c>
      <c r="G5551">
        <v>0</v>
      </c>
      <c r="H5551">
        <v>93</v>
      </c>
      <c r="I5551">
        <v>1</v>
      </c>
      <c r="J5551" t="s">
        <v>37</v>
      </c>
      <c r="K5551" cm="1">
        <f t="array" ref="K555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51">
        <f t="shared" si="86"/>
        <v>0.55485761417225832</v>
      </c>
    </row>
    <row r="5552" spans="1:12" x14ac:dyDescent="0.3">
      <c r="A5552">
        <v>265.86</v>
      </c>
      <c r="B5552">
        <v>78</v>
      </c>
      <c r="C5552">
        <v>4758</v>
      </c>
      <c r="D5552">
        <v>20</v>
      </c>
      <c r="E5552">
        <v>0</v>
      </c>
      <c r="F5552">
        <v>24</v>
      </c>
      <c r="G5552">
        <v>0</v>
      </c>
      <c r="H5552">
        <v>93</v>
      </c>
      <c r="I5552">
        <v>1</v>
      </c>
      <c r="J5552" t="s">
        <v>37</v>
      </c>
      <c r="K5552" cm="1">
        <f t="array" ref="K55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52">
        <f t="shared" si="86"/>
        <v>0.46836903009578096</v>
      </c>
    </row>
    <row r="5553" spans="1:12" x14ac:dyDescent="0.3">
      <c r="A5553">
        <v>265.89999999999998</v>
      </c>
      <c r="B5553">
        <v>79</v>
      </c>
      <c r="C5553">
        <v>4611</v>
      </c>
      <c r="D5553">
        <v>20</v>
      </c>
      <c r="E5553">
        <v>0</v>
      </c>
      <c r="F5553">
        <v>24</v>
      </c>
      <c r="G5553">
        <v>0</v>
      </c>
      <c r="H5553">
        <v>93</v>
      </c>
      <c r="I5553">
        <v>1</v>
      </c>
      <c r="J5553" t="s">
        <v>37</v>
      </c>
      <c r="K5553" cm="1">
        <f t="array" ref="K55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553">
        <f t="shared" si="86"/>
        <v>0.46836903009511538</v>
      </c>
    </row>
    <row r="5554" spans="1:12" x14ac:dyDescent="0.3">
      <c r="A5554">
        <v>265.94</v>
      </c>
      <c r="B5554">
        <v>80</v>
      </c>
      <c r="C5554">
        <v>4521</v>
      </c>
      <c r="D5554">
        <v>20</v>
      </c>
      <c r="E5554">
        <v>0</v>
      </c>
      <c r="F5554">
        <v>26</v>
      </c>
      <c r="G5554">
        <v>0</v>
      </c>
      <c r="H5554">
        <v>93</v>
      </c>
      <c r="I5554">
        <v>1</v>
      </c>
      <c r="J5554" t="s">
        <v>37</v>
      </c>
      <c r="K5554" cm="1">
        <f t="array" ref="K555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554">
        <f t="shared" si="86"/>
        <v>0.49717532579643264</v>
      </c>
    </row>
    <row r="5555" spans="1:12" x14ac:dyDescent="0.3">
      <c r="A5555">
        <v>265.98</v>
      </c>
      <c r="B5555">
        <v>81</v>
      </c>
      <c r="C5555">
        <v>4607</v>
      </c>
      <c r="D5555">
        <v>20</v>
      </c>
      <c r="E5555">
        <v>0</v>
      </c>
      <c r="F5555">
        <v>25</v>
      </c>
      <c r="G5555">
        <v>0</v>
      </c>
      <c r="H5555">
        <v>93</v>
      </c>
      <c r="I5555">
        <v>1</v>
      </c>
      <c r="J5555" t="s">
        <v>37</v>
      </c>
      <c r="K5555" cm="1">
        <f t="array" ref="K555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555">
        <f t="shared" si="86"/>
        <v>0.49717532579643264</v>
      </c>
    </row>
    <row r="5556" spans="1:12" x14ac:dyDescent="0.3">
      <c r="A5556">
        <v>266.02</v>
      </c>
      <c r="B5556">
        <v>79</v>
      </c>
      <c r="C5556">
        <v>4807</v>
      </c>
      <c r="D5556">
        <v>20</v>
      </c>
      <c r="E5556">
        <v>0</v>
      </c>
      <c r="F5556">
        <v>26</v>
      </c>
      <c r="G5556">
        <v>0</v>
      </c>
      <c r="H5556">
        <v>93</v>
      </c>
      <c r="I5556">
        <v>1</v>
      </c>
      <c r="J5556" t="s">
        <v>37</v>
      </c>
      <c r="K5556" cm="1">
        <f t="array" ref="K555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56">
        <f t="shared" si="86"/>
        <v>0.55485761417146984</v>
      </c>
    </row>
    <row r="5557" spans="1:12" x14ac:dyDescent="0.3">
      <c r="A5557">
        <v>266.06</v>
      </c>
      <c r="B5557">
        <v>78</v>
      </c>
      <c r="C5557">
        <v>4841</v>
      </c>
      <c r="D5557">
        <v>20</v>
      </c>
      <c r="E5557">
        <v>0</v>
      </c>
      <c r="F5557">
        <v>26</v>
      </c>
      <c r="G5557">
        <v>0</v>
      </c>
      <c r="H5557">
        <v>93</v>
      </c>
      <c r="I5557">
        <v>1</v>
      </c>
      <c r="J5557" t="s">
        <v>37</v>
      </c>
      <c r="K5557" cm="1">
        <f t="array" ref="K555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57">
        <f t="shared" si="86"/>
        <v>0.55485761417225832</v>
      </c>
    </row>
    <row r="5558" spans="1:12" x14ac:dyDescent="0.3">
      <c r="A5558">
        <v>266.10000000000002</v>
      </c>
      <c r="B5558">
        <v>78</v>
      </c>
      <c r="C5558">
        <v>4835</v>
      </c>
      <c r="D5558">
        <v>20</v>
      </c>
      <c r="E5558">
        <v>0</v>
      </c>
      <c r="F5558">
        <v>27</v>
      </c>
      <c r="G5558">
        <v>0</v>
      </c>
      <c r="H5558">
        <v>93</v>
      </c>
      <c r="I5558">
        <v>1</v>
      </c>
      <c r="J5558" t="s">
        <v>37</v>
      </c>
      <c r="K5558" cm="1">
        <f t="array" ref="K555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58">
        <f t="shared" si="86"/>
        <v>0.55485761417225832</v>
      </c>
    </row>
    <row r="5559" spans="1:12" x14ac:dyDescent="0.3">
      <c r="A5559">
        <v>266.14</v>
      </c>
      <c r="B5559">
        <v>77</v>
      </c>
      <c r="C5559">
        <v>4820</v>
      </c>
      <c r="D5559">
        <v>20</v>
      </c>
      <c r="E5559">
        <v>0</v>
      </c>
      <c r="F5559">
        <v>27</v>
      </c>
      <c r="G5559">
        <v>0</v>
      </c>
      <c r="H5559">
        <v>93</v>
      </c>
      <c r="I5559">
        <v>1</v>
      </c>
      <c r="J5559" t="s">
        <v>37</v>
      </c>
      <c r="K5559" cm="1">
        <f t="array" ref="K555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59">
        <f t="shared" si="86"/>
        <v>0.55485761417146984</v>
      </c>
    </row>
    <row r="5560" spans="1:12" x14ac:dyDescent="0.3">
      <c r="A5560">
        <v>266.18</v>
      </c>
      <c r="B5560">
        <v>77</v>
      </c>
      <c r="C5560">
        <v>5002</v>
      </c>
      <c r="D5560">
        <v>20</v>
      </c>
      <c r="E5560">
        <v>0</v>
      </c>
      <c r="F5560">
        <v>27</v>
      </c>
      <c r="G5560">
        <v>0</v>
      </c>
      <c r="H5560">
        <v>93</v>
      </c>
      <c r="I5560">
        <v>1</v>
      </c>
      <c r="J5560" t="s">
        <v>37</v>
      </c>
      <c r="K5560" cm="1">
        <f t="array" ref="K556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0">
        <f t="shared" si="86"/>
        <v>0.55485761417225832</v>
      </c>
    </row>
    <row r="5561" spans="1:12" x14ac:dyDescent="0.3">
      <c r="A5561">
        <v>266.22000000000003</v>
      </c>
      <c r="B5561">
        <v>76</v>
      </c>
      <c r="C5561">
        <v>5130</v>
      </c>
      <c r="D5561">
        <v>22</v>
      </c>
      <c r="E5561">
        <v>0</v>
      </c>
      <c r="F5561">
        <v>28</v>
      </c>
      <c r="G5561">
        <v>0</v>
      </c>
      <c r="H5561">
        <v>93</v>
      </c>
      <c r="I5561">
        <v>1</v>
      </c>
      <c r="J5561" t="s">
        <v>37</v>
      </c>
      <c r="K5561" cm="1">
        <f t="array" ref="K556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1">
        <f t="shared" si="86"/>
        <v>0.55485761417225832</v>
      </c>
    </row>
    <row r="5562" spans="1:12" x14ac:dyDescent="0.3">
      <c r="A5562">
        <v>266.26</v>
      </c>
      <c r="B5562">
        <v>75</v>
      </c>
      <c r="C5562">
        <v>5113</v>
      </c>
      <c r="D5562">
        <v>22</v>
      </c>
      <c r="E5562">
        <v>0</v>
      </c>
      <c r="F5562">
        <v>28</v>
      </c>
      <c r="G5562">
        <v>0</v>
      </c>
      <c r="H5562">
        <v>93</v>
      </c>
      <c r="I5562">
        <v>1</v>
      </c>
      <c r="J5562" t="s">
        <v>37</v>
      </c>
      <c r="K5562" cm="1">
        <f t="array" ref="K556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2">
        <f t="shared" si="86"/>
        <v>0.55485761417146984</v>
      </c>
    </row>
    <row r="5563" spans="1:12" x14ac:dyDescent="0.3">
      <c r="A5563">
        <v>266.3</v>
      </c>
      <c r="B5563">
        <v>76</v>
      </c>
      <c r="C5563">
        <v>4992</v>
      </c>
      <c r="D5563">
        <v>21</v>
      </c>
      <c r="E5563">
        <v>0</v>
      </c>
      <c r="F5563">
        <v>28</v>
      </c>
      <c r="G5563">
        <v>0</v>
      </c>
      <c r="H5563">
        <v>93</v>
      </c>
      <c r="I5563">
        <v>1</v>
      </c>
      <c r="J5563" t="s">
        <v>37</v>
      </c>
      <c r="K5563" cm="1">
        <f t="array" ref="K556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3">
        <f t="shared" si="86"/>
        <v>0.55485761417225832</v>
      </c>
    </row>
    <row r="5564" spans="1:12" x14ac:dyDescent="0.3">
      <c r="A5564">
        <v>266.33999999999997</v>
      </c>
      <c r="B5564">
        <v>76</v>
      </c>
      <c r="C5564">
        <v>5001</v>
      </c>
      <c r="D5564">
        <v>20</v>
      </c>
      <c r="E5564">
        <v>0</v>
      </c>
      <c r="F5564">
        <v>28</v>
      </c>
      <c r="G5564">
        <v>0</v>
      </c>
      <c r="H5564">
        <v>93</v>
      </c>
      <c r="I5564">
        <v>1</v>
      </c>
      <c r="J5564" t="s">
        <v>37</v>
      </c>
      <c r="K5564" cm="1">
        <f t="array" ref="K556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4">
        <f t="shared" si="86"/>
        <v>0.55485761417146984</v>
      </c>
    </row>
    <row r="5565" spans="1:12" x14ac:dyDescent="0.3">
      <c r="A5565">
        <v>266.38</v>
      </c>
      <c r="B5565">
        <v>76</v>
      </c>
      <c r="C5565">
        <v>5082</v>
      </c>
      <c r="D5565">
        <v>21</v>
      </c>
      <c r="E5565">
        <v>0</v>
      </c>
      <c r="F5565">
        <v>29</v>
      </c>
      <c r="G5565">
        <v>0</v>
      </c>
      <c r="H5565">
        <v>93</v>
      </c>
      <c r="I5565">
        <v>1</v>
      </c>
      <c r="J5565" t="s">
        <v>37</v>
      </c>
      <c r="K5565" cm="1">
        <f t="array" ref="K556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5">
        <f t="shared" si="86"/>
        <v>0.55485761417225832</v>
      </c>
    </row>
    <row r="5566" spans="1:12" x14ac:dyDescent="0.3">
      <c r="A5566">
        <v>266.42</v>
      </c>
      <c r="B5566">
        <v>75</v>
      </c>
      <c r="C5566">
        <v>5130</v>
      </c>
      <c r="D5566">
        <v>22</v>
      </c>
      <c r="E5566">
        <v>0</v>
      </c>
      <c r="F5566">
        <v>29</v>
      </c>
      <c r="G5566">
        <v>0</v>
      </c>
      <c r="H5566">
        <v>93</v>
      </c>
      <c r="I5566">
        <v>1</v>
      </c>
      <c r="J5566" t="s">
        <v>37</v>
      </c>
      <c r="K5566" cm="1">
        <f t="array" ref="K556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6">
        <f t="shared" si="86"/>
        <v>0.55485761417225832</v>
      </c>
    </row>
    <row r="5567" spans="1:12" x14ac:dyDescent="0.3">
      <c r="A5567">
        <v>266.45999999999998</v>
      </c>
      <c r="B5567">
        <v>75</v>
      </c>
      <c r="C5567">
        <v>5243</v>
      </c>
      <c r="D5567">
        <v>22</v>
      </c>
      <c r="E5567">
        <v>0</v>
      </c>
      <c r="F5567">
        <v>29</v>
      </c>
      <c r="G5567">
        <v>0</v>
      </c>
      <c r="H5567">
        <v>93</v>
      </c>
      <c r="I5567">
        <v>1</v>
      </c>
      <c r="J5567" t="s">
        <v>37</v>
      </c>
      <c r="K5567" cm="1">
        <f t="array" ref="K556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7">
        <f t="shared" si="86"/>
        <v>0.55485761417146984</v>
      </c>
    </row>
    <row r="5568" spans="1:12" x14ac:dyDescent="0.3">
      <c r="A5568">
        <v>266.5</v>
      </c>
      <c r="B5568">
        <v>75</v>
      </c>
      <c r="C5568">
        <v>5232</v>
      </c>
      <c r="D5568">
        <v>22</v>
      </c>
      <c r="E5568">
        <v>0</v>
      </c>
      <c r="F5568">
        <v>30</v>
      </c>
      <c r="G5568">
        <v>0</v>
      </c>
      <c r="H5568">
        <v>93</v>
      </c>
      <c r="I5568">
        <v>1</v>
      </c>
      <c r="J5568" t="s">
        <v>37</v>
      </c>
      <c r="K5568" cm="1">
        <f t="array" ref="K556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8">
        <f t="shared" si="86"/>
        <v>0.55485761417225832</v>
      </c>
    </row>
    <row r="5569" spans="1:12" x14ac:dyDescent="0.3">
      <c r="A5569">
        <v>266.54000000000002</v>
      </c>
      <c r="B5569">
        <v>75</v>
      </c>
      <c r="C5569">
        <v>5363</v>
      </c>
      <c r="D5569">
        <v>22</v>
      </c>
      <c r="E5569">
        <v>0</v>
      </c>
      <c r="F5569">
        <v>30</v>
      </c>
      <c r="G5569">
        <v>0</v>
      </c>
      <c r="H5569">
        <v>93</v>
      </c>
      <c r="I5569">
        <v>1</v>
      </c>
      <c r="J5569" t="s">
        <v>37</v>
      </c>
      <c r="K5569" cm="1">
        <f t="array" ref="K556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69">
        <f t="shared" si="86"/>
        <v>0.55485761417225832</v>
      </c>
    </row>
    <row r="5570" spans="1:12" x14ac:dyDescent="0.3">
      <c r="A5570">
        <v>266.58</v>
      </c>
      <c r="B5570">
        <v>75</v>
      </c>
      <c r="C5570">
        <v>5407</v>
      </c>
      <c r="D5570">
        <v>23</v>
      </c>
      <c r="E5570">
        <v>0</v>
      </c>
      <c r="F5570">
        <v>30</v>
      </c>
      <c r="G5570">
        <v>0</v>
      </c>
      <c r="H5570">
        <v>93</v>
      </c>
      <c r="I5570">
        <v>1</v>
      </c>
      <c r="J5570" t="s">
        <v>37</v>
      </c>
      <c r="K5570" cm="1">
        <f t="array" ref="K557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70">
        <f t="shared" si="86"/>
        <v>0.55485761417146984</v>
      </c>
    </row>
    <row r="5571" spans="1:12" x14ac:dyDescent="0.3">
      <c r="A5571">
        <v>266.62</v>
      </c>
      <c r="B5571">
        <v>76</v>
      </c>
      <c r="C5571">
        <v>5359</v>
      </c>
      <c r="D5571">
        <v>23</v>
      </c>
      <c r="E5571">
        <v>0</v>
      </c>
      <c r="F5571">
        <v>30</v>
      </c>
      <c r="G5571">
        <v>0</v>
      </c>
      <c r="H5571">
        <v>93</v>
      </c>
      <c r="I5571">
        <v>1</v>
      </c>
      <c r="J5571" t="s">
        <v>37</v>
      </c>
      <c r="K5571" cm="1">
        <f t="array" ref="K557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571">
        <f t="shared" ref="L5571:L5634" si="87">K5571*(A5571-A5570)</f>
        <v>0.55485761417225832</v>
      </c>
    </row>
    <row r="5572" spans="1:12" x14ac:dyDescent="0.3">
      <c r="A5572">
        <v>266.66000000000003</v>
      </c>
      <c r="B5572">
        <v>82</v>
      </c>
      <c r="C5572">
        <v>5486</v>
      </c>
      <c r="D5572">
        <v>24</v>
      </c>
      <c r="E5572">
        <v>0</v>
      </c>
      <c r="F5572">
        <v>31</v>
      </c>
      <c r="G5572">
        <v>0</v>
      </c>
      <c r="H5572">
        <v>93</v>
      </c>
      <c r="I5572">
        <v>1</v>
      </c>
      <c r="J5572" t="s">
        <v>37</v>
      </c>
      <c r="K5572" cm="1">
        <f t="array" ref="K5572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572">
        <f t="shared" si="87"/>
        <v>0.65054262468186141</v>
      </c>
    </row>
    <row r="5573" spans="1:12" x14ac:dyDescent="0.3">
      <c r="A5573">
        <v>266.7</v>
      </c>
      <c r="B5573">
        <v>97</v>
      </c>
      <c r="C5573">
        <v>5816</v>
      </c>
      <c r="D5573">
        <v>26</v>
      </c>
      <c r="E5573">
        <v>0</v>
      </c>
      <c r="F5573">
        <v>31</v>
      </c>
      <c r="G5573">
        <v>0</v>
      </c>
      <c r="H5573">
        <v>93</v>
      </c>
      <c r="I5573">
        <v>1</v>
      </c>
      <c r="J5573" t="s">
        <v>37</v>
      </c>
      <c r="K5573" cm="1">
        <f t="array" ref="K5573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5573">
        <f t="shared" si="87"/>
        <v>0.64234250756310995</v>
      </c>
    </row>
    <row r="5574" spans="1:12" x14ac:dyDescent="0.3">
      <c r="A5574">
        <v>266.74</v>
      </c>
      <c r="B5574">
        <v>101</v>
      </c>
      <c r="C5574">
        <v>6158</v>
      </c>
      <c r="D5574">
        <v>29</v>
      </c>
      <c r="E5574">
        <v>0</v>
      </c>
      <c r="F5574">
        <v>32</v>
      </c>
      <c r="G5574">
        <v>0</v>
      </c>
      <c r="H5574">
        <v>93</v>
      </c>
      <c r="I5574">
        <v>1</v>
      </c>
      <c r="J5574" t="s">
        <v>37</v>
      </c>
      <c r="K5574" cm="1">
        <f t="array" ref="K5574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5574">
        <f t="shared" si="87"/>
        <v>0.74009072722967773</v>
      </c>
    </row>
    <row r="5575" spans="1:12" x14ac:dyDescent="0.3">
      <c r="A5575">
        <v>266.77999999999997</v>
      </c>
      <c r="B5575">
        <v>101</v>
      </c>
      <c r="C5575">
        <v>6417</v>
      </c>
      <c r="D5575">
        <v>29</v>
      </c>
      <c r="E5575">
        <v>0</v>
      </c>
      <c r="F5575">
        <v>32</v>
      </c>
      <c r="G5575">
        <v>0</v>
      </c>
      <c r="H5575">
        <v>93</v>
      </c>
      <c r="I5575">
        <v>1</v>
      </c>
      <c r="J5575" t="s">
        <v>37</v>
      </c>
      <c r="K5575" cm="1">
        <f t="array" ref="K5575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5575">
        <f t="shared" si="87"/>
        <v>0.74009072722862601</v>
      </c>
    </row>
    <row r="5576" spans="1:12" x14ac:dyDescent="0.3">
      <c r="A5576">
        <v>266.82</v>
      </c>
      <c r="B5576">
        <v>101</v>
      </c>
      <c r="C5576">
        <v>6746</v>
      </c>
      <c r="D5576">
        <v>29</v>
      </c>
      <c r="E5576">
        <v>0</v>
      </c>
      <c r="F5576">
        <v>32</v>
      </c>
      <c r="G5576">
        <v>0</v>
      </c>
      <c r="H5576">
        <v>93</v>
      </c>
      <c r="I5576">
        <v>1</v>
      </c>
      <c r="J5576" t="s">
        <v>37</v>
      </c>
      <c r="K5576" cm="1">
        <f t="array" ref="K5576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5576">
        <f t="shared" si="87"/>
        <v>0.74009072722967773</v>
      </c>
    </row>
    <row r="5577" spans="1:12" x14ac:dyDescent="0.3">
      <c r="A5577">
        <v>266.86</v>
      </c>
      <c r="B5577">
        <v>99</v>
      </c>
      <c r="C5577">
        <v>7175</v>
      </c>
      <c r="D5577">
        <v>30</v>
      </c>
      <c r="E5577">
        <v>0</v>
      </c>
      <c r="F5577">
        <v>33</v>
      </c>
      <c r="G5577">
        <v>0</v>
      </c>
      <c r="H5577">
        <v>93</v>
      </c>
      <c r="I5577">
        <v>1</v>
      </c>
      <c r="J5577" t="s">
        <v>37</v>
      </c>
      <c r="K5577" cm="1">
        <f t="array" ref="K5577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5577">
        <f t="shared" si="87"/>
        <v>0.9250162353706961</v>
      </c>
    </row>
    <row r="5578" spans="1:12" x14ac:dyDescent="0.3">
      <c r="A5578">
        <v>266.89999999999998</v>
      </c>
      <c r="B5578">
        <v>98</v>
      </c>
      <c r="C5578">
        <v>7315</v>
      </c>
      <c r="D5578">
        <v>30</v>
      </c>
      <c r="E5578">
        <v>0</v>
      </c>
      <c r="F5578">
        <v>34</v>
      </c>
      <c r="G5578">
        <v>0</v>
      </c>
      <c r="H5578">
        <v>93</v>
      </c>
      <c r="I5578">
        <v>1</v>
      </c>
      <c r="J5578" t="s">
        <v>37</v>
      </c>
      <c r="K5578" cm="1">
        <f t="array" ref="K5578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5578">
        <f t="shared" si="87"/>
        <v>0.92501623536938149</v>
      </c>
    </row>
    <row r="5579" spans="1:12" x14ac:dyDescent="0.3">
      <c r="A5579">
        <v>266.94</v>
      </c>
      <c r="B5579">
        <v>99</v>
      </c>
      <c r="C5579">
        <v>7313</v>
      </c>
      <c r="D5579">
        <v>30</v>
      </c>
      <c r="E5579">
        <v>0</v>
      </c>
      <c r="F5579">
        <v>35</v>
      </c>
      <c r="G5579">
        <v>0</v>
      </c>
      <c r="H5579">
        <v>93</v>
      </c>
      <c r="I5579">
        <v>1</v>
      </c>
      <c r="J5579" t="s">
        <v>37</v>
      </c>
      <c r="K5579" cm="1">
        <f t="array" ref="K5579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5579">
        <f t="shared" si="87"/>
        <v>0.9250162353706961</v>
      </c>
    </row>
    <row r="5580" spans="1:12" x14ac:dyDescent="0.3">
      <c r="A5580">
        <v>266.98</v>
      </c>
      <c r="B5580">
        <v>99</v>
      </c>
      <c r="C5580">
        <v>7429</v>
      </c>
      <c r="D5580">
        <v>31</v>
      </c>
      <c r="E5580">
        <v>0</v>
      </c>
      <c r="F5580">
        <v>36</v>
      </c>
      <c r="G5580">
        <v>0</v>
      </c>
      <c r="H5580">
        <v>93</v>
      </c>
      <c r="I5580">
        <v>1</v>
      </c>
      <c r="J5580" t="s">
        <v>37</v>
      </c>
      <c r="K5580" cm="1">
        <f t="array" ref="K5580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5580">
        <f t="shared" si="87"/>
        <v>0.9250162353706961</v>
      </c>
    </row>
    <row r="5581" spans="1:12" x14ac:dyDescent="0.3">
      <c r="A5581">
        <v>267.02</v>
      </c>
      <c r="B5581">
        <v>98</v>
      </c>
      <c r="C5581">
        <v>7729</v>
      </c>
      <c r="D5581">
        <v>32</v>
      </c>
      <c r="E5581">
        <v>0</v>
      </c>
      <c r="F5581">
        <v>37</v>
      </c>
      <c r="G5581">
        <v>0</v>
      </c>
      <c r="H5581">
        <v>93</v>
      </c>
      <c r="I5581">
        <v>1</v>
      </c>
      <c r="J5581" t="s">
        <v>37</v>
      </c>
      <c r="K5581" cm="1">
        <f t="array" ref="K5581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5581">
        <f t="shared" si="87"/>
        <v>1.0045737680723343</v>
      </c>
    </row>
    <row r="5582" spans="1:12" x14ac:dyDescent="0.3">
      <c r="A5582">
        <v>267.06</v>
      </c>
      <c r="B5582">
        <v>99</v>
      </c>
      <c r="C5582">
        <v>8034</v>
      </c>
      <c r="D5582">
        <v>36</v>
      </c>
      <c r="E5582">
        <v>0</v>
      </c>
      <c r="F5582">
        <v>38</v>
      </c>
      <c r="G5582">
        <v>0</v>
      </c>
      <c r="H5582">
        <v>93</v>
      </c>
      <c r="I5582">
        <v>2</v>
      </c>
      <c r="J5582" t="s">
        <v>37</v>
      </c>
      <c r="K5582" cm="1">
        <f t="array" ref="K5582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5582">
        <f t="shared" si="87"/>
        <v>1.0045737680737621</v>
      </c>
    </row>
    <row r="5583" spans="1:12" x14ac:dyDescent="0.3">
      <c r="A5583">
        <v>267.10000000000002</v>
      </c>
      <c r="B5583">
        <v>99</v>
      </c>
      <c r="C5583">
        <v>8361</v>
      </c>
      <c r="D5583">
        <v>37</v>
      </c>
      <c r="E5583">
        <v>0</v>
      </c>
      <c r="F5583">
        <v>39</v>
      </c>
      <c r="G5583">
        <v>0</v>
      </c>
      <c r="H5583">
        <v>93</v>
      </c>
      <c r="I5583">
        <v>2</v>
      </c>
      <c r="J5583" t="s">
        <v>37</v>
      </c>
      <c r="K5583" cm="1">
        <f t="array" ref="K558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583">
        <f t="shared" si="87"/>
        <v>1.061900423169333</v>
      </c>
    </row>
    <row r="5584" spans="1:12" x14ac:dyDescent="0.3">
      <c r="A5584">
        <v>267.14</v>
      </c>
      <c r="B5584">
        <v>100</v>
      </c>
      <c r="C5584">
        <v>8700</v>
      </c>
      <c r="D5584">
        <v>36</v>
      </c>
      <c r="E5584">
        <v>0</v>
      </c>
      <c r="F5584">
        <v>40</v>
      </c>
      <c r="G5584">
        <v>0</v>
      </c>
      <c r="H5584">
        <v>93</v>
      </c>
      <c r="I5584">
        <v>2</v>
      </c>
      <c r="J5584" t="s">
        <v>37</v>
      </c>
      <c r="K5584" cm="1">
        <f t="array" ref="K558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5584">
        <f t="shared" si="87"/>
        <v>1.061900423167824</v>
      </c>
    </row>
    <row r="5585" spans="1:12" x14ac:dyDescent="0.3">
      <c r="A5585">
        <v>267.18</v>
      </c>
      <c r="B5585">
        <v>100</v>
      </c>
      <c r="C5585">
        <v>8826</v>
      </c>
      <c r="D5585">
        <v>36</v>
      </c>
      <c r="E5585">
        <v>0</v>
      </c>
      <c r="F5585">
        <v>41</v>
      </c>
      <c r="G5585">
        <v>0</v>
      </c>
      <c r="H5585">
        <v>93</v>
      </c>
      <c r="I5585">
        <v>2</v>
      </c>
      <c r="J5585" t="s">
        <v>37</v>
      </c>
      <c r="K5585" cm="1">
        <f t="array" ref="K5585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585">
        <f t="shared" si="87"/>
        <v>1.1322608592760566</v>
      </c>
    </row>
    <row r="5586" spans="1:12" x14ac:dyDescent="0.3">
      <c r="A5586">
        <v>267.22000000000003</v>
      </c>
      <c r="B5586">
        <v>99</v>
      </c>
      <c r="C5586">
        <v>8931</v>
      </c>
      <c r="D5586">
        <v>36</v>
      </c>
      <c r="E5586">
        <v>0</v>
      </c>
      <c r="F5586">
        <v>42</v>
      </c>
      <c r="G5586">
        <v>0</v>
      </c>
      <c r="H5586">
        <v>93</v>
      </c>
      <c r="I5586">
        <v>2</v>
      </c>
      <c r="J5586" t="s">
        <v>37</v>
      </c>
      <c r="K5586" cm="1">
        <f t="array" ref="K558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586">
        <f t="shared" si="87"/>
        <v>1.1322608592760566</v>
      </c>
    </row>
    <row r="5587" spans="1:12" x14ac:dyDescent="0.3">
      <c r="A5587">
        <v>267.26</v>
      </c>
      <c r="B5587">
        <v>98</v>
      </c>
      <c r="C5587">
        <v>9177</v>
      </c>
      <c r="D5587">
        <v>36</v>
      </c>
      <c r="E5587">
        <v>0</v>
      </c>
      <c r="F5587">
        <v>43</v>
      </c>
      <c r="G5587">
        <v>0</v>
      </c>
      <c r="H5587">
        <v>93</v>
      </c>
      <c r="I5587">
        <v>2</v>
      </c>
      <c r="J5587" t="s">
        <v>37</v>
      </c>
      <c r="K5587" cm="1">
        <f t="array" ref="K558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5587">
        <f t="shared" si="87"/>
        <v>1.1322608592744476</v>
      </c>
    </row>
    <row r="5588" spans="1:12" x14ac:dyDescent="0.3">
      <c r="A5588">
        <v>267.3</v>
      </c>
      <c r="B5588">
        <v>97</v>
      </c>
      <c r="C5588">
        <v>9600</v>
      </c>
      <c r="D5588">
        <v>35</v>
      </c>
      <c r="E5588">
        <v>0</v>
      </c>
      <c r="F5588">
        <v>44</v>
      </c>
      <c r="G5588">
        <v>0</v>
      </c>
      <c r="H5588">
        <v>93</v>
      </c>
      <c r="I5588">
        <v>1</v>
      </c>
      <c r="J5588" t="s">
        <v>37</v>
      </c>
      <c r="K5588" cm="1">
        <f t="array" ref="K5588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5588">
        <f t="shared" si="87"/>
        <v>1.2215187811511028</v>
      </c>
    </row>
    <row r="5589" spans="1:12" x14ac:dyDescent="0.3">
      <c r="A5589">
        <v>267.33999999999997</v>
      </c>
      <c r="B5589">
        <v>97</v>
      </c>
      <c r="C5589">
        <v>9737</v>
      </c>
      <c r="D5589">
        <v>35</v>
      </c>
      <c r="E5589">
        <v>0</v>
      </c>
      <c r="F5589">
        <v>45</v>
      </c>
      <c r="G5589">
        <v>0</v>
      </c>
      <c r="H5589">
        <v>93</v>
      </c>
      <c r="I5589">
        <v>1</v>
      </c>
      <c r="J5589" t="s">
        <v>37</v>
      </c>
      <c r="K5589" cm="1">
        <f t="array" ref="K5589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5589">
        <f t="shared" si="87"/>
        <v>1.2215187811493669</v>
      </c>
    </row>
    <row r="5590" spans="1:12" x14ac:dyDescent="0.3">
      <c r="A5590">
        <v>267.38</v>
      </c>
      <c r="B5590">
        <v>96</v>
      </c>
      <c r="C5590">
        <v>9740</v>
      </c>
      <c r="D5590">
        <v>35</v>
      </c>
      <c r="E5590">
        <v>0</v>
      </c>
      <c r="F5590">
        <v>46</v>
      </c>
      <c r="G5590">
        <v>0</v>
      </c>
      <c r="H5590">
        <v>93</v>
      </c>
      <c r="I5590">
        <v>1</v>
      </c>
      <c r="J5590" t="s">
        <v>37</v>
      </c>
      <c r="K5590" cm="1">
        <f t="array" ref="K5590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590">
        <f t="shared" si="87"/>
        <v>1.2101874380977529</v>
      </c>
    </row>
    <row r="5591" spans="1:12" x14ac:dyDescent="0.3">
      <c r="A5591">
        <v>267.42</v>
      </c>
      <c r="B5591">
        <v>96</v>
      </c>
      <c r="C5591">
        <v>9545</v>
      </c>
      <c r="D5591">
        <v>34</v>
      </c>
      <c r="E5591">
        <v>0</v>
      </c>
      <c r="F5591">
        <v>47</v>
      </c>
      <c r="G5591">
        <v>0</v>
      </c>
      <c r="H5591">
        <v>93</v>
      </c>
      <c r="I5591">
        <v>1</v>
      </c>
      <c r="J5591" t="s">
        <v>37</v>
      </c>
      <c r="K5591" cm="1">
        <f t="array" ref="K559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591">
        <f t="shared" si="87"/>
        <v>1.2101874380977529</v>
      </c>
    </row>
    <row r="5592" spans="1:12" x14ac:dyDescent="0.3">
      <c r="A5592">
        <v>267.45999999999998</v>
      </c>
      <c r="B5592">
        <v>97</v>
      </c>
      <c r="C5592">
        <v>9529</v>
      </c>
      <c r="D5592">
        <v>35</v>
      </c>
      <c r="E5592">
        <v>0</v>
      </c>
      <c r="F5592">
        <v>48</v>
      </c>
      <c r="G5592">
        <v>0</v>
      </c>
      <c r="H5592">
        <v>93</v>
      </c>
      <c r="I5592">
        <v>1</v>
      </c>
      <c r="J5592" t="s">
        <v>37</v>
      </c>
      <c r="K5592" cm="1">
        <f t="array" ref="K5592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5592">
        <f t="shared" si="87"/>
        <v>1.2215187811493669</v>
      </c>
    </row>
    <row r="5593" spans="1:12" x14ac:dyDescent="0.3">
      <c r="A5593">
        <v>267.5</v>
      </c>
      <c r="B5593">
        <v>96</v>
      </c>
      <c r="C5593">
        <v>9743</v>
      </c>
      <c r="D5593">
        <v>34</v>
      </c>
      <c r="E5593">
        <v>0</v>
      </c>
      <c r="F5593">
        <v>50</v>
      </c>
      <c r="G5593">
        <v>0</v>
      </c>
      <c r="H5593">
        <v>93</v>
      </c>
      <c r="I5593">
        <v>1</v>
      </c>
      <c r="J5593" t="s">
        <v>37</v>
      </c>
      <c r="K5593" cm="1">
        <f t="array" ref="K559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593">
        <f t="shared" si="87"/>
        <v>1.2101874380977529</v>
      </c>
    </row>
    <row r="5594" spans="1:12" x14ac:dyDescent="0.3">
      <c r="A5594">
        <v>267.54000000000002</v>
      </c>
      <c r="B5594">
        <v>94</v>
      </c>
      <c r="C5594">
        <v>9927</v>
      </c>
      <c r="D5594">
        <v>35</v>
      </c>
      <c r="E5594">
        <v>0</v>
      </c>
      <c r="F5594">
        <v>51</v>
      </c>
      <c r="G5594">
        <v>0</v>
      </c>
      <c r="H5594">
        <v>93</v>
      </c>
      <c r="I5594">
        <v>1</v>
      </c>
      <c r="J5594" t="s">
        <v>37</v>
      </c>
      <c r="K5594" cm="1">
        <f t="array" ref="K559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594">
        <f t="shared" si="87"/>
        <v>1.2101874380977529</v>
      </c>
    </row>
    <row r="5595" spans="1:12" x14ac:dyDescent="0.3">
      <c r="A5595">
        <v>267.58</v>
      </c>
      <c r="B5595">
        <v>95</v>
      </c>
      <c r="C5595">
        <v>9937</v>
      </c>
      <c r="D5595">
        <v>35</v>
      </c>
      <c r="E5595">
        <v>0</v>
      </c>
      <c r="F5595">
        <v>52</v>
      </c>
      <c r="G5595">
        <v>0</v>
      </c>
      <c r="H5595">
        <v>93</v>
      </c>
      <c r="I5595">
        <v>1</v>
      </c>
      <c r="J5595" t="s">
        <v>37</v>
      </c>
      <c r="K5595" cm="1">
        <f t="array" ref="K559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595">
        <f t="shared" si="87"/>
        <v>1.2101874380960331</v>
      </c>
    </row>
    <row r="5596" spans="1:12" x14ac:dyDescent="0.3">
      <c r="A5596">
        <v>267.62</v>
      </c>
      <c r="B5596">
        <v>95</v>
      </c>
      <c r="C5596">
        <v>9946</v>
      </c>
      <c r="D5596">
        <v>35</v>
      </c>
      <c r="E5596">
        <v>0</v>
      </c>
      <c r="F5596">
        <v>54</v>
      </c>
      <c r="G5596">
        <v>0</v>
      </c>
      <c r="H5596">
        <v>93</v>
      </c>
      <c r="I5596">
        <v>1</v>
      </c>
      <c r="J5596" t="s">
        <v>37</v>
      </c>
      <c r="K5596" cm="1">
        <f t="array" ref="K5596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5596">
        <f t="shared" si="87"/>
        <v>1.2101874380977529</v>
      </c>
    </row>
    <row r="5597" spans="1:12" x14ac:dyDescent="0.3">
      <c r="A5597">
        <v>267.66000000000003</v>
      </c>
      <c r="B5597">
        <v>94</v>
      </c>
      <c r="C5597">
        <v>10327</v>
      </c>
      <c r="D5597">
        <v>36</v>
      </c>
      <c r="E5597">
        <v>0</v>
      </c>
      <c r="F5597">
        <v>54</v>
      </c>
      <c r="G5597">
        <v>0</v>
      </c>
      <c r="H5597">
        <v>93</v>
      </c>
      <c r="I5597">
        <v>1</v>
      </c>
      <c r="J5597" t="s">
        <v>37</v>
      </c>
      <c r="K5597" cm="1">
        <f t="array" ref="K559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597">
        <f t="shared" si="87"/>
        <v>1.2104970535038035</v>
      </c>
    </row>
    <row r="5598" spans="1:12" x14ac:dyDescent="0.3">
      <c r="A5598">
        <v>267.7</v>
      </c>
      <c r="B5598">
        <v>92</v>
      </c>
      <c r="C5598">
        <v>10725</v>
      </c>
      <c r="D5598">
        <v>35</v>
      </c>
      <c r="E5598">
        <v>0</v>
      </c>
      <c r="F5598">
        <v>55</v>
      </c>
      <c r="G5598">
        <v>0</v>
      </c>
      <c r="H5598">
        <v>93</v>
      </c>
      <c r="I5598">
        <v>1</v>
      </c>
      <c r="J5598" t="s">
        <v>37</v>
      </c>
      <c r="K5598" cm="1">
        <f t="array" ref="K5598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5598">
        <f t="shared" si="87"/>
        <v>1.2104970535020834</v>
      </c>
    </row>
    <row r="5599" spans="1:12" x14ac:dyDescent="0.3">
      <c r="A5599">
        <v>267.74</v>
      </c>
      <c r="B5599">
        <v>90</v>
      </c>
      <c r="C5599">
        <v>10932</v>
      </c>
      <c r="D5599">
        <v>34</v>
      </c>
      <c r="E5599">
        <v>0</v>
      </c>
      <c r="F5599">
        <v>56</v>
      </c>
      <c r="G5599">
        <v>0</v>
      </c>
      <c r="H5599">
        <v>93</v>
      </c>
      <c r="I5599">
        <v>1</v>
      </c>
      <c r="J5599" t="s">
        <v>37</v>
      </c>
      <c r="K5599" cm="1">
        <f t="array" ref="K5599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599">
        <f t="shared" si="87"/>
        <v>1.2958577528868092</v>
      </c>
    </row>
    <row r="5600" spans="1:12" x14ac:dyDescent="0.3">
      <c r="A5600">
        <v>267.77999999999997</v>
      </c>
      <c r="B5600">
        <v>89</v>
      </c>
      <c r="C5600">
        <v>10917</v>
      </c>
      <c r="D5600">
        <v>34</v>
      </c>
      <c r="E5600">
        <v>0</v>
      </c>
      <c r="F5600">
        <v>57</v>
      </c>
      <c r="G5600">
        <v>0</v>
      </c>
      <c r="H5600">
        <v>93</v>
      </c>
      <c r="I5600">
        <v>1</v>
      </c>
      <c r="J5600" t="s">
        <v>37</v>
      </c>
      <c r="K5600" cm="1">
        <f t="array" ref="K560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600">
        <f t="shared" si="87"/>
        <v>1.2958577528849677</v>
      </c>
    </row>
    <row r="5601" spans="1:12" x14ac:dyDescent="0.3">
      <c r="A5601">
        <v>267.82</v>
      </c>
      <c r="B5601">
        <v>89</v>
      </c>
      <c r="C5601">
        <v>10976</v>
      </c>
      <c r="D5601">
        <v>34</v>
      </c>
      <c r="E5601">
        <v>0</v>
      </c>
      <c r="F5601">
        <v>58</v>
      </c>
      <c r="G5601">
        <v>0</v>
      </c>
      <c r="H5601">
        <v>93</v>
      </c>
      <c r="I5601">
        <v>1</v>
      </c>
      <c r="J5601" t="s">
        <v>37</v>
      </c>
      <c r="K5601" cm="1">
        <f t="array" ref="K560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601">
        <f t="shared" si="87"/>
        <v>1.2958577528868092</v>
      </c>
    </row>
    <row r="5602" spans="1:12" x14ac:dyDescent="0.3">
      <c r="A5602">
        <v>267.86</v>
      </c>
      <c r="B5602">
        <v>89</v>
      </c>
      <c r="C5602">
        <v>11273</v>
      </c>
      <c r="D5602">
        <v>34</v>
      </c>
      <c r="E5602">
        <v>0</v>
      </c>
      <c r="F5602">
        <v>59</v>
      </c>
      <c r="G5602">
        <v>0</v>
      </c>
      <c r="H5602">
        <v>93</v>
      </c>
      <c r="I5602">
        <v>1</v>
      </c>
      <c r="J5602" t="s">
        <v>37</v>
      </c>
      <c r="K5602" cm="1">
        <f t="array" ref="K560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602">
        <f t="shared" si="87"/>
        <v>1.2958577528868092</v>
      </c>
    </row>
    <row r="5603" spans="1:12" x14ac:dyDescent="0.3">
      <c r="A5603">
        <v>267.89999999999998</v>
      </c>
      <c r="B5603">
        <v>88</v>
      </c>
      <c r="C5603">
        <v>11650</v>
      </c>
      <c r="D5603">
        <v>34</v>
      </c>
      <c r="E5603">
        <v>0</v>
      </c>
      <c r="F5603">
        <v>60</v>
      </c>
      <c r="G5603">
        <v>0</v>
      </c>
      <c r="H5603">
        <v>93</v>
      </c>
      <c r="I5603">
        <v>1</v>
      </c>
      <c r="J5603" t="s">
        <v>37</v>
      </c>
      <c r="K5603" cm="1">
        <f t="array" ref="K5603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603">
        <f t="shared" si="87"/>
        <v>1.3878494939079733</v>
      </c>
    </row>
    <row r="5604" spans="1:12" x14ac:dyDescent="0.3">
      <c r="A5604">
        <v>267.94</v>
      </c>
      <c r="B5604">
        <v>90</v>
      </c>
      <c r="C5604">
        <v>11459</v>
      </c>
      <c r="D5604">
        <v>34</v>
      </c>
      <c r="E5604">
        <v>0</v>
      </c>
      <c r="F5604">
        <v>60</v>
      </c>
      <c r="G5604">
        <v>0</v>
      </c>
      <c r="H5604">
        <v>93</v>
      </c>
      <c r="I5604">
        <v>1</v>
      </c>
      <c r="J5604" t="s">
        <v>37</v>
      </c>
      <c r="K5604" cm="1">
        <f t="array" ref="K560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604">
        <f t="shared" si="87"/>
        <v>1.2958577528868092</v>
      </c>
    </row>
    <row r="5605" spans="1:12" x14ac:dyDescent="0.3">
      <c r="A5605">
        <v>267.98</v>
      </c>
      <c r="B5605">
        <v>89</v>
      </c>
      <c r="C5605">
        <v>11406</v>
      </c>
      <c r="D5605">
        <v>34</v>
      </c>
      <c r="E5605">
        <v>0</v>
      </c>
      <c r="F5605">
        <v>61</v>
      </c>
      <c r="G5605">
        <v>0</v>
      </c>
      <c r="H5605">
        <v>93</v>
      </c>
      <c r="I5605">
        <v>1</v>
      </c>
      <c r="J5605" t="s">
        <v>37</v>
      </c>
      <c r="K5605" cm="1">
        <f t="array" ref="K560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5605">
        <f t="shared" si="87"/>
        <v>1.2958577528868092</v>
      </c>
    </row>
    <row r="5606" spans="1:12" x14ac:dyDescent="0.3">
      <c r="A5606">
        <v>268.02</v>
      </c>
      <c r="B5606">
        <v>89</v>
      </c>
      <c r="C5606">
        <v>11578</v>
      </c>
      <c r="D5606">
        <v>34</v>
      </c>
      <c r="E5606">
        <v>0</v>
      </c>
      <c r="F5606">
        <v>63</v>
      </c>
      <c r="G5606">
        <v>0</v>
      </c>
      <c r="H5606">
        <v>93</v>
      </c>
      <c r="I5606">
        <v>1</v>
      </c>
      <c r="J5606" t="s">
        <v>37</v>
      </c>
      <c r="K5606" cm="1">
        <f t="array" ref="K5606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606">
        <f t="shared" si="87"/>
        <v>1.3878494939079733</v>
      </c>
    </row>
    <row r="5607" spans="1:12" x14ac:dyDescent="0.3">
      <c r="A5607">
        <v>268.06</v>
      </c>
      <c r="B5607">
        <v>88</v>
      </c>
      <c r="C5607">
        <v>11797</v>
      </c>
      <c r="D5607">
        <v>33</v>
      </c>
      <c r="E5607">
        <v>0</v>
      </c>
      <c r="F5607">
        <v>64</v>
      </c>
      <c r="G5607">
        <v>0</v>
      </c>
      <c r="H5607">
        <v>93</v>
      </c>
      <c r="I5607">
        <v>1</v>
      </c>
      <c r="J5607" t="s">
        <v>37</v>
      </c>
      <c r="K5607" cm="1">
        <f t="array" ref="K5607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5607">
        <f t="shared" si="87"/>
        <v>1.3878494939099455</v>
      </c>
    </row>
    <row r="5608" spans="1:12" x14ac:dyDescent="0.3">
      <c r="A5608">
        <v>268.10000000000002</v>
      </c>
      <c r="B5608">
        <v>84</v>
      </c>
      <c r="C5608">
        <v>11871</v>
      </c>
      <c r="D5608">
        <v>33</v>
      </c>
      <c r="E5608">
        <v>0</v>
      </c>
      <c r="F5608">
        <v>64</v>
      </c>
      <c r="G5608">
        <v>0</v>
      </c>
      <c r="H5608">
        <v>93</v>
      </c>
      <c r="I5608">
        <v>1</v>
      </c>
      <c r="J5608" t="s">
        <v>37</v>
      </c>
      <c r="K5608" cm="1">
        <f t="array" ref="K5608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5608">
        <f t="shared" si="87"/>
        <v>1.3253826869433529</v>
      </c>
    </row>
    <row r="5609" spans="1:12" x14ac:dyDescent="0.3">
      <c r="A5609">
        <v>268.14</v>
      </c>
      <c r="B5609">
        <v>58</v>
      </c>
      <c r="C5609">
        <v>11333</v>
      </c>
      <c r="D5609">
        <v>34</v>
      </c>
      <c r="E5609">
        <v>0</v>
      </c>
      <c r="F5609">
        <v>65</v>
      </c>
      <c r="G5609">
        <v>0</v>
      </c>
      <c r="H5609">
        <v>93</v>
      </c>
      <c r="I5609">
        <v>1</v>
      </c>
      <c r="J5609" t="s">
        <v>37</v>
      </c>
      <c r="K5609" cm="1">
        <f t="array" ref="K5609">SUMPRODUCT(($R$5:$AG$5=_xlfn.XLOOKUP(_20240219_0005[[#This Row],[MAP]],$R$5:$AG$5,$R$5:$AG$5,"ERR",1,-1)) * ($Q$6:$Q$26=_xlfn.XLOOKUP(_20240219_0005[[#This Row],[RPM]],$Q$6:$Q$26,$Q$6:$Q$26,"ERR",1,-1)),$R$6:$AG$26)</f>
        <v>30.151145735469736</v>
      </c>
      <c r="L5609">
        <f t="shared" si="87"/>
        <v>1.2060458294176926</v>
      </c>
    </row>
    <row r="5610" spans="1:12" x14ac:dyDescent="0.3">
      <c r="A5610">
        <v>268.18</v>
      </c>
      <c r="B5610">
        <v>45</v>
      </c>
      <c r="C5610">
        <v>11001</v>
      </c>
      <c r="D5610">
        <v>32</v>
      </c>
      <c r="E5610">
        <v>0</v>
      </c>
      <c r="F5610">
        <v>66</v>
      </c>
      <c r="G5610">
        <v>0</v>
      </c>
      <c r="H5610">
        <v>93</v>
      </c>
      <c r="I5610">
        <v>1</v>
      </c>
      <c r="J5610" t="s">
        <v>37</v>
      </c>
      <c r="K5610" cm="1">
        <f t="array" ref="K5610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5610">
        <f t="shared" si="87"/>
        <v>1.0931394113461002</v>
      </c>
    </row>
    <row r="5611" spans="1:12" x14ac:dyDescent="0.3">
      <c r="A5611">
        <v>268.22000000000003</v>
      </c>
      <c r="B5611">
        <v>39</v>
      </c>
      <c r="C5611">
        <v>10775</v>
      </c>
      <c r="D5611">
        <v>32</v>
      </c>
      <c r="E5611">
        <v>0</v>
      </c>
      <c r="F5611">
        <v>66</v>
      </c>
      <c r="G5611">
        <v>0</v>
      </c>
      <c r="H5611">
        <v>93</v>
      </c>
      <c r="I5611">
        <v>1</v>
      </c>
      <c r="J5611" t="s">
        <v>37</v>
      </c>
      <c r="K5611" cm="1">
        <f t="array" ref="K5611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5611">
        <f t="shared" si="87"/>
        <v>0.83840813885393206</v>
      </c>
    </row>
    <row r="5612" spans="1:12" x14ac:dyDescent="0.3">
      <c r="A5612">
        <v>268.26</v>
      </c>
      <c r="B5612">
        <v>36</v>
      </c>
      <c r="C5612">
        <v>10877</v>
      </c>
      <c r="D5612">
        <v>32</v>
      </c>
      <c r="E5612">
        <v>0</v>
      </c>
      <c r="F5612">
        <v>67</v>
      </c>
      <c r="G5612">
        <v>0</v>
      </c>
      <c r="H5612">
        <v>93</v>
      </c>
      <c r="I5612">
        <v>1</v>
      </c>
      <c r="J5612" t="s">
        <v>37</v>
      </c>
      <c r="K5612" cm="1">
        <f t="array" ref="K5612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612">
        <f t="shared" si="87"/>
        <v>0.82626969589892973</v>
      </c>
    </row>
    <row r="5613" spans="1:12" x14ac:dyDescent="0.3">
      <c r="A5613">
        <v>268.3</v>
      </c>
      <c r="B5613">
        <v>33</v>
      </c>
      <c r="C5613">
        <v>10980</v>
      </c>
      <c r="D5613">
        <v>32</v>
      </c>
      <c r="E5613">
        <v>0</v>
      </c>
      <c r="F5613">
        <v>67</v>
      </c>
      <c r="G5613">
        <v>0</v>
      </c>
      <c r="H5613">
        <v>93</v>
      </c>
      <c r="I5613">
        <v>1</v>
      </c>
      <c r="J5613" t="s">
        <v>37</v>
      </c>
      <c r="K5613" cm="1">
        <f t="array" ref="K5613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5613">
        <f t="shared" si="87"/>
        <v>0.82626969590010402</v>
      </c>
    </row>
    <row r="5614" spans="1:12" x14ac:dyDescent="0.3">
      <c r="A5614">
        <v>268.33999999999997</v>
      </c>
      <c r="B5614">
        <v>32</v>
      </c>
      <c r="C5614">
        <v>10952</v>
      </c>
      <c r="D5614">
        <v>32</v>
      </c>
      <c r="E5614">
        <v>0</v>
      </c>
      <c r="F5614">
        <v>67</v>
      </c>
      <c r="G5614">
        <v>0</v>
      </c>
      <c r="H5614">
        <v>93</v>
      </c>
      <c r="I5614">
        <v>1</v>
      </c>
      <c r="J5614" t="s">
        <v>37</v>
      </c>
      <c r="K5614" cm="1">
        <f t="array" ref="K5614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5614">
        <f t="shared" si="87"/>
        <v>0.76211832199373342</v>
      </c>
    </row>
    <row r="5615" spans="1:12" x14ac:dyDescent="0.3">
      <c r="A5615">
        <v>268.38</v>
      </c>
      <c r="B5615">
        <v>31</v>
      </c>
      <c r="C5615">
        <v>10806</v>
      </c>
      <c r="D5615">
        <v>32</v>
      </c>
      <c r="E5615">
        <v>0</v>
      </c>
      <c r="F5615">
        <v>66</v>
      </c>
      <c r="G5615">
        <v>0</v>
      </c>
      <c r="H5615">
        <v>93</v>
      </c>
      <c r="I5615">
        <v>1</v>
      </c>
      <c r="J5615" t="s">
        <v>37</v>
      </c>
      <c r="K5615" cm="1">
        <f t="array" ref="K5615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615">
        <f t="shared" si="87"/>
        <v>0.7176000496818955</v>
      </c>
    </row>
    <row r="5616" spans="1:12" x14ac:dyDescent="0.3">
      <c r="A5616">
        <v>268.42</v>
      </c>
      <c r="B5616">
        <v>31</v>
      </c>
      <c r="C5616">
        <v>10683</v>
      </c>
      <c r="D5616">
        <v>32</v>
      </c>
      <c r="E5616">
        <v>0</v>
      </c>
      <c r="F5616">
        <v>66</v>
      </c>
      <c r="G5616">
        <v>0</v>
      </c>
      <c r="H5616">
        <v>93</v>
      </c>
      <c r="I5616">
        <v>1</v>
      </c>
      <c r="J5616" t="s">
        <v>37</v>
      </c>
      <c r="K5616" cm="1">
        <f t="array" ref="K5616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616">
        <f t="shared" si="87"/>
        <v>0.7176000496818955</v>
      </c>
    </row>
    <row r="5617" spans="1:12" x14ac:dyDescent="0.3">
      <c r="A5617">
        <v>268.45999999999998</v>
      </c>
      <c r="B5617">
        <v>30</v>
      </c>
      <c r="C5617">
        <v>10600</v>
      </c>
      <c r="D5617">
        <v>32</v>
      </c>
      <c r="E5617">
        <v>0</v>
      </c>
      <c r="F5617">
        <v>65</v>
      </c>
      <c r="G5617">
        <v>0</v>
      </c>
      <c r="H5617">
        <v>93</v>
      </c>
      <c r="I5617">
        <v>1</v>
      </c>
      <c r="J5617" t="s">
        <v>37</v>
      </c>
      <c r="K5617" cm="1">
        <f t="array" ref="K5617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617">
        <f t="shared" si="87"/>
        <v>0.71760004968087576</v>
      </c>
    </row>
    <row r="5618" spans="1:12" x14ac:dyDescent="0.3">
      <c r="A5618">
        <v>268.5</v>
      </c>
      <c r="B5618">
        <v>30</v>
      </c>
      <c r="C5618">
        <v>10348</v>
      </c>
      <c r="D5618">
        <v>32</v>
      </c>
      <c r="E5618">
        <v>0</v>
      </c>
      <c r="F5618">
        <v>64</v>
      </c>
      <c r="G5618">
        <v>0</v>
      </c>
      <c r="H5618">
        <v>93</v>
      </c>
      <c r="I5618">
        <v>1</v>
      </c>
      <c r="J5618" t="s">
        <v>37</v>
      </c>
      <c r="K5618" cm="1">
        <f t="array" ref="K561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5618">
        <f t="shared" si="87"/>
        <v>0.7176000496818955</v>
      </c>
    </row>
    <row r="5619" spans="1:12" x14ac:dyDescent="0.3">
      <c r="A5619">
        <v>268.54000000000002</v>
      </c>
      <c r="B5619">
        <v>30</v>
      </c>
      <c r="C5619">
        <v>10023</v>
      </c>
      <c r="D5619">
        <v>32</v>
      </c>
      <c r="E5619">
        <v>0</v>
      </c>
      <c r="F5619">
        <v>64</v>
      </c>
      <c r="G5619">
        <v>0</v>
      </c>
      <c r="H5619">
        <v>93</v>
      </c>
      <c r="I5619">
        <v>1</v>
      </c>
      <c r="J5619" t="s">
        <v>37</v>
      </c>
      <c r="K5619" cm="1">
        <f t="array" ref="K5619">SUMPRODUCT(($R$5:$AG$5=_xlfn.XLOOKUP(_20240219_0005[[#This Row],[MAP]],$R$5:$AG$5,$R$5:$AG$5,"ERR",1,-1)) * ($Q$6:$Q$26=_xlfn.XLOOKUP(_20240219_0005[[#This Row],[RPM]],$Q$6:$Q$26,$Q$6:$Q$26,"ERR",1,-1)),$R$6:$AG$26)</f>
        <v>17.5069250174164</v>
      </c>
      <c r="L5619">
        <f t="shared" si="87"/>
        <v>0.70027700069701426</v>
      </c>
    </row>
    <row r="5620" spans="1:12" x14ac:dyDescent="0.3">
      <c r="A5620">
        <v>268.58</v>
      </c>
      <c r="B5620">
        <v>30</v>
      </c>
      <c r="C5620">
        <v>9775</v>
      </c>
      <c r="D5620">
        <v>32</v>
      </c>
      <c r="E5620">
        <v>0</v>
      </c>
      <c r="F5620">
        <v>62</v>
      </c>
      <c r="G5620">
        <v>0</v>
      </c>
      <c r="H5620">
        <v>93</v>
      </c>
      <c r="I5620">
        <v>1</v>
      </c>
      <c r="J5620" t="s">
        <v>37</v>
      </c>
      <c r="K5620" cm="1">
        <f t="array" ref="K5620">SUMPRODUCT(($R$5:$AG$5=_xlfn.XLOOKUP(_20240219_0005[[#This Row],[MAP]],$R$5:$AG$5,$R$5:$AG$5,"ERR",1,-1)) * ($Q$6:$Q$26=_xlfn.XLOOKUP(_20240219_0005[[#This Row],[RPM]],$Q$6:$Q$26,$Q$6:$Q$26,"ERR",1,-1)),$R$6:$AG$26)</f>
        <v>17.5069250174164</v>
      </c>
      <c r="L5620">
        <f t="shared" si="87"/>
        <v>0.70027700069601906</v>
      </c>
    </row>
    <row r="5621" spans="1:12" x14ac:dyDescent="0.3">
      <c r="A5621">
        <v>268.62</v>
      </c>
      <c r="B5621">
        <v>30</v>
      </c>
      <c r="C5621">
        <v>9548</v>
      </c>
      <c r="D5621">
        <v>32</v>
      </c>
      <c r="E5621">
        <v>0</v>
      </c>
      <c r="F5621">
        <v>61</v>
      </c>
      <c r="G5621">
        <v>0</v>
      </c>
      <c r="H5621">
        <v>93</v>
      </c>
      <c r="I5621">
        <v>2</v>
      </c>
      <c r="J5621" t="s">
        <v>37</v>
      </c>
      <c r="K5621" cm="1">
        <f t="array" ref="K5621">SUMPRODUCT(($R$5:$AG$5=_xlfn.XLOOKUP(_20240219_0005[[#This Row],[MAP]],$R$5:$AG$5,$R$5:$AG$5,"ERR",1,-1)) * ($Q$6:$Q$26=_xlfn.XLOOKUP(_20240219_0005[[#This Row],[RPM]],$Q$6:$Q$26,$Q$6:$Q$26,"ERR",1,-1)),$R$6:$AG$26)</f>
        <v>17.5069250174164</v>
      </c>
      <c r="L5621">
        <f t="shared" si="87"/>
        <v>0.70027700069701426</v>
      </c>
    </row>
    <row r="5622" spans="1:12" x14ac:dyDescent="0.3">
      <c r="A5622">
        <v>268.66000000000003</v>
      </c>
      <c r="B5622">
        <v>30</v>
      </c>
      <c r="C5622">
        <v>9502</v>
      </c>
      <c r="D5622">
        <v>32</v>
      </c>
      <c r="E5622">
        <v>0</v>
      </c>
      <c r="F5622">
        <v>60</v>
      </c>
      <c r="G5622">
        <v>0</v>
      </c>
      <c r="H5622">
        <v>93</v>
      </c>
      <c r="I5622">
        <v>2</v>
      </c>
      <c r="J5622" t="s">
        <v>37</v>
      </c>
      <c r="K5622" cm="1">
        <f t="array" ref="K5622">SUMPRODUCT(($R$5:$AG$5=_xlfn.XLOOKUP(_20240219_0005[[#This Row],[MAP]],$R$5:$AG$5,$R$5:$AG$5,"ERR",1,-1)) * ($Q$6:$Q$26=_xlfn.XLOOKUP(_20240219_0005[[#This Row],[RPM]],$Q$6:$Q$26,$Q$6:$Q$26,"ERR",1,-1)),$R$6:$AG$26)</f>
        <v>17.5069250174164</v>
      </c>
      <c r="L5622">
        <f t="shared" si="87"/>
        <v>0.70027700069701426</v>
      </c>
    </row>
    <row r="5623" spans="1:12" x14ac:dyDescent="0.3">
      <c r="A5623">
        <v>268.7</v>
      </c>
      <c r="B5623">
        <v>31</v>
      </c>
      <c r="C5623">
        <v>9282</v>
      </c>
      <c r="D5623">
        <v>32</v>
      </c>
      <c r="E5623">
        <v>0</v>
      </c>
      <c r="F5623">
        <v>58</v>
      </c>
      <c r="G5623">
        <v>0</v>
      </c>
      <c r="H5623">
        <v>93</v>
      </c>
      <c r="I5623">
        <v>2</v>
      </c>
      <c r="J5623" t="s">
        <v>37</v>
      </c>
      <c r="K5623" cm="1">
        <f t="array" ref="K562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623">
        <f t="shared" si="87"/>
        <v>0.65184363487201857</v>
      </c>
    </row>
    <row r="5624" spans="1:12" x14ac:dyDescent="0.3">
      <c r="A5624">
        <v>268.74</v>
      </c>
      <c r="B5624">
        <v>32</v>
      </c>
      <c r="C5624">
        <v>9099</v>
      </c>
      <c r="D5624">
        <v>32</v>
      </c>
      <c r="E5624">
        <v>0</v>
      </c>
      <c r="F5624">
        <v>58</v>
      </c>
      <c r="G5624">
        <v>0</v>
      </c>
      <c r="H5624">
        <v>93</v>
      </c>
      <c r="I5624">
        <v>2</v>
      </c>
      <c r="J5624" t="s">
        <v>37</v>
      </c>
      <c r="K5624" cm="1">
        <f t="array" ref="K562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624">
        <f t="shared" si="87"/>
        <v>0.65184363487294483</v>
      </c>
    </row>
    <row r="5625" spans="1:12" x14ac:dyDescent="0.3">
      <c r="A5625">
        <v>268.77999999999997</v>
      </c>
      <c r="B5625">
        <v>33</v>
      </c>
      <c r="C5625">
        <v>8820</v>
      </c>
      <c r="D5625">
        <v>32</v>
      </c>
      <c r="E5625">
        <v>0</v>
      </c>
      <c r="F5625">
        <v>56</v>
      </c>
      <c r="G5625">
        <v>0</v>
      </c>
      <c r="H5625">
        <v>93</v>
      </c>
      <c r="I5625">
        <v>2</v>
      </c>
      <c r="J5625" t="s">
        <v>37</v>
      </c>
      <c r="K5625" cm="1">
        <f t="array" ref="K5625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625">
        <f t="shared" si="87"/>
        <v>0.71533489800890315</v>
      </c>
    </row>
    <row r="5626" spans="1:12" x14ac:dyDescent="0.3">
      <c r="A5626">
        <v>268.82</v>
      </c>
      <c r="B5626">
        <v>33</v>
      </c>
      <c r="C5626">
        <v>8544</v>
      </c>
      <c r="D5626">
        <v>32</v>
      </c>
      <c r="E5626">
        <v>0</v>
      </c>
      <c r="F5626">
        <v>55</v>
      </c>
      <c r="G5626">
        <v>0</v>
      </c>
      <c r="H5626">
        <v>93</v>
      </c>
      <c r="I5626">
        <v>2</v>
      </c>
      <c r="J5626" t="s">
        <v>37</v>
      </c>
      <c r="K5626" cm="1">
        <f t="array" ref="K562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626">
        <f t="shared" si="87"/>
        <v>0.6882687927949378</v>
      </c>
    </row>
    <row r="5627" spans="1:12" x14ac:dyDescent="0.3">
      <c r="A5627">
        <v>268.86</v>
      </c>
      <c r="B5627">
        <v>34</v>
      </c>
      <c r="C5627">
        <v>8337</v>
      </c>
      <c r="D5627">
        <v>32</v>
      </c>
      <c r="E5627">
        <v>0</v>
      </c>
      <c r="F5627">
        <v>54</v>
      </c>
      <c r="G5627">
        <v>0</v>
      </c>
      <c r="H5627">
        <v>93</v>
      </c>
      <c r="I5627">
        <v>2</v>
      </c>
      <c r="J5627" t="s">
        <v>37</v>
      </c>
      <c r="K5627" cm="1">
        <f t="array" ref="K562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627">
        <f t="shared" si="87"/>
        <v>0.6882687927949378</v>
      </c>
    </row>
    <row r="5628" spans="1:12" x14ac:dyDescent="0.3">
      <c r="A5628">
        <v>268.89999999999998</v>
      </c>
      <c r="B5628">
        <v>34</v>
      </c>
      <c r="C5628">
        <v>8289</v>
      </c>
      <c r="D5628">
        <v>32</v>
      </c>
      <c r="E5628">
        <v>0</v>
      </c>
      <c r="F5628">
        <v>53</v>
      </c>
      <c r="G5628">
        <v>0</v>
      </c>
      <c r="H5628">
        <v>93</v>
      </c>
      <c r="I5628">
        <v>2</v>
      </c>
      <c r="J5628" t="s">
        <v>37</v>
      </c>
      <c r="K5628" cm="1">
        <f t="array" ref="K562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628">
        <f t="shared" si="87"/>
        <v>0.68826879279395969</v>
      </c>
    </row>
    <row r="5629" spans="1:12" x14ac:dyDescent="0.3">
      <c r="A5629">
        <v>268.94</v>
      </c>
      <c r="B5629">
        <v>35</v>
      </c>
      <c r="C5629">
        <v>8246</v>
      </c>
      <c r="D5629">
        <v>32</v>
      </c>
      <c r="E5629">
        <v>0</v>
      </c>
      <c r="F5629">
        <v>52</v>
      </c>
      <c r="G5629">
        <v>0</v>
      </c>
      <c r="H5629">
        <v>93</v>
      </c>
      <c r="I5629">
        <v>2</v>
      </c>
      <c r="J5629" t="s">
        <v>37</v>
      </c>
      <c r="K5629" cm="1">
        <f t="array" ref="K562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629">
        <f t="shared" si="87"/>
        <v>0.6882687927949378</v>
      </c>
    </row>
    <row r="5630" spans="1:12" x14ac:dyDescent="0.3">
      <c r="A5630">
        <v>268.98</v>
      </c>
      <c r="B5630">
        <v>35</v>
      </c>
      <c r="C5630">
        <v>8073</v>
      </c>
      <c r="D5630">
        <v>32</v>
      </c>
      <c r="E5630">
        <v>0</v>
      </c>
      <c r="F5630">
        <v>51</v>
      </c>
      <c r="G5630">
        <v>0</v>
      </c>
      <c r="H5630">
        <v>93</v>
      </c>
      <c r="I5630">
        <v>2</v>
      </c>
      <c r="J5630" t="s">
        <v>37</v>
      </c>
      <c r="K5630" cm="1">
        <f t="array" ref="K563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630">
        <f t="shared" si="87"/>
        <v>0.66305501871053008</v>
      </c>
    </row>
    <row r="5631" spans="1:12" x14ac:dyDescent="0.3">
      <c r="A5631">
        <v>269.02</v>
      </c>
      <c r="B5631">
        <v>36</v>
      </c>
      <c r="C5631">
        <v>7923</v>
      </c>
      <c r="D5631">
        <v>32</v>
      </c>
      <c r="E5631">
        <v>0</v>
      </c>
      <c r="F5631">
        <v>50</v>
      </c>
      <c r="G5631">
        <v>0</v>
      </c>
      <c r="H5631">
        <v>93</v>
      </c>
      <c r="I5631">
        <v>2</v>
      </c>
      <c r="J5631" t="s">
        <v>37</v>
      </c>
      <c r="K5631" cm="1">
        <f t="array" ref="K563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631">
        <f t="shared" si="87"/>
        <v>0.66305501870958783</v>
      </c>
    </row>
    <row r="5632" spans="1:12" x14ac:dyDescent="0.3">
      <c r="A5632">
        <v>269.06</v>
      </c>
      <c r="B5632">
        <v>35</v>
      </c>
      <c r="C5632">
        <v>7757</v>
      </c>
      <c r="D5632">
        <v>32</v>
      </c>
      <c r="E5632">
        <v>0</v>
      </c>
      <c r="F5632">
        <v>48</v>
      </c>
      <c r="G5632">
        <v>0</v>
      </c>
      <c r="H5632">
        <v>93</v>
      </c>
      <c r="I5632">
        <v>2</v>
      </c>
      <c r="J5632" t="s">
        <v>37</v>
      </c>
      <c r="K5632" cm="1">
        <f t="array" ref="K563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632">
        <f t="shared" si="87"/>
        <v>0.66305501871053008</v>
      </c>
    </row>
    <row r="5633" spans="1:12" x14ac:dyDescent="0.3">
      <c r="A5633">
        <v>269.10000000000002</v>
      </c>
      <c r="B5633">
        <v>36</v>
      </c>
      <c r="C5633">
        <v>7509</v>
      </c>
      <c r="D5633">
        <v>32</v>
      </c>
      <c r="E5633">
        <v>0</v>
      </c>
      <c r="F5633">
        <v>48</v>
      </c>
      <c r="G5633">
        <v>0</v>
      </c>
      <c r="H5633">
        <v>93</v>
      </c>
      <c r="I5633">
        <v>2</v>
      </c>
      <c r="J5633" t="s">
        <v>37</v>
      </c>
      <c r="K5633" cm="1">
        <f t="array" ref="K563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633">
        <f t="shared" si="87"/>
        <v>0.66305501871053008</v>
      </c>
    </row>
    <row r="5634" spans="1:12" x14ac:dyDescent="0.3">
      <c r="A5634">
        <v>269.14</v>
      </c>
      <c r="B5634">
        <v>36</v>
      </c>
      <c r="C5634">
        <v>7331</v>
      </c>
      <c r="D5634">
        <v>32</v>
      </c>
      <c r="E5634">
        <v>0</v>
      </c>
      <c r="F5634">
        <v>45</v>
      </c>
      <c r="G5634">
        <v>0</v>
      </c>
      <c r="H5634">
        <v>93</v>
      </c>
      <c r="I5634">
        <v>2</v>
      </c>
      <c r="J5634" t="s">
        <v>37</v>
      </c>
      <c r="K5634" cm="1">
        <f t="array" ref="K563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634">
        <f t="shared" si="87"/>
        <v>0.58501026777414944</v>
      </c>
    </row>
    <row r="5635" spans="1:12" x14ac:dyDescent="0.3">
      <c r="A5635">
        <v>269.18</v>
      </c>
      <c r="B5635">
        <v>36</v>
      </c>
      <c r="C5635">
        <v>7201</v>
      </c>
      <c r="D5635">
        <v>32</v>
      </c>
      <c r="E5635">
        <v>0</v>
      </c>
      <c r="F5635">
        <v>44</v>
      </c>
      <c r="G5635">
        <v>0</v>
      </c>
      <c r="H5635">
        <v>93</v>
      </c>
      <c r="I5635">
        <v>2</v>
      </c>
      <c r="J5635" t="s">
        <v>37</v>
      </c>
      <c r="K5635" cm="1">
        <f t="array" ref="K563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635">
        <f t="shared" ref="L5635:L5698" si="88">K5635*(A5635-A5634)</f>
        <v>0.58501026777498077</v>
      </c>
    </row>
    <row r="5636" spans="1:12" x14ac:dyDescent="0.3">
      <c r="A5636">
        <v>269.22000000000003</v>
      </c>
      <c r="B5636">
        <v>36</v>
      </c>
      <c r="C5636">
        <v>7092</v>
      </c>
      <c r="D5636">
        <v>32</v>
      </c>
      <c r="E5636">
        <v>0</v>
      </c>
      <c r="F5636">
        <v>44</v>
      </c>
      <c r="G5636">
        <v>0</v>
      </c>
      <c r="H5636">
        <v>93</v>
      </c>
      <c r="I5636">
        <v>2</v>
      </c>
      <c r="J5636" t="s">
        <v>37</v>
      </c>
      <c r="K5636" cm="1">
        <f t="array" ref="K563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636">
        <f t="shared" si="88"/>
        <v>0.58501026777498077</v>
      </c>
    </row>
    <row r="5637" spans="1:12" x14ac:dyDescent="0.3">
      <c r="A5637">
        <v>269.26</v>
      </c>
      <c r="B5637">
        <v>37</v>
      </c>
      <c r="C5637">
        <v>7001</v>
      </c>
      <c r="D5637">
        <v>32</v>
      </c>
      <c r="E5637">
        <v>0</v>
      </c>
      <c r="F5637">
        <v>42</v>
      </c>
      <c r="G5637">
        <v>0</v>
      </c>
      <c r="H5637">
        <v>93</v>
      </c>
      <c r="I5637">
        <v>2</v>
      </c>
      <c r="J5637" t="s">
        <v>37</v>
      </c>
      <c r="K5637" cm="1">
        <f t="array" ref="K563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637">
        <f t="shared" si="88"/>
        <v>0.58501026777414944</v>
      </c>
    </row>
    <row r="5638" spans="1:12" x14ac:dyDescent="0.3">
      <c r="A5638">
        <v>269.3</v>
      </c>
      <c r="B5638">
        <v>38</v>
      </c>
      <c r="C5638">
        <v>6894</v>
      </c>
      <c r="D5638">
        <v>32</v>
      </c>
      <c r="E5638">
        <v>0</v>
      </c>
      <c r="F5638">
        <v>42</v>
      </c>
      <c r="G5638">
        <v>0</v>
      </c>
      <c r="H5638">
        <v>93</v>
      </c>
      <c r="I5638">
        <v>1</v>
      </c>
      <c r="J5638" t="s">
        <v>37</v>
      </c>
      <c r="K5638" cm="1">
        <f t="array" ref="K563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638">
        <f t="shared" si="88"/>
        <v>0.58501026777498077</v>
      </c>
    </row>
    <row r="5639" spans="1:12" x14ac:dyDescent="0.3">
      <c r="A5639">
        <v>269.33999999999997</v>
      </c>
      <c r="B5639">
        <v>39</v>
      </c>
      <c r="C5639">
        <v>6775</v>
      </c>
      <c r="D5639">
        <v>30</v>
      </c>
      <c r="E5639">
        <v>0</v>
      </c>
      <c r="F5639">
        <v>41</v>
      </c>
      <c r="G5639">
        <v>0</v>
      </c>
      <c r="H5639">
        <v>93</v>
      </c>
      <c r="I5639">
        <v>1</v>
      </c>
      <c r="J5639" t="s">
        <v>37</v>
      </c>
      <c r="K5639" cm="1">
        <f t="array" ref="K563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639">
        <f t="shared" si="88"/>
        <v>0.57478357708944527</v>
      </c>
    </row>
    <row r="5640" spans="1:12" x14ac:dyDescent="0.3">
      <c r="A5640">
        <v>269.38</v>
      </c>
      <c r="B5640">
        <v>41</v>
      </c>
      <c r="C5640">
        <v>6537</v>
      </c>
      <c r="D5640">
        <v>28</v>
      </c>
      <c r="E5640">
        <v>0</v>
      </c>
      <c r="F5640">
        <v>40</v>
      </c>
      <c r="G5640">
        <v>0</v>
      </c>
      <c r="H5640">
        <v>93</v>
      </c>
      <c r="I5640">
        <v>1</v>
      </c>
      <c r="J5640" t="s">
        <v>37</v>
      </c>
      <c r="K5640" cm="1">
        <f t="array" ref="K564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640">
        <f t="shared" si="88"/>
        <v>0.57478357709026207</v>
      </c>
    </row>
    <row r="5641" spans="1:12" x14ac:dyDescent="0.3">
      <c r="A5641">
        <v>269.42</v>
      </c>
      <c r="B5641">
        <v>42</v>
      </c>
      <c r="C5641">
        <v>6339</v>
      </c>
      <c r="D5641">
        <v>23</v>
      </c>
      <c r="E5641">
        <v>0</v>
      </c>
      <c r="F5641">
        <v>39</v>
      </c>
      <c r="G5641">
        <v>0</v>
      </c>
      <c r="H5641">
        <v>93</v>
      </c>
      <c r="I5641">
        <v>1</v>
      </c>
      <c r="J5641" t="s">
        <v>37</v>
      </c>
      <c r="K5641" cm="1">
        <f t="array" ref="K564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641">
        <f t="shared" si="88"/>
        <v>0.57478357709026207</v>
      </c>
    </row>
    <row r="5642" spans="1:12" x14ac:dyDescent="0.3">
      <c r="A5642">
        <v>269.45999999999998</v>
      </c>
      <c r="B5642">
        <v>44</v>
      </c>
      <c r="C5642">
        <v>6184</v>
      </c>
      <c r="D5642">
        <v>21</v>
      </c>
      <c r="E5642">
        <v>0</v>
      </c>
      <c r="F5642">
        <v>39</v>
      </c>
      <c r="G5642">
        <v>0</v>
      </c>
      <c r="H5642">
        <v>93</v>
      </c>
      <c r="I5642">
        <v>2</v>
      </c>
      <c r="J5642" t="s">
        <v>37</v>
      </c>
      <c r="K5642" cm="1">
        <f t="array" ref="K5642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5642">
        <f t="shared" si="88"/>
        <v>0.61573121978447176</v>
      </c>
    </row>
    <row r="5643" spans="1:12" x14ac:dyDescent="0.3">
      <c r="A5643">
        <v>269.5</v>
      </c>
      <c r="B5643">
        <v>45</v>
      </c>
      <c r="C5643">
        <v>6032</v>
      </c>
      <c r="D5643">
        <v>20</v>
      </c>
      <c r="E5643">
        <v>0</v>
      </c>
      <c r="F5643">
        <v>38</v>
      </c>
      <c r="G5643">
        <v>0</v>
      </c>
      <c r="H5643">
        <v>93</v>
      </c>
      <c r="I5643">
        <v>2</v>
      </c>
      <c r="J5643" t="s">
        <v>37</v>
      </c>
      <c r="K5643" cm="1">
        <f t="array" ref="K564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643">
        <f t="shared" si="88"/>
        <v>0.5494078468951854</v>
      </c>
    </row>
    <row r="5644" spans="1:12" x14ac:dyDescent="0.3">
      <c r="A5644">
        <v>269.54000000000002</v>
      </c>
      <c r="B5644">
        <v>47</v>
      </c>
      <c r="C5644">
        <v>5927</v>
      </c>
      <c r="D5644">
        <v>20</v>
      </c>
      <c r="E5644">
        <v>0</v>
      </c>
      <c r="F5644">
        <v>38</v>
      </c>
      <c r="G5644">
        <v>0</v>
      </c>
      <c r="H5644">
        <v>93</v>
      </c>
      <c r="I5644">
        <v>2</v>
      </c>
      <c r="J5644" t="s">
        <v>37</v>
      </c>
      <c r="K5644" cm="1">
        <f t="array" ref="K564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644">
        <f t="shared" si="88"/>
        <v>0.5494078468951854</v>
      </c>
    </row>
    <row r="5645" spans="1:12" x14ac:dyDescent="0.3">
      <c r="A5645">
        <v>269.58</v>
      </c>
      <c r="B5645">
        <v>48</v>
      </c>
      <c r="C5645">
        <v>5835</v>
      </c>
      <c r="D5645">
        <v>20</v>
      </c>
      <c r="E5645">
        <v>0</v>
      </c>
      <c r="F5645">
        <v>36</v>
      </c>
      <c r="G5645">
        <v>0</v>
      </c>
      <c r="H5645">
        <v>93</v>
      </c>
      <c r="I5645">
        <v>2</v>
      </c>
      <c r="J5645" t="s">
        <v>37</v>
      </c>
      <c r="K5645" cm="1">
        <f t="array" ref="K564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645">
        <f t="shared" si="88"/>
        <v>0.54940784689440469</v>
      </c>
    </row>
    <row r="5646" spans="1:12" x14ac:dyDescent="0.3">
      <c r="A5646">
        <v>269.62</v>
      </c>
      <c r="B5646">
        <v>50</v>
      </c>
      <c r="C5646">
        <v>5721</v>
      </c>
      <c r="D5646">
        <v>20</v>
      </c>
      <c r="E5646">
        <v>0</v>
      </c>
      <c r="F5646">
        <v>36</v>
      </c>
      <c r="G5646">
        <v>0</v>
      </c>
      <c r="H5646">
        <v>93</v>
      </c>
      <c r="I5646">
        <v>2</v>
      </c>
      <c r="J5646" t="s">
        <v>37</v>
      </c>
      <c r="K5646" cm="1">
        <f t="array" ref="K5646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646">
        <f t="shared" si="88"/>
        <v>0.52480749554166961</v>
      </c>
    </row>
    <row r="5647" spans="1:12" x14ac:dyDescent="0.3">
      <c r="A5647">
        <v>269.66000000000003</v>
      </c>
      <c r="B5647">
        <v>51</v>
      </c>
      <c r="C5647">
        <v>5614</v>
      </c>
      <c r="D5647">
        <v>20</v>
      </c>
      <c r="E5647">
        <v>0</v>
      </c>
      <c r="F5647">
        <v>35</v>
      </c>
      <c r="G5647">
        <v>0</v>
      </c>
      <c r="H5647">
        <v>93</v>
      </c>
      <c r="I5647">
        <v>2</v>
      </c>
      <c r="J5647" t="s">
        <v>37</v>
      </c>
      <c r="K5647" cm="1">
        <f t="array" ref="K564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647">
        <f t="shared" si="88"/>
        <v>0.52480749554166961</v>
      </c>
    </row>
    <row r="5648" spans="1:12" x14ac:dyDescent="0.3">
      <c r="A5648">
        <v>269.7</v>
      </c>
      <c r="B5648">
        <v>54</v>
      </c>
      <c r="C5648">
        <v>5404</v>
      </c>
      <c r="D5648">
        <v>20</v>
      </c>
      <c r="E5648">
        <v>0</v>
      </c>
      <c r="F5648">
        <v>34</v>
      </c>
      <c r="G5648">
        <v>0</v>
      </c>
      <c r="H5648">
        <v>93</v>
      </c>
      <c r="I5648">
        <v>1</v>
      </c>
      <c r="J5648" t="s">
        <v>37</v>
      </c>
      <c r="K5648" cm="1">
        <f t="array" ref="K5648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5648">
        <f t="shared" si="88"/>
        <v>0.46238134514289142</v>
      </c>
    </row>
    <row r="5649" spans="1:12" x14ac:dyDescent="0.3">
      <c r="A5649">
        <v>269.74</v>
      </c>
      <c r="B5649">
        <v>57</v>
      </c>
      <c r="C5649">
        <v>5246</v>
      </c>
      <c r="D5649">
        <v>20</v>
      </c>
      <c r="E5649">
        <v>0</v>
      </c>
      <c r="F5649">
        <v>33</v>
      </c>
      <c r="G5649">
        <v>0</v>
      </c>
      <c r="H5649">
        <v>93</v>
      </c>
      <c r="I5649">
        <v>1</v>
      </c>
      <c r="J5649" t="s">
        <v>37</v>
      </c>
      <c r="K5649" cm="1">
        <f t="array" ref="K5649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649">
        <f t="shared" si="88"/>
        <v>0.46846531021122684</v>
      </c>
    </row>
    <row r="5650" spans="1:12" x14ac:dyDescent="0.3">
      <c r="A5650">
        <v>269.77999999999997</v>
      </c>
      <c r="B5650">
        <v>60</v>
      </c>
      <c r="C5650">
        <v>5086</v>
      </c>
      <c r="D5650">
        <v>19</v>
      </c>
      <c r="E5650">
        <v>0</v>
      </c>
      <c r="F5650">
        <v>33</v>
      </c>
      <c r="G5650">
        <v>0</v>
      </c>
      <c r="H5650">
        <v>93</v>
      </c>
      <c r="I5650">
        <v>1</v>
      </c>
      <c r="J5650" t="s">
        <v>37</v>
      </c>
      <c r="K5650" cm="1">
        <f t="array" ref="K565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650">
        <f t="shared" si="88"/>
        <v>0.46846531021056115</v>
      </c>
    </row>
    <row r="5651" spans="1:12" x14ac:dyDescent="0.3">
      <c r="A5651">
        <v>269.82</v>
      </c>
      <c r="B5651">
        <v>63</v>
      </c>
      <c r="C5651">
        <v>5004</v>
      </c>
      <c r="D5651">
        <v>19</v>
      </c>
      <c r="E5651">
        <v>0</v>
      </c>
      <c r="F5651">
        <v>32</v>
      </c>
      <c r="G5651">
        <v>0</v>
      </c>
      <c r="H5651">
        <v>93</v>
      </c>
      <c r="I5651">
        <v>1</v>
      </c>
      <c r="J5651" t="s">
        <v>37</v>
      </c>
      <c r="K5651" cm="1">
        <f t="array" ref="K565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51">
        <f t="shared" si="88"/>
        <v>0.47089889623829817</v>
      </c>
    </row>
    <row r="5652" spans="1:12" x14ac:dyDescent="0.3">
      <c r="A5652">
        <v>269.86</v>
      </c>
      <c r="B5652">
        <v>64</v>
      </c>
      <c r="C5652">
        <v>5030</v>
      </c>
      <c r="D5652">
        <v>20</v>
      </c>
      <c r="E5652">
        <v>0</v>
      </c>
      <c r="F5652">
        <v>31</v>
      </c>
      <c r="G5652">
        <v>0</v>
      </c>
      <c r="H5652">
        <v>93</v>
      </c>
      <c r="I5652">
        <v>1</v>
      </c>
      <c r="J5652" t="s">
        <v>37</v>
      </c>
      <c r="K5652" cm="1">
        <f t="array" ref="K565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52">
        <f t="shared" si="88"/>
        <v>0.47089889623829817</v>
      </c>
    </row>
    <row r="5653" spans="1:12" x14ac:dyDescent="0.3">
      <c r="A5653">
        <v>269.89999999999998</v>
      </c>
      <c r="B5653">
        <v>65</v>
      </c>
      <c r="C5653">
        <v>4907</v>
      </c>
      <c r="D5653">
        <v>20</v>
      </c>
      <c r="E5653">
        <v>0</v>
      </c>
      <c r="F5653">
        <v>30</v>
      </c>
      <c r="G5653">
        <v>0</v>
      </c>
      <c r="H5653">
        <v>93</v>
      </c>
      <c r="I5653">
        <v>1</v>
      </c>
      <c r="J5653" t="s">
        <v>37</v>
      </c>
      <c r="K5653" cm="1">
        <f t="array" ref="K565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53">
        <f t="shared" si="88"/>
        <v>0.47089889623762898</v>
      </c>
    </row>
    <row r="5654" spans="1:12" x14ac:dyDescent="0.3">
      <c r="A5654">
        <v>269.94</v>
      </c>
      <c r="B5654">
        <v>67</v>
      </c>
      <c r="C5654">
        <v>4894</v>
      </c>
      <c r="D5654">
        <v>20</v>
      </c>
      <c r="E5654">
        <v>0</v>
      </c>
      <c r="F5654">
        <v>30</v>
      </c>
      <c r="G5654">
        <v>0</v>
      </c>
      <c r="H5654">
        <v>93</v>
      </c>
      <c r="I5654">
        <v>1</v>
      </c>
      <c r="J5654" t="s">
        <v>37</v>
      </c>
      <c r="K5654" cm="1">
        <f t="array" ref="K565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54">
        <f t="shared" si="88"/>
        <v>0.47089889623829817</v>
      </c>
    </row>
    <row r="5655" spans="1:12" x14ac:dyDescent="0.3">
      <c r="A5655">
        <v>269.98</v>
      </c>
      <c r="B5655">
        <v>67</v>
      </c>
      <c r="C5655">
        <v>5006</v>
      </c>
      <c r="D5655">
        <v>20</v>
      </c>
      <c r="E5655">
        <v>0</v>
      </c>
      <c r="F5655">
        <v>30</v>
      </c>
      <c r="G5655">
        <v>0</v>
      </c>
      <c r="H5655">
        <v>93</v>
      </c>
      <c r="I5655">
        <v>1</v>
      </c>
      <c r="J5655" t="s">
        <v>37</v>
      </c>
      <c r="K5655" cm="1">
        <f t="array" ref="K565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55">
        <f t="shared" si="88"/>
        <v>0.47089889623829817</v>
      </c>
    </row>
    <row r="5656" spans="1:12" x14ac:dyDescent="0.3">
      <c r="A5656">
        <v>270.02</v>
      </c>
      <c r="B5656">
        <v>67</v>
      </c>
      <c r="C5656">
        <v>4955</v>
      </c>
      <c r="D5656">
        <v>20</v>
      </c>
      <c r="E5656">
        <v>0</v>
      </c>
      <c r="F5656">
        <v>29</v>
      </c>
      <c r="G5656">
        <v>0</v>
      </c>
      <c r="H5656">
        <v>93</v>
      </c>
      <c r="I5656">
        <v>1</v>
      </c>
      <c r="J5656" t="s">
        <v>37</v>
      </c>
      <c r="K5656" cm="1">
        <f t="array" ref="K565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656">
        <f t="shared" si="88"/>
        <v>0.47089889623762898</v>
      </c>
    </row>
    <row r="5657" spans="1:12" x14ac:dyDescent="0.3">
      <c r="A5657">
        <v>270.06</v>
      </c>
      <c r="B5657">
        <v>68</v>
      </c>
      <c r="C5657">
        <v>4863</v>
      </c>
      <c r="D5657">
        <v>20</v>
      </c>
      <c r="E5657">
        <v>0</v>
      </c>
      <c r="F5657">
        <v>29</v>
      </c>
      <c r="G5657">
        <v>0</v>
      </c>
      <c r="H5657">
        <v>93</v>
      </c>
      <c r="I5657">
        <v>1</v>
      </c>
      <c r="J5657" t="s">
        <v>37</v>
      </c>
      <c r="K5657" cm="1">
        <f t="array" ref="K565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657">
        <f t="shared" si="88"/>
        <v>0.54147289102336604</v>
      </c>
    </row>
    <row r="5658" spans="1:12" x14ac:dyDescent="0.3">
      <c r="A5658">
        <v>270.10000000000002</v>
      </c>
      <c r="B5658">
        <v>69</v>
      </c>
      <c r="C5658">
        <v>4756</v>
      </c>
      <c r="D5658">
        <v>19</v>
      </c>
      <c r="E5658">
        <v>0</v>
      </c>
      <c r="F5658">
        <v>28</v>
      </c>
      <c r="G5658">
        <v>0</v>
      </c>
      <c r="H5658">
        <v>93</v>
      </c>
      <c r="I5658">
        <v>1</v>
      </c>
      <c r="J5658" t="s">
        <v>37</v>
      </c>
      <c r="K5658" cm="1">
        <f t="array" ref="K565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58">
        <f t="shared" si="88"/>
        <v>0.4737035292996053</v>
      </c>
    </row>
    <row r="5659" spans="1:12" x14ac:dyDescent="0.3">
      <c r="A5659">
        <v>270.14</v>
      </c>
      <c r="B5659">
        <v>70</v>
      </c>
      <c r="C5659">
        <v>4783</v>
      </c>
      <c r="D5659">
        <v>18</v>
      </c>
      <c r="E5659">
        <v>0</v>
      </c>
      <c r="F5659">
        <v>29</v>
      </c>
      <c r="G5659">
        <v>0</v>
      </c>
      <c r="H5659">
        <v>93</v>
      </c>
      <c r="I5659">
        <v>1</v>
      </c>
      <c r="J5659" t="s">
        <v>37</v>
      </c>
      <c r="K5659" cm="1">
        <f t="array" ref="K565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659">
        <f t="shared" si="88"/>
        <v>0.54147289102259655</v>
      </c>
    </row>
    <row r="5660" spans="1:12" x14ac:dyDescent="0.3">
      <c r="A5660">
        <v>270.18</v>
      </c>
      <c r="B5660">
        <v>71</v>
      </c>
      <c r="C5660">
        <v>4554</v>
      </c>
      <c r="D5660">
        <v>18</v>
      </c>
      <c r="E5660">
        <v>0</v>
      </c>
      <c r="F5660">
        <v>29</v>
      </c>
      <c r="G5660">
        <v>0</v>
      </c>
      <c r="H5660">
        <v>93</v>
      </c>
      <c r="I5660">
        <v>1</v>
      </c>
      <c r="J5660" t="s">
        <v>37</v>
      </c>
      <c r="K5660" cm="1">
        <f t="array" ref="K566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0">
        <f t="shared" si="88"/>
        <v>0.4737035292996053</v>
      </c>
    </row>
    <row r="5661" spans="1:12" x14ac:dyDescent="0.3">
      <c r="A5661">
        <v>270.22000000000003</v>
      </c>
      <c r="B5661">
        <v>71</v>
      </c>
      <c r="C5661">
        <v>4688</v>
      </c>
      <c r="D5661">
        <v>18</v>
      </c>
      <c r="E5661">
        <v>0</v>
      </c>
      <c r="F5661">
        <v>28</v>
      </c>
      <c r="G5661">
        <v>0</v>
      </c>
      <c r="H5661">
        <v>93</v>
      </c>
      <c r="I5661">
        <v>1</v>
      </c>
      <c r="J5661" t="s">
        <v>37</v>
      </c>
      <c r="K5661" cm="1">
        <f t="array" ref="K566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1">
        <f t="shared" si="88"/>
        <v>0.4737035292996053</v>
      </c>
    </row>
    <row r="5662" spans="1:12" x14ac:dyDescent="0.3">
      <c r="A5662">
        <v>270.26</v>
      </c>
      <c r="B5662">
        <v>72</v>
      </c>
      <c r="C5662">
        <v>4744</v>
      </c>
      <c r="D5662">
        <v>18</v>
      </c>
      <c r="E5662">
        <v>0</v>
      </c>
      <c r="F5662">
        <v>28</v>
      </c>
      <c r="G5662">
        <v>0</v>
      </c>
      <c r="H5662">
        <v>93</v>
      </c>
      <c r="I5662">
        <v>1</v>
      </c>
      <c r="J5662" t="s">
        <v>37</v>
      </c>
      <c r="K5662" cm="1">
        <f t="array" ref="K566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2">
        <f t="shared" si="88"/>
        <v>0.47370352929893211</v>
      </c>
    </row>
    <row r="5663" spans="1:12" x14ac:dyDescent="0.3">
      <c r="A5663">
        <v>270.3</v>
      </c>
      <c r="B5663">
        <v>72</v>
      </c>
      <c r="C5663">
        <v>4680</v>
      </c>
      <c r="D5663">
        <v>18</v>
      </c>
      <c r="E5663">
        <v>0</v>
      </c>
      <c r="F5663">
        <v>28</v>
      </c>
      <c r="G5663">
        <v>0</v>
      </c>
      <c r="H5663">
        <v>93</v>
      </c>
      <c r="I5663">
        <v>1</v>
      </c>
      <c r="J5663" t="s">
        <v>37</v>
      </c>
      <c r="K5663" cm="1">
        <f t="array" ref="K566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3">
        <f t="shared" si="88"/>
        <v>0.4737035292996053</v>
      </c>
    </row>
    <row r="5664" spans="1:12" x14ac:dyDescent="0.3">
      <c r="A5664">
        <v>270.33999999999997</v>
      </c>
      <c r="B5664">
        <v>73</v>
      </c>
      <c r="C5664">
        <v>4673</v>
      </c>
      <c r="D5664">
        <v>18</v>
      </c>
      <c r="E5664">
        <v>0</v>
      </c>
      <c r="F5664">
        <v>28</v>
      </c>
      <c r="G5664">
        <v>0</v>
      </c>
      <c r="H5664">
        <v>93</v>
      </c>
      <c r="I5664">
        <v>1</v>
      </c>
      <c r="J5664" t="s">
        <v>37</v>
      </c>
      <c r="K5664" cm="1">
        <f t="array" ref="K56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4">
        <f t="shared" si="88"/>
        <v>0.47370352929893211</v>
      </c>
    </row>
    <row r="5665" spans="1:12" x14ac:dyDescent="0.3">
      <c r="A5665">
        <v>270.38</v>
      </c>
      <c r="B5665">
        <v>73</v>
      </c>
      <c r="C5665">
        <v>4655</v>
      </c>
      <c r="D5665">
        <v>18</v>
      </c>
      <c r="E5665">
        <v>0</v>
      </c>
      <c r="F5665">
        <v>28</v>
      </c>
      <c r="G5665">
        <v>0</v>
      </c>
      <c r="H5665">
        <v>93</v>
      </c>
      <c r="I5665">
        <v>2</v>
      </c>
      <c r="J5665" t="s">
        <v>37</v>
      </c>
      <c r="K5665" cm="1">
        <f t="array" ref="K566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5">
        <f t="shared" si="88"/>
        <v>0.4737035292996053</v>
      </c>
    </row>
    <row r="5666" spans="1:12" x14ac:dyDescent="0.3">
      <c r="A5666">
        <v>270.42</v>
      </c>
      <c r="B5666">
        <v>73</v>
      </c>
      <c r="C5666">
        <v>4625</v>
      </c>
      <c r="D5666">
        <v>18</v>
      </c>
      <c r="E5666">
        <v>0</v>
      </c>
      <c r="F5666">
        <v>28</v>
      </c>
      <c r="G5666">
        <v>0</v>
      </c>
      <c r="H5666">
        <v>94</v>
      </c>
      <c r="I5666">
        <v>2</v>
      </c>
      <c r="J5666" t="s">
        <v>37</v>
      </c>
      <c r="K5666" cm="1">
        <f t="array" ref="K566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6">
        <f t="shared" si="88"/>
        <v>0.4737035292996053</v>
      </c>
    </row>
    <row r="5667" spans="1:12" x14ac:dyDescent="0.3">
      <c r="A5667">
        <v>270.45999999999998</v>
      </c>
      <c r="B5667">
        <v>73</v>
      </c>
      <c r="C5667">
        <v>4594</v>
      </c>
      <c r="D5667">
        <v>18</v>
      </c>
      <c r="E5667">
        <v>0</v>
      </c>
      <c r="F5667">
        <v>28</v>
      </c>
      <c r="G5667">
        <v>0</v>
      </c>
      <c r="H5667">
        <v>93</v>
      </c>
      <c r="I5667">
        <v>2</v>
      </c>
      <c r="J5667" t="s">
        <v>37</v>
      </c>
      <c r="K5667" cm="1">
        <f t="array" ref="K566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7">
        <f t="shared" si="88"/>
        <v>0.47370352929893211</v>
      </c>
    </row>
    <row r="5668" spans="1:12" x14ac:dyDescent="0.3">
      <c r="A5668">
        <v>270.5</v>
      </c>
      <c r="B5668">
        <v>73</v>
      </c>
      <c r="C5668">
        <v>4586</v>
      </c>
      <c r="D5668">
        <v>18</v>
      </c>
      <c r="E5668">
        <v>0</v>
      </c>
      <c r="F5668">
        <v>28</v>
      </c>
      <c r="G5668">
        <v>0</v>
      </c>
      <c r="H5668">
        <v>94</v>
      </c>
      <c r="I5668">
        <v>2</v>
      </c>
      <c r="J5668" t="s">
        <v>37</v>
      </c>
      <c r="K5668" cm="1">
        <f t="array" ref="K566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8">
        <f t="shared" si="88"/>
        <v>0.4737035292996053</v>
      </c>
    </row>
    <row r="5669" spans="1:12" x14ac:dyDescent="0.3">
      <c r="A5669">
        <v>270.54000000000002</v>
      </c>
      <c r="B5669">
        <v>73</v>
      </c>
      <c r="C5669">
        <v>4610</v>
      </c>
      <c r="D5669">
        <v>18</v>
      </c>
      <c r="E5669">
        <v>0</v>
      </c>
      <c r="F5669">
        <v>28</v>
      </c>
      <c r="G5669">
        <v>0</v>
      </c>
      <c r="H5669">
        <v>94</v>
      </c>
      <c r="I5669">
        <v>2</v>
      </c>
      <c r="J5669" t="s">
        <v>37</v>
      </c>
      <c r="K5669" cm="1">
        <f t="array" ref="K566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69">
        <f t="shared" si="88"/>
        <v>0.4737035292996053</v>
      </c>
    </row>
    <row r="5670" spans="1:12" x14ac:dyDescent="0.3">
      <c r="A5670">
        <v>270.58</v>
      </c>
      <c r="B5670">
        <v>73</v>
      </c>
      <c r="C5670">
        <v>4573</v>
      </c>
      <c r="D5670">
        <v>18</v>
      </c>
      <c r="E5670">
        <v>0</v>
      </c>
      <c r="F5670">
        <v>27</v>
      </c>
      <c r="G5670">
        <v>0</v>
      </c>
      <c r="H5670">
        <v>93</v>
      </c>
      <c r="I5670">
        <v>2</v>
      </c>
      <c r="J5670" t="s">
        <v>37</v>
      </c>
      <c r="K5670" cm="1">
        <f t="array" ref="K56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70">
        <f t="shared" si="88"/>
        <v>0.47370352929893211</v>
      </c>
    </row>
    <row r="5671" spans="1:12" x14ac:dyDescent="0.3">
      <c r="A5671">
        <v>270.62</v>
      </c>
      <c r="B5671">
        <v>73</v>
      </c>
      <c r="C5671">
        <v>4587</v>
      </c>
      <c r="D5671">
        <v>18</v>
      </c>
      <c r="E5671">
        <v>0</v>
      </c>
      <c r="F5671">
        <v>27</v>
      </c>
      <c r="G5671">
        <v>0</v>
      </c>
      <c r="H5671">
        <v>94</v>
      </c>
      <c r="I5671">
        <v>2</v>
      </c>
      <c r="J5671" t="s">
        <v>37</v>
      </c>
      <c r="K5671" cm="1">
        <f t="array" ref="K567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71">
        <f t="shared" si="88"/>
        <v>0.4737035292996053</v>
      </c>
    </row>
    <row r="5672" spans="1:12" x14ac:dyDescent="0.3">
      <c r="A5672">
        <v>270.66000000000003</v>
      </c>
      <c r="B5672">
        <v>74</v>
      </c>
      <c r="C5672">
        <v>4368</v>
      </c>
      <c r="D5672">
        <v>18</v>
      </c>
      <c r="E5672">
        <v>0</v>
      </c>
      <c r="F5672">
        <v>27</v>
      </c>
      <c r="G5672">
        <v>0</v>
      </c>
      <c r="H5672">
        <v>94</v>
      </c>
      <c r="I5672">
        <v>2</v>
      </c>
      <c r="J5672" t="s">
        <v>37</v>
      </c>
      <c r="K5672" cm="1">
        <f t="array" ref="K56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72">
        <f t="shared" si="88"/>
        <v>0.46836903009578096</v>
      </c>
    </row>
    <row r="5673" spans="1:12" x14ac:dyDescent="0.3">
      <c r="A5673">
        <v>270.7</v>
      </c>
      <c r="B5673">
        <v>73</v>
      </c>
      <c r="C5673">
        <v>4604</v>
      </c>
      <c r="D5673">
        <v>18</v>
      </c>
      <c r="E5673">
        <v>0</v>
      </c>
      <c r="F5673">
        <v>27</v>
      </c>
      <c r="G5673">
        <v>0</v>
      </c>
      <c r="H5673">
        <v>94</v>
      </c>
      <c r="I5673">
        <v>2</v>
      </c>
      <c r="J5673" t="s">
        <v>37</v>
      </c>
      <c r="K5673" cm="1">
        <f t="array" ref="K567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73">
        <f t="shared" si="88"/>
        <v>0.47370352929893211</v>
      </c>
    </row>
    <row r="5674" spans="1:12" x14ac:dyDescent="0.3">
      <c r="A5674">
        <v>270.74</v>
      </c>
      <c r="B5674">
        <v>74</v>
      </c>
      <c r="C5674">
        <v>4456</v>
      </c>
      <c r="D5674">
        <v>18</v>
      </c>
      <c r="E5674">
        <v>0</v>
      </c>
      <c r="F5674">
        <v>27</v>
      </c>
      <c r="G5674">
        <v>0</v>
      </c>
      <c r="H5674">
        <v>94</v>
      </c>
      <c r="I5674">
        <v>2</v>
      </c>
      <c r="J5674" t="s">
        <v>37</v>
      </c>
      <c r="K5674" cm="1">
        <f t="array" ref="K567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74">
        <f t="shared" si="88"/>
        <v>0.46836903009578096</v>
      </c>
    </row>
    <row r="5675" spans="1:12" x14ac:dyDescent="0.3">
      <c r="A5675">
        <v>270.77999999999997</v>
      </c>
      <c r="B5675">
        <v>73</v>
      </c>
      <c r="C5675">
        <v>4499</v>
      </c>
      <c r="D5675">
        <v>18</v>
      </c>
      <c r="E5675">
        <v>0</v>
      </c>
      <c r="F5675">
        <v>27</v>
      </c>
      <c r="G5675">
        <v>0</v>
      </c>
      <c r="H5675">
        <v>94</v>
      </c>
      <c r="I5675">
        <v>1</v>
      </c>
      <c r="J5675" t="s">
        <v>37</v>
      </c>
      <c r="K5675" cm="1">
        <f t="array" ref="K567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675">
        <f t="shared" si="88"/>
        <v>0.47370352929893211</v>
      </c>
    </row>
    <row r="5676" spans="1:12" x14ac:dyDescent="0.3">
      <c r="A5676">
        <v>270.82</v>
      </c>
      <c r="B5676">
        <v>74</v>
      </c>
      <c r="C5676">
        <v>4468</v>
      </c>
      <c r="D5676">
        <v>18</v>
      </c>
      <c r="E5676">
        <v>0</v>
      </c>
      <c r="F5676">
        <v>27</v>
      </c>
      <c r="G5676">
        <v>0</v>
      </c>
      <c r="H5676">
        <v>94</v>
      </c>
      <c r="I5676">
        <v>1</v>
      </c>
      <c r="J5676" t="s">
        <v>37</v>
      </c>
      <c r="K5676" cm="1">
        <f t="array" ref="K56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76">
        <f t="shared" si="88"/>
        <v>0.46836903009578096</v>
      </c>
    </row>
    <row r="5677" spans="1:12" x14ac:dyDescent="0.3">
      <c r="A5677">
        <v>270.86</v>
      </c>
      <c r="B5677">
        <v>75</v>
      </c>
      <c r="C5677">
        <v>4334</v>
      </c>
      <c r="D5677">
        <v>18</v>
      </c>
      <c r="E5677">
        <v>0</v>
      </c>
      <c r="F5677">
        <v>26</v>
      </c>
      <c r="G5677">
        <v>0</v>
      </c>
      <c r="H5677">
        <v>93</v>
      </c>
      <c r="I5677">
        <v>2</v>
      </c>
      <c r="J5677" t="s">
        <v>37</v>
      </c>
      <c r="K5677" cm="1">
        <f t="array" ref="K56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77">
        <f t="shared" si="88"/>
        <v>0.46836903009578096</v>
      </c>
    </row>
    <row r="5678" spans="1:12" x14ac:dyDescent="0.3">
      <c r="A5678">
        <v>270.89999999999998</v>
      </c>
      <c r="B5678">
        <v>74</v>
      </c>
      <c r="C5678">
        <v>4394</v>
      </c>
      <c r="D5678">
        <v>18</v>
      </c>
      <c r="E5678">
        <v>0</v>
      </c>
      <c r="F5678">
        <v>26</v>
      </c>
      <c r="G5678">
        <v>0</v>
      </c>
      <c r="H5678">
        <v>94</v>
      </c>
      <c r="I5678">
        <v>2</v>
      </c>
      <c r="J5678" t="s">
        <v>37</v>
      </c>
      <c r="K5678" cm="1">
        <f t="array" ref="K567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78">
        <f t="shared" si="88"/>
        <v>0.46836903009511538</v>
      </c>
    </row>
    <row r="5679" spans="1:12" x14ac:dyDescent="0.3">
      <c r="A5679">
        <v>270.94</v>
      </c>
      <c r="B5679">
        <v>75</v>
      </c>
      <c r="C5679">
        <v>4391</v>
      </c>
      <c r="D5679">
        <v>18</v>
      </c>
      <c r="E5679">
        <v>0</v>
      </c>
      <c r="F5679">
        <v>26</v>
      </c>
      <c r="G5679">
        <v>0</v>
      </c>
      <c r="H5679">
        <v>94</v>
      </c>
      <c r="I5679">
        <v>2</v>
      </c>
      <c r="J5679" t="s">
        <v>37</v>
      </c>
      <c r="K5679" cm="1">
        <f t="array" ref="K567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79">
        <f t="shared" si="88"/>
        <v>0.46836903009578096</v>
      </c>
    </row>
    <row r="5680" spans="1:12" x14ac:dyDescent="0.3">
      <c r="A5680">
        <v>270.98</v>
      </c>
      <c r="B5680">
        <v>75</v>
      </c>
      <c r="C5680">
        <v>4306</v>
      </c>
      <c r="D5680">
        <v>18</v>
      </c>
      <c r="E5680">
        <v>0</v>
      </c>
      <c r="F5680">
        <v>26</v>
      </c>
      <c r="G5680">
        <v>0</v>
      </c>
      <c r="H5680">
        <v>94</v>
      </c>
      <c r="I5680">
        <v>2</v>
      </c>
      <c r="J5680" t="s">
        <v>37</v>
      </c>
      <c r="K5680" cm="1">
        <f t="array" ref="K568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0">
        <f t="shared" si="88"/>
        <v>0.46836903009578096</v>
      </c>
    </row>
    <row r="5681" spans="1:12" x14ac:dyDescent="0.3">
      <c r="A5681">
        <v>271.02</v>
      </c>
      <c r="B5681">
        <v>75</v>
      </c>
      <c r="C5681">
        <v>4459</v>
      </c>
      <c r="D5681">
        <v>18</v>
      </c>
      <c r="E5681">
        <v>0</v>
      </c>
      <c r="F5681">
        <v>26</v>
      </c>
      <c r="G5681">
        <v>0</v>
      </c>
      <c r="H5681">
        <v>94</v>
      </c>
      <c r="I5681">
        <v>2</v>
      </c>
      <c r="J5681" t="s">
        <v>37</v>
      </c>
      <c r="K5681" cm="1">
        <f t="array" ref="K56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1">
        <f t="shared" si="88"/>
        <v>0.46836903009511538</v>
      </c>
    </row>
    <row r="5682" spans="1:12" x14ac:dyDescent="0.3">
      <c r="A5682">
        <v>271.06</v>
      </c>
      <c r="B5682">
        <v>76</v>
      </c>
      <c r="C5682">
        <v>4384</v>
      </c>
      <c r="D5682">
        <v>18</v>
      </c>
      <c r="E5682">
        <v>0</v>
      </c>
      <c r="F5682">
        <v>26</v>
      </c>
      <c r="G5682">
        <v>0</v>
      </c>
      <c r="H5682">
        <v>94</v>
      </c>
      <c r="I5682">
        <v>2</v>
      </c>
      <c r="J5682" t="s">
        <v>37</v>
      </c>
      <c r="K5682" cm="1">
        <f t="array" ref="K568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2">
        <f t="shared" si="88"/>
        <v>0.46836903009578096</v>
      </c>
    </row>
    <row r="5683" spans="1:12" x14ac:dyDescent="0.3">
      <c r="A5683">
        <v>271.10000000000002</v>
      </c>
      <c r="B5683">
        <v>75</v>
      </c>
      <c r="C5683">
        <v>4397</v>
      </c>
      <c r="D5683">
        <v>18</v>
      </c>
      <c r="E5683">
        <v>0</v>
      </c>
      <c r="F5683">
        <v>26</v>
      </c>
      <c r="G5683">
        <v>0</v>
      </c>
      <c r="H5683">
        <v>94</v>
      </c>
      <c r="I5683">
        <v>2</v>
      </c>
      <c r="J5683" t="s">
        <v>37</v>
      </c>
      <c r="K5683" cm="1">
        <f t="array" ref="K568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3">
        <f t="shared" si="88"/>
        <v>0.46836903009578096</v>
      </c>
    </row>
    <row r="5684" spans="1:12" x14ac:dyDescent="0.3">
      <c r="A5684">
        <v>271.14</v>
      </c>
      <c r="B5684">
        <v>75</v>
      </c>
      <c r="C5684">
        <v>4450</v>
      </c>
      <c r="D5684">
        <v>18</v>
      </c>
      <c r="E5684">
        <v>0</v>
      </c>
      <c r="F5684">
        <v>26</v>
      </c>
      <c r="G5684">
        <v>0</v>
      </c>
      <c r="H5684">
        <v>94</v>
      </c>
      <c r="I5684">
        <v>2</v>
      </c>
      <c r="J5684" t="s">
        <v>37</v>
      </c>
      <c r="K5684" cm="1">
        <f t="array" ref="K568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4">
        <f t="shared" si="88"/>
        <v>0.46836903009511538</v>
      </c>
    </row>
    <row r="5685" spans="1:12" x14ac:dyDescent="0.3">
      <c r="A5685">
        <v>271.18</v>
      </c>
      <c r="B5685">
        <v>76</v>
      </c>
      <c r="C5685">
        <v>4405</v>
      </c>
      <c r="D5685">
        <v>18</v>
      </c>
      <c r="E5685">
        <v>0</v>
      </c>
      <c r="F5685">
        <v>26</v>
      </c>
      <c r="G5685">
        <v>0</v>
      </c>
      <c r="H5685">
        <v>94</v>
      </c>
      <c r="I5685">
        <v>2</v>
      </c>
      <c r="J5685" t="s">
        <v>37</v>
      </c>
      <c r="K5685" cm="1">
        <f t="array" ref="K568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5">
        <f t="shared" si="88"/>
        <v>0.46836903009578096</v>
      </c>
    </row>
    <row r="5686" spans="1:12" x14ac:dyDescent="0.3">
      <c r="A5686">
        <v>271.22000000000003</v>
      </c>
      <c r="B5686">
        <v>75</v>
      </c>
      <c r="C5686">
        <v>4340</v>
      </c>
      <c r="D5686">
        <v>18</v>
      </c>
      <c r="E5686">
        <v>0</v>
      </c>
      <c r="F5686">
        <v>26</v>
      </c>
      <c r="G5686">
        <v>0</v>
      </c>
      <c r="H5686">
        <v>94</v>
      </c>
      <c r="I5686">
        <v>2</v>
      </c>
      <c r="J5686" t="s">
        <v>37</v>
      </c>
      <c r="K5686" cm="1">
        <f t="array" ref="K568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6">
        <f t="shared" si="88"/>
        <v>0.46836903009578096</v>
      </c>
    </row>
    <row r="5687" spans="1:12" x14ac:dyDescent="0.3">
      <c r="A5687">
        <v>271.26</v>
      </c>
      <c r="B5687">
        <v>75</v>
      </c>
      <c r="C5687">
        <v>4443</v>
      </c>
      <c r="D5687">
        <v>18</v>
      </c>
      <c r="E5687">
        <v>0</v>
      </c>
      <c r="F5687">
        <v>25</v>
      </c>
      <c r="G5687">
        <v>0</v>
      </c>
      <c r="H5687">
        <v>94</v>
      </c>
      <c r="I5687">
        <v>2</v>
      </c>
      <c r="J5687" t="s">
        <v>37</v>
      </c>
      <c r="K5687" cm="1">
        <f t="array" ref="K568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7">
        <f t="shared" si="88"/>
        <v>0.46836903009511538</v>
      </c>
    </row>
    <row r="5688" spans="1:12" x14ac:dyDescent="0.3">
      <c r="A5688">
        <v>271.3</v>
      </c>
      <c r="B5688">
        <v>76</v>
      </c>
      <c r="C5688">
        <v>4354</v>
      </c>
      <c r="D5688">
        <v>18</v>
      </c>
      <c r="E5688">
        <v>0</v>
      </c>
      <c r="F5688">
        <v>25</v>
      </c>
      <c r="G5688">
        <v>0</v>
      </c>
      <c r="H5688">
        <v>94</v>
      </c>
      <c r="I5688">
        <v>2</v>
      </c>
      <c r="J5688" t="s">
        <v>37</v>
      </c>
      <c r="K5688" cm="1">
        <f t="array" ref="K568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88">
        <f t="shared" si="88"/>
        <v>0.46836903009578096</v>
      </c>
    </row>
    <row r="5689" spans="1:12" x14ac:dyDescent="0.3">
      <c r="A5689">
        <v>271.33999999999997</v>
      </c>
      <c r="B5689">
        <v>77</v>
      </c>
      <c r="C5689">
        <v>4079</v>
      </c>
      <c r="D5689">
        <v>18</v>
      </c>
      <c r="E5689">
        <v>0</v>
      </c>
      <c r="F5689">
        <v>26</v>
      </c>
      <c r="G5689">
        <v>0</v>
      </c>
      <c r="H5689">
        <v>94</v>
      </c>
      <c r="I5689">
        <v>2</v>
      </c>
      <c r="J5689" t="s">
        <v>37</v>
      </c>
      <c r="K5689" cm="1">
        <f t="array" ref="K568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689">
        <f t="shared" si="88"/>
        <v>0.40715096058880151</v>
      </c>
    </row>
    <row r="5690" spans="1:12" x14ac:dyDescent="0.3">
      <c r="A5690">
        <v>271.38</v>
      </c>
      <c r="B5690">
        <v>77</v>
      </c>
      <c r="C5690">
        <v>4166</v>
      </c>
      <c r="D5690">
        <v>18</v>
      </c>
      <c r="E5690">
        <v>0</v>
      </c>
      <c r="F5690">
        <v>25</v>
      </c>
      <c r="G5690">
        <v>0</v>
      </c>
      <c r="H5690">
        <v>94</v>
      </c>
      <c r="I5690">
        <v>2</v>
      </c>
      <c r="J5690" t="s">
        <v>37</v>
      </c>
      <c r="K5690" cm="1">
        <f t="array" ref="K569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0">
        <f t="shared" si="88"/>
        <v>0.46836903009578096</v>
      </c>
    </row>
    <row r="5691" spans="1:12" x14ac:dyDescent="0.3">
      <c r="A5691">
        <v>271.42</v>
      </c>
      <c r="B5691">
        <v>78</v>
      </c>
      <c r="C5691">
        <v>4166</v>
      </c>
      <c r="D5691">
        <v>18</v>
      </c>
      <c r="E5691">
        <v>0</v>
      </c>
      <c r="F5691">
        <v>26</v>
      </c>
      <c r="G5691">
        <v>0</v>
      </c>
      <c r="H5691">
        <v>94</v>
      </c>
      <c r="I5691">
        <v>2</v>
      </c>
      <c r="J5691" t="s">
        <v>37</v>
      </c>
      <c r="K5691" cm="1">
        <f t="array" ref="K569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1">
        <f t="shared" si="88"/>
        <v>0.46836903009578096</v>
      </c>
    </row>
    <row r="5692" spans="1:12" x14ac:dyDescent="0.3">
      <c r="A5692">
        <v>271.45999999999998</v>
      </c>
      <c r="B5692">
        <v>78</v>
      </c>
      <c r="C5692">
        <v>4033</v>
      </c>
      <c r="D5692">
        <v>18</v>
      </c>
      <c r="E5692">
        <v>0</v>
      </c>
      <c r="F5692">
        <v>26</v>
      </c>
      <c r="G5692">
        <v>0</v>
      </c>
      <c r="H5692">
        <v>94</v>
      </c>
      <c r="I5692">
        <v>2</v>
      </c>
      <c r="J5692" t="s">
        <v>37</v>
      </c>
      <c r="K5692" cm="1">
        <f t="array" ref="K56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692">
        <f t="shared" si="88"/>
        <v>0.40715096058880151</v>
      </c>
    </row>
    <row r="5693" spans="1:12" x14ac:dyDescent="0.3">
      <c r="A5693">
        <v>271.5</v>
      </c>
      <c r="B5693">
        <v>78</v>
      </c>
      <c r="C5693">
        <v>4017</v>
      </c>
      <c r="D5693">
        <v>18</v>
      </c>
      <c r="E5693">
        <v>0</v>
      </c>
      <c r="F5693">
        <v>25</v>
      </c>
      <c r="G5693">
        <v>0</v>
      </c>
      <c r="H5693">
        <v>94</v>
      </c>
      <c r="I5693">
        <v>2</v>
      </c>
      <c r="J5693" t="s">
        <v>37</v>
      </c>
      <c r="K5693" cm="1">
        <f t="array" ref="K56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693">
        <f t="shared" si="88"/>
        <v>0.40715096058938011</v>
      </c>
    </row>
    <row r="5694" spans="1:12" x14ac:dyDescent="0.3">
      <c r="A5694">
        <v>271.54000000000002</v>
      </c>
      <c r="B5694">
        <v>77</v>
      </c>
      <c r="C5694">
        <v>4209</v>
      </c>
      <c r="D5694">
        <v>18</v>
      </c>
      <c r="E5694">
        <v>0</v>
      </c>
      <c r="F5694">
        <v>25</v>
      </c>
      <c r="G5694">
        <v>0</v>
      </c>
      <c r="H5694">
        <v>94</v>
      </c>
      <c r="I5694">
        <v>2</v>
      </c>
      <c r="J5694" t="s">
        <v>37</v>
      </c>
      <c r="K5694" cm="1">
        <f t="array" ref="K569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4">
        <f t="shared" si="88"/>
        <v>0.46836903009578096</v>
      </c>
    </row>
    <row r="5695" spans="1:12" x14ac:dyDescent="0.3">
      <c r="A5695">
        <v>271.58</v>
      </c>
      <c r="B5695">
        <v>78</v>
      </c>
      <c r="C5695">
        <v>4432</v>
      </c>
      <c r="D5695">
        <v>18</v>
      </c>
      <c r="E5695">
        <v>0</v>
      </c>
      <c r="F5695">
        <v>25</v>
      </c>
      <c r="G5695">
        <v>0</v>
      </c>
      <c r="H5695">
        <v>93</v>
      </c>
      <c r="I5695">
        <v>1</v>
      </c>
      <c r="J5695" t="s">
        <v>37</v>
      </c>
      <c r="K5695" cm="1">
        <f t="array" ref="K56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5">
        <f t="shared" si="88"/>
        <v>0.46836903009511538</v>
      </c>
    </row>
    <row r="5696" spans="1:12" x14ac:dyDescent="0.3">
      <c r="A5696">
        <v>271.62</v>
      </c>
      <c r="B5696">
        <v>78</v>
      </c>
      <c r="C5696">
        <v>4517</v>
      </c>
      <c r="D5696">
        <v>18</v>
      </c>
      <c r="E5696">
        <v>0</v>
      </c>
      <c r="F5696">
        <v>25</v>
      </c>
      <c r="G5696">
        <v>0</v>
      </c>
      <c r="H5696">
        <v>94</v>
      </c>
      <c r="I5696">
        <v>2</v>
      </c>
      <c r="J5696" t="s">
        <v>37</v>
      </c>
      <c r="K5696" cm="1">
        <f t="array" ref="K56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6">
        <f t="shared" si="88"/>
        <v>0.46836903009578096</v>
      </c>
    </row>
    <row r="5697" spans="1:12" x14ac:dyDescent="0.3">
      <c r="A5697">
        <v>271.66000000000003</v>
      </c>
      <c r="B5697">
        <v>79</v>
      </c>
      <c r="C5697">
        <v>4426</v>
      </c>
      <c r="D5697">
        <v>18</v>
      </c>
      <c r="E5697">
        <v>0</v>
      </c>
      <c r="F5697">
        <v>25</v>
      </c>
      <c r="G5697">
        <v>0</v>
      </c>
      <c r="H5697">
        <v>94</v>
      </c>
      <c r="I5697">
        <v>2</v>
      </c>
      <c r="J5697" t="s">
        <v>37</v>
      </c>
      <c r="K5697" cm="1">
        <f t="array" ref="K569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7">
        <f t="shared" si="88"/>
        <v>0.46836903009578096</v>
      </c>
    </row>
    <row r="5698" spans="1:12" x14ac:dyDescent="0.3">
      <c r="A5698">
        <v>271.7</v>
      </c>
      <c r="B5698">
        <v>79</v>
      </c>
      <c r="C5698">
        <v>4443</v>
      </c>
      <c r="D5698">
        <v>18</v>
      </c>
      <c r="E5698">
        <v>0</v>
      </c>
      <c r="F5698">
        <v>25</v>
      </c>
      <c r="G5698">
        <v>0</v>
      </c>
      <c r="H5698">
        <v>94</v>
      </c>
      <c r="I5698">
        <v>2</v>
      </c>
      <c r="J5698" t="s">
        <v>37</v>
      </c>
      <c r="K5698" cm="1">
        <f t="array" ref="K569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8">
        <f t="shared" si="88"/>
        <v>0.46836903009511538</v>
      </c>
    </row>
    <row r="5699" spans="1:12" x14ac:dyDescent="0.3">
      <c r="A5699">
        <v>271.74</v>
      </c>
      <c r="B5699">
        <v>79</v>
      </c>
      <c r="C5699">
        <v>4390</v>
      </c>
      <c r="D5699">
        <v>18</v>
      </c>
      <c r="E5699">
        <v>0</v>
      </c>
      <c r="F5699">
        <v>25</v>
      </c>
      <c r="G5699">
        <v>0</v>
      </c>
      <c r="H5699">
        <v>94</v>
      </c>
      <c r="I5699">
        <v>2</v>
      </c>
      <c r="J5699" t="s">
        <v>37</v>
      </c>
      <c r="K5699" cm="1">
        <f t="array" ref="K569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699">
        <f t="shared" ref="L5699:L5762" si="89">K5699*(A5699-A5698)</f>
        <v>0.46836903009578096</v>
      </c>
    </row>
    <row r="5700" spans="1:12" x14ac:dyDescent="0.3">
      <c r="A5700">
        <v>271.77999999999997</v>
      </c>
      <c r="B5700">
        <v>80</v>
      </c>
      <c r="C5700">
        <v>4111</v>
      </c>
      <c r="D5700">
        <v>18</v>
      </c>
      <c r="E5700">
        <v>0</v>
      </c>
      <c r="F5700">
        <v>25</v>
      </c>
      <c r="G5700">
        <v>0</v>
      </c>
      <c r="H5700">
        <v>94</v>
      </c>
      <c r="I5700">
        <v>2</v>
      </c>
      <c r="J5700" t="s">
        <v>37</v>
      </c>
      <c r="K5700" cm="1">
        <f t="array" ref="K570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700">
        <f t="shared" si="89"/>
        <v>0.49717532579572615</v>
      </c>
    </row>
    <row r="5701" spans="1:12" x14ac:dyDescent="0.3">
      <c r="A5701">
        <v>271.82</v>
      </c>
      <c r="B5701">
        <v>80</v>
      </c>
      <c r="C5701">
        <v>4285</v>
      </c>
      <c r="D5701">
        <v>18</v>
      </c>
      <c r="E5701">
        <v>0</v>
      </c>
      <c r="F5701">
        <v>25</v>
      </c>
      <c r="G5701">
        <v>0</v>
      </c>
      <c r="H5701">
        <v>94</v>
      </c>
      <c r="I5701">
        <v>2</v>
      </c>
      <c r="J5701" t="s">
        <v>37</v>
      </c>
      <c r="K5701" cm="1">
        <f t="array" ref="K570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701">
        <f t="shared" si="89"/>
        <v>0.49717532579643264</v>
      </c>
    </row>
    <row r="5702" spans="1:12" x14ac:dyDescent="0.3">
      <c r="A5702">
        <v>271.86</v>
      </c>
      <c r="B5702">
        <v>81</v>
      </c>
      <c r="C5702">
        <v>4160</v>
      </c>
      <c r="D5702">
        <v>21</v>
      </c>
      <c r="E5702">
        <v>0</v>
      </c>
      <c r="F5702">
        <v>25</v>
      </c>
      <c r="G5702">
        <v>0</v>
      </c>
      <c r="H5702">
        <v>94</v>
      </c>
      <c r="I5702">
        <v>2</v>
      </c>
      <c r="J5702" t="s">
        <v>37</v>
      </c>
      <c r="K5702" cm="1">
        <f t="array" ref="K570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702">
        <f t="shared" si="89"/>
        <v>0.49717532579643264</v>
      </c>
    </row>
    <row r="5703" spans="1:12" x14ac:dyDescent="0.3">
      <c r="A5703">
        <v>271.89999999999998</v>
      </c>
      <c r="B5703">
        <v>81</v>
      </c>
      <c r="C5703">
        <v>4077</v>
      </c>
      <c r="D5703">
        <v>20</v>
      </c>
      <c r="E5703">
        <v>0</v>
      </c>
      <c r="F5703">
        <v>25</v>
      </c>
      <c r="G5703">
        <v>0</v>
      </c>
      <c r="H5703">
        <v>94</v>
      </c>
      <c r="I5703">
        <v>2</v>
      </c>
      <c r="J5703" t="s">
        <v>37</v>
      </c>
      <c r="K5703" cm="1">
        <f t="array" ref="K570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703">
        <f t="shared" si="89"/>
        <v>0.42182306727668634</v>
      </c>
    </row>
    <row r="5704" spans="1:12" x14ac:dyDescent="0.3">
      <c r="A5704">
        <v>271.94</v>
      </c>
      <c r="B5704">
        <v>79</v>
      </c>
      <c r="C5704">
        <v>4549</v>
      </c>
      <c r="D5704">
        <v>20</v>
      </c>
      <c r="E5704">
        <v>0</v>
      </c>
      <c r="F5704">
        <v>25</v>
      </c>
      <c r="G5704">
        <v>0</v>
      </c>
      <c r="H5704">
        <v>94</v>
      </c>
      <c r="I5704">
        <v>2</v>
      </c>
      <c r="J5704" t="s">
        <v>37</v>
      </c>
      <c r="K5704" cm="1">
        <f t="array" ref="K570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04">
        <f t="shared" si="89"/>
        <v>0.46836903009578096</v>
      </c>
    </row>
    <row r="5705" spans="1:12" x14ac:dyDescent="0.3">
      <c r="A5705">
        <v>271.98</v>
      </c>
      <c r="B5705">
        <v>77</v>
      </c>
      <c r="C5705">
        <v>4784</v>
      </c>
      <c r="D5705">
        <v>20</v>
      </c>
      <c r="E5705">
        <v>0</v>
      </c>
      <c r="F5705">
        <v>25</v>
      </c>
      <c r="G5705">
        <v>0</v>
      </c>
      <c r="H5705">
        <v>94</v>
      </c>
      <c r="I5705">
        <v>2</v>
      </c>
      <c r="J5705" t="s">
        <v>37</v>
      </c>
      <c r="K5705" cm="1">
        <f t="array" ref="K570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705">
        <f t="shared" si="89"/>
        <v>0.55485761417225832</v>
      </c>
    </row>
    <row r="5706" spans="1:12" x14ac:dyDescent="0.3">
      <c r="A5706">
        <v>272.02</v>
      </c>
      <c r="B5706">
        <v>77</v>
      </c>
      <c r="C5706">
        <v>4588</v>
      </c>
      <c r="D5706">
        <v>20</v>
      </c>
      <c r="E5706">
        <v>0</v>
      </c>
      <c r="F5706">
        <v>25</v>
      </c>
      <c r="G5706">
        <v>0</v>
      </c>
      <c r="H5706">
        <v>94</v>
      </c>
      <c r="I5706">
        <v>2</v>
      </c>
      <c r="J5706" t="s">
        <v>37</v>
      </c>
      <c r="K5706" cm="1">
        <f t="array" ref="K570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06">
        <f t="shared" si="89"/>
        <v>0.46836903009511538</v>
      </c>
    </row>
    <row r="5707" spans="1:12" x14ac:dyDescent="0.3">
      <c r="A5707">
        <v>272.06</v>
      </c>
      <c r="B5707">
        <v>79</v>
      </c>
      <c r="C5707">
        <v>4117</v>
      </c>
      <c r="D5707">
        <v>20</v>
      </c>
      <c r="E5707">
        <v>0</v>
      </c>
      <c r="F5707">
        <v>25</v>
      </c>
      <c r="G5707">
        <v>0</v>
      </c>
      <c r="H5707">
        <v>94</v>
      </c>
      <c r="I5707">
        <v>2</v>
      </c>
      <c r="J5707" t="s">
        <v>37</v>
      </c>
      <c r="K5707" cm="1">
        <f t="array" ref="K57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07">
        <f t="shared" si="89"/>
        <v>0.46836903009578096</v>
      </c>
    </row>
    <row r="5708" spans="1:12" x14ac:dyDescent="0.3">
      <c r="A5708">
        <v>272.10000000000002</v>
      </c>
      <c r="B5708">
        <v>80</v>
      </c>
      <c r="C5708">
        <v>3987</v>
      </c>
      <c r="D5708">
        <v>20</v>
      </c>
      <c r="E5708">
        <v>0</v>
      </c>
      <c r="F5708">
        <v>26</v>
      </c>
      <c r="G5708">
        <v>0</v>
      </c>
      <c r="H5708">
        <v>94</v>
      </c>
      <c r="I5708">
        <v>2</v>
      </c>
      <c r="J5708" t="s">
        <v>37</v>
      </c>
      <c r="K5708" cm="1">
        <f t="array" ref="K570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708">
        <f t="shared" si="89"/>
        <v>0.4218230672772858</v>
      </c>
    </row>
    <row r="5709" spans="1:12" x14ac:dyDescent="0.3">
      <c r="A5709">
        <v>272.14</v>
      </c>
      <c r="B5709">
        <v>80</v>
      </c>
      <c r="C5709">
        <v>4461</v>
      </c>
      <c r="D5709">
        <v>20</v>
      </c>
      <c r="E5709">
        <v>0</v>
      </c>
      <c r="F5709">
        <v>26</v>
      </c>
      <c r="G5709">
        <v>0</v>
      </c>
      <c r="H5709">
        <v>94</v>
      </c>
      <c r="I5709">
        <v>2</v>
      </c>
      <c r="J5709" t="s">
        <v>37</v>
      </c>
      <c r="K5709" cm="1">
        <f t="array" ref="K570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709">
        <f t="shared" si="89"/>
        <v>0.49717532579572615</v>
      </c>
    </row>
    <row r="5710" spans="1:12" x14ac:dyDescent="0.3">
      <c r="A5710">
        <v>272.18</v>
      </c>
      <c r="B5710">
        <v>78</v>
      </c>
      <c r="C5710">
        <v>4873</v>
      </c>
      <c r="D5710">
        <v>20</v>
      </c>
      <c r="E5710">
        <v>0</v>
      </c>
      <c r="F5710">
        <v>26</v>
      </c>
      <c r="G5710">
        <v>0</v>
      </c>
      <c r="H5710">
        <v>94</v>
      </c>
      <c r="I5710">
        <v>2</v>
      </c>
      <c r="J5710" t="s">
        <v>37</v>
      </c>
      <c r="K5710" cm="1">
        <f t="array" ref="K571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710">
        <f t="shared" si="89"/>
        <v>0.55485761417225832</v>
      </c>
    </row>
    <row r="5711" spans="1:12" x14ac:dyDescent="0.3">
      <c r="A5711">
        <v>272.22000000000003</v>
      </c>
      <c r="B5711">
        <v>75</v>
      </c>
      <c r="C5711">
        <v>5229</v>
      </c>
      <c r="D5711">
        <v>22</v>
      </c>
      <c r="E5711">
        <v>0</v>
      </c>
      <c r="F5711">
        <v>27</v>
      </c>
      <c r="G5711">
        <v>0</v>
      </c>
      <c r="H5711">
        <v>94</v>
      </c>
      <c r="I5711">
        <v>2</v>
      </c>
      <c r="J5711" t="s">
        <v>37</v>
      </c>
      <c r="K5711" cm="1">
        <f t="array" ref="K571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711">
        <f t="shared" si="89"/>
        <v>0.55485761417225832</v>
      </c>
    </row>
    <row r="5712" spans="1:12" x14ac:dyDescent="0.3">
      <c r="A5712">
        <v>272.26</v>
      </c>
      <c r="B5712">
        <v>75</v>
      </c>
      <c r="C5712">
        <v>4728</v>
      </c>
      <c r="D5712">
        <v>19</v>
      </c>
      <c r="E5712">
        <v>0</v>
      </c>
      <c r="F5712">
        <v>27</v>
      </c>
      <c r="G5712">
        <v>0</v>
      </c>
      <c r="H5712">
        <v>94</v>
      </c>
      <c r="I5712">
        <v>1</v>
      </c>
      <c r="J5712" t="s">
        <v>37</v>
      </c>
      <c r="K5712" cm="1">
        <f t="array" ref="K571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12">
        <f t="shared" si="89"/>
        <v>0.46836903009511538</v>
      </c>
    </row>
    <row r="5713" spans="1:12" x14ac:dyDescent="0.3">
      <c r="A5713">
        <v>272.3</v>
      </c>
      <c r="B5713">
        <v>77</v>
      </c>
      <c r="C5713">
        <v>4215</v>
      </c>
      <c r="D5713">
        <v>20</v>
      </c>
      <c r="E5713">
        <v>0</v>
      </c>
      <c r="F5713">
        <v>27</v>
      </c>
      <c r="G5713">
        <v>0</v>
      </c>
      <c r="H5713">
        <v>94</v>
      </c>
      <c r="I5713">
        <v>1</v>
      </c>
      <c r="J5713" t="s">
        <v>37</v>
      </c>
      <c r="K5713" cm="1">
        <f t="array" ref="K571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13">
        <f t="shared" si="89"/>
        <v>0.46836903009578096</v>
      </c>
    </row>
    <row r="5714" spans="1:12" x14ac:dyDescent="0.3">
      <c r="A5714">
        <v>272.33999999999997</v>
      </c>
      <c r="B5714">
        <v>79</v>
      </c>
      <c r="C5714">
        <v>4125</v>
      </c>
      <c r="D5714">
        <v>21</v>
      </c>
      <c r="E5714">
        <v>0</v>
      </c>
      <c r="F5714">
        <v>27</v>
      </c>
      <c r="G5714">
        <v>0</v>
      </c>
      <c r="H5714">
        <v>94</v>
      </c>
      <c r="I5714">
        <v>1</v>
      </c>
      <c r="J5714" t="s">
        <v>37</v>
      </c>
      <c r="K5714" cm="1">
        <f t="array" ref="K571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14">
        <f t="shared" si="89"/>
        <v>0.46836903009511538</v>
      </c>
    </row>
    <row r="5715" spans="1:12" x14ac:dyDescent="0.3">
      <c r="A5715">
        <v>272.38</v>
      </c>
      <c r="B5715">
        <v>80</v>
      </c>
      <c r="C5715">
        <v>4683</v>
      </c>
      <c r="D5715">
        <v>20</v>
      </c>
      <c r="E5715">
        <v>0</v>
      </c>
      <c r="F5715">
        <v>28</v>
      </c>
      <c r="G5715">
        <v>0</v>
      </c>
      <c r="H5715">
        <v>94</v>
      </c>
      <c r="I5715">
        <v>1</v>
      </c>
      <c r="J5715" t="s">
        <v>37</v>
      </c>
      <c r="K5715" cm="1">
        <f t="array" ref="K571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715">
        <f t="shared" si="89"/>
        <v>0.49717532579643264</v>
      </c>
    </row>
    <row r="5716" spans="1:12" x14ac:dyDescent="0.3">
      <c r="A5716">
        <v>272.42</v>
      </c>
      <c r="B5716">
        <v>77</v>
      </c>
      <c r="C5716">
        <v>5199</v>
      </c>
      <c r="D5716">
        <v>21</v>
      </c>
      <c r="E5716">
        <v>0</v>
      </c>
      <c r="F5716">
        <v>28</v>
      </c>
      <c r="G5716">
        <v>0</v>
      </c>
      <c r="H5716">
        <v>94</v>
      </c>
      <c r="I5716">
        <v>1</v>
      </c>
      <c r="J5716" t="s">
        <v>37</v>
      </c>
      <c r="K5716" cm="1">
        <f t="array" ref="K571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716">
        <f t="shared" si="89"/>
        <v>0.55485761417225832</v>
      </c>
    </row>
    <row r="5717" spans="1:12" x14ac:dyDescent="0.3">
      <c r="A5717">
        <v>272.45999999999998</v>
      </c>
      <c r="B5717">
        <v>74</v>
      </c>
      <c r="C5717">
        <v>5655</v>
      </c>
      <c r="D5717">
        <v>24</v>
      </c>
      <c r="E5717">
        <v>0</v>
      </c>
      <c r="F5717">
        <v>28</v>
      </c>
      <c r="G5717">
        <v>0</v>
      </c>
      <c r="H5717">
        <v>94</v>
      </c>
      <c r="I5717">
        <v>1</v>
      </c>
      <c r="J5717" t="s">
        <v>37</v>
      </c>
      <c r="K5717" cm="1">
        <f t="array" ref="K571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5717">
        <f t="shared" si="89"/>
        <v>0.6450758799357188</v>
      </c>
    </row>
    <row r="5718" spans="1:12" x14ac:dyDescent="0.3">
      <c r="A5718">
        <v>272.5</v>
      </c>
      <c r="B5718">
        <v>73</v>
      </c>
      <c r="C5718">
        <v>5346</v>
      </c>
      <c r="D5718">
        <v>22</v>
      </c>
      <c r="E5718">
        <v>0</v>
      </c>
      <c r="F5718">
        <v>28</v>
      </c>
      <c r="G5718">
        <v>0</v>
      </c>
      <c r="H5718">
        <v>94</v>
      </c>
      <c r="I5718">
        <v>1</v>
      </c>
      <c r="J5718" t="s">
        <v>37</v>
      </c>
      <c r="K5718" cm="1">
        <f t="array" ref="K571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18">
        <f t="shared" si="89"/>
        <v>0.54147289102336604</v>
      </c>
    </row>
    <row r="5719" spans="1:12" x14ac:dyDescent="0.3">
      <c r="A5719">
        <v>272.54000000000002</v>
      </c>
      <c r="B5719">
        <v>75</v>
      </c>
      <c r="C5719">
        <v>4679</v>
      </c>
      <c r="D5719">
        <v>19</v>
      </c>
      <c r="E5719">
        <v>0</v>
      </c>
      <c r="F5719">
        <v>28</v>
      </c>
      <c r="G5719">
        <v>0</v>
      </c>
      <c r="H5719">
        <v>94</v>
      </c>
      <c r="I5719">
        <v>1</v>
      </c>
      <c r="J5719" t="s">
        <v>37</v>
      </c>
      <c r="K5719" cm="1">
        <f t="array" ref="K571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19">
        <f t="shared" si="89"/>
        <v>0.46836903009578096</v>
      </c>
    </row>
    <row r="5720" spans="1:12" x14ac:dyDescent="0.3">
      <c r="A5720">
        <v>272.58</v>
      </c>
      <c r="B5720">
        <v>76</v>
      </c>
      <c r="C5720">
        <v>4579</v>
      </c>
      <c r="D5720">
        <v>19</v>
      </c>
      <c r="E5720">
        <v>0</v>
      </c>
      <c r="F5720">
        <v>28</v>
      </c>
      <c r="G5720">
        <v>0</v>
      </c>
      <c r="H5720">
        <v>94</v>
      </c>
      <c r="I5720">
        <v>1</v>
      </c>
      <c r="J5720" t="s">
        <v>37</v>
      </c>
      <c r="K5720" cm="1">
        <f t="array" ref="K572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20">
        <f t="shared" si="89"/>
        <v>0.46836903009511538</v>
      </c>
    </row>
    <row r="5721" spans="1:12" x14ac:dyDescent="0.3">
      <c r="A5721">
        <v>272.62</v>
      </c>
      <c r="B5721">
        <v>77</v>
      </c>
      <c r="C5721">
        <v>4577</v>
      </c>
      <c r="D5721">
        <v>20</v>
      </c>
      <c r="E5721">
        <v>0</v>
      </c>
      <c r="F5721">
        <v>29</v>
      </c>
      <c r="G5721">
        <v>0</v>
      </c>
      <c r="H5721">
        <v>94</v>
      </c>
      <c r="I5721">
        <v>1</v>
      </c>
      <c r="J5721" t="s">
        <v>37</v>
      </c>
      <c r="K5721" cm="1">
        <f t="array" ref="K572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721">
        <f t="shared" si="89"/>
        <v>0.46836903009578096</v>
      </c>
    </row>
    <row r="5722" spans="1:12" x14ac:dyDescent="0.3">
      <c r="A5722">
        <v>272.66000000000003</v>
      </c>
      <c r="B5722">
        <v>76</v>
      </c>
      <c r="C5722">
        <v>4822</v>
      </c>
      <c r="D5722">
        <v>19</v>
      </c>
      <c r="E5722">
        <v>0</v>
      </c>
      <c r="F5722">
        <v>29</v>
      </c>
      <c r="G5722">
        <v>0</v>
      </c>
      <c r="H5722">
        <v>94</v>
      </c>
      <c r="I5722">
        <v>1</v>
      </c>
      <c r="J5722" t="s">
        <v>37</v>
      </c>
      <c r="K5722" cm="1">
        <f t="array" ref="K572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5722">
        <f t="shared" si="89"/>
        <v>0.55485761417225832</v>
      </c>
    </row>
    <row r="5723" spans="1:12" x14ac:dyDescent="0.3">
      <c r="A5723">
        <v>272.7</v>
      </c>
      <c r="B5723">
        <v>73</v>
      </c>
      <c r="C5723">
        <v>5253</v>
      </c>
      <c r="D5723">
        <v>21</v>
      </c>
      <c r="E5723">
        <v>0</v>
      </c>
      <c r="F5723">
        <v>29</v>
      </c>
      <c r="G5723">
        <v>0</v>
      </c>
      <c r="H5723">
        <v>94</v>
      </c>
      <c r="I5723">
        <v>1</v>
      </c>
      <c r="J5723" t="s">
        <v>37</v>
      </c>
      <c r="K5723" cm="1">
        <f t="array" ref="K572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23">
        <f t="shared" si="89"/>
        <v>0.54147289102259655</v>
      </c>
    </row>
    <row r="5724" spans="1:12" x14ac:dyDescent="0.3">
      <c r="A5724">
        <v>272.74</v>
      </c>
      <c r="B5724">
        <v>71</v>
      </c>
      <c r="C5724">
        <v>5519</v>
      </c>
      <c r="D5724">
        <v>24</v>
      </c>
      <c r="E5724">
        <v>0</v>
      </c>
      <c r="F5724">
        <v>30</v>
      </c>
      <c r="G5724">
        <v>0</v>
      </c>
      <c r="H5724">
        <v>94</v>
      </c>
      <c r="I5724">
        <v>1</v>
      </c>
      <c r="J5724" t="s">
        <v>37</v>
      </c>
      <c r="K5724" cm="1">
        <f t="array" ref="K572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24">
        <f t="shared" si="89"/>
        <v>0.62867564570095857</v>
      </c>
    </row>
    <row r="5725" spans="1:12" x14ac:dyDescent="0.3">
      <c r="A5725">
        <v>272.77999999999997</v>
      </c>
      <c r="B5725">
        <v>66</v>
      </c>
      <c r="C5725">
        <v>5727</v>
      </c>
      <c r="D5725">
        <v>25</v>
      </c>
      <c r="E5725">
        <v>0</v>
      </c>
      <c r="F5725">
        <v>29</v>
      </c>
      <c r="G5725">
        <v>0</v>
      </c>
      <c r="H5725">
        <v>94</v>
      </c>
      <c r="I5725">
        <v>1</v>
      </c>
      <c r="J5725" t="s">
        <v>37</v>
      </c>
      <c r="K5725" cm="1">
        <f t="array" ref="K572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5725">
        <f t="shared" si="89"/>
        <v>0.53847435740396876</v>
      </c>
    </row>
    <row r="5726" spans="1:12" x14ac:dyDescent="0.3">
      <c r="A5726">
        <v>272.82</v>
      </c>
      <c r="B5726">
        <v>66</v>
      </c>
      <c r="C5726">
        <v>5358</v>
      </c>
      <c r="D5726">
        <v>23</v>
      </c>
      <c r="E5726">
        <v>0</v>
      </c>
      <c r="F5726">
        <v>29</v>
      </c>
      <c r="G5726">
        <v>0</v>
      </c>
      <c r="H5726">
        <v>94</v>
      </c>
      <c r="I5726">
        <v>1</v>
      </c>
      <c r="J5726" t="s">
        <v>37</v>
      </c>
      <c r="K5726" cm="1">
        <f t="array" ref="K57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726">
        <f t="shared" si="89"/>
        <v>0.47089889623829817</v>
      </c>
    </row>
    <row r="5727" spans="1:12" x14ac:dyDescent="0.3">
      <c r="A5727">
        <v>272.86</v>
      </c>
      <c r="B5727">
        <v>69</v>
      </c>
      <c r="C5727">
        <v>4952</v>
      </c>
      <c r="D5727">
        <v>21</v>
      </c>
      <c r="E5727">
        <v>0</v>
      </c>
      <c r="F5727">
        <v>30</v>
      </c>
      <c r="G5727">
        <v>0</v>
      </c>
      <c r="H5727">
        <v>94</v>
      </c>
      <c r="I5727">
        <v>1</v>
      </c>
      <c r="J5727" t="s">
        <v>37</v>
      </c>
      <c r="K5727" cm="1">
        <f t="array" ref="K572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27">
        <f t="shared" si="89"/>
        <v>0.54147289102336604</v>
      </c>
    </row>
    <row r="5728" spans="1:12" x14ac:dyDescent="0.3">
      <c r="A5728">
        <v>272.89999999999998</v>
      </c>
      <c r="B5728">
        <v>71</v>
      </c>
      <c r="C5728">
        <v>4957</v>
      </c>
      <c r="D5728">
        <v>20</v>
      </c>
      <c r="E5728">
        <v>0</v>
      </c>
      <c r="F5728">
        <v>30</v>
      </c>
      <c r="G5728">
        <v>0</v>
      </c>
      <c r="H5728">
        <v>94</v>
      </c>
      <c r="I5728">
        <v>1</v>
      </c>
      <c r="J5728" t="s">
        <v>37</v>
      </c>
      <c r="K5728" cm="1">
        <f t="array" ref="K572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28">
        <f t="shared" si="89"/>
        <v>0.54147289102259655</v>
      </c>
    </row>
    <row r="5729" spans="1:12" x14ac:dyDescent="0.3">
      <c r="A5729">
        <v>272.94</v>
      </c>
      <c r="B5729">
        <v>71</v>
      </c>
      <c r="C5729">
        <v>5026</v>
      </c>
      <c r="D5729">
        <v>20</v>
      </c>
      <c r="E5729">
        <v>0</v>
      </c>
      <c r="F5729">
        <v>30</v>
      </c>
      <c r="G5729">
        <v>0</v>
      </c>
      <c r="H5729">
        <v>94</v>
      </c>
      <c r="I5729">
        <v>1</v>
      </c>
      <c r="J5729" t="s">
        <v>37</v>
      </c>
      <c r="K5729" cm="1">
        <f t="array" ref="K572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29">
        <f t="shared" si="89"/>
        <v>0.54147289102336604</v>
      </c>
    </row>
    <row r="5730" spans="1:12" x14ac:dyDescent="0.3">
      <c r="A5730">
        <v>272.98</v>
      </c>
      <c r="B5730">
        <v>71</v>
      </c>
      <c r="C5730">
        <v>5157</v>
      </c>
      <c r="D5730">
        <v>21</v>
      </c>
      <c r="E5730">
        <v>0</v>
      </c>
      <c r="F5730">
        <v>30</v>
      </c>
      <c r="G5730">
        <v>0</v>
      </c>
      <c r="H5730">
        <v>94</v>
      </c>
      <c r="I5730">
        <v>1</v>
      </c>
      <c r="J5730" t="s">
        <v>37</v>
      </c>
      <c r="K5730" cm="1">
        <f t="array" ref="K573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0">
        <f t="shared" si="89"/>
        <v>0.54147289102336604</v>
      </c>
    </row>
    <row r="5731" spans="1:12" x14ac:dyDescent="0.3">
      <c r="A5731">
        <v>273.02</v>
      </c>
      <c r="B5731">
        <v>70</v>
      </c>
      <c r="C5731">
        <v>5358</v>
      </c>
      <c r="D5731">
        <v>22</v>
      </c>
      <c r="E5731">
        <v>0</v>
      </c>
      <c r="F5731">
        <v>31</v>
      </c>
      <c r="G5731">
        <v>0</v>
      </c>
      <c r="H5731">
        <v>94</v>
      </c>
      <c r="I5731">
        <v>1</v>
      </c>
      <c r="J5731" t="s">
        <v>37</v>
      </c>
      <c r="K5731" cm="1">
        <f t="array" ref="K573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1">
        <f t="shared" si="89"/>
        <v>0.54147289102259655</v>
      </c>
    </row>
    <row r="5732" spans="1:12" x14ac:dyDescent="0.3">
      <c r="A5732">
        <v>273.06</v>
      </c>
      <c r="B5732">
        <v>68</v>
      </c>
      <c r="C5732">
        <v>5493</v>
      </c>
      <c r="D5732">
        <v>24</v>
      </c>
      <c r="E5732">
        <v>0</v>
      </c>
      <c r="F5732">
        <v>30</v>
      </c>
      <c r="G5732">
        <v>0</v>
      </c>
      <c r="H5732">
        <v>94</v>
      </c>
      <c r="I5732">
        <v>1</v>
      </c>
      <c r="J5732" t="s">
        <v>37</v>
      </c>
      <c r="K5732" cm="1">
        <f t="array" ref="K573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32">
        <f t="shared" si="89"/>
        <v>0.62867564570095857</v>
      </c>
    </row>
    <row r="5733" spans="1:12" x14ac:dyDescent="0.3">
      <c r="A5733">
        <v>273.10000000000002</v>
      </c>
      <c r="B5733">
        <v>68</v>
      </c>
      <c r="C5733">
        <v>5451</v>
      </c>
      <c r="D5733">
        <v>24</v>
      </c>
      <c r="E5733">
        <v>0</v>
      </c>
      <c r="F5733">
        <v>30</v>
      </c>
      <c r="G5733">
        <v>0</v>
      </c>
      <c r="H5733">
        <v>94</v>
      </c>
      <c r="I5733">
        <v>1</v>
      </c>
      <c r="J5733" t="s">
        <v>37</v>
      </c>
      <c r="K5733" cm="1">
        <f t="array" ref="K573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33">
        <f t="shared" si="89"/>
        <v>0.62867564570095857</v>
      </c>
    </row>
    <row r="5734" spans="1:12" x14ac:dyDescent="0.3">
      <c r="A5734">
        <v>273.14</v>
      </c>
      <c r="B5734">
        <v>68</v>
      </c>
      <c r="C5734">
        <v>5396</v>
      </c>
      <c r="D5734">
        <v>24</v>
      </c>
      <c r="E5734">
        <v>0</v>
      </c>
      <c r="F5734">
        <v>30</v>
      </c>
      <c r="G5734">
        <v>0</v>
      </c>
      <c r="H5734">
        <v>94</v>
      </c>
      <c r="I5734">
        <v>1</v>
      </c>
      <c r="J5734" t="s">
        <v>37</v>
      </c>
      <c r="K5734" cm="1">
        <f t="array" ref="K573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4">
        <f t="shared" si="89"/>
        <v>0.54147289102259655</v>
      </c>
    </row>
    <row r="5735" spans="1:12" x14ac:dyDescent="0.3">
      <c r="A5735">
        <v>273.18</v>
      </c>
      <c r="B5735">
        <v>68</v>
      </c>
      <c r="C5735">
        <v>5288</v>
      </c>
      <c r="D5735">
        <v>23</v>
      </c>
      <c r="E5735">
        <v>0</v>
      </c>
      <c r="F5735">
        <v>30</v>
      </c>
      <c r="G5735">
        <v>0</v>
      </c>
      <c r="H5735">
        <v>94</v>
      </c>
      <c r="I5735">
        <v>1</v>
      </c>
      <c r="J5735" t="s">
        <v>37</v>
      </c>
      <c r="K5735" cm="1">
        <f t="array" ref="K573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5">
        <f t="shared" si="89"/>
        <v>0.54147289102336604</v>
      </c>
    </row>
    <row r="5736" spans="1:12" x14ac:dyDescent="0.3">
      <c r="A5736">
        <v>273.22000000000003</v>
      </c>
      <c r="B5736">
        <v>69</v>
      </c>
      <c r="C5736">
        <v>5213</v>
      </c>
      <c r="D5736">
        <v>22</v>
      </c>
      <c r="E5736">
        <v>0</v>
      </c>
      <c r="F5736">
        <v>30</v>
      </c>
      <c r="G5736">
        <v>0</v>
      </c>
      <c r="H5736">
        <v>94</v>
      </c>
      <c r="I5736">
        <v>1</v>
      </c>
      <c r="J5736" t="s">
        <v>37</v>
      </c>
      <c r="K5736" cm="1">
        <f t="array" ref="K573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6">
        <f t="shared" si="89"/>
        <v>0.54147289102336604</v>
      </c>
    </row>
    <row r="5737" spans="1:12" x14ac:dyDescent="0.3">
      <c r="A5737">
        <v>273.26</v>
      </c>
      <c r="B5737">
        <v>69</v>
      </c>
      <c r="C5737">
        <v>5308</v>
      </c>
      <c r="D5737">
        <v>22</v>
      </c>
      <c r="E5737">
        <v>0</v>
      </c>
      <c r="F5737">
        <v>31</v>
      </c>
      <c r="G5737">
        <v>0</v>
      </c>
      <c r="H5737">
        <v>94</v>
      </c>
      <c r="I5737">
        <v>1</v>
      </c>
      <c r="J5737" t="s">
        <v>37</v>
      </c>
      <c r="K5737" cm="1">
        <f t="array" ref="K573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7">
        <f t="shared" si="89"/>
        <v>0.54147289102259655</v>
      </c>
    </row>
    <row r="5738" spans="1:12" x14ac:dyDescent="0.3">
      <c r="A5738">
        <v>273.3</v>
      </c>
      <c r="B5738">
        <v>68</v>
      </c>
      <c r="C5738">
        <v>5322</v>
      </c>
      <c r="D5738">
        <v>23</v>
      </c>
      <c r="E5738">
        <v>0</v>
      </c>
      <c r="F5738">
        <v>31</v>
      </c>
      <c r="G5738">
        <v>0</v>
      </c>
      <c r="H5738">
        <v>94</v>
      </c>
      <c r="I5738">
        <v>1</v>
      </c>
      <c r="J5738" t="s">
        <v>37</v>
      </c>
      <c r="K5738" cm="1">
        <f t="array" ref="K573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8">
        <f t="shared" si="89"/>
        <v>0.54147289102336604</v>
      </c>
    </row>
    <row r="5739" spans="1:12" x14ac:dyDescent="0.3">
      <c r="A5739">
        <v>273.33999999999997</v>
      </c>
      <c r="B5739">
        <v>69</v>
      </c>
      <c r="C5739">
        <v>5362</v>
      </c>
      <c r="D5739">
        <v>24</v>
      </c>
      <c r="E5739">
        <v>0</v>
      </c>
      <c r="F5739">
        <v>31</v>
      </c>
      <c r="G5739">
        <v>0</v>
      </c>
      <c r="H5739">
        <v>94</v>
      </c>
      <c r="I5739">
        <v>1</v>
      </c>
      <c r="J5739" t="s">
        <v>37</v>
      </c>
      <c r="K5739" cm="1">
        <f t="array" ref="K573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39">
        <f t="shared" si="89"/>
        <v>0.54147289102259655</v>
      </c>
    </row>
    <row r="5740" spans="1:12" x14ac:dyDescent="0.3">
      <c r="A5740">
        <v>273.38</v>
      </c>
      <c r="B5740">
        <v>69</v>
      </c>
      <c r="C5740">
        <v>5302</v>
      </c>
      <c r="D5740">
        <v>23</v>
      </c>
      <c r="E5740">
        <v>0</v>
      </c>
      <c r="F5740">
        <v>31</v>
      </c>
      <c r="G5740">
        <v>0</v>
      </c>
      <c r="H5740">
        <v>94</v>
      </c>
      <c r="I5740">
        <v>1</v>
      </c>
      <c r="J5740" t="s">
        <v>37</v>
      </c>
      <c r="K5740" cm="1">
        <f t="array" ref="K574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0">
        <f t="shared" si="89"/>
        <v>0.54147289102336604</v>
      </c>
    </row>
    <row r="5741" spans="1:12" x14ac:dyDescent="0.3">
      <c r="A5741">
        <v>273.42</v>
      </c>
      <c r="B5741">
        <v>68</v>
      </c>
      <c r="C5741">
        <v>5342</v>
      </c>
      <c r="D5741">
        <v>23</v>
      </c>
      <c r="E5741">
        <v>0</v>
      </c>
      <c r="F5741">
        <v>31</v>
      </c>
      <c r="G5741">
        <v>0</v>
      </c>
      <c r="H5741">
        <v>94</v>
      </c>
      <c r="I5741">
        <v>1</v>
      </c>
      <c r="J5741" t="s">
        <v>37</v>
      </c>
      <c r="K5741" cm="1">
        <f t="array" ref="K574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1">
        <f t="shared" si="89"/>
        <v>0.54147289102336604</v>
      </c>
    </row>
    <row r="5742" spans="1:12" x14ac:dyDescent="0.3">
      <c r="A5742">
        <v>273.45999999999998</v>
      </c>
      <c r="B5742">
        <v>68</v>
      </c>
      <c r="C5742">
        <v>5386</v>
      </c>
      <c r="D5742">
        <v>24</v>
      </c>
      <c r="E5742">
        <v>0</v>
      </c>
      <c r="F5742">
        <v>31</v>
      </c>
      <c r="G5742">
        <v>0</v>
      </c>
      <c r="H5742">
        <v>94</v>
      </c>
      <c r="I5742">
        <v>1</v>
      </c>
      <c r="J5742" t="s">
        <v>37</v>
      </c>
      <c r="K5742" cm="1">
        <f t="array" ref="K574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2">
        <f t="shared" si="89"/>
        <v>0.54147289102259655</v>
      </c>
    </row>
    <row r="5743" spans="1:12" x14ac:dyDescent="0.3">
      <c r="A5743">
        <v>273.5</v>
      </c>
      <c r="B5743">
        <v>68</v>
      </c>
      <c r="C5743">
        <v>5392</v>
      </c>
      <c r="D5743">
        <v>24</v>
      </c>
      <c r="E5743">
        <v>0</v>
      </c>
      <c r="F5743">
        <v>31</v>
      </c>
      <c r="G5743">
        <v>0</v>
      </c>
      <c r="H5743">
        <v>94</v>
      </c>
      <c r="I5743">
        <v>1</v>
      </c>
      <c r="J5743" t="s">
        <v>37</v>
      </c>
      <c r="K5743" cm="1">
        <f t="array" ref="K574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3">
        <f t="shared" si="89"/>
        <v>0.54147289102336604</v>
      </c>
    </row>
    <row r="5744" spans="1:12" x14ac:dyDescent="0.3">
      <c r="A5744">
        <v>273.54000000000002</v>
      </c>
      <c r="B5744">
        <v>68</v>
      </c>
      <c r="C5744">
        <v>5363</v>
      </c>
      <c r="D5744">
        <v>24</v>
      </c>
      <c r="E5744">
        <v>0</v>
      </c>
      <c r="F5744">
        <v>31</v>
      </c>
      <c r="G5744">
        <v>0</v>
      </c>
      <c r="H5744">
        <v>94</v>
      </c>
      <c r="I5744">
        <v>1</v>
      </c>
      <c r="J5744" t="s">
        <v>37</v>
      </c>
      <c r="K5744" cm="1">
        <f t="array" ref="K574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4">
        <f t="shared" si="89"/>
        <v>0.54147289102336604</v>
      </c>
    </row>
    <row r="5745" spans="1:12" x14ac:dyDescent="0.3">
      <c r="A5745">
        <v>273.58</v>
      </c>
      <c r="B5745">
        <v>69</v>
      </c>
      <c r="C5745">
        <v>5343</v>
      </c>
      <c r="D5745">
        <v>23</v>
      </c>
      <c r="E5745">
        <v>0</v>
      </c>
      <c r="F5745">
        <v>31</v>
      </c>
      <c r="G5745">
        <v>0</v>
      </c>
      <c r="H5745">
        <v>94</v>
      </c>
      <c r="I5745">
        <v>1</v>
      </c>
      <c r="J5745" t="s">
        <v>37</v>
      </c>
      <c r="K5745" cm="1">
        <f t="array" ref="K574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5">
        <f t="shared" si="89"/>
        <v>0.54147289102259655</v>
      </c>
    </row>
    <row r="5746" spans="1:12" x14ac:dyDescent="0.3">
      <c r="A5746">
        <v>273.62</v>
      </c>
      <c r="B5746">
        <v>69</v>
      </c>
      <c r="C5746">
        <v>5381</v>
      </c>
      <c r="D5746">
        <v>23</v>
      </c>
      <c r="E5746">
        <v>0</v>
      </c>
      <c r="F5746">
        <v>31</v>
      </c>
      <c r="G5746">
        <v>0</v>
      </c>
      <c r="H5746">
        <v>94</v>
      </c>
      <c r="I5746">
        <v>1</v>
      </c>
      <c r="J5746" t="s">
        <v>37</v>
      </c>
      <c r="K5746" cm="1">
        <f t="array" ref="K574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6">
        <f t="shared" si="89"/>
        <v>0.54147289102336604</v>
      </c>
    </row>
    <row r="5747" spans="1:12" x14ac:dyDescent="0.3">
      <c r="A5747">
        <v>273.66000000000003</v>
      </c>
      <c r="B5747">
        <v>69</v>
      </c>
      <c r="C5747">
        <v>5385</v>
      </c>
      <c r="D5747">
        <v>24</v>
      </c>
      <c r="E5747">
        <v>0</v>
      </c>
      <c r="F5747">
        <v>31</v>
      </c>
      <c r="G5747">
        <v>0</v>
      </c>
      <c r="H5747">
        <v>94</v>
      </c>
      <c r="I5747">
        <v>1</v>
      </c>
      <c r="J5747" t="s">
        <v>37</v>
      </c>
      <c r="K5747" cm="1">
        <f t="array" ref="K574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7">
        <f t="shared" si="89"/>
        <v>0.54147289102336604</v>
      </c>
    </row>
    <row r="5748" spans="1:12" x14ac:dyDescent="0.3">
      <c r="A5748">
        <v>273.7</v>
      </c>
      <c r="B5748">
        <v>69</v>
      </c>
      <c r="C5748">
        <v>5468</v>
      </c>
      <c r="D5748">
        <v>24</v>
      </c>
      <c r="E5748">
        <v>0</v>
      </c>
      <c r="F5748">
        <v>31</v>
      </c>
      <c r="G5748">
        <v>0</v>
      </c>
      <c r="H5748">
        <v>94</v>
      </c>
      <c r="I5748">
        <v>1</v>
      </c>
      <c r="J5748" t="s">
        <v>37</v>
      </c>
      <c r="K5748" cm="1">
        <f t="array" ref="K574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48">
        <f t="shared" si="89"/>
        <v>0.62867564570006518</v>
      </c>
    </row>
    <row r="5749" spans="1:12" x14ac:dyDescent="0.3">
      <c r="A5749">
        <v>273.74</v>
      </c>
      <c r="B5749">
        <v>68</v>
      </c>
      <c r="C5749">
        <v>5428</v>
      </c>
      <c r="D5749">
        <v>24</v>
      </c>
      <c r="E5749">
        <v>0</v>
      </c>
      <c r="F5749">
        <v>31</v>
      </c>
      <c r="G5749">
        <v>0</v>
      </c>
      <c r="H5749">
        <v>94</v>
      </c>
      <c r="I5749">
        <v>1</v>
      </c>
      <c r="J5749" t="s">
        <v>37</v>
      </c>
      <c r="K5749" cm="1">
        <f t="array" ref="K574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49">
        <f t="shared" si="89"/>
        <v>0.54147289102336604</v>
      </c>
    </row>
    <row r="5750" spans="1:12" x14ac:dyDescent="0.3">
      <c r="A5750">
        <v>273.77999999999997</v>
      </c>
      <c r="B5750">
        <v>70</v>
      </c>
      <c r="C5750">
        <v>5401</v>
      </c>
      <c r="D5750">
        <v>24</v>
      </c>
      <c r="E5750">
        <v>0</v>
      </c>
      <c r="F5750">
        <v>31</v>
      </c>
      <c r="G5750">
        <v>0</v>
      </c>
      <c r="H5750">
        <v>94</v>
      </c>
      <c r="I5750">
        <v>1</v>
      </c>
      <c r="J5750" t="s">
        <v>37</v>
      </c>
      <c r="K5750" cm="1">
        <f t="array" ref="K575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750">
        <f t="shared" si="89"/>
        <v>0.54147289102259655</v>
      </c>
    </row>
    <row r="5751" spans="1:12" x14ac:dyDescent="0.3">
      <c r="A5751">
        <v>273.82</v>
      </c>
      <c r="B5751">
        <v>72</v>
      </c>
      <c r="C5751">
        <v>5486</v>
      </c>
      <c r="D5751">
        <v>24</v>
      </c>
      <c r="E5751">
        <v>0</v>
      </c>
      <c r="F5751">
        <v>32</v>
      </c>
      <c r="G5751">
        <v>0</v>
      </c>
      <c r="H5751">
        <v>94</v>
      </c>
      <c r="I5751">
        <v>1</v>
      </c>
      <c r="J5751" t="s">
        <v>37</v>
      </c>
      <c r="K5751" cm="1">
        <f t="array" ref="K575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51">
        <f t="shared" si="89"/>
        <v>0.62867564570095857</v>
      </c>
    </row>
    <row r="5752" spans="1:12" x14ac:dyDescent="0.3">
      <c r="A5752">
        <v>273.86</v>
      </c>
      <c r="B5752">
        <v>72</v>
      </c>
      <c r="C5752">
        <v>5656</v>
      </c>
      <c r="D5752">
        <v>24</v>
      </c>
      <c r="E5752">
        <v>0</v>
      </c>
      <c r="F5752">
        <v>31</v>
      </c>
      <c r="G5752">
        <v>0</v>
      </c>
      <c r="H5752">
        <v>94</v>
      </c>
      <c r="I5752">
        <v>1</v>
      </c>
      <c r="J5752" t="s">
        <v>37</v>
      </c>
      <c r="K5752" cm="1">
        <f t="array" ref="K575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52">
        <f t="shared" si="89"/>
        <v>0.62867564570095857</v>
      </c>
    </row>
    <row r="5753" spans="1:12" x14ac:dyDescent="0.3">
      <c r="A5753">
        <v>273.89999999999998</v>
      </c>
      <c r="B5753">
        <v>72</v>
      </c>
      <c r="C5753">
        <v>5692</v>
      </c>
      <c r="D5753">
        <v>24</v>
      </c>
      <c r="E5753">
        <v>0</v>
      </c>
      <c r="F5753">
        <v>32</v>
      </c>
      <c r="G5753">
        <v>0</v>
      </c>
      <c r="H5753">
        <v>94</v>
      </c>
      <c r="I5753">
        <v>1</v>
      </c>
      <c r="J5753" t="s">
        <v>37</v>
      </c>
      <c r="K5753" cm="1">
        <f t="array" ref="K575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53">
        <f t="shared" si="89"/>
        <v>0.62867564570006518</v>
      </c>
    </row>
    <row r="5754" spans="1:12" x14ac:dyDescent="0.3">
      <c r="A5754">
        <v>273.94</v>
      </c>
      <c r="B5754">
        <v>72</v>
      </c>
      <c r="C5754">
        <v>5712</v>
      </c>
      <c r="D5754">
        <v>24</v>
      </c>
      <c r="E5754">
        <v>0</v>
      </c>
      <c r="F5754">
        <v>32</v>
      </c>
      <c r="G5754">
        <v>0</v>
      </c>
      <c r="H5754">
        <v>94</v>
      </c>
      <c r="I5754">
        <v>1</v>
      </c>
      <c r="J5754" t="s">
        <v>37</v>
      </c>
      <c r="K5754" cm="1">
        <f t="array" ref="K575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54">
        <f t="shared" si="89"/>
        <v>0.62867564570095857</v>
      </c>
    </row>
    <row r="5755" spans="1:12" x14ac:dyDescent="0.3">
      <c r="A5755">
        <v>273.98</v>
      </c>
      <c r="B5755">
        <v>73</v>
      </c>
      <c r="C5755">
        <v>5951</v>
      </c>
      <c r="D5755">
        <v>24</v>
      </c>
      <c r="E5755">
        <v>0</v>
      </c>
      <c r="F5755">
        <v>32</v>
      </c>
      <c r="G5755">
        <v>0</v>
      </c>
      <c r="H5755">
        <v>94</v>
      </c>
      <c r="I5755">
        <v>1</v>
      </c>
      <c r="J5755" t="s">
        <v>37</v>
      </c>
      <c r="K5755" cm="1">
        <f t="array" ref="K575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5755">
        <f t="shared" si="89"/>
        <v>0.62867564570095857</v>
      </c>
    </row>
    <row r="5756" spans="1:12" x14ac:dyDescent="0.3">
      <c r="A5756">
        <v>274.02</v>
      </c>
      <c r="B5756">
        <v>76</v>
      </c>
      <c r="C5756">
        <v>6190</v>
      </c>
      <c r="D5756">
        <v>26</v>
      </c>
      <c r="E5756">
        <v>0</v>
      </c>
      <c r="F5756">
        <v>32</v>
      </c>
      <c r="G5756">
        <v>0</v>
      </c>
      <c r="H5756">
        <v>94</v>
      </c>
      <c r="I5756">
        <v>1</v>
      </c>
      <c r="J5756" t="s">
        <v>37</v>
      </c>
      <c r="K5756" cm="1">
        <f t="array" ref="K575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756">
        <f t="shared" si="89"/>
        <v>0.73099125107417584</v>
      </c>
    </row>
    <row r="5757" spans="1:12" x14ac:dyDescent="0.3">
      <c r="A5757">
        <v>274.06</v>
      </c>
      <c r="B5757">
        <v>79</v>
      </c>
      <c r="C5757">
        <v>6213</v>
      </c>
      <c r="D5757">
        <v>26</v>
      </c>
      <c r="E5757">
        <v>0</v>
      </c>
      <c r="F5757">
        <v>32</v>
      </c>
      <c r="G5757">
        <v>0</v>
      </c>
      <c r="H5757">
        <v>94</v>
      </c>
      <c r="I5757">
        <v>1</v>
      </c>
      <c r="J5757" t="s">
        <v>37</v>
      </c>
      <c r="K5757" cm="1">
        <f t="array" ref="K575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757">
        <f t="shared" si="89"/>
        <v>0.73099125107521468</v>
      </c>
    </row>
    <row r="5758" spans="1:12" x14ac:dyDescent="0.3">
      <c r="A5758">
        <v>274.10000000000002</v>
      </c>
      <c r="B5758">
        <v>81</v>
      </c>
      <c r="C5758">
        <v>6037</v>
      </c>
      <c r="D5758">
        <v>26</v>
      </c>
      <c r="E5758">
        <v>0</v>
      </c>
      <c r="F5758">
        <v>32</v>
      </c>
      <c r="G5758">
        <v>0</v>
      </c>
      <c r="H5758">
        <v>94</v>
      </c>
      <c r="I5758">
        <v>1</v>
      </c>
      <c r="J5758" t="s">
        <v>37</v>
      </c>
      <c r="K5758" cm="1">
        <f t="array" ref="K5758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758">
        <f t="shared" si="89"/>
        <v>0.65054262468186141</v>
      </c>
    </row>
    <row r="5759" spans="1:12" x14ac:dyDescent="0.3">
      <c r="A5759">
        <v>274.14</v>
      </c>
      <c r="B5759">
        <v>81</v>
      </c>
      <c r="C5759">
        <v>6095</v>
      </c>
      <c r="D5759">
        <v>25</v>
      </c>
      <c r="E5759">
        <v>0</v>
      </c>
      <c r="F5759">
        <v>33</v>
      </c>
      <c r="G5759">
        <v>0</v>
      </c>
      <c r="H5759">
        <v>94</v>
      </c>
      <c r="I5759">
        <v>1</v>
      </c>
      <c r="J5759" t="s">
        <v>37</v>
      </c>
      <c r="K5759" cm="1">
        <f t="array" ref="K5759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759">
        <f t="shared" si="89"/>
        <v>0.65054262468093693</v>
      </c>
    </row>
    <row r="5760" spans="1:12" x14ac:dyDescent="0.3">
      <c r="A5760">
        <v>274.18</v>
      </c>
      <c r="B5760">
        <v>81</v>
      </c>
      <c r="C5760">
        <v>6294</v>
      </c>
      <c r="D5760">
        <v>26</v>
      </c>
      <c r="E5760">
        <v>0</v>
      </c>
      <c r="F5760">
        <v>33</v>
      </c>
      <c r="G5760">
        <v>0</v>
      </c>
      <c r="H5760">
        <v>94</v>
      </c>
      <c r="I5760">
        <v>1</v>
      </c>
      <c r="J5760" t="s">
        <v>37</v>
      </c>
      <c r="K5760" cm="1">
        <f t="array" ref="K5760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5760">
        <f t="shared" si="89"/>
        <v>0.76132283825675895</v>
      </c>
    </row>
    <row r="5761" spans="1:12" x14ac:dyDescent="0.3">
      <c r="A5761">
        <v>274.22000000000003</v>
      </c>
      <c r="B5761">
        <v>81</v>
      </c>
      <c r="C5761">
        <v>6599</v>
      </c>
      <c r="D5761">
        <v>26</v>
      </c>
      <c r="E5761">
        <v>0</v>
      </c>
      <c r="F5761">
        <v>33</v>
      </c>
      <c r="G5761">
        <v>0</v>
      </c>
      <c r="H5761">
        <v>94</v>
      </c>
      <c r="I5761">
        <v>1</v>
      </c>
      <c r="J5761" t="s">
        <v>37</v>
      </c>
      <c r="K5761" cm="1">
        <f t="array" ref="K5761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5761">
        <f t="shared" si="89"/>
        <v>0.76132283825675895</v>
      </c>
    </row>
    <row r="5762" spans="1:12" x14ac:dyDescent="0.3">
      <c r="A5762">
        <v>274.26</v>
      </c>
      <c r="B5762">
        <v>79</v>
      </c>
      <c r="C5762">
        <v>6657</v>
      </c>
      <c r="D5762">
        <v>28</v>
      </c>
      <c r="E5762">
        <v>0</v>
      </c>
      <c r="F5762">
        <v>34</v>
      </c>
      <c r="G5762">
        <v>0</v>
      </c>
      <c r="H5762">
        <v>94</v>
      </c>
      <c r="I5762">
        <v>1</v>
      </c>
      <c r="J5762" t="s">
        <v>37</v>
      </c>
      <c r="K5762" cm="1">
        <f t="array" ref="K576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762">
        <f t="shared" si="89"/>
        <v>0.73099125107417584</v>
      </c>
    </row>
    <row r="5763" spans="1:12" x14ac:dyDescent="0.3">
      <c r="A5763">
        <v>274.3</v>
      </c>
      <c r="B5763">
        <v>78</v>
      </c>
      <c r="C5763">
        <v>6561</v>
      </c>
      <c r="D5763">
        <v>27</v>
      </c>
      <c r="E5763">
        <v>0</v>
      </c>
      <c r="F5763">
        <v>34</v>
      </c>
      <c r="G5763">
        <v>0</v>
      </c>
      <c r="H5763">
        <v>94</v>
      </c>
      <c r="I5763">
        <v>1</v>
      </c>
      <c r="J5763" t="s">
        <v>37</v>
      </c>
      <c r="K5763" cm="1">
        <f t="array" ref="K576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763">
        <f t="shared" ref="L5763:L5826" si="90">K5763*(A5763-A5762)</f>
        <v>0.73099125107521468</v>
      </c>
    </row>
    <row r="5764" spans="1:12" x14ac:dyDescent="0.3">
      <c r="A5764">
        <v>274.33999999999997</v>
      </c>
      <c r="B5764">
        <v>79</v>
      </c>
      <c r="C5764">
        <v>6578</v>
      </c>
      <c r="D5764">
        <v>27</v>
      </c>
      <c r="E5764">
        <v>0</v>
      </c>
      <c r="F5764">
        <v>34</v>
      </c>
      <c r="G5764">
        <v>0</v>
      </c>
      <c r="H5764">
        <v>94</v>
      </c>
      <c r="I5764">
        <v>1</v>
      </c>
      <c r="J5764" t="s">
        <v>37</v>
      </c>
      <c r="K5764" cm="1">
        <f t="array" ref="K576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5764">
        <f t="shared" si="90"/>
        <v>0.73099125107417584</v>
      </c>
    </row>
    <row r="5765" spans="1:12" x14ac:dyDescent="0.3">
      <c r="A5765">
        <v>274.38</v>
      </c>
      <c r="B5765">
        <v>78</v>
      </c>
      <c r="C5765">
        <v>6832</v>
      </c>
      <c r="D5765">
        <v>28</v>
      </c>
      <c r="E5765">
        <v>0</v>
      </c>
      <c r="F5765">
        <v>35</v>
      </c>
      <c r="G5765">
        <v>0</v>
      </c>
      <c r="H5765">
        <v>94</v>
      </c>
      <c r="I5765">
        <v>1</v>
      </c>
      <c r="J5765" t="s">
        <v>37</v>
      </c>
      <c r="K5765" cm="1">
        <f t="array" ref="K5765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5765">
        <f t="shared" si="90"/>
        <v>0.79834734548209629</v>
      </c>
    </row>
    <row r="5766" spans="1:12" x14ac:dyDescent="0.3">
      <c r="A5766">
        <v>274.42</v>
      </c>
      <c r="B5766">
        <v>74</v>
      </c>
      <c r="C5766">
        <v>7165</v>
      </c>
      <c r="D5766">
        <v>29</v>
      </c>
      <c r="E5766">
        <v>0</v>
      </c>
      <c r="F5766">
        <v>36</v>
      </c>
      <c r="G5766">
        <v>0</v>
      </c>
      <c r="H5766">
        <v>94</v>
      </c>
      <c r="I5766">
        <v>1</v>
      </c>
      <c r="J5766" t="s">
        <v>37</v>
      </c>
      <c r="K5766" cm="1">
        <f t="array" ref="K5766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5766">
        <f t="shared" si="90"/>
        <v>0.79834734548209629</v>
      </c>
    </row>
    <row r="5767" spans="1:12" x14ac:dyDescent="0.3">
      <c r="A5767">
        <v>274.45999999999998</v>
      </c>
      <c r="B5767">
        <v>72</v>
      </c>
      <c r="C5767">
        <v>7195</v>
      </c>
      <c r="D5767">
        <v>30</v>
      </c>
      <c r="E5767">
        <v>0</v>
      </c>
      <c r="F5767">
        <v>36</v>
      </c>
      <c r="G5767">
        <v>0</v>
      </c>
      <c r="H5767">
        <v>94</v>
      </c>
      <c r="I5767">
        <v>1</v>
      </c>
      <c r="J5767" t="s">
        <v>37</v>
      </c>
      <c r="K5767" cm="1">
        <f t="array" ref="K576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67">
        <f t="shared" si="90"/>
        <v>0.75501325157176546</v>
      </c>
    </row>
    <row r="5768" spans="1:12" x14ac:dyDescent="0.3">
      <c r="A5768">
        <v>274.51</v>
      </c>
      <c r="B5768">
        <v>71</v>
      </c>
      <c r="C5768">
        <v>6986</v>
      </c>
      <c r="D5768">
        <v>29</v>
      </c>
      <c r="E5768">
        <v>0</v>
      </c>
      <c r="F5768">
        <v>36</v>
      </c>
      <c r="G5768">
        <v>0</v>
      </c>
      <c r="H5768">
        <v>94</v>
      </c>
      <c r="I5768">
        <v>1</v>
      </c>
      <c r="J5768" t="s">
        <v>37</v>
      </c>
      <c r="K5768" cm="1">
        <f t="array" ref="K576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68">
        <f t="shared" si="90"/>
        <v>0.94376656446577978</v>
      </c>
    </row>
    <row r="5769" spans="1:12" x14ac:dyDescent="0.3">
      <c r="A5769">
        <v>274.55</v>
      </c>
      <c r="B5769">
        <v>72</v>
      </c>
      <c r="C5769">
        <v>6858</v>
      </c>
      <c r="D5769">
        <v>28</v>
      </c>
      <c r="E5769">
        <v>0</v>
      </c>
      <c r="F5769">
        <v>37</v>
      </c>
      <c r="G5769">
        <v>0</v>
      </c>
      <c r="H5769">
        <v>94</v>
      </c>
      <c r="I5769">
        <v>1</v>
      </c>
      <c r="J5769" t="s">
        <v>37</v>
      </c>
      <c r="K5769" cm="1">
        <f t="array" ref="K576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69">
        <f t="shared" si="90"/>
        <v>0.7550132515728385</v>
      </c>
    </row>
    <row r="5770" spans="1:12" x14ac:dyDescent="0.3">
      <c r="A5770">
        <v>274.58999999999997</v>
      </c>
      <c r="B5770">
        <v>72</v>
      </c>
      <c r="C5770">
        <v>7001</v>
      </c>
      <c r="D5770">
        <v>29</v>
      </c>
      <c r="E5770">
        <v>0</v>
      </c>
      <c r="F5770">
        <v>37</v>
      </c>
      <c r="G5770">
        <v>0</v>
      </c>
      <c r="H5770">
        <v>94</v>
      </c>
      <c r="I5770">
        <v>1</v>
      </c>
      <c r="J5770" t="s">
        <v>37</v>
      </c>
      <c r="K5770" cm="1">
        <f t="array" ref="K5770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70">
        <f t="shared" si="90"/>
        <v>0.75501325157176546</v>
      </c>
    </row>
    <row r="5771" spans="1:12" x14ac:dyDescent="0.3">
      <c r="A5771">
        <v>274.63</v>
      </c>
      <c r="B5771">
        <v>71</v>
      </c>
      <c r="C5771">
        <v>7185</v>
      </c>
      <c r="D5771">
        <v>30</v>
      </c>
      <c r="E5771">
        <v>0</v>
      </c>
      <c r="F5771">
        <v>38</v>
      </c>
      <c r="G5771">
        <v>0</v>
      </c>
      <c r="H5771">
        <v>94</v>
      </c>
      <c r="I5771">
        <v>1</v>
      </c>
      <c r="J5771" t="s">
        <v>37</v>
      </c>
      <c r="K5771" cm="1">
        <f t="array" ref="K5771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71">
        <f t="shared" si="90"/>
        <v>0.7550132515728385</v>
      </c>
    </row>
    <row r="5772" spans="1:12" x14ac:dyDescent="0.3">
      <c r="A5772">
        <v>274.67</v>
      </c>
      <c r="B5772">
        <v>70</v>
      </c>
      <c r="C5772">
        <v>7422</v>
      </c>
      <c r="D5772">
        <v>31</v>
      </c>
      <c r="E5772">
        <v>0</v>
      </c>
      <c r="F5772">
        <v>39</v>
      </c>
      <c r="G5772">
        <v>0</v>
      </c>
      <c r="H5772">
        <v>94</v>
      </c>
      <c r="I5772">
        <v>1</v>
      </c>
      <c r="J5772" t="s">
        <v>37</v>
      </c>
      <c r="K5772" cm="1">
        <f t="array" ref="K577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72">
        <f t="shared" si="90"/>
        <v>0.7550132515728385</v>
      </c>
    </row>
    <row r="5773" spans="1:12" x14ac:dyDescent="0.3">
      <c r="A5773">
        <v>274.70999999999998</v>
      </c>
      <c r="B5773">
        <v>70</v>
      </c>
      <c r="C5773">
        <v>7507</v>
      </c>
      <c r="D5773">
        <v>32</v>
      </c>
      <c r="E5773">
        <v>0</v>
      </c>
      <c r="F5773">
        <v>39</v>
      </c>
      <c r="G5773">
        <v>0</v>
      </c>
      <c r="H5773">
        <v>94</v>
      </c>
      <c r="I5773">
        <v>1</v>
      </c>
      <c r="J5773" t="s">
        <v>37</v>
      </c>
      <c r="K5773" cm="1">
        <f t="array" ref="K577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73">
        <f t="shared" si="90"/>
        <v>0.86106322977628691</v>
      </c>
    </row>
    <row r="5774" spans="1:12" x14ac:dyDescent="0.3">
      <c r="A5774">
        <v>274.75</v>
      </c>
      <c r="B5774">
        <v>71</v>
      </c>
      <c r="C5774">
        <v>7389</v>
      </c>
      <c r="D5774">
        <v>31</v>
      </c>
      <c r="E5774">
        <v>0</v>
      </c>
      <c r="F5774">
        <v>39</v>
      </c>
      <c r="G5774">
        <v>0</v>
      </c>
      <c r="H5774">
        <v>94</v>
      </c>
      <c r="I5774">
        <v>1</v>
      </c>
      <c r="J5774" t="s">
        <v>37</v>
      </c>
      <c r="K5774" cm="1">
        <f t="array" ref="K5774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74">
        <f t="shared" si="90"/>
        <v>0.7550132515728385</v>
      </c>
    </row>
    <row r="5775" spans="1:12" x14ac:dyDescent="0.3">
      <c r="A5775">
        <v>274.79000000000002</v>
      </c>
      <c r="B5775">
        <v>71</v>
      </c>
      <c r="C5775">
        <v>7292</v>
      </c>
      <c r="D5775">
        <v>30</v>
      </c>
      <c r="E5775">
        <v>0</v>
      </c>
      <c r="F5775">
        <v>40</v>
      </c>
      <c r="G5775">
        <v>0</v>
      </c>
      <c r="H5775">
        <v>94</v>
      </c>
      <c r="I5775">
        <v>2</v>
      </c>
      <c r="J5775" t="s">
        <v>37</v>
      </c>
      <c r="K5775" cm="1">
        <f t="array" ref="K5775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5775">
        <f t="shared" si="90"/>
        <v>0.7550132515728385</v>
      </c>
    </row>
    <row r="5776" spans="1:12" x14ac:dyDescent="0.3">
      <c r="A5776">
        <v>274.83</v>
      </c>
      <c r="B5776">
        <v>70</v>
      </c>
      <c r="C5776">
        <v>7471</v>
      </c>
      <c r="D5776">
        <v>31</v>
      </c>
      <c r="E5776">
        <v>0</v>
      </c>
      <c r="F5776">
        <v>40</v>
      </c>
      <c r="G5776">
        <v>0</v>
      </c>
      <c r="H5776">
        <v>94</v>
      </c>
      <c r="I5776">
        <v>2</v>
      </c>
      <c r="J5776" t="s">
        <v>37</v>
      </c>
      <c r="K5776" cm="1">
        <f t="array" ref="K577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76">
        <f t="shared" si="90"/>
        <v>0.86106322977628691</v>
      </c>
    </row>
    <row r="5777" spans="1:12" x14ac:dyDescent="0.3">
      <c r="A5777">
        <v>274.87</v>
      </c>
      <c r="B5777">
        <v>70</v>
      </c>
      <c r="C5777">
        <v>7798</v>
      </c>
      <c r="D5777">
        <v>32</v>
      </c>
      <c r="E5777">
        <v>0</v>
      </c>
      <c r="F5777">
        <v>41</v>
      </c>
      <c r="G5777">
        <v>0</v>
      </c>
      <c r="H5777">
        <v>94</v>
      </c>
      <c r="I5777">
        <v>2</v>
      </c>
      <c r="J5777" t="s">
        <v>37</v>
      </c>
      <c r="K5777" cm="1">
        <f t="array" ref="K577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77">
        <f t="shared" si="90"/>
        <v>0.8610632297775106</v>
      </c>
    </row>
    <row r="5778" spans="1:12" x14ac:dyDescent="0.3">
      <c r="A5778">
        <v>274.91000000000003</v>
      </c>
      <c r="B5778">
        <v>71</v>
      </c>
      <c r="C5778">
        <v>7970</v>
      </c>
      <c r="D5778">
        <v>34</v>
      </c>
      <c r="E5778">
        <v>0</v>
      </c>
      <c r="F5778">
        <v>41</v>
      </c>
      <c r="G5778">
        <v>0</v>
      </c>
      <c r="H5778">
        <v>94</v>
      </c>
      <c r="I5778">
        <v>2</v>
      </c>
      <c r="J5778" t="s">
        <v>37</v>
      </c>
      <c r="K5778" cm="1">
        <f t="array" ref="K577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78">
        <f t="shared" si="90"/>
        <v>0.8610632297775106</v>
      </c>
    </row>
    <row r="5779" spans="1:12" x14ac:dyDescent="0.3">
      <c r="A5779">
        <v>274.95</v>
      </c>
      <c r="B5779">
        <v>72</v>
      </c>
      <c r="C5779">
        <v>7786</v>
      </c>
      <c r="D5779">
        <v>33</v>
      </c>
      <c r="E5779">
        <v>0</v>
      </c>
      <c r="F5779">
        <v>42</v>
      </c>
      <c r="G5779">
        <v>0</v>
      </c>
      <c r="H5779">
        <v>94</v>
      </c>
      <c r="I5779">
        <v>2</v>
      </c>
      <c r="J5779" t="s">
        <v>37</v>
      </c>
      <c r="K5779" cm="1">
        <f t="array" ref="K577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79">
        <f t="shared" si="90"/>
        <v>0.86106322977628691</v>
      </c>
    </row>
    <row r="5780" spans="1:12" x14ac:dyDescent="0.3">
      <c r="A5780">
        <v>274.99</v>
      </c>
      <c r="B5780">
        <v>73</v>
      </c>
      <c r="C5780">
        <v>7722</v>
      </c>
      <c r="D5780">
        <v>32</v>
      </c>
      <c r="E5780">
        <v>0</v>
      </c>
      <c r="F5780">
        <v>42</v>
      </c>
      <c r="G5780">
        <v>0</v>
      </c>
      <c r="H5780">
        <v>94</v>
      </c>
      <c r="I5780">
        <v>2</v>
      </c>
      <c r="J5780" t="s">
        <v>37</v>
      </c>
      <c r="K5780" cm="1">
        <f t="array" ref="K5780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80">
        <f t="shared" si="90"/>
        <v>0.8610632297775106</v>
      </c>
    </row>
    <row r="5781" spans="1:12" x14ac:dyDescent="0.3">
      <c r="A5781">
        <v>275.02999999999997</v>
      </c>
      <c r="B5781">
        <v>71</v>
      </c>
      <c r="C5781">
        <v>7806</v>
      </c>
      <c r="D5781">
        <v>33</v>
      </c>
      <c r="E5781">
        <v>0</v>
      </c>
      <c r="F5781">
        <v>42</v>
      </c>
      <c r="G5781">
        <v>0</v>
      </c>
      <c r="H5781">
        <v>94</v>
      </c>
      <c r="I5781">
        <v>2</v>
      </c>
      <c r="J5781" t="s">
        <v>37</v>
      </c>
      <c r="K5781" cm="1">
        <f t="array" ref="K578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81">
        <f t="shared" si="90"/>
        <v>0.86106322977628691</v>
      </c>
    </row>
    <row r="5782" spans="1:12" x14ac:dyDescent="0.3">
      <c r="A5782">
        <v>275.07</v>
      </c>
      <c r="B5782">
        <v>72</v>
      </c>
      <c r="C5782">
        <v>8045</v>
      </c>
      <c r="D5782">
        <v>34</v>
      </c>
      <c r="E5782">
        <v>0</v>
      </c>
      <c r="F5782">
        <v>43</v>
      </c>
      <c r="G5782">
        <v>0</v>
      </c>
      <c r="H5782">
        <v>94</v>
      </c>
      <c r="I5782">
        <v>2</v>
      </c>
      <c r="J5782" t="s">
        <v>37</v>
      </c>
      <c r="K5782" cm="1">
        <f t="array" ref="K578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82">
        <f t="shared" si="90"/>
        <v>0.8610632297775106</v>
      </c>
    </row>
    <row r="5783" spans="1:12" x14ac:dyDescent="0.3">
      <c r="A5783">
        <v>275.11</v>
      </c>
      <c r="B5783">
        <v>72</v>
      </c>
      <c r="C5783">
        <v>8196</v>
      </c>
      <c r="D5783">
        <v>35</v>
      </c>
      <c r="E5783">
        <v>0</v>
      </c>
      <c r="F5783">
        <v>43</v>
      </c>
      <c r="G5783">
        <v>0</v>
      </c>
      <c r="H5783">
        <v>94</v>
      </c>
      <c r="I5783">
        <v>2</v>
      </c>
      <c r="J5783" t="s">
        <v>37</v>
      </c>
      <c r="K5783" cm="1">
        <f t="array" ref="K578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83">
        <f t="shared" si="90"/>
        <v>0.91638073554983168</v>
      </c>
    </row>
    <row r="5784" spans="1:12" x14ac:dyDescent="0.3">
      <c r="A5784">
        <v>275.14999999999998</v>
      </c>
      <c r="B5784">
        <v>73</v>
      </c>
      <c r="C5784">
        <v>8097</v>
      </c>
      <c r="D5784">
        <v>34</v>
      </c>
      <c r="E5784">
        <v>0</v>
      </c>
      <c r="F5784">
        <v>44</v>
      </c>
      <c r="G5784">
        <v>0</v>
      </c>
      <c r="H5784">
        <v>94</v>
      </c>
      <c r="I5784">
        <v>2</v>
      </c>
      <c r="J5784" t="s">
        <v>37</v>
      </c>
      <c r="K5784" cm="1">
        <f t="array" ref="K578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5784">
        <f t="shared" si="90"/>
        <v>0.86106322977628691</v>
      </c>
    </row>
    <row r="5785" spans="1:12" x14ac:dyDescent="0.3">
      <c r="A5785">
        <v>275.19</v>
      </c>
      <c r="B5785">
        <v>74</v>
      </c>
      <c r="C5785">
        <v>8086</v>
      </c>
      <c r="D5785">
        <v>34</v>
      </c>
      <c r="E5785">
        <v>0</v>
      </c>
      <c r="F5785">
        <v>45</v>
      </c>
      <c r="G5785">
        <v>0</v>
      </c>
      <c r="H5785">
        <v>94</v>
      </c>
      <c r="I5785">
        <v>2</v>
      </c>
      <c r="J5785" t="s">
        <v>37</v>
      </c>
      <c r="K5785" cm="1">
        <f t="array" ref="K5785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785">
        <f t="shared" si="90"/>
        <v>0.89194524434758993</v>
      </c>
    </row>
    <row r="5786" spans="1:12" x14ac:dyDescent="0.3">
      <c r="A5786">
        <v>275.23</v>
      </c>
      <c r="B5786">
        <v>74</v>
      </c>
      <c r="C5786">
        <v>8248</v>
      </c>
      <c r="D5786">
        <v>34</v>
      </c>
      <c r="E5786">
        <v>0</v>
      </c>
      <c r="F5786">
        <v>46</v>
      </c>
      <c r="G5786">
        <v>0</v>
      </c>
      <c r="H5786">
        <v>94</v>
      </c>
      <c r="I5786">
        <v>2</v>
      </c>
      <c r="J5786" t="s">
        <v>37</v>
      </c>
      <c r="K5786" cm="1">
        <f t="array" ref="K5786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786">
        <f t="shared" si="90"/>
        <v>0.9576768631175282</v>
      </c>
    </row>
    <row r="5787" spans="1:12" x14ac:dyDescent="0.3">
      <c r="A5787">
        <v>275.27</v>
      </c>
      <c r="B5787">
        <v>74</v>
      </c>
      <c r="C5787">
        <v>8349</v>
      </c>
      <c r="D5787">
        <v>35</v>
      </c>
      <c r="E5787">
        <v>0</v>
      </c>
      <c r="F5787">
        <v>46</v>
      </c>
      <c r="G5787">
        <v>0</v>
      </c>
      <c r="H5787">
        <v>94</v>
      </c>
      <c r="I5787">
        <v>2</v>
      </c>
      <c r="J5787" t="s">
        <v>37</v>
      </c>
      <c r="K5787" cm="1">
        <f t="array" ref="K5787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787">
        <f t="shared" si="90"/>
        <v>0.95767686311616729</v>
      </c>
    </row>
    <row r="5788" spans="1:12" x14ac:dyDescent="0.3">
      <c r="A5788">
        <v>275.31</v>
      </c>
      <c r="B5788">
        <v>72</v>
      </c>
      <c r="C5788">
        <v>8384</v>
      </c>
      <c r="D5788">
        <v>35</v>
      </c>
      <c r="E5788">
        <v>0</v>
      </c>
      <c r="F5788">
        <v>47</v>
      </c>
      <c r="G5788">
        <v>0</v>
      </c>
      <c r="H5788">
        <v>94</v>
      </c>
      <c r="I5788">
        <v>1</v>
      </c>
      <c r="J5788" t="s">
        <v>37</v>
      </c>
      <c r="K5788" cm="1">
        <f t="array" ref="K578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88">
        <f t="shared" si="90"/>
        <v>0.91638073554983168</v>
      </c>
    </row>
    <row r="5789" spans="1:12" x14ac:dyDescent="0.3">
      <c r="A5789">
        <v>275.35000000000002</v>
      </c>
      <c r="B5789">
        <v>73</v>
      </c>
      <c r="C5789">
        <v>8344</v>
      </c>
      <c r="D5789">
        <v>35</v>
      </c>
      <c r="E5789">
        <v>0</v>
      </c>
      <c r="F5789">
        <v>47</v>
      </c>
      <c r="G5789">
        <v>0</v>
      </c>
      <c r="H5789">
        <v>94</v>
      </c>
      <c r="I5789">
        <v>1</v>
      </c>
      <c r="J5789" t="s">
        <v>37</v>
      </c>
      <c r="K5789" cm="1">
        <f t="array" ref="K578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89">
        <f t="shared" si="90"/>
        <v>0.91638073554983168</v>
      </c>
    </row>
    <row r="5790" spans="1:12" x14ac:dyDescent="0.3">
      <c r="A5790">
        <v>275.39</v>
      </c>
      <c r="B5790">
        <v>73</v>
      </c>
      <c r="C5790">
        <v>8410</v>
      </c>
      <c r="D5790">
        <v>35</v>
      </c>
      <c r="E5790">
        <v>0</v>
      </c>
      <c r="F5790">
        <v>47</v>
      </c>
      <c r="G5790">
        <v>0</v>
      </c>
      <c r="H5790">
        <v>94</v>
      </c>
      <c r="I5790">
        <v>1</v>
      </c>
      <c r="J5790" t="s">
        <v>37</v>
      </c>
      <c r="K5790" cm="1">
        <f t="array" ref="K579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90">
        <f t="shared" si="90"/>
        <v>0.91638073554852939</v>
      </c>
    </row>
    <row r="5791" spans="1:12" x14ac:dyDescent="0.3">
      <c r="A5791">
        <v>275.43</v>
      </c>
      <c r="B5791">
        <v>73</v>
      </c>
      <c r="C5791">
        <v>8527</v>
      </c>
      <c r="D5791">
        <v>35</v>
      </c>
      <c r="E5791">
        <v>0</v>
      </c>
      <c r="F5791">
        <v>48</v>
      </c>
      <c r="G5791">
        <v>0</v>
      </c>
      <c r="H5791">
        <v>94</v>
      </c>
      <c r="I5791">
        <v>1</v>
      </c>
      <c r="J5791" t="s">
        <v>37</v>
      </c>
      <c r="K5791" cm="1">
        <f t="array" ref="K579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91">
        <f t="shared" si="90"/>
        <v>0.91638073554983168</v>
      </c>
    </row>
    <row r="5792" spans="1:12" x14ac:dyDescent="0.3">
      <c r="A5792">
        <v>275.47000000000003</v>
      </c>
      <c r="B5792">
        <v>73</v>
      </c>
      <c r="C5792">
        <v>8633</v>
      </c>
      <c r="D5792">
        <v>35</v>
      </c>
      <c r="E5792">
        <v>0</v>
      </c>
      <c r="F5792">
        <v>48</v>
      </c>
      <c r="G5792">
        <v>0</v>
      </c>
      <c r="H5792">
        <v>94</v>
      </c>
      <c r="I5792">
        <v>1</v>
      </c>
      <c r="J5792" t="s">
        <v>37</v>
      </c>
      <c r="K5792" cm="1">
        <f t="array" ref="K579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92">
        <f t="shared" si="90"/>
        <v>0.91638073554983168</v>
      </c>
    </row>
    <row r="5793" spans="1:12" x14ac:dyDescent="0.3">
      <c r="A5793">
        <v>275.51</v>
      </c>
      <c r="B5793">
        <v>71</v>
      </c>
      <c r="C5793">
        <v>8653</v>
      </c>
      <c r="D5793">
        <v>35</v>
      </c>
      <c r="E5793">
        <v>0</v>
      </c>
      <c r="F5793">
        <v>49</v>
      </c>
      <c r="G5793">
        <v>0</v>
      </c>
      <c r="H5793">
        <v>94</v>
      </c>
      <c r="I5793">
        <v>1</v>
      </c>
      <c r="J5793" t="s">
        <v>37</v>
      </c>
      <c r="K5793" cm="1">
        <f t="array" ref="K579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93">
        <f t="shared" si="90"/>
        <v>0.91638073554852939</v>
      </c>
    </row>
    <row r="5794" spans="1:12" x14ac:dyDescent="0.3">
      <c r="A5794">
        <v>275.55</v>
      </c>
      <c r="B5794">
        <v>72</v>
      </c>
      <c r="C5794">
        <v>8710</v>
      </c>
      <c r="D5794">
        <v>35</v>
      </c>
      <c r="E5794">
        <v>0</v>
      </c>
      <c r="F5794">
        <v>50</v>
      </c>
      <c r="G5794">
        <v>0</v>
      </c>
      <c r="H5794">
        <v>94</v>
      </c>
      <c r="I5794">
        <v>1</v>
      </c>
      <c r="J5794" t="s">
        <v>37</v>
      </c>
      <c r="K5794" cm="1">
        <f t="array" ref="K579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5794">
        <f t="shared" si="90"/>
        <v>0.91638073554983168</v>
      </c>
    </row>
    <row r="5795" spans="1:12" x14ac:dyDescent="0.3">
      <c r="A5795">
        <v>275.58999999999997</v>
      </c>
      <c r="B5795">
        <v>71</v>
      </c>
      <c r="C5795">
        <v>8813</v>
      </c>
      <c r="D5795">
        <v>35</v>
      </c>
      <c r="E5795">
        <v>0</v>
      </c>
      <c r="F5795">
        <v>50</v>
      </c>
      <c r="G5795">
        <v>0</v>
      </c>
      <c r="H5795">
        <v>94</v>
      </c>
      <c r="I5795">
        <v>1</v>
      </c>
      <c r="J5795" t="s">
        <v>37</v>
      </c>
      <c r="K5795" cm="1">
        <f t="array" ref="K579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795">
        <f t="shared" si="90"/>
        <v>0.97988182774592403</v>
      </c>
    </row>
    <row r="5796" spans="1:12" x14ac:dyDescent="0.3">
      <c r="A5796">
        <v>275.63</v>
      </c>
      <c r="B5796">
        <v>71</v>
      </c>
      <c r="C5796">
        <v>8846</v>
      </c>
      <c r="D5796">
        <v>35</v>
      </c>
      <c r="E5796">
        <v>0</v>
      </c>
      <c r="F5796">
        <v>50</v>
      </c>
      <c r="G5796">
        <v>0</v>
      </c>
      <c r="H5796">
        <v>94</v>
      </c>
      <c r="I5796">
        <v>1</v>
      </c>
      <c r="J5796" t="s">
        <v>37</v>
      </c>
      <c r="K5796" cm="1">
        <f t="array" ref="K5796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796">
        <f t="shared" si="90"/>
        <v>0.97988182774731647</v>
      </c>
    </row>
    <row r="5797" spans="1:12" x14ac:dyDescent="0.3">
      <c r="A5797">
        <v>275.67</v>
      </c>
      <c r="B5797">
        <v>70</v>
      </c>
      <c r="C5797">
        <v>8836</v>
      </c>
      <c r="D5797">
        <v>35</v>
      </c>
      <c r="E5797">
        <v>0</v>
      </c>
      <c r="F5797">
        <v>50</v>
      </c>
      <c r="G5797">
        <v>0</v>
      </c>
      <c r="H5797">
        <v>94</v>
      </c>
      <c r="I5797">
        <v>1</v>
      </c>
      <c r="J5797" t="s">
        <v>37</v>
      </c>
      <c r="K5797" cm="1">
        <f t="array" ref="K5797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797">
        <f t="shared" si="90"/>
        <v>0.97988182774731647</v>
      </c>
    </row>
    <row r="5798" spans="1:12" x14ac:dyDescent="0.3">
      <c r="A5798">
        <v>275.70999999999998</v>
      </c>
      <c r="B5798">
        <v>69</v>
      </c>
      <c r="C5798">
        <v>9033</v>
      </c>
      <c r="D5798">
        <v>35</v>
      </c>
      <c r="E5798">
        <v>0</v>
      </c>
      <c r="F5798">
        <v>51</v>
      </c>
      <c r="G5798">
        <v>0</v>
      </c>
      <c r="H5798">
        <v>94</v>
      </c>
      <c r="I5798">
        <v>1</v>
      </c>
      <c r="J5798" t="s">
        <v>37</v>
      </c>
      <c r="K5798" cm="1">
        <f t="array" ref="K5798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798">
        <f t="shared" si="90"/>
        <v>0.97988182774592403</v>
      </c>
    </row>
    <row r="5799" spans="1:12" x14ac:dyDescent="0.3">
      <c r="A5799">
        <v>275.75</v>
      </c>
      <c r="B5799">
        <v>70</v>
      </c>
      <c r="C5799">
        <v>9375</v>
      </c>
      <c r="D5799">
        <v>35</v>
      </c>
      <c r="E5799">
        <v>0</v>
      </c>
      <c r="F5799">
        <v>51</v>
      </c>
      <c r="G5799">
        <v>0</v>
      </c>
      <c r="H5799">
        <v>94</v>
      </c>
      <c r="I5799">
        <v>1</v>
      </c>
      <c r="J5799" t="s">
        <v>37</v>
      </c>
      <c r="K5799" cm="1">
        <f t="array" ref="K5799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799">
        <f t="shared" si="90"/>
        <v>0.97988182774731647</v>
      </c>
    </row>
    <row r="5800" spans="1:12" x14ac:dyDescent="0.3">
      <c r="A5800">
        <v>275.79000000000002</v>
      </c>
      <c r="B5800">
        <v>72</v>
      </c>
      <c r="C5800">
        <v>9124</v>
      </c>
      <c r="D5800">
        <v>35</v>
      </c>
      <c r="E5800">
        <v>0</v>
      </c>
      <c r="F5800">
        <v>52</v>
      </c>
      <c r="G5800">
        <v>0</v>
      </c>
      <c r="H5800">
        <v>94</v>
      </c>
      <c r="I5800">
        <v>1</v>
      </c>
      <c r="J5800" t="s">
        <v>37</v>
      </c>
      <c r="K5800" cm="1">
        <f t="array" ref="K5800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800">
        <f t="shared" si="90"/>
        <v>0.97988182774731647</v>
      </c>
    </row>
    <row r="5801" spans="1:12" x14ac:dyDescent="0.3">
      <c r="A5801">
        <v>275.83</v>
      </c>
      <c r="B5801">
        <v>74</v>
      </c>
      <c r="C5801">
        <v>8990</v>
      </c>
      <c r="D5801">
        <v>35</v>
      </c>
      <c r="E5801">
        <v>0</v>
      </c>
      <c r="F5801">
        <v>52</v>
      </c>
      <c r="G5801">
        <v>0</v>
      </c>
      <c r="H5801">
        <v>94</v>
      </c>
      <c r="I5801">
        <v>1</v>
      </c>
      <c r="J5801" t="s">
        <v>37</v>
      </c>
      <c r="K5801" cm="1">
        <f t="array" ref="K5801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801">
        <f t="shared" si="90"/>
        <v>0.99258008037330092</v>
      </c>
    </row>
    <row r="5802" spans="1:12" x14ac:dyDescent="0.3">
      <c r="A5802">
        <v>275.87</v>
      </c>
      <c r="B5802">
        <v>73</v>
      </c>
      <c r="C5802">
        <v>9171</v>
      </c>
      <c r="D5802">
        <v>35</v>
      </c>
      <c r="E5802">
        <v>0</v>
      </c>
      <c r="F5802">
        <v>52</v>
      </c>
      <c r="G5802">
        <v>0</v>
      </c>
      <c r="H5802">
        <v>94</v>
      </c>
      <c r="I5802">
        <v>1</v>
      </c>
      <c r="J5802" t="s">
        <v>37</v>
      </c>
      <c r="K5802" cm="1">
        <f t="array" ref="K5802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802">
        <f t="shared" si="90"/>
        <v>0.97988182774731647</v>
      </c>
    </row>
    <row r="5803" spans="1:12" x14ac:dyDescent="0.3">
      <c r="A5803">
        <v>275.91000000000003</v>
      </c>
      <c r="B5803">
        <v>73</v>
      </c>
      <c r="C5803">
        <v>9383</v>
      </c>
      <c r="D5803">
        <v>35</v>
      </c>
      <c r="E5803">
        <v>0</v>
      </c>
      <c r="F5803">
        <v>53</v>
      </c>
      <c r="G5803">
        <v>0</v>
      </c>
      <c r="H5803">
        <v>94</v>
      </c>
      <c r="I5803">
        <v>1</v>
      </c>
      <c r="J5803" t="s">
        <v>37</v>
      </c>
      <c r="K5803" cm="1">
        <f t="array" ref="K5803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803">
        <f t="shared" si="90"/>
        <v>0.97988182774731647</v>
      </c>
    </row>
    <row r="5804" spans="1:12" x14ac:dyDescent="0.3">
      <c r="A5804">
        <v>275.95</v>
      </c>
      <c r="B5804">
        <v>71</v>
      </c>
      <c r="C5804">
        <v>9425</v>
      </c>
      <c r="D5804">
        <v>35</v>
      </c>
      <c r="E5804">
        <v>0</v>
      </c>
      <c r="F5804">
        <v>53</v>
      </c>
      <c r="G5804">
        <v>0</v>
      </c>
      <c r="H5804">
        <v>94</v>
      </c>
      <c r="I5804">
        <v>1</v>
      </c>
      <c r="J5804" t="s">
        <v>37</v>
      </c>
      <c r="K5804" cm="1">
        <f t="array" ref="K5804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804">
        <f t="shared" si="90"/>
        <v>0.97988182774592403</v>
      </c>
    </row>
    <row r="5805" spans="1:12" x14ac:dyDescent="0.3">
      <c r="A5805">
        <v>275.99</v>
      </c>
      <c r="B5805">
        <v>71</v>
      </c>
      <c r="C5805">
        <v>9457</v>
      </c>
      <c r="D5805">
        <v>35</v>
      </c>
      <c r="E5805">
        <v>0</v>
      </c>
      <c r="F5805">
        <v>53</v>
      </c>
      <c r="G5805">
        <v>0</v>
      </c>
      <c r="H5805">
        <v>94</v>
      </c>
      <c r="I5805">
        <v>1</v>
      </c>
      <c r="J5805" t="s">
        <v>37</v>
      </c>
      <c r="K5805" cm="1">
        <f t="array" ref="K580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5805">
        <f t="shared" si="90"/>
        <v>0.97988182774731647</v>
      </c>
    </row>
    <row r="5806" spans="1:12" x14ac:dyDescent="0.3">
      <c r="A5806">
        <v>276.02999999999997</v>
      </c>
      <c r="B5806">
        <v>71</v>
      </c>
      <c r="C5806">
        <v>9508</v>
      </c>
      <c r="D5806">
        <v>35</v>
      </c>
      <c r="E5806">
        <v>0</v>
      </c>
      <c r="F5806">
        <v>54</v>
      </c>
      <c r="G5806">
        <v>0</v>
      </c>
      <c r="H5806">
        <v>94</v>
      </c>
      <c r="I5806">
        <v>1</v>
      </c>
      <c r="J5806" t="s">
        <v>37</v>
      </c>
      <c r="K5806" cm="1">
        <f t="array" ref="K5806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806">
        <f t="shared" si="90"/>
        <v>1.0719450528453625</v>
      </c>
    </row>
    <row r="5807" spans="1:12" x14ac:dyDescent="0.3">
      <c r="A5807">
        <v>276.07</v>
      </c>
      <c r="B5807">
        <v>70</v>
      </c>
      <c r="C5807">
        <v>9563</v>
      </c>
      <c r="D5807">
        <v>35</v>
      </c>
      <c r="E5807">
        <v>0</v>
      </c>
      <c r="F5807">
        <v>54</v>
      </c>
      <c r="G5807">
        <v>0</v>
      </c>
      <c r="H5807">
        <v>94</v>
      </c>
      <c r="I5807">
        <v>1</v>
      </c>
      <c r="J5807" t="s">
        <v>37</v>
      </c>
      <c r="K5807" cm="1">
        <f t="array" ref="K5807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807">
        <f t="shared" si="90"/>
        <v>1.0719450528468857</v>
      </c>
    </row>
    <row r="5808" spans="1:12" x14ac:dyDescent="0.3">
      <c r="A5808">
        <v>276.11</v>
      </c>
      <c r="B5808">
        <v>71</v>
      </c>
      <c r="C5808">
        <v>9606</v>
      </c>
      <c r="D5808">
        <v>35</v>
      </c>
      <c r="E5808">
        <v>0</v>
      </c>
      <c r="F5808">
        <v>54</v>
      </c>
      <c r="G5808">
        <v>0</v>
      </c>
      <c r="H5808">
        <v>94</v>
      </c>
      <c r="I5808">
        <v>1</v>
      </c>
      <c r="J5808" t="s">
        <v>37</v>
      </c>
      <c r="K5808" cm="1">
        <f t="array" ref="K5808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808">
        <f t="shared" si="90"/>
        <v>1.0719450528468857</v>
      </c>
    </row>
    <row r="5809" spans="1:12" x14ac:dyDescent="0.3">
      <c r="A5809">
        <v>276.14999999999998</v>
      </c>
      <c r="B5809">
        <v>70</v>
      </c>
      <c r="C5809">
        <v>9768</v>
      </c>
      <c r="D5809">
        <v>35</v>
      </c>
      <c r="E5809">
        <v>0</v>
      </c>
      <c r="F5809">
        <v>55</v>
      </c>
      <c r="G5809">
        <v>0</v>
      </c>
      <c r="H5809">
        <v>94</v>
      </c>
      <c r="I5809">
        <v>1</v>
      </c>
      <c r="J5809" t="s">
        <v>37</v>
      </c>
      <c r="K5809" cm="1">
        <f t="array" ref="K5809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809">
        <f t="shared" si="90"/>
        <v>1.0719450528453625</v>
      </c>
    </row>
    <row r="5810" spans="1:12" x14ac:dyDescent="0.3">
      <c r="A5810">
        <v>276.19</v>
      </c>
      <c r="B5810">
        <v>68</v>
      </c>
      <c r="C5810">
        <v>9823</v>
      </c>
      <c r="D5810">
        <v>35</v>
      </c>
      <c r="E5810">
        <v>0</v>
      </c>
      <c r="F5810">
        <v>55</v>
      </c>
      <c r="G5810">
        <v>0</v>
      </c>
      <c r="H5810">
        <v>94</v>
      </c>
      <c r="I5810">
        <v>1</v>
      </c>
      <c r="J5810" t="s">
        <v>37</v>
      </c>
      <c r="K5810" cm="1">
        <f t="array" ref="K5810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810">
        <f t="shared" si="90"/>
        <v>1.0719450528468857</v>
      </c>
    </row>
    <row r="5811" spans="1:12" x14ac:dyDescent="0.3">
      <c r="A5811">
        <v>276.23</v>
      </c>
      <c r="B5811">
        <v>66</v>
      </c>
      <c r="C5811">
        <v>9836</v>
      </c>
      <c r="D5811">
        <v>35</v>
      </c>
      <c r="E5811">
        <v>0</v>
      </c>
      <c r="F5811">
        <v>56</v>
      </c>
      <c r="G5811">
        <v>0</v>
      </c>
      <c r="H5811">
        <v>94</v>
      </c>
      <c r="I5811">
        <v>1</v>
      </c>
      <c r="J5811" t="s">
        <v>37</v>
      </c>
      <c r="K5811" cm="1">
        <f t="array" ref="K5811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1">
        <f t="shared" si="90"/>
        <v>1.0084895317481271</v>
      </c>
    </row>
    <row r="5812" spans="1:12" x14ac:dyDescent="0.3">
      <c r="A5812">
        <v>276.27</v>
      </c>
      <c r="B5812">
        <v>65</v>
      </c>
      <c r="C5812">
        <v>9878</v>
      </c>
      <c r="D5812">
        <v>35</v>
      </c>
      <c r="E5812">
        <v>0</v>
      </c>
      <c r="F5812">
        <v>56</v>
      </c>
      <c r="G5812">
        <v>0</v>
      </c>
      <c r="H5812">
        <v>94</v>
      </c>
      <c r="I5812">
        <v>1</v>
      </c>
      <c r="J5812" t="s">
        <v>37</v>
      </c>
      <c r="K5812" cm="1">
        <f t="array" ref="K5812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2">
        <f t="shared" si="90"/>
        <v>1.008489531746694</v>
      </c>
    </row>
    <row r="5813" spans="1:12" x14ac:dyDescent="0.3">
      <c r="A5813">
        <v>276.31</v>
      </c>
      <c r="B5813">
        <v>65</v>
      </c>
      <c r="C5813">
        <v>9920</v>
      </c>
      <c r="D5813">
        <v>35</v>
      </c>
      <c r="E5813">
        <v>0</v>
      </c>
      <c r="F5813">
        <v>57</v>
      </c>
      <c r="G5813">
        <v>0</v>
      </c>
      <c r="H5813">
        <v>94</v>
      </c>
      <c r="I5813">
        <v>1</v>
      </c>
      <c r="J5813" t="s">
        <v>37</v>
      </c>
      <c r="K5813" cm="1">
        <f t="array" ref="K5813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3">
        <f t="shared" si="90"/>
        <v>1.0084895317481271</v>
      </c>
    </row>
    <row r="5814" spans="1:12" x14ac:dyDescent="0.3">
      <c r="A5814">
        <v>276.35000000000002</v>
      </c>
      <c r="B5814">
        <v>65</v>
      </c>
      <c r="C5814">
        <v>9980</v>
      </c>
      <c r="D5814">
        <v>35</v>
      </c>
      <c r="E5814">
        <v>0</v>
      </c>
      <c r="F5814">
        <v>57</v>
      </c>
      <c r="G5814">
        <v>0</v>
      </c>
      <c r="H5814">
        <v>94</v>
      </c>
      <c r="I5814">
        <v>1</v>
      </c>
      <c r="J5814" t="s">
        <v>37</v>
      </c>
      <c r="K5814" cm="1">
        <f t="array" ref="K5814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4">
        <f t="shared" si="90"/>
        <v>1.0084895317481271</v>
      </c>
    </row>
    <row r="5815" spans="1:12" x14ac:dyDescent="0.3">
      <c r="A5815">
        <v>276.39</v>
      </c>
      <c r="B5815">
        <v>64</v>
      </c>
      <c r="C5815">
        <v>10067</v>
      </c>
      <c r="D5815">
        <v>35</v>
      </c>
      <c r="E5815">
        <v>0</v>
      </c>
      <c r="F5815">
        <v>57</v>
      </c>
      <c r="G5815">
        <v>0</v>
      </c>
      <c r="H5815">
        <v>94</v>
      </c>
      <c r="I5815">
        <v>1</v>
      </c>
      <c r="J5815" t="s">
        <v>37</v>
      </c>
      <c r="K5815" cm="1">
        <f t="array" ref="K5815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5">
        <f t="shared" si="90"/>
        <v>1.008489531746694</v>
      </c>
    </row>
    <row r="5816" spans="1:12" x14ac:dyDescent="0.3">
      <c r="A5816">
        <v>276.43</v>
      </c>
      <c r="B5816">
        <v>64</v>
      </c>
      <c r="C5816">
        <v>10084</v>
      </c>
      <c r="D5816">
        <v>35</v>
      </c>
      <c r="E5816">
        <v>0</v>
      </c>
      <c r="F5816">
        <v>58</v>
      </c>
      <c r="G5816">
        <v>0</v>
      </c>
      <c r="H5816">
        <v>94</v>
      </c>
      <c r="I5816">
        <v>1</v>
      </c>
      <c r="J5816" t="s">
        <v>37</v>
      </c>
      <c r="K5816" cm="1">
        <f t="array" ref="K5816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6">
        <f t="shared" si="90"/>
        <v>1.0084895317481271</v>
      </c>
    </row>
    <row r="5817" spans="1:12" x14ac:dyDescent="0.3">
      <c r="A5817">
        <v>276.47000000000003</v>
      </c>
      <c r="B5817">
        <v>63</v>
      </c>
      <c r="C5817">
        <v>10104</v>
      </c>
      <c r="D5817">
        <v>35</v>
      </c>
      <c r="E5817">
        <v>0</v>
      </c>
      <c r="F5817">
        <v>58</v>
      </c>
      <c r="G5817">
        <v>0</v>
      </c>
      <c r="H5817">
        <v>94</v>
      </c>
      <c r="I5817">
        <v>1</v>
      </c>
      <c r="J5817" t="s">
        <v>37</v>
      </c>
      <c r="K5817" cm="1">
        <f t="array" ref="K5817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7">
        <f t="shared" si="90"/>
        <v>1.0084895317481271</v>
      </c>
    </row>
    <row r="5818" spans="1:12" x14ac:dyDescent="0.3">
      <c r="A5818">
        <v>276.51</v>
      </c>
      <c r="B5818">
        <v>62</v>
      </c>
      <c r="C5818">
        <v>10135</v>
      </c>
      <c r="D5818">
        <v>35</v>
      </c>
      <c r="E5818">
        <v>0</v>
      </c>
      <c r="F5818">
        <v>58</v>
      </c>
      <c r="G5818">
        <v>0</v>
      </c>
      <c r="H5818">
        <v>94</v>
      </c>
      <c r="I5818">
        <v>1</v>
      </c>
      <c r="J5818" t="s">
        <v>37</v>
      </c>
      <c r="K5818" cm="1">
        <f t="array" ref="K5818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818">
        <f t="shared" si="90"/>
        <v>1.008489531746694</v>
      </c>
    </row>
    <row r="5819" spans="1:12" x14ac:dyDescent="0.3">
      <c r="A5819">
        <v>276.55</v>
      </c>
      <c r="B5819">
        <v>62</v>
      </c>
      <c r="C5819">
        <v>10200</v>
      </c>
      <c r="D5819">
        <v>35</v>
      </c>
      <c r="E5819">
        <v>0</v>
      </c>
      <c r="F5819">
        <v>58</v>
      </c>
      <c r="G5819">
        <v>0</v>
      </c>
      <c r="H5819">
        <v>94</v>
      </c>
      <c r="I5819">
        <v>2</v>
      </c>
      <c r="J5819" t="s">
        <v>37</v>
      </c>
      <c r="K5819" cm="1">
        <f t="array" ref="K5819">SUMPRODUCT(($R$5:$AG$5=_xlfn.XLOOKUP(_20240219_0005[[#This Row],[MAP]],$R$5:$AG$5,$R$5:$AG$5,"ERR",1,-1)) * ($Q$6:$Q$26=_xlfn.XLOOKUP(_20240219_0005[[#This Row],[RPM]],$Q$6:$Q$26,$Q$6:$Q$26,"ERR",1,-1)),$R$6:$AG$26)</f>
        <v>26.577779617834391</v>
      </c>
      <c r="L5819">
        <f t="shared" si="90"/>
        <v>1.0631111847139196</v>
      </c>
    </row>
    <row r="5820" spans="1:12" x14ac:dyDescent="0.3">
      <c r="A5820">
        <v>276.58999999999997</v>
      </c>
      <c r="B5820">
        <v>62</v>
      </c>
      <c r="C5820">
        <v>10256</v>
      </c>
      <c r="D5820">
        <v>35</v>
      </c>
      <c r="E5820">
        <v>0</v>
      </c>
      <c r="F5820">
        <v>59</v>
      </c>
      <c r="G5820">
        <v>0</v>
      </c>
      <c r="H5820">
        <v>94</v>
      </c>
      <c r="I5820">
        <v>2</v>
      </c>
      <c r="J5820" t="s">
        <v>37</v>
      </c>
      <c r="K5820" cm="1">
        <f t="array" ref="K5820">SUMPRODUCT(($R$5:$AG$5=_xlfn.XLOOKUP(_20240219_0005[[#This Row],[MAP]],$R$5:$AG$5,$R$5:$AG$5,"ERR",1,-1)) * ($Q$6:$Q$26=_xlfn.XLOOKUP(_20240219_0005[[#This Row],[RPM]],$Q$6:$Q$26,$Q$6:$Q$26,"ERR",1,-1)),$R$6:$AG$26)</f>
        <v>26.577779617834391</v>
      </c>
      <c r="L5820">
        <f t="shared" si="90"/>
        <v>1.0631111847124088</v>
      </c>
    </row>
    <row r="5821" spans="1:12" x14ac:dyDescent="0.3">
      <c r="A5821">
        <v>276.63</v>
      </c>
      <c r="B5821">
        <v>62</v>
      </c>
      <c r="C5821">
        <v>10309</v>
      </c>
      <c r="D5821">
        <v>34</v>
      </c>
      <c r="E5821">
        <v>0</v>
      </c>
      <c r="F5821">
        <v>59</v>
      </c>
      <c r="G5821">
        <v>0</v>
      </c>
      <c r="H5821">
        <v>94</v>
      </c>
      <c r="I5821">
        <v>2</v>
      </c>
      <c r="J5821" t="s">
        <v>37</v>
      </c>
      <c r="K5821" cm="1">
        <f t="array" ref="K5821">SUMPRODUCT(($R$5:$AG$5=_xlfn.XLOOKUP(_20240219_0005[[#This Row],[MAP]],$R$5:$AG$5,$R$5:$AG$5,"ERR",1,-1)) * ($Q$6:$Q$26=_xlfn.XLOOKUP(_20240219_0005[[#This Row],[RPM]],$Q$6:$Q$26,$Q$6:$Q$26,"ERR",1,-1)),$R$6:$AG$26)</f>
        <v>26.577779617834391</v>
      </c>
      <c r="L5821">
        <f t="shared" si="90"/>
        <v>1.0631111847139196</v>
      </c>
    </row>
    <row r="5822" spans="1:12" x14ac:dyDescent="0.3">
      <c r="A5822">
        <v>276.67</v>
      </c>
      <c r="B5822">
        <v>61</v>
      </c>
      <c r="C5822">
        <v>10337</v>
      </c>
      <c r="D5822">
        <v>34</v>
      </c>
      <c r="E5822">
        <v>0</v>
      </c>
      <c r="F5822">
        <v>59</v>
      </c>
      <c r="G5822">
        <v>0</v>
      </c>
      <c r="H5822">
        <v>94</v>
      </c>
      <c r="I5822">
        <v>2</v>
      </c>
      <c r="J5822" t="s">
        <v>37</v>
      </c>
      <c r="K5822" cm="1">
        <f t="array" ref="K5822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5822">
        <f t="shared" si="90"/>
        <v>1.058278861147038</v>
      </c>
    </row>
    <row r="5823" spans="1:12" x14ac:dyDescent="0.3">
      <c r="A5823">
        <v>276.70999999999998</v>
      </c>
      <c r="B5823">
        <v>53</v>
      </c>
      <c r="C5823">
        <v>10337</v>
      </c>
      <c r="D5823">
        <v>34</v>
      </c>
      <c r="E5823">
        <v>0</v>
      </c>
      <c r="F5823">
        <v>60</v>
      </c>
      <c r="G5823">
        <v>0</v>
      </c>
      <c r="H5823">
        <v>94</v>
      </c>
      <c r="I5823">
        <v>2</v>
      </c>
      <c r="J5823" t="s">
        <v>37</v>
      </c>
      <c r="K5823" cm="1">
        <f t="array" ref="K5823">SUMPRODUCT(($R$5:$AG$5=_xlfn.XLOOKUP(_20240219_0005[[#This Row],[MAP]],$R$5:$AG$5,$R$5:$AG$5,"ERR",1,-1)) * ($Q$6:$Q$26=_xlfn.XLOOKUP(_20240219_0005[[#This Row],[RPM]],$Q$6:$Q$26,$Q$6:$Q$26,"ERR",1,-1)),$R$6:$AG$26)</f>
        <v>24.222021878980886</v>
      </c>
      <c r="L5823">
        <f t="shared" si="90"/>
        <v>0.9688808751583543</v>
      </c>
    </row>
    <row r="5824" spans="1:12" x14ac:dyDescent="0.3">
      <c r="A5824">
        <v>276.75</v>
      </c>
      <c r="B5824">
        <v>41</v>
      </c>
      <c r="C5824">
        <v>10094</v>
      </c>
      <c r="D5824">
        <v>32</v>
      </c>
      <c r="E5824">
        <v>0</v>
      </c>
      <c r="F5824">
        <v>60</v>
      </c>
      <c r="G5824">
        <v>0</v>
      </c>
      <c r="H5824">
        <v>94</v>
      </c>
      <c r="I5824">
        <v>2</v>
      </c>
      <c r="J5824" t="s">
        <v>37</v>
      </c>
      <c r="K5824" cm="1">
        <f t="array" ref="K5824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5824">
        <f t="shared" si="90"/>
        <v>0.8475844603905609</v>
      </c>
    </row>
    <row r="5825" spans="1:12" x14ac:dyDescent="0.3">
      <c r="A5825">
        <v>276.79000000000002</v>
      </c>
      <c r="B5825">
        <v>36</v>
      </c>
      <c r="C5825">
        <v>9980</v>
      </c>
      <c r="D5825">
        <v>32</v>
      </c>
      <c r="E5825">
        <v>0</v>
      </c>
      <c r="F5825">
        <v>60</v>
      </c>
      <c r="G5825">
        <v>0</v>
      </c>
      <c r="H5825">
        <v>94</v>
      </c>
      <c r="I5825">
        <v>2</v>
      </c>
      <c r="J5825" t="s">
        <v>37</v>
      </c>
      <c r="K5825" cm="1">
        <f t="array" ref="K5825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5825">
        <f t="shared" si="90"/>
        <v>0.78186267068113224</v>
      </c>
    </row>
    <row r="5826" spans="1:12" x14ac:dyDescent="0.3">
      <c r="A5826">
        <v>276.83</v>
      </c>
      <c r="B5826">
        <v>34</v>
      </c>
      <c r="C5826">
        <v>9803</v>
      </c>
      <c r="D5826">
        <v>32</v>
      </c>
      <c r="E5826">
        <v>0</v>
      </c>
      <c r="F5826">
        <v>60</v>
      </c>
      <c r="G5826">
        <v>0</v>
      </c>
      <c r="H5826">
        <v>94</v>
      </c>
      <c r="I5826">
        <v>2</v>
      </c>
      <c r="J5826" t="s">
        <v>37</v>
      </c>
      <c r="K5826" cm="1">
        <f t="array" ref="K5826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5826">
        <f t="shared" si="90"/>
        <v>0.78186267068002113</v>
      </c>
    </row>
    <row r="5827" spans="1:12" x14ac:dyDescent="0.3">
      <c r="A5827">
        <v>276.87</v>
      </c>
      <c r="B5827">
        <v>33</v>
      </c>
      <c r="C5827">
        <v>9683</v>
      </c>
      <c r="D5827">
        <v>32</v>
      </c>
      <c r="E5827">
        <v>0</v>
      </c>
      <c r="F5827">
        <v>60</v>
      </c>
      <c r="G5827">
        <v>0</v>
      </c>
      <c r="H5827">
        <v>94</v>
      </c>
      <c r="I5827">
        <v>2</v>
      </c>
      <c r="J5827" t="s">
        <v>37</v>
      </c>
      <c r="K5827" cm="1">
        <f t="array" ref="K5827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5827">
        <f t="shared" ref="L5827:L5890" si="91">K5827*(A5827-A5826)</f>
        <v>0.78186267068113224</v>
      </c>
    </row>
    <row r="5828" spans="1:12" x14ac:dyDescent="0.3">
      <c r="A5828">
        <v>276.91000000000003</v>
      </c>
      <c r="B5828">
        <v>32</v>
      </c>
      <c r="C5828">
        <v>9865</v>
      </c>
      <c r="D5828">
        <v>32</v>
      </c>
      <c r="E5828">
        <v>0</v>
      </c>
      <c r="F5828">
        <v>60</v>
      </c>
      <c r="G5828">
        <v>0</v>
      </c>
      <c r="H5828">
        <v>94</v>
      </c>
      <c r="I5828">
        <v>1</v>
      </c>
      <c r="J5828" t="s">
        <v>37</v>
      </c>
      <c r="K5828" cm="1">
        <f t="array" ref="K5828">SUMPRODUCT(($R$5:$AG$5=_xlfn.XLOOKUP(_20240219_0005[[#This Row],[MAP]],$R$5:$AG$5,$R$5:$AG$5,"ERR",1,-1)) * ($Q$6:$Q$26=_xlfn.XLOOKUP(_20240219_0005[[#This Row],[RPM]],$Q$6:$Q$26,$Q$6:$Q$26,"ERR",1,-1)),$R$6:$AG$26)</f>
        <v>17.5069250174164</v>
      </c>
      <c r="L5828">
        <f t="shared" si="91"/>
        <v>0.70027700069701426</v>
      </c>
    </row>
    <row r="5829" spans="1:12" x14ac:dyDescent="0.3">
      <c r="A5829">
        <v>276.95</v>
      </c>
      <c r="B5829">
        <v>31</v>
      </c>
      <c r="C5829">
        <v>9956</v>
      </c>
      <c r="D5829">
        <v>32</v>
      </c>
      <c r="E5829">
        <v>0</v>
      </c>
      <c r="F5829">
        <v>60</v>
      </c>
      <c r="G5829">
        <v>0</v>
      </c>
      <c r="H5829">
        <v>94</v>
      </c>
      <c r="I5829">
        <v>1</v>
      </c>
      <c r="J5829" t="s">
        <v>37</v>
      </c>
      <c r="K5829" cm="1">
        <f t="array" ref="K5829">SUMPRODUCT(($R$5:$AG$5=_xlfn.XLOOKUP(_20240219_0005[[#This Row],[MAP]],$R$5:$AG$5,$R$5:$AG$5,"ERR",1,-1)) * ($Q$6:$Q$26=_xlfn.XLOOKUP(_20240219_0005[[#This Row],[RPM]],$Q$6:$Q$26,$Q$6:$Q$26,"ERR",1,-1)),$R$6:$AG$26)</f>
        <v>17.5069250174164</v>
      </c>
      <c r="L5829">
        <f t="shared" si="91"/>
        <v>0.70027700069601906</v>
      </c>
    </row>
    <row r="5830" spans="1:12" x14ac:dyDescent="0.3">
      <c r="A5830">
        <v>276.99</v>
      </c>
      <c r="B5830">
        <v>31</v>
      </c>
      <c r="C5830">
        <v>9794</v>
      </c>
      <c r="D5830">
        <v>32</v>
      </c>
      <c r="E5830">
        <v>0</v>
      </c>
      <c r="F5830">
        <v>60</v>
      </c>
      <c r="G5830">
        <v>0</v>
      </c>
      <c r="H5830">
        <v>94</v>
      </c>
      <c r="I5830">
        <v>1</v>
      </c>
      <c r="J5830" t="s">
        <v>37</v>
      </c>
      <c r="K5830" cm="1">
        <f t="array" ref="K5830">SUMPRODUCT(($R$5:$AG$5=_xlfn.XLOOKUP(_20240219_0005[[#This Row],[MAP]],$R$5:$AG$5,$R$5:$AG$5,"ERR",1,-1)) * ($Q$6:$Q$26=_xlfn.XLOOKUP(_20240219_0005[[#This Row],[RPM]],$Q$6:$Q$26,$Q$6:$Q$26,"ERR",1,-1)),$R$6:$AG$26)</f>
        <v>17.5069250174164</v>
      </c>
      <c r="L5830">
        <f t="shared" si="91"/>
        <v>0.70027700069701426</v>
      </c>
    </row>
    <row r="5831" spans="1:12" x14ac:dyDescent="0.3">
      <c r="A5831">
        <v>277.02999999999997</v>
      </c>
      <c r="B5831">
        <v>31</v>
      </c>
      <c r="C5831">
        <v>9640</v>
      </c>
      <c r="D5831">
        <v>32</v>
      </c>
      <c r="E5831">
        <v>0</v>
      </c>
      <c r="F5831">
        <v>59</v>
      </c>
      <c r="G5831">
        <v>0</v>
      </c>
      <c r="H5831">
        <v>94</v>
      </c>
      <c r="I5831">
        <v>1</v>
      </c>
      <c r="J5831" t="s">
        <v>37</v>
      </c>
      <c r="K5831" cm="1">
        <f t="array" ref="K5831">SUMPRODUCT(($R$5:$AG$5=_xlfn.XLOOKUP(_20240219_0005[[#This Row],[MAP]],$R$5:$AG$5,$R$5:$AG$5,"ERR",1,-1)) * ($Q$6:$Q$26=_xlfn.XLOOKUP(_20240219_0005[[#This Row],[RPM]],$Q$6:$Q$26,$Q$6:$Q$26,"ERR",1,-1)),$R$6:$AG$26)</f>
        <v>17.5069250174164</v>
      </c>
      <c r="L5831">
        <f t="shared" si="91"/>
        <v>0.70027700069601906</v>
      </c>
    </row>
    <row r="5832" spans="1:12" x14ac:dyDescent="0.3">
      <c r="A5832">
        <v>277.07</v>
      </c>
      <c r="B5832">
        <v>31</v>
      </c>
      <c r="C5832">
        <v>9560</v>
      </c>
      <c r="D5832">
        <v>32</v>
      </c>
      <c r="E5832">
        <v>0</v>
      </c>
      <c r="F5832">
        <v>58</v>
      </c>
      <c r="G5832">
        <v>0</v>
      </c>
      <c r="H5832">
        <v>94</v>
      </c>
      <c r="I5832">
        <v>1</v>
      </c>
      <c r="J5832" t="s">
        <v>37</v>
      </c>
      <c r="K5832" cm="1">
        <f t="array" ref="K5832">SUMPRODUCT(($R$5:$AG$5=_xlfn.XLOOKUP(_20240219_0005[[#This Row],[MAP]],$R$5:$AG$5,$R$5:$AG$5,"ERR",1,-1)) * ($Q$6:$Q$26=_xlfn.XLOOKUP(_20240219_0005[[#This Row],[RPM]],$Q$6:$Q$26,$Q$6:$Q$26,"ERR",1,-1)),$R$6:$AG$26)</f>
        <v>17.5069250174164</v>
      </c>
      <c r="L5832">
        <f t="shared" si="91"/>
        <v>0.70027700069701426</v>
      </c>
    </row>
    <row r="5833" spans="1:12" x14ac:dyDescent="0.3">
      <c r="A5833">
        <v>277.11</v>
      </c>
      <c r="B5833">
        <v>31</v>
      </c>
      <c r="C5833">
        <v>9442</v>
      </c>
      <c r="D5833">
        <v>32</v>
      </c>
      <c r="E5833">
        <v>0</v>
      </c>
      <c r="F5833">
        <v>58</v>
      </c>
      <c r="G5833">
        <v>0</v>
      </c>
      <c r="H5833">
        <v>94</v>
      </c>
      <c r="I5833">
        <v>1</v>
      </c>
      <c r="J5833" t="s">
        <v>37</v>
      </c>
      <c r="K5833" cm="1">
        <f t="array" ref="K583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833">
        <f t="shared" si="91"/>
        <v>0.65184363487294483</v>
      </c>
    </row>
    <row r="5834" spans="1:12" x14ac:dyDescent="0.3">
      <c r="A5834">
        <v>277.14999999999998</v>
      </c>
      <c r="B5834">
        <v>31</v>
      </c>
      <c r="C5834">
        <v>9337</v>
      </c>
      <c r="D5834">
        <v>32</v>
      </c>
      <c r="E5834">
        <v>0</v>
      </c>
      <c r="F5834">
        <v>57</v>
      </c>
      <c r="G5834">
        <v>0</v>
      </c>
      <c r="H5834">
        <v>94</v>
      </c>
      <c r="I5834">
        <v>2</v>
      </c>
      <c r="J5834" t="s">
        <v>37</v>
      </c>
      <c r="K5834" cm="1">
        <f t="array" ref="K583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834">
        <f t="shared" si="91"/>
        <v>0.65184363487201857</v>
      </c>
    </row>
    <row r="5835" spans="1:12" x14ac:dyDescent="0.3">
      <c r="A5835">
        <v>277.19</v>
      </c>
      <c r="B5835">
        <v>32</v>
      </c>
      <c r="C5835">
        <v>9250</v>
      </c>
      <c r="D5835">
        <v>32</v>
      </c>
      <c r="E5835">
        <v>0</v>
      </c>
      <c r="F5835">
        <v>57</v>
      </c>
      <c r="G5835">
        <v>0</v>
      </c>
      <c r="H5835">
        <v>94</v>
      </c>
      <c r="I5835">
        <v>2</v>
      </c>
      <c r="J5835" t="s">
        <v>37</v>
      </c>
      <c r="K5835" cm="1">
        <f t="array" ref="K583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835">
        <f t="shared" si="91"/>
        <v>0.65184363487294483</v>
      </c>
    </row>
    <row r="5836" spans="1:12" x14ac:dyDescent="0.3">
      <c r="A5836">
        <v>277.23</v>
      </c>
      <c r="B5836">
        <v>32</v>
      </c>
      <c r="C5836">
        <v>9205</v>
      </c>
      <c r="D5836">
        <v>32</v>
      </c>
      <c r="E5836">
        <v>0</v>
      </c>
      <c r="F5836">
        <v>56</v>
      </c>
      <c r="G5836">
        <v>0</v>
      </c>
      <c r="H5836">
        <v>94</v>
      </c>
      <c r="I5836">
        <v>2</v>
      </c>
      <c r="J5836" t="s">
        <v>37</v>
      </c>
      <c r="K5836" cm="1">
        <f t="array" ref="K583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836">
        <f t="shared" si="91"/>
        <v>0.65184363487294483</v>
      </c>
    </row>
    <row r="5837" spans="1:12" x14ac:dyDescent="0.3">
      <c r="A5837">
        <v>277.27</v>
      </c>
      <c r="B5837">
        <v>32</v>
      </c>
      <c r="C5837">
        <v>9146</v>
      </c>
      <c r="D5837">
        <v>32</v>
      </c>
      <c r="E5837">
        <v>0</v>
      </c>
      <c r="F5837">
        <v>56</v>
      </c>
      <c r="G5837">
        <v>0</v>
      </c>
      <c r="H5837">
        <v>94</v>
      </c>
      <c r="I5837">
        <v>2</v>
      </c>
      <c r="J5837" t="s">
        <v>37</v>
      </c>
      <c r="K5837" cm="1">
        <f t="array" ref="K583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5837">
        <f t="shared" si="91"/>
        <v>0.65184363487201857</v>
      </c>
    </row>
    <row r="5838" spans="1:12" x14ac:dyDescent="0.3">
      <c r="A5838">
        <v>277.31</v>
      </c>
      <c r="B5838">
        <v>33</v>
      </c>
      <c r="C5838">
        <v>9132</v>
      </c>
      <c r="D5838">
        <v>32</v>
      </c>
      <c r="E5838">
        <v>0</v>
      </c>
      <c r="F5838">
        <v>55</v>
      </c>
      <c r="G5838">
        <v>0</v>
      </c>
      <c r="H5838">
        <v>94</v>
      </c>
      <c r="I5838">
        <v>2</v>
      </c>
      <c r="J5838" t="s">
        <v>37</v>
      </c>
      <c r="K5838" cm="1">
        <f t="array" ref="K583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838">
        <f t="shared" si="91"/>
        <v>0.71533489800991978</v>
      </c>
    </row>
    <row r="5839" spans="1:12" x14ac:dyDescent="0.3">
      <c r="A5839">
        <v>277.35000000000002</v>
      </c>
      <c r="B5839">
        <v>34</v>
      </c>
      <c r="C5839">
        <v>8944</v>
      </c>
      <c r="D5839">
        <v>32</v>
      </c>
      <c r="E5839">
        <v>0</v>
      </c>
      <c r="F5839">
        <v>55</v>
      </c>
      <c r="G5839">
        <v>0</v>
      </c>
      <c r="H5839">
        <v>94</v>
      </c>
      <c r="I5839">
        <v>2</v>
      </c>
      <c r="J5839" t="s">
        <v>37</v>
      </c>
      <c r="K5839" cm="1">
        <f t="array" ref="K583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5839">
        <f t="shared" si="91"/>
        <v>0.71533489800991978</v>
      </c>
    </row>
    <row r="5840" spans="1:12" x14ac:dyDescent="0.3">
      <c r="A5840">
        <v>277.39</v>
      </c>
      <c r="B5840">
        <v>34</v>
      </c>
      <c r="C5840">
        <v>8784</v>
      </c>
      <c r="D5840">
        <v>32</v>
      </c>
      <c r="E5840">
        <v>0</v>
      </c>
      <c r="F5840">
        <v>54</v>
      </c>
      <c r="G5840">
        <v>0</v>
      </c>
      <c r="H5840">
        <v>94</v>
      </c>
      <c r="I5840">
        <v>2</v>
      </c>
      <c r="J5840" t="s">
        <v>37</v>
      </c>
      <c r="K5840" cm="1">
        <f t="array" ref="K584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0">
        <f t="shared" si="91"/>
        <v>0.68826879279395969</v>
      </c>
    </row>
    <row r="5841" spans="1:12" x14ac:dyDescent="0.3">
      <c r="A5841">
        <v>277.43</v>
      </c>
      <c r="B5841">
        <v>34</v>
      </c>
      <c r="C5841">
        <v>8673</v>
      </c>
      <c r="D5841">
        <v>32</v>
      </c>
      <c r="E5841">
        <v>0</v>
      </c>
      <c r="F5841">
        <v>54</v>
      </c>
      <c r="G5841">
        <v>0</v>
      </c>
      <c r="H5841">
        <v>94</v>
      </c>
      <c r="I5841">
        <v>2</v>
      </c>
      <c r="J5841" t="s">
        <v>37</v>
      </c>
      <c r="K5841" cm="1">
        <f t="array" ref="K584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1">
        <f t="shared" si="91"/>
        <v>0.6882687927949378</v>
      </c>
    </row>
    <row r="5842" spans="1:12" x14ac:dyDescent="0.3">
      <c r="A5842">
        <v>277.47000000000003</v>
      </c>
      <c r="B5842">
        <v>34</v>
      </c>
      <c r="C5842">
        <v>8655</v>
      </c>
      <c r="D5842">
        <v>32</v>
      </c>
      <c r="E5842">
        <v>0</v>
      </c>
      <c r="F5842">
        <v>52</v>
      </c>
      <c r="G5842">
        <v>0</v>
      </c>
      <c r="H5842">
        <v>94</v>
      </c>
      <c r="I5842">
        <v>2</v>
      </c>
      <c r="J5842" t="s">
        <v>37</v>
      </c>
      <c r="K5842" cm="1">
        <f t="array" ref="K584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2">
        <f t="shared" si="91"/>
        <v>0.6882687927949378</v>
      </c>
    </row>
    <row r="5843" spans="1:12" x14ac:dyDescent="0.3">
      <c r="A5843">
        <v>277.51</v>
      </c>
      <c r="B5843">
        <v>35</v>
      </c>
      <c r="C5843">
        <v>8630</v>
      </c>
      <c r="D5843">
        <v>32</v>
      </c>
      <c r="E5843">
        <v>0</v>
      </c>
      <c r="F5843">
        <v>52</v>
      </c>
      <c r="G5843">
        <v>0</v>
      </c>
      <c r="H5843">
        <v>94</v>
      </c>
      <c r="I5843">
        <v>2</v>
      </c>
      <c r="J5843" t="s">
        <v>37</v>
      </c>
      <c r="K5843" cm="1">
        <f t="array" ref="K584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3">
        <f t="shared" si="91"/>
        <v>0.68826879279395969</v>
      </c>
    </row>
    <row r="5844" spans="1:12" x14ac:dyDescent="0.3">
      <c r="A5844">
        <v>277.55</v>
      </c>
      <c r="B5844">
        <v>34</v>
      </c>
      <c r="C5844">
        <v>8505</v>
      </c>
      <c r="D5844">
        <v>32</v>
      </c>
      <c r="E5844">
        <v>0</v>
      </c>
      <c r="F5844">
        <v>52</v>
      </c>
      <c r="G5844">
        <v>0</v>
      </c>
      <c r="H5844">
        <v>94</v>
      </c>
      <c r="I5844">
        <v>2</v>
      </c>
      <c r="J5844" t="s">
        <v>37</v>
      </c>
      <c r="K5844" cm="1">
        <f t="array" ref="K584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4">
        <f t="shared" si="91"/>
        <v>0.6882687927949378</v>
      </c>
    </row>
    <row r="5845" spans="1:12" x14ac:dyDescent="0.3">
      <c r="A5845">
        <v>277.58999999999997</v>
      </c>
      <c r="B5845">
        <v>35</v>
      </c>
      <c r="C5845">
        <v>8351</v>
      </c>
      <c r="D5845">
        <v>32</v>
      </c>
      <c r="E5845">
        <v>0</v>
      </c>
      <c r="F5845">
        <v>52</v>
      </c>
      <c r="G5845">
        <v>0</v>
      </c>
      <c r="H5845">
        <v>94</v>
      </c>
      <c r="I5845">
        <v>2</v>
      </c>
      <c r="J5845" t="s">
        <v>37</v>
      </c>
      <c r="K5845" cm="1">
        <f t="array" ref="K584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5">
        <f t="shared" si="91"/>
        <v>0.68826879279395969</v>
      </c>
    </row>
    <row r="5846" spans="1:12" x14ac:dyDescent="0.3">
      <c r="A5846">
        <v>277.63</v>
      </c>
      <c r="B5846">
        <v>35</v>
      </c>
      <c r="C5846">
        <v>8225</v>
      </c>
      <c r="D5846">
        <v>32</v>
      </c>
      <c r="E5846">
        <v>0</v>
      </c>
      <c r="F5846">
        <v>51</v>
      </c>
      <c r="G5846">
        <v>0</v>
      </c>
      <c r="H5846">
        <v>94</v>
      </c>
      <c r="I5846">
        <v>2</v>
      </c>
      <c r="J5846" t="s">
        <v>37</v>
      </c>
      <c r="K5846" cm="1">
        <f t="array" ref="K584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5846">
        <f t="shared" si="91"/>
        <v>0.6882687927949378</v>
      </c>
    </row>
    <row r="5847" spans="1:12" x14ac:dyDescent="0.3">
      <c r="A5847">
        <v>277.67</v>
      </c>
      <c r="B5847">
        <v>35</v>
      </c>
      <c r="C5847">
        <v>8125</v>
      </c>
      <c r="D5847">
        <v>32</v>
      </c>
      <c r="E5847">
        <v>0</v>
      </c>
      <c r="F5847">
        <v>50</v>
      </c>
      <c r="G5847">
        <v>0</v>
      </c>
      <c r="H5847">
        <v>94</v>
      </c>
      <c r="I5847">
        <v>2</v>
      </c>
      <c r="J5847" t="s">
        <v>37</v>
      </c>
      <c r="K5847" cm="1">
        <f t="array" ref="K584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47">
        <f t="shared" si="91"/>
        <v>0.66305501871053008</v>
      </c>
    </row>
    <row r="5848" spans="1:12" x14ac:dyDescent="0.3">
      <c r="A5848">
        <v>277.70999999999998</v>
      </c>
      <c r="B5848">
        <v>35</v>
      </c>
      <c r="C5848">
        <v>8079</v>
      </c>
      <c r="D5848">
        <v>32</v>
      </c>
      <c r="E5848">
        <v>0</v>
      </c>
      <c r="F5848">
        <v>50</v>
      </c>
      <c r="G5848">
        <v>0</v>
      </c>
      <c r="H5848">
        <v>94</v>
      </c>
      <c r="I5848">
        <v>2</v>
      </c>
      <c r="J5848" t="s">
        <v>37</v>
      </c>
      <c r="K5848" cm="1">
        <f t="array" ref="K584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48">
        <f t="shared" si="91"/>
        <v>0.66305501870958783</v>
      </c>
    </row>
    <row r="5849" spans="1:12" x14ac:dyDescent="0.3">
      <c r="A5849">
        <v>277.75</v>
      </c>
      <c r="B5849">
        <v>36</v>
      </c>
      <c r="C5849">
        <v>7985</v>
      </c>
      <c r="D5849">
        <v>32</v>
      </c>
      <c r="E5849">
        <v>0</v>
      </c>
      <c r="F5849">
        <v>49</v>
      </c>
      <c r="G5849">
        <v>0</v>
      </c>
      <c r="H5849">
        <v>94</v>
      </c>
      <c r="I5849">
        <v>1</v>
      </c>
      <c r="J5849" t="s">
        <v>37</v>
      </c>
      <c r="K5849" cm="1">
        <f t="array" ref="K584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49">
        <f t="shared" si="91"/>
        <v>0.66305501871053008</v>
      </c>
    </row>
    <row r="5850" spans="1:12" x14ac:dyDescent="0.3">
      <c r="A5850">
        <v>277.79000000000002</v>
      </c>
      <c r="B5850">
        <v>36</v>
      </c>
      <c r="C5850">
        <v>7903</v>
      </c>
      <c r="D5850">
        <v>32</v>
      </c>
      <c r="E5850">
        <v>0</v>
      </c>
      <c r="F5850">
        <v>48</v>
      </c>
      <c r="G5850">
        <v>0</v>
      </c>
      <c r="H5850">
        <v>94</v>
      </c>
      <c r="I5850">
        <v>1</v>
      </c>
      <c r="J5850" t="s">
        <v>37</v>
      </c>
      <c r="K5850" cm="1">
        <f t="array" ref="K585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50">
        <f t="shared" si="91"/>
        <v>0.66305501871053008</v>
      </c>
    </row>
    <row r="5851" spans="1:12" x14ac:dyDescent="0.3">
      <c r="A5851">
        <v>277.83</v>
      </c>
      <c r="B5851">
        <v>36</v>
      </c>
      <c r="C5851">
        <v>7774</v>
      </c>
      <c r="D5851">
        <v>32</v>
      </c>
      <c r="E5851">
        <v>0</v>
      </c>
      <c r="F5851">
        <v>48</v>
      </c>
      <c r="G5851">
        <v>0</v>
      </c>
      <c r="H5851">
        <v>94</v>
      </c>
      <c r="I5851">
        <v>1</v>
      </c>
      <c r="J5851" t="s">
        <v>37</v>
      </c>
      <c r="K5851" cm="1">
        <f t="array" ref="K585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51">
        <f t="shared" si="91"/>
        <v>0.66305501870958783</v>
      </c>
    </row>
    <row r="5852" spans="1:12" x14ac:dyDescent="0.3">
      <c r="A5852">
        <v>277.87</v>
      </c>
      <c r="B5852">
        <v>36</v>
      </c>
      <c r="C5852">
        <v>7660</v>
      </c>
      <c r="D5852">
        <v>32</v>
      </c>
      <c r="E5852">
        <v>0</v>
      </c>
      <c r="F5852">
        <v>46</v>
      </c>
      <c r="G5852">
        <v>0</v>
      </c>
      <c r="H5852">
        <v>94</v>
      </c>
      <c r="I5852">
        <v>2</v>
      </c>
      <c r="J5852" t="s">
        <v>37</v>
      </c>
      <c r="K5852" cm="1">
        <f t="array" ref="K585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52">
        <f t="shared" si="91"/>
        <v>0.66305501871053008</v>
      </c>
    </row>
    <row r="5853" spans="1:12" x14ac:dyDescent="0.3">
      <c r="A5853">
        <v>277.91000000000003</v>
      </c>
      <c r="B5853">
        <v>36</v>
      </c>
      <c r="C5853">
        <v>7581</v>
      </c>
      <c r="D5853">
        <v>32</v>
      </c>
      <c r="E5853">
        <v>0</v>
      </c>
      <c r="F5853">
        <v>45</v>
      </c>
      <c r="G5853">
        <v>0</v>
      </c>
      <c r="H5853">
        <v>94</v>
      </c>
      <c r="I5853">
        <v>1</v>
      </c>
      <c r="J5853" t="s">
        <v>37</v>
      </c>
      <c r="K5853" cm="1">
        <f t="array" ref="K585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53">
        <f t="shared" si="91"/>
        <v>0.66305501871053008</v>
      </c>
    </row>
    <row r="5854" spans="1:12" x14ac:dyDescent="0.3">
      <c r="A5854">
        <v>277.95</v>
      </c>
      <c r="B5854">
        <v>36</v>
      </c>
      <c r="C5854">
        <v>7488</v>
      </c>
      <c r="D5854">
        <v>32</v>
      </c>
      <c r="E5854">
        <v>0</v>
      </c>
      <c r="F5854">
        <v>44</v>
      </c>
      <c r="G5854">
        <v>0</v>
      </c>
      <c r="H5854">
        <v>94</v>
      </c>
      <c r="I5854">
        <v>1</v>
      </c>
      <c r="J5854" t="s">
        <v>37</v>
      </c>
      <c r="K5854" cm="1">
        <f t="array" ref="K585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5854">
        <f t="shared" si="91"/>
        <v>0.66305501870958783</v>
      </c>
    </row>
    <row r="5855" spans="1:12" x14ac:dyDescent="0.3">
      <c r="A5855">
        <v>277.99</v>
      </c>
      <c r="B5855">
        <v>36</v>
      </c>
      <c r="C5855">
        <v>7367</v>
      </c>
      <c r="D5855">
        <v>32</v>
      </c>
      <c r="E5855">
        <v>0</v>
      </c>
      <c r="F5855">
        <v>44</v>
      </c>
      <c r="G5855">
        <v>0</v>
      </c>
      <c r="H5855">
        <v>94</v>
      </c>
      <c r="I5855">
        <v>1</v>
      </c>
      <c r="J5855" t="s">
        <v>37</v>
      </c>
      <c r="K5855" cm="1">
        <f t="array" ref="K585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855">
        <f t="shared" si="91"/>
        <v>0.58501026777498077</v>
      </c>
    </row>
    <row r="5856" spans="1:12" x14ac:dyDescent="0.3">
      <c r="A5856">
        <v>278.02999999999997</v>
      </c>
      <c r="B5856">
        <v>37</v>
      </c>
      <c r="C5856">
        <v>7281</v>
      </c>
      <c r="D5856">
        <v>32</v>
      </c>
      <c r="E5856">
        <v>0</v>
      </c>
      <c r="F5856">
        <v>43</v>
      </c>
      <c r="G5856">
        <v>0</v>
      </c>
      <c r="H5856">
        <v>94</v>
      </c>
      <c r="I5856">
        <v>1</v>
      </c>
      <c r="J5856" t="s">
        <v>37</v>
      </c>
      <c r="K5856" cm="1">
        <f t="array" ref="K585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856">
        <f t="shared" si="91"/>
        <v>0.58501026777414944</v>
      </c>
    </row>
    <row r="5857" spans="1:12" x14ac:dyDescent="0.3">
      <c r="A5857">
        <v>278.07</v>
      </c>
      <c r="B5857">
        <v>37</v>
      </c>
      <c r="C5857">
        <v>7175</v>
      </c>
      <c r="D5857">
        <v>32</v>
      </c>
      <c r="E5857">
        <v>0</v>
      </c>
      <c r="F5857">
        <v>43</v>
      </c>
      <c r="G5857">
        <v>0</v>
      </c>
      <c r="H5857">
        <v>94</v>
      </c>
      <c r="I5857">
        <v>1</v>
      </c>
      <c r="J5857" t="s">
        <v>37</v>
      </c>
      <c r="K5857" cm="1">
        <f t="array" ref="K585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857">
        <f t="shared" si="91"/>
        <v>0.58501026777498077</v>
      </c>
    </row>
    <row r="5858" spans="1:12" x14ac:dyDescent="0.3">
      <c r="A5858">
        <v>278.11</v>
      </c>
      <c r="B5858">
        <v>37</v>
      </c>
      <c r="C5858">
        <v>7087</v>
      </c>
      <c r="D5858">
        <v>32</v>
      </c>
      <c r="E5858">
        <v>0</v>
      </c>
      <c r="F5858">
        <v>42</v>
      </c>
      <c r="G5858">
        <v>0</v>
      </c>
      <c r="H5858">
        <v>94</v>
      </c>
      <c r="I5858">
        <v>1</v>
      </c>
      <c r="J5858" t="s">
        <v>37</v>
      </c>
      <c r="K5858" cm="1">
        <f t="array" ref="K585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858">
        <f t="shared" si="91"/>
        <v>0.58501026777498077</v>
      </c>
    </row>
    <row r="5859" spans="1:12" x14ac:dyDescent="0.3">
      <c r="A5859">
        <v>278.14999999999998</v>
      </c>
      <c r="B5859">
        <v>38</v>
      </c>
      <c r="C5859">
        <v>6997</v>
      </c>
      <c r="D5859">
        <v>32</v>
      </c>
      <c r="E5859">
        <v>0</v>
      </c>
      <c r="F5859">
        <v>42</v>
      </c>
      <c r="G5859">
        <v>0</v>
      </c>
      <c r="H5859">
        <v>94</v>
      </c>
      <c r="I5859">
        <v>1</v>
      </c>
      <c r="J5859" t="s">
        <v>37</v>
      </c>
      <c r="K5859" cm="1">
        <f t="array" ref="K585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859">
        <f t="shared" si="91"/>
        <v>0.58501026777414944</v>
      </c>
    </row>
    <row r="5860" spans="1:12" x14ac:dyDescent="0.3">
      <c r="A5860">
        <v>278.19</v>
      </c>
      <c r="B5860">
        <v>38</v>
      </c>
      <c r="C5860">
        <v>6807</v>
      </c>
      <c r="D5860">
        <v>32</v>
      </c>
      <c r="E5860">
        <v>0</v>
      </c>
      <c r="F5860">
        <v>40</v>
      </c>
      <c r="G5860">
        <v>0</v>
      </c>
      <c r="H5860">
        <v>94</v>
      </c>
      <c r="I5860">
        <v>1</v>
      </c>
      <c r="J5860" t="s">
        <v>37</v>
      </c>
      <c r="K5860" cm="1">
        <f t="array" ref="K586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5860">
        <f t="shared" si="91"/>
        <v>0.58501026777498077</v>
      </c>
    </row>
    <row r="5861" spans="1:12" x14ac:dyDescent="0.3">
      <c r="A5861">
        <v>278.23</v>
      </c>
      <c r="B5861">
        <v>39</v>
      </c>
      <c r="C5861">
        <v>6551</v>
      </c>
      <c r="D5861">
        <v>28</v>
      </c>
      <c r="E5861">
        <v>0</v>
      </c>
      <c r="F5861">
        <v>40</v>
      </c>
      <c r="G5861">
        <v>0</v>
      </c>
      <c r="H5861">
        <v>94</v>
      </c>
      <c r="I5861">
        <v>1</v>
      </c>
      <c r="J5861" t="s">
        <v>37</v>
      </c>
      <c r="K5861" cm="1">
        <f t="array" ref="K586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861">
        <f t="shared" si="91"/>
        <v>0.57478357709026207</v>
      </c>
    </row>
    <row r="5862" spans="1:12" x14ac:dyDescent="0.3">
      <c r="A5862">
        <v>278.27</v>
      </c>
      <c r="B5862">
        <v>43</v>
      </c>
      <c r="C5862">
        <v>6298</v>
      </c>
      <c r="D5862">
        <v>23</v>
      </c>
      <c r="E5862">
        <v>0</v>
      </c>
      <c r="F5862">
        <v>39</v>
      </c>
      <c r="G5862">
        <v>0</v>
      </c>
      <c r="H5862">
        <v>94</v>
      </c>
      <c r="I5862">
        <v>1</v>
      </c>
      <c r="J5862" t="s">
        <v>37</v>
      </c>
      <c r="K5862" cm="1">
        <f t="array" ref="K586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5862">
        <f t="shared" si="91"/>
        <v>0.57478357708944527</v>
      </c>
    </row>
    <row r="5863" spans="1:12" x14ac:dyDescent="0.3">
      <c r="A5863">
        <v>278.31</v>
      </c>
      <c r="B5863">
        <v>45</v>
      </c>
      <c r="C5863">
        <v>6090</v>
      </c>
      <c r="D5863">
        <v>21</v>
      </c>
      <c r="E5863">
        <v>0</v>
      </c>
      <c r="F5863">
        <v>38</v>
      </c>
      <c r="G5863">
        <v>0</v>
      </c>
      <c r="H5863">
        <v>94</v>
      </c>
      <c r="I5863">
        <v>1</v>
      </c>
      <c r="J5863" t="s">
        <v>37</v>
      </c>
      <c r="K5863" cm="1">
        <f t="array" ref="K586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863">
        <f t="shared" si="91"/>
        <v>0.5494078468951854</v>
      </c>
    </row>
    <row r="5864" spans="1:12" x14ac:dyDescent="0.3">
      <c r="A5864">
        <v>278.35000000000002</v>
      </c>
      <c r="B5864">
        <v>46</v>
      </c>
      <c r="C5864">
        <v>5946</v>
      </c>
      <c r="D5864">
        <v>20</v>
      </c>
      <c r="E5864">
        <v>0</v>
      </c>
      <c r="F5864">
        <v>37</v>
      </c>
      <c r="G5864">
        <v>0</v>
      </c>
      <c r="H5864">
        <v>94</v>
      </c>
      <c r="I5864">
        <v>1</v>
      </c>
      <c r="J5864" t="s">
        <v>37</v>
      </c>
      <c r="K5864" cm="1">
        <f t="array" ref="K586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864">
        <f t="shared" si="91"/>
        <v>0.5494078468951854</v>
      </c>
    </row>
    <row r="5865" spans="1:12" x14ac:dyDescent="0.3">
      <c r="A5865">
        <v>278.39</v>
      </c>
      <c r="B5865">
        <v>47</v>
      </c>
      <c r="C5865">
        <v>5865</v>
      </c>
      <c r="D5865">
        <v>20</v>
      </c>
      <c r="E5865">
        <v>0</v>
      </c>
      <c r="F5865">
        <v>37</v>
      </c>
      <c r="G5865">
        <v>0</v>
      </c>
      <c r="H5865">
        <v>94</v>
      </c>
      <c r="I5865">
        <v>2</v>
      </c>
      <c r="J5865" t="s">
        <v>37</v>
      </c>
      <c r="K5865" cm="1">
        <f t="array" ref="K586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865">
        <f t="shared" si="91"/>
        <v>0.54940784689440469</v>
      </c>
    </row>
    <row r="5866" spans="1:12" x14ac:dyDescent="0.3">
      <c r="A5866">
        <v>278.43</v>
      </c>
      <c r="B5866">
        <v>49</v>
      </c>
      <c r="C5866">
        <v>5768</v>
      </c>
      <c r="D5866">
        <v>20</v>
      </c>
      <c r="E5866">
        <v>0</v>
      </c>
      <c r="F5866">
        <v>36</v>
      </c>
      <c r="G5866">
        <v>0</v>
      </c>
      <c r="H5866">
        <v>94</v>
      </c>
      <c r="I5866">
        <v>2</v>
      </c>
      <c r="J5866" t="s">
        <v>37</v>
      </c>
      <c r="K5866" cm="1">
        <f t="array" ref="K586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5866">
        <f t="shared" si="91"/>
        <v>0.5494078468951854</v>
      </c>
    </row>
    <row r="5867" spans="1:12" x14ac:dyDescent="0.3">
      <c r="A5867">
        <v>278.47000000000003</v>
      </c>
      <c r="B5867">
        <v>51</v>
      </c>
      <c r="C5867">
        <v>5640</v>
      </c>
      <c r="D5867">
        <v>20</v>
      </c>
      <c r="E5867">
        <v>0</v>
      </c>
      <c r="F5867">
        <v>35</v>
      </c>
      <c r="G5867">
        <v>0</v>
      </c>
      <c r="H5867">
        <v>94</v>
      </c>
      <c r="I5867">
        <v>2</v>
      </c>
      <c r="J5867" t="s">
        <v>37</v>
      </c>
      <c r="K5867" cm="1">
        <f t="array" ref="K586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867">
        <f t="shared" si="91"/>
        <v>0.52480749554166961</v>
      </c>
    </row>
    <row r="5868" spans="1:12" x14ac:dyDescent="0.3">
      <c r="A5868">
        <v>278.51</v>
      </c>
      <c r="B5868">
        <v>53</v>
      </c>
      <c r="C5868">
        <v>5533</v>
      </c>
      <c r="D5868">
        <v>20</v>
      </c>
      <c r="E5868">
        <v>0</v>
      </c>
      <c r="F5868">
        <v>35</v>
      </c>
      <c r="G5868">
        <v>0</v>
      </c>
      <c r="H5868">
        <v>94</v>
      </c>
      <c r="I5868">
        <v>2</v>
      </c>
      <c r="J5868" t="s">
        <v>37</v>
      </c>
      <c r="K5868" cm="1">
        <f t="array" ref="K586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868">
        <f t="shared" si="91"/>
        <v>0.52480749554092376</v>
      </c>
    </row>
    <row r="5869" spans="1:12" x14ac:dyDescent="0.3">
      <c r="A5869">
        <v>278.55</v>
      </c>
      <c r="B5869">
        <v>55</v>
      </c>
      <c r="C5869">
        <v>5448</v>
      </c>
      <c r="D5869">
        <v>19</v>
      </c>
      <c r="E5869">
        <v>0</v>
      </c>
      <c r="F5869">
        <v>34</v>
      </c>
      <c r="G5869">
        <v>0</v>
      </c>
      <c r="H5869">
        <v>94</v>
      </c>
      <c r="I5869">
        <v>2</v>
      </c>
      <c r="J5869" t="s">
        <v>37</v>
      </c>
      <c r="K5869" cm="1">
        <f t="array" ref="K586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5869">
        <f t="shared" si="91"/>
        <v>0.52480749554166961</v>
      </c>
    </row>
    <row r="5870" spans="1:12" x14ac:dyDescent="0.3">
      <c r="A5870">
        <v>278.58999999999997</v>
      </c>
      <c r="B5870">
        <v>58</v>
      </c>
      <c r="C5870">
        <v>5304</v>
      </c>
      <c r="D5870">
        <v>19</v>
      </c>
      <c r="E5870">
        <v>0</v>
      </c>
      <c r="F5870">
        <v>33</v>
      </c>
      <c r="G5870">
        <v>0</v>
      </c>
      <c r="H5870">
        <v>94</v>
      </c>
      <c r="I5870">
        <v>1</v>
      </c>
      <c r="J5870" t="s">
        <v>37</v>
      </c>
      <c r="K5870" cm="1">
        <f t="array" ref="K587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870">
        <f t="shared" si="91"/>
        <v>0.46846531021056115</v>
      </c>
    </row>
    <row r="5871" spans="1:12" x14ac:dyDescent="0.3">
      <c r="A5871">
        <v>278.63</v>
      </c>
      <c r="B5871">
        <v>60</v>
      </c>
      <c r="C5871">
        <v>5228</v>
      </c>
      <c r="D5871">
        <v>18</v>
      </c>
      <c r="E5871">
        <v>0</v>
      </c>
      <c r="F5871">
        <v>32</v>
      </c>
      <c r="G5871">
        <v>0</v>
      </c>
      <c r="H5871">
        <v>94</v>
      </c>
      <c r="I5871">
        <v>1</v>
      </c>
      <c r="J5871" t="s">
        <v>37</v>
      </c>
      <c r="K5871" cm="1">
        <f t="array" ref="K587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5871">
        <f t="shared" si="91"/>
        <v>0.46846531021122684</v>
      </c>
    </row>
    <row r="5872" spans="1:12" x14ac:dyDescent="0.3">
      <c r="A5872">
        <v>278.67</v>
      </c>
      <c r="B5872">
        <v>62</v>
      </c>
      <c r="C5872">
        <v>5107</v>
      </c>
      <c r="D5872">
        <v>19</v>
      </c>
      <c r="E5872">
        <v>0</v>
      </c>
      <c r="F5872">
        <v>32</v>
      </c>
      <c r="G5872">
        <v>0</v>
      </c>
      <c r="H5872">
        <v>94</v>
      </c>
      <c r="I5872">
        <v>1</v>
      </c>
      <c r="J5872" t="s">
        <v>37</v>
      </c>
      <c r="K5872" cm="1">
        <f t="array" ref="K587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872">
        <f t="shared" si="91"/>
        <v>0.47089889623829817</v>
      </c>
    </row>
    <row r="5873" spans="1:12" x14ac:dyDescent="0.3">
      <c r="A5873">
        <v>278.70999999999998</v>
      </c>
      <c r="B5873">
        <v>64</v>
      </c>
      <c r="C5873">
        <v>5017</v>
      </c>
      <c r="D5873">
        <v>20</v>
      </c>
      <c r="E5873">
        <v>0</v>
      </c>
      <c r="F5873">
        <v>31</v>
      </c>
      <c r="G5873">
        <v>0</v>
      </c>
      <c r="H5873">
        <v>94</v>
      </c>
      <c r="I5873">
        <v>1</v>
      </c>
      <c r="J5873" t="s">
        <v>37</v>
      </c>
      <c r="K5873" cm="1">
        <f t="array" ref="K587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873">
        <f t="shared" si="91"/>
        <v>0.47089889623762898</v>
      </c>
    </row>
    <row r="5874" spans="1:12" x14ac:dyDescent="0.3">
      <c r="A5874">
        <v>278.75</v>
      </c>
      <c r="B5874">
        <v>66</v>
      </c>
      <c r="C5874">
        <v>4896</v>
      </c>
      <c r="D5874">
        <v>20</v>
      </c>
      <c r="E5874">
        <v>0</v>
      </c>
      <c r="F5874">
        <v>30</v>
      </c>
      <c r="G5874">
        <v>0</v>
      </c>
      <c r="H5874">
        <v>94</v>
      </c>
      <c r="I5874">
        <v>1</v>
      </c>
      <c r="J5874" t="s">
        <v>37</v>
      </c>
      <c r="K5874" cm="1">
        <f t="array" ref="K587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874">
        <f t="shared" si="91"/>
        <v>0.47089889623829817</v>
      </c>
    </row>
    <row r="5875" spans="1:12" x14ac:dyDescent="0.3">
      <c r="A5875">
        <v>278.79000000000002</v>
      </c>
      <c r="B5875">
        <v>67</v>
      </c>
      <c r="C5875">
        <v>4948</v>
      </c>
      <c r="D5875">
        <v>20</v>
      </c>
      <c r="E5875">
        <v>0</v>
      </c>
      <c r="F5875">
        <v>30</v>
      </c>
      <c r="G5875">
        <v>0</v>
      </c>
      <c r="H5875">
        <v>94</v>
      </c>
      <c r="I5875">
        <v>1</v>
      </c>
      <c r="J5875" t="s">
        <v>37</v>
      </c>
      <c r="K5875" cm="1">
        <f t="array" ref="K587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5875">
        <f t="shared" si="91"/>
        <v>0.47089889623829817</v>
      </c>
    </row>
    <row r="5876" spans="1:12" x14ac:dyDescent="0.3">
      <c r="A5876">
        <v>278.83</v>
      </c>
      <c r="B5876">
        <v>68</v>
      </c>
      <c r="C5876">
        <v>4852</v>
      </c>
      <c r="D5876">
        <v>19</v>
      </c>
      <c r="E5876">
        <v>0</v>
      </c>
      <c r="F5876">
        <v>29</v>
      </c>
      <c r="G5876">
        <v>0</v>
      </c>
      <c r="H5876">
        <v>94</v>
      </c>
      <c r="I5876">
        <v>1</v>
      </c>
      <c r="J5876" t="s">
        <v>37</v>
      </c>
      <c r="K5876" cm="1">
        <f t="array" ref="K587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5876">
        <f t="shared" si="91"/>
        <v>0.54147289102259655</v>
      </c>
    </row>
    <row r="5877" spans="1:12" x14ac:dyDescent="0.3">
      <c r="A5877">
        <v>278.87</v>
      </c>
      <c r="B5877">
        <v>69</v>
      </c>
      <c r="C5877">
        <v>4728</v>
      </c>
      <c r="D5877">
        <v>18</v>
      </c>
      <c r="E5877">
        <v>0</v>
      </c>
      <c r="F5877">
        <v>29</v>
      </c>
      <c r="G5877">
        <v>0</v>
      </c>
      <c r="H5877">
        <v>94</v>
      </c>
      <c r="I5877">
        <v>1</v>
      </c>
      <c r="J5877" t="s">
        <v>37</v>
      </c>
      <c r="K5877" cm="1">
        <f t="array" ref="K587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77">
        <f t="shared" si="91"/>
        <v>0.4737035292996053</v>
      </c>
    </row>
    <row r="5878" spans="1:12" x14ac:dyDescent="0.3">
      <c r="A5878">
        <v>278.91000000000003</v>
      </c>
      <c r="B5878">
        <v>70</v>
      </c>
      <c r="C5878">
        <v>4651</v>
      </c>
      <c r="D5878">
        <v>18</v>
      </c>
      <c r="E5878">
        <v>0</v>
      </c>
      <c r="F5878">
        <v>28</v>
      </c>
      <c r="G5878">
        <v>0</v>
      </c>
      <c r="H5878">
        <v>94</v>
      </c>
      <c r="I5878">
        <v>1</v>
      </c>
      <c r="J5878" t="s">
        <v>37</v>
      </c>
      <c r="K5878" cm="1">
        <f t="array" ref="K587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78">
        <f t="shared" si="91"/>
        <v>0.4737035292996053</v>
      </c>
    </row>
    <row r="5879" spans="1:12" x14ac:dyDescent="0.3">
      <c r="A5879">
        <v>278.95</v>
      </c>
      <c r="B5879">
        <v>71</v>
      </c>
      <c r="C5879">
        <v>4655</v>
      </c>
      <c r="D5879">
        <v>18</v>
      </c>
      <c r="E5879">
        <v>0</v>
      </c>
      <c r="F5879">
        <v>28</v>
      </c>
      <c r="G5879">
        <v>0</v>
      </c>
      <c r="H5879">
        <v>94</v>
      </c>
      <c r="I5879">
        <v>1</v>
      </c>
      <c r="J5879" t="s">
        <v>37</v>
      </c>
      <c r="K5879" cm="1">
        <f t="array" ref="K587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79">
        <f t="shared" si="91"/>
        <v>0.47370352929893211</v>
      </c>
    </row>
    <row r="5880" spans="1:12" x14ac:dyDescent="0.3">
      <c r="A5880">
        <v>278.99</v>
      </c>
      <c r="B5880">
        <v>71</v>
      </c>
      <c r="C5880">
        <v>4528</v>
      </c>
      <c r="D5880">
        <v>18</v>
      </c>
      <c r="E5880">
        <v>0</v>
      </c>
      <c r="F5880">
        <v>28</v>
      </c>
      <c r="G5880">
        <v>0</v>
      </c>
      <c r="H5880">
        <v>94</v>
      </c>
      <c r="I5880">
        <v>1</v>
      </c>
      <c r="J5880" t="s">
        <v>37</v>
      </c>
      <c r="K5880" cm="1">
        <f t="array" ref="K588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80">
        <f t="shared" si="91"/>
        <v>0.4737035292996053</v>
      </c>
    </row>
    <row r="5881" spans="1:12" x14ac:dyDescent="0.3">
      <c r="A5881">
        <v>279.02999999999997</v>
      </c>
      <c r="B5881">
        <v>72</v>
      </c>
      <c r="C5881">
        <v>4513</v>
      </c>
      <c r="D5881">
        <v>18</v>
      </c>
      <c r="E5881">
        <v>0</v>
      </c>
      <c r="F5881">
        <v>27</v>
      </c>
      <c r="G5881">
        <v>0</v>
      </c>
      <c r="H5881">
        <v>94</v>
      </c>
      <c r="I5881">
        <v>1</v>
      </c>
      <c r="J5881" t="s">
        <v>37</v>
      </c>
      <c r="K5881" cm="1">
        <f t="array" ref="K588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81">
        <f t="shared" si="91"/>
        <v>0.47370352929893211</v>
      </c>
    </row>
    <row r="5882" spans="1:12" x14ac:dyDescent="0.3">
      <c r="A5882">
        <v>279.07</v>
      </c>
      <c r="B5882">
        <v>73</v>
      </c>
      <c r="C5882">
        <v>4416</v>
      </c>
      <c r="D5882">
        <v>18</v>
      </c>
      <c r="E5882">
        <v>0</v>
      </c>
      <c r="F5882">
        <v>27</v>
      </c>
      <c r="G5882">
        <v>0</v>
      </c>
      <c r="H5882">
        <v>94</v>
      </c>
      <c r="I5882">
        <v>1</v>
      </c>
      <c r="J5882" t="s">
        <v>37</v>
      </c>
      <c r="K5882" cm="1">
        <f t="array" ref="K588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82">
        <f t="shared" si="91"/>
        <v>0.4737035292996053</v>
      </c>
    </row>
    <row r="5883" spans="1:12" x14ac:dyDescent="0.3">
      <c r="A5883">
        <v>279.11</v>
      </c>
      <c r="B5883">
        <v>73</v>
      </c>
      <c r="C5883">
        <v>4258</v>
      </c>
      <c r="D5883">
        <v>19</v>
      </c>
      <c r="E5883">
        <v>0</v>
      </c>
      <c r="F5883">
        <v>26</v>
      </c>
      <c r="G5883">
        <v>0</v>
      </c>
      <c r="H5883">
        <v>94</v>
      </c>
      <c r="I5883">
        <v>1</v>
      </c>
      <c r="J5883" t="s">
        <v>37</v>
      </c>
      <c r="K5883" cm="1">
        <f t="array" ref="K588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83">
        <f t="shared" si="91"/>
        <v>0.4737035292996053</v>
      </c>
    </row>
    <row r="5884" spans="1:12" x14ac:dyDescent="0.3">
      <c r="A5884">
        <v>279.14999999999998</v>
      </c>
      <c r="B5884">
        <v>73</v>
      </c>
      <c r="C5884">
        <v>4357</v>
      </c>
      <c r="D5884">
        <v>19</v>
      </c>
      <c r="E5884">
        <v>0</v>
      </c>
      <c r="F5884">
        <v>26</v>
      </c>
      <c r="G5884">
        <v>0</v>
      </c>
      <c r="H5884">
        <v>94</v>
      </c>
      <c r="I5884">
        <v>1</v>
      </c>
      <c r="J5884" t="s">
        <v>37</v>
      </c>
      <c r="K5884" cm="1">
        <f t="array" ref="K588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84">
        <f t="shared" si="91"/>
        <v>0.47370352929893211</v>
      </c>
    </row>
    <row r="5885" spans="1:12" x14ac:dyDescent="0.3">
      <c r="A5885">
        <v>279.19</v>
      </c>
      <c r="B5885">
        <v>74</v>
      </c>
      <c r="C5885">
        <v>4359</v>
      </c>
      <c r="D5885">
        <v>18</v>
      </c>
      <c r="E5885">
        <v>0</v>
      </c>
      <c r="F5885">
        <v>26</v>
      </c>
      <c r="G5885">
        <v>0</v>
      </c>
      <c r="H5885">
        <v>94</v>
      </c>
      <c r="I5885">
        <v>2</v>
      </c>
      <c r="J5885" t="s">
        <v>37</v>
      </c>
      <c r="K5885" cm="1">
        <f t="array" ref="K588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885">
        <f t="shared" si="91"/>
        <v>0.46836903009578096</v>
      </c>
    </row>
    <row r="5886" spans="1:12" x14ac:dyDescent="0.3">
      <c r="A5886">
        <v>279.23</v>
      </c>
      <c r="B5886">
        <v>74</v>
      </c>
      <c r="C5886">
        <v>4227</v>
      </c>
      <c r="D5886">
        <v>19</v>
      </c>
      <c r="E5886">
        <v>0</v>
      </c>
      <c r="F5886">
        <v>26</v>
      </c>
      <c r="G5886">
        <v>0</v>
      </c>
      <c r="H5886">
        <v>94</v>
      </c>
      <c r="I5886">
        <v>2</v>
      </c>
      <c r="J5886" t="s">
        <v>37</v>
      </c>
      <c r="K5886" cm="1">
        <f t="array" ref="K588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5886">
        <f t="shared" si="91"/>
        <v>0.46836903009578096</v>
      </c>
    </row>
    <row r="5887" spans="1:12" x14ac:dyDescent="0.3">
      <c r="A5887">
        <v>279.27</v>
      </c>
      <c r="B5887">
        <v>73</v>
      </c>
      <c r="C5887">
        <v>4236</v>
      </c>
      <c r="D5887">
        <v>18</v>
      </c>
      <c r="E5887">
        <v>0</v>
      </c>
      <c r="F5887">
        <v>24</v>
      </c>
      <c r="G5887">
        <v>0</v>
      </c>
      <c r="H5887">
        <v>94</v>
      </c>
      <c r="I5887">
        <v>2</v>
      </c>
      <c r="J5887" t="s">
        <v>37</v>
      </c>
      <c r="K5887" cm="1">
        <f t="array" ref="K588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5887">
        <f t="shared" si="91"/>
        <v>0.47370352929893211</v>
      </c>
    </row>
    <row r="5888" spans="1:12" x14ac:dyDescent="0.3">
      <c r="A5888">
        <v>279.31</v>
      </c>
      <c r="B5888">
        <v>73</v>
      </c>
      <c r="C5888">
        <v>4081</v>
      </c>
      <c r="D5888">
        <v>18</v>
      </c>
      <c r="E5888">
        <v>0</v>
      </c>
      <c r="F5888">
        <v>25</v>
      </c>
      <c r="G5888">
        <v>0</v>
      </c>
      <c r="H5888">
        <v>94</v>
      </c>
      <c r="I5888">
        <v>2</v>
      </c>
      <c r="J5888" t="s">
        <v>37</v>
      </c>
      <c r="K5888" cm="1">
        <f t="array" ref="K588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88">
        <f t="shared" si="91"/>
        <v>0.40623395392138606</v>
      </c>
    </row>
    <row r="5889" spans="1:12" x14ac:dyDescent="0.3">
      <c r="A5889">
        <v>279.35000000000002</v>
      </c>
      <c r="B5889">
        <v>73</v>
      </c>
      <c r="C5889">
        <v>3911</v>
      </c>
      <c r="D5889">
        <v>18</v>
      </c>
      <c r="E5889">
        <v>0</v>
      </c>
      <c r="F5889">
        <v>24</v>
      </c>
      <c r="G5889">
        <v>0</v>
      </c>
      <c r="H5889">
        <v>94</v>
      </c>
      <c r="I5889">
        <v>2</v>
      </c>
      <c r="J5889" t="s">
        <v>37</v>
      </c>
      <c r="K5889" cm="1">
        <f t="array" ref="K588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89">
        <f t="shared" si="91"/>
        <v>0.40623395392138606</v>
      </c>
    </row>
    <row r="5890" spans="1:12" x14ac:dyDescent="0.3">
      <c r="A5890">
        <v>279.39</v>
      </c>
      <c r="B5890">
        <v>74</v>
      </c>
      <c r="C5890">
        <v>3828</v>
      </c>
      <c r="D5890">
        <v>17</v>
      </c>
      <c r="E5890">
        <v>0</v>
      </c>
      <c r="F5890">
        <v>24</v>
      </c>
      <c r="G5890">
        <v>0</v>
      </c>
      <c r="H5890">
        <v>94</v>
      </c>
      <c r="I5890">
        <v>2</v>
      </c>
      <c r="J5890" t="s">
        <v>37</v>
      </c>
      <c r="K5890" cm="1">
        <f t="array" ref="K589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0">
        <f t="shared" si="91"/>
        <v>0.40715096058880151</v>
      </c>
    </row>
    <row r="5891" spans="1:12" x14ac:dyDescent="0.3">
      <c r="A5891">
        <v>279.43</v>
      </c>
      <c r="B5891">
        <v>74</v>
      </c>
      <c r="C5891">
        <v>4020</v>
      </c>
      <c r="D5891">
        <v>18</v>
      </c>
      <c r="E5891">
        <v>0</v>
      </c>
      <c r="F5891">
        <v>24</v>
      </c>
      <c r="G5891">
        <v>0</v>
      </c>
      <c r="H5891">
        <v>94</v>
      </c>
      <c r="I5891">
        <v>2</v>
      </c>
      <c r="J5891" t="s">
        <v>37</v>
      </c>
      <c r="K5891" cm="1">
        <f t="array" ref="K58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1">
        <f t="shared" ref="L5891:L5954" si="92">K5891*(A5891-A5890)</f>
        <v>0.40715096058938011</v>
      </c>
    </row>
    <row r="5892" spans="1:12" x14ac:dyDescent="0.3">
      <c r="A5892">
        <v>279.47000000000003</v>
      </c>
      <c r="B5892">
        <v>74</v>
      </c>
      <c r="C5892">
        <v>3946</v>
      </c>
      <c r="D5892">
        <v>18</v>
      </c>
      <c r="E5892">
        <v>0</v>
      </c>
      <c r="F5892">
        <v>24</v>
      </c>
      <c r="G5892">
        <v>0</v>
      </c>
      <c r="H5892">
        <v>94</v>
      </c>
      <c r="I5892">
        <v>2</v>
      </c>
      <c r="J5892" t="s">
        <v>37</v>
      </c>
      <c r="K5892" cm="1">
        <f t="array" ref="K58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2">
        <f t="shared" si="92"/>
        <v>0.40715096058938011</v>
      </c>
    </row>
    <row r="5893" spans="1:12" x14ac:dyDescent="0.3">
      <c r="A5893">
        <v>279.51</v>
      </c>
      <c r="B5893">
        <v>73</v>
      </c>
      <c r="C5893">
        <v>3989</v>
      </c>
      <c r="D5893">
        <v>18</v>
      </c>
      <c r="E5893">
        <v>0</v>
      </c>
      <c r="F5893">
        <v>24</v>
      </c>
      <c r="G5893">
        <v>0</v>
      </c>
      <c r="H5893">
        <v>94</v>
      </c>
      <c r="I5893">
        <v>2</v>
      </c>
      <c r="J5893" t="s">
        <v>37</v>
      </c>
      <c r="K5893" cm="1">
        <f t="array" ref="K589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93">
        <f t="shared" si="92"/>
        <v>0.40623395392080874</v>
      </c>
    </row>
    <row r="5894" spans="1:12" x14ac:dyDescent="0.3">
      <c r="A5894">
        <v>279.55</v>
      </c>
      <c r="B5894">
        <v>73</v>
      </c>
      <c r="C5894">
        <v>3944</v>
      </c>
      <c r="D5894">
        <v>18</v>
      </c>
      <c r="E5894">
        <v>0</v>
      </c>
      <c r="F5894">
        <v>24</v>
      </c>
      <c r="G5894">
        <v>0</v>
      </c>
      <c r="H5894">
        <v>94</v>
      </c>
      <c r="I5894">
        <v>2</v>
      </c>
      <c r="J5894" t="s">
        <v>37</v>
      </c>
      <c r="K5894" cm="1">
        <f t="array" ref="K589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894">
        <f t="shared" si="92"/>
        <v>0.40623395392138606</v>
      </c>
    </row>
    <row r="5895" spans="1:12" x14ac:dyDescent="0.3">
      <c r="A5895">
        <v>279.58999999999997</v>
      </c>
      <c r="B5895">
        <v>74</v>
      </c>
      <c r="C5895">
        <v>3865</v>
      </c>
      <c r="D5895">
        <v>16</v>
      </c>
      <c r="E5895">
        <v>0</v>
      </c>
      <c r="F5895">
        <v>24</v>
      </c>
      <c r="G5895">
        <v>0</v>
      </c>
      <c r="H5895">
        <v>94</v>
      </c>
      <c r="I5895">
        <v>2</v>
      </c>
      <c r="J5895" t="s">
        <v>37</v>
      </c>
      <c r="K5895" cm="1">
        <f t="array" ref="K589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5">
        <f t="shared" si="92"/>
        <v>0.40715096058880151</v>
      </c>
    </row>
    <row r="5896" spans="1:12" x14ac:dyDescent="0.3">
      <c r="A5896">
        <v>279.63</v>
      </c>
      <c r="B5896">
        <v>75</v>
      </c>
      <c r="C5896">
        <v>3651</v>
      </c>
      <c r="D5896">
        <v>16</v>
      </c>
      <c r="E5896">
        <v>0</v>
      </c>
      <c r="F5896">
        <v>24</v>
      </c>
      <c r="G5896">
        <v>0</v>
      </c>
      <c r="H5896">
        <v>94</v>
      </c>
      <c r="I5896">
        <v>2</v>
      </c>
      <c r="J5896" t="s">
        <v>37</v>
      </c>
      <c r="K5896" cm="1">
        <f t="array" ref="K589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6">
        <f t="shared" si="92"/>
        <v>0.40715096058938011</v>
      </c>
    </row>
    <row r="5897" spans="1:12" x14ac:dyDescent="0.3">
      <c r="A5897">
        <v>279.67</v>
      </c>
      <c r="B5897">
        <v>76</v>
      </c>
      <c r="C5897">
        <v>3682</v>
      </c>
      <c r="D5897">
        <v>16</v>
      </c>
      <c r="E5897">
        <v>0</v>
      </c>
      <c r="F5897">
        <v>23</v>
      </c>
      <c r="G5897">
        <v>0</v>
      </c>
      <c r="H5897">
        <v>94</v>
      </c>
      <c r="I5897">
        <v>2</v>
      </c>
      <c r="J5897" t="s">
        <v>37</v>
      </c>
      <c r="K5897" cm="1">
        <f t="array" ref="K589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7">
        <f t="shared" si="92"/>
        <v>0.40715096058938011</v>
      </c>
    </row>
    <row r="5898" spans="1:12" x14ac:dyDescent="0.3">
      <c r="A5898">
        <v>279.70999999999998</v>
      </c>
      <c r="B5898">
        <v>76</v>
      </c>
      <c r="C5898">
        <v>3815</v>
      </c>
      <c r="D5898">
        <v>18</v>
      </c>
      <c r="E5898">
        <v>0</v>
      </c>
      <c r="F5898">
        <v>23</v>
      </c>
      <c r="G5898">
        <v>0</v>
      </c>
      <c r="H5898">
        <v>94</v>
      </c>
      <c r="I5898">
        <v>2</v>
      </c>
      <c r="J5898" t="s">
        <v>37</v>
      </c>
      <c r="K5898" cm="1">
        <f t="array" ref="K589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8">
        <f t="shared" si="92"/>
        <v>0.40715096058880151</v>
      </c>
    </row>
    <row r="5899" spans="1:12" x14ac:dyDescent="0.3">
      <c r="A5899">
        <v>279.75</v>
      </c>
      <c r="B5899">
        <v>75</v>
      </c>
      <c r="C5899">
        <v>3939</v>
      </c>
      <c r="D5899">
        <v>18</v>
      </c>
      <c r="E5899">
        <v>0</v>
      </c>
      <c r="F5899">
        <v>22</v>
      </c>
      <c r="G5899">
        <v>0</v>
      </c>
      <c r="H5899">
        <v>94</v>
      </c>
      <c r="I5899">
        <v>2</v>
      </c>
      <c r="J5899" t="s">
        <v>37</v>
      </c>
      <c r="K5899" cm="1">
        <f t="array" ref="K589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899">
        <f t="shared" si="92"/>
        <v>0.40715096058938011</v>
      </c>
    </row>
    <row r="5900" spans="1:12" x14ac:dyDescent="0.3">
      <c r="A5900">
        <v>279.79000000000002</v>
      </c>
      <c r="B5900">
        <v>75</v>
      </c>
      <c r="C5900">
        <v>3949</v>
      </c>
      <c r="D5900">
        <v>18</v>
      </c>
      <c r="E5900">
        <v>0</v>
      </c>
      <c r="F5900">
        <v>22</v>
      </c>
      <c r="G5900">
        <v>0</v>
      </c>
      <c r="H5900">
        <v>94</v>
      </c>
      <c r="I5900">
        <v>2</v>
      </c>
      <c r="J5900" t="s">
        <v>37</v>
      </c>
      <c r="K5900" cm="1">
        <f t="array" ref="K590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0">
        <f t="shared" si="92"/>
        <v>0.40715096058938011</v>
      </c>
    </row>
    <row r="5901" spans="1:12" x14ac:dyDescent="0.3">
      <c r="A5901">
        <v>279.83</v>
      </c>
      <c r="B5901">
        <v>74</v>
      </c>
      <c r="C5901">
        <v>3966</v>
      </c>
      <c r="D5901">
        <v>17</v>
      </c>
      <c r="E5901">
        <v>0</v>
      </c>
      <c r="F5901">
        <v>22</v>
      </c>
      <c r="G5901">
        <v>0</v>
      </c>
      <c r="H5901">
        <v>94</v>
      </c>
      <c r="I5901">
        <v>2</v>
      </c>
      <c r="J5901" t="s">
        <v>37</v>
      </c>
      <c r="K5901" cm="1">
        <f t="array" ref="K590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1">
        <f t="shared" si="92"/>
        <v>0.40715096058880151</v>
      </c>
    </row>
    <row r="5902" spans="1:12" x14ac:dyDescent="0.3">
      <c r="A5902">
        <v>279.87</v>
      </c>
      <c r="B5902">
        <v>73</v>
      </c>
      <c r="C5902">
        <v>4009</v>
      </c>
      <c r="D5902">
        <v>18</v>
      </c>
      <c r="E5902">
        <v>0</v>
      </c>
      <c r="F5902">
        <v>22</v>
      </c>
      <c r="G5902">
        <v>0</v>
      </c>
      <c r="H5902">
        <v>94</v>
      </c>
      <c r="I5902">
        <v>2</v>
      </c>
      <c r="J5902" t="s">
        <v>37</v>
      </c>
      <c r="K5902" cm="1">
        <f t="array" ref="K590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902">
        <f t="shared" si="92"/>
        <v>0.40623395392138606</v>
      </c>
    </row>
    <row r="5903" spans="1:12" x14ac:dyDescent="0.3">
      <c r="A5903">
        <v>279.91000000000003</v>
      </c>
      <c r="B5903">
        <v>73</v>
      </c>
      <c r="C5903">
        <v>3877</v>
      </c>
      <c r="D5903">
        <v>16</v>
      </c>
      <c r="E5903">
        <v>0</v>
      </c>
      <c r="F5903">
        <v>22</v>
      </c>
      <c r="G5903">
        <v>0</v>
      </c>
      <c r="H5903">
        <v>94</v>
      </c>
      <c r="I5903">
        <v>2</v>
      </c>
      <c r="J5903" t="s">
        <v>37</v>
      </c>
      <c r="K5903" cm="1">
        <f t="array" ref="K590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5903">
        <f t="shared" si="92"/>
        <v>0.40623395392138606</v>
      </c>
    </row>
    <row r="5904" spans="1:12" x14ac:dyDescent="0.3">
      <c r="A5904">
        <v>279.95</v>
      </c>
      <c r="B5904">
        <v>74</v>
      </c>
      <c r="C5904">
        <v>3801</v>
      </c>
      <c r="D5904">
        <v>16</v>
      </c>
      <c r="E5904">
        <v>0</v>
      </c>
      <c r="F5904">
        <v>22</v>
      </c>
      <c r="G5904">
        <v>0</v>
      </c>
      <c r="H5904">
        <v>94</v>
      </c>
      <c r="I5904">
        <v>2</v>
      </c>
      <c r="J5904" t="s">
        <v>37</v>
      </c>
      <c r="K5904" cm="1">
        <f t="array" ref="K590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4">
        <f t="shared" si="92"/>
        <v>0.40715096058880151</v>
      </c>
    </row>
    <row r="5905" spans="1:12" x14ac:dyDescent="0.3">
      <c r="A5905">
        <v>279.99</v>
      </c>
      <c r="B5905">
        <v>75</v>
      </c>
      <c r="C5905">
        <v>3855</v>
      </c>
      <c r="D5905">
        <v>16</v>
      </c>
      <c r="E5905">
        <v>0</v>
      </c>
      <c r="F5905">
        <v>22</v>
      </c>
      <c r="G5905">
        <v>0</v>
      </c>
      <c r="H5905">
        <v>94</v>
      </c>
      <c r="I5905">
        <v>2</v>
      </c>
      <c r="J5905" t="s">
        <v>37</v>
      </c>
      <c r="K5905" cm="1">
        <f t="array" ref="K590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5">
        <f t="shared" si="92"/>
        <v>0.40715096058938011</v>
      </c>
    </row>
    <row r="5906" spans="1:12" x14ac:dyDescent="0.3">
      <c r="A5906">
        <v>280.02999999999997</v>
      </c>
      <c r="B5906">
        <v>74</v>
      </c>
      <c r="C5906">
        <v>3689</v>
      </c>
      <c r="D5906">
        <v>15</v>
      </c>
      <c r="E5906">
        <v>0</v>
      </c>
      <c r="F5906">
        <v>22</v>
      </c>
      <c r="G5906">
        <v>0</v>
      </c>
      <c r="H5906">
        <v>94</v>
      </c>
      <c r="I5906">
        <v>2</v>
      </c>
      <c r="J5906" t="s">
        <v>37</v>
      </c>
      <c r="K5906" cm="1">
        <f t="array" ref="K590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6">
        <f t="shared" si="92"/>
        <v>0.40715096058880151</v>
      </c>
    </row>
    <row r="5907" spans="1:12" x14ac:dyDescent="0.3">
      <c r="A5907">
        <v>280.07</v>
      </c>
      <c r="B5907">
        <v>76</v>
      </c>
      <c r="C5907">
        <v>3437</v>
      </c>
      <c r="D5907">
        <v>14</v>
      </c>
      <c r="E5907">
        <v>0</v>
      </c>
      <c r="F5907">
        <v>22</v>
      </c>
      <c r="G5907">
        <v>0</v>
      </c>
      <c r="H5907">
        <v>94</v>
      </c>
      <c r="I5907">
        <v>2</v>
      </c>
      <c r="J5907" t="s">
        <v>37</v>
      </c>
      <c r="K5907" cm="1">
        <f t="array" ref="K590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7">
        <f t="shared" si="92"/>
        <v>0.40715096058938011</v>
      </c>
    </row>
    <row r="5908" spans="1:12" x14ac:dyDescent="0.3">
      <c r="A5908">
        <v>280.11</v>
      </c>
      <c r="B5908">
        <v>79</v>
      </c>
      <c r="C5908">
        <v>3538</v>
      </c>
      <c r="D5908">
        <v>16</v>
      </c>
      <c r="E5908">
        <v>0</v>
      </c>
      <c r="F5908">
        <v>22</v>
      </c>
      <c r="G5908">
        <v>0</v>
      </c>
      <c r="H5908">
        <v>94</v>
      </c>
      <c r="I5908">
        <v>2</v>
      </c>
      <c r="J5908" t="s">
        <v>37</v>
      </c>
      <c r="K5908" cm="1">
        <f t="array" ref="K590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08">
        <f t="shared" si="92"/>
        <v>0.40715096058938011</v>
      </c>
    </row>
    <row r="5909" spans="1:12" x14ac:dyDescent="0.3">
      <c r="A5909">
        <v>280.14999999999998</v>
      </c>
      <c r="B5909">
        <v>79</v>
      </c>
      <c r="C5909">
        <v>3400</v>
      </c>
      <c r="D5909">
        <v>15</v>
      </c>
      <c r="E5909">
        <v>0</v>
      </c>
      <c r="F5909">
        <v>22</v>
      </c>
      <c r="G5909">
        <v>0</v>
      </c>
      <c r="H5909">
        <v>94</v>
      </c>
      <c r="I5909">
        <v>1</v>
      </c>
      <c r="J5909" t="s">
        <v>37</v>
      </c>
      <c r="K5909" cm="1">
        <f t="array" ref="K5909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5909">
        <f t="shared" si="92"/>
        <v>0.33446148391689318</v>
      </c>
    </row>
    <row r="5910" spans="1:12" x14ac:dyDescent="0.3">
      <c r="A5910">
        <v>280.19</v>
      </c>
      <c r="B5910">
        <v>79</v>
      </c>
      <c r="C5910">
        <v>3596</v>
      </c>
      <c r="D5910">
        <v>16</v>
      </c>
      <c r="E5910">
        <v>0</v>
      </c>
      <c r="F5910">
        <v>22</v>
      </c>
      <c r="G5910">
        <v>0</v>
      </c>
      <c r="H5910">
        <v>94</v>
      </c>
      <c r="I5910">
        <v>2</v>
      </c>
      <c r="J5910" t="s">
        <v>37</v>
      </c>
      <c r="K5910" cm="1">
        <f t="array" ref="K591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5910">
        <f t="shared" si="92"/>
        <v>0.40715096058938011</v>
      </c>
    </row>
    <row r="5911" spans="1:12" x14ac:dyDescent="0.3">
      <c r="A5911">
        <v>280.23</v>
      </c>
      <c r="B5911">
        <v>80</v>
      </c>
      <c r="C5911">
        <v>3681</v>
      </c>
      <c r="D5911">
        <v>16</v>
      </c>
      <c r="E5911">
        <v>0</v>
      </c>
      <c r="F5911">
        <v>22</v>
      </c>
      <c r="G5911">
        <v>0</v>
      </c>
      <c r="H5911">
        <v>94</v>
      </c>
      <c r="I5911">
        <v>2</v>
      </c>
      <c r="J5911" t="s">
        <v>37</v>
      </c>
      <c r="K5911" cm="1">
        <f t="array" ref="K591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11">
        <f t="shared" si="92"/>
        <v>0.4218230672772858</v>
      </c>
    </row>
    <row r="5912" spans="1:12" x14ac:dyDescent="0.3">
      <c r="A5912">
        <v>280.27</v>
      </c>
      <c r="B5912">
        <v>80</v>
      </c>
      <c r="C5912">
        <v>3566</v>
      </c>
      <c r="D5912">
        <v>16</v>
      </c>
      <c r="E5912">
        <v>0</v>
      </c>
      <c r="F5912">
        <v>22</v>
      </c>
      <c r="G5912">
        <v>0</v>
      </c>
      <c r="H5912">
        <v>94</v>
      </c>
      <c r="I5912">
        <v>2</v>
      </c>
      <c r="J5912" t="s">
        <v>37</v>
      </c>
      <c r="K5912" cm="1">
        <f t="array" ref="K59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12">
        <f t="shared" si="92"/>
        <v>0.42182306727668634</v>
      </c>
    </row>
    <row r="5913" spans="1:12" x14ac:dyDescent="0.3">
      <c r="A5913">
        <v>280.31</v>
      </c>
      <c r="B5913">
        <v>80</v>
      </c>
      <c r="C5913">
        <v>3594</v>
      </c>
      <c r="D5913">
        <v>16</v>
      </c>
      <c r="E5913">
        <v>0</v>
      </c>
      <c r="F5913">
        <v>22</v>
      </c>
      <c r="G5913">
        <v>0</v>
      </c>
      <c r="H5913">
        <v>94</v>
      </c>
      <c r="I5913">
        <v>2</v>
      </c>
      <c r="J5913" t="s">
        <v>37</v>
      </c>
      <c r="K5913" cm="1">
        <f t="array" ref="K591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13">
        <f t="shared" si="92"/>
        <v>0.4218230672772858</v>
      </c>
    </row>
    <row r="5914" spans="1:12" x14ac:dyDescent="0.3">
      <c r="A5914">
        <v>280.35000000000002</v>
      </c>
      <c r="B5914">
        <v>80</v>
      </c>
      <c r="C5914">
        <v>3639</v>
      </c>
      <c r="D5914">
        <v>16</v>
      </c>
      <c r="E5914">
        <v>0</v>
      </c>
      <c r="F5914">
        <v>22</v>
      </c>
      <c r="G5914">
        <v>0</v>
      </c>
      <c r="H5914">
        <v>94</v>
      </c>
      <c r="I5914">
        <v>2</v>
      </c>
      <c r="J5914" t="s">
        <v>37</v>
      </c>
      <c r="K5914" cm="1">
        <f t="array" ref="K591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14">
        <f t="shared" si="92"/>
        <v>0.4218230672772858</v>
      </c>
    </row>
    <row r="5915" spans="1:12" x14ac:dyDescent="0.3">
      <c r="A5915">
        <v>280.39</v>
      </c>
      <c r="B5915">
        <v>80</v>
      </c>
      <c r="C5915">
        <v>3491</v>
      </c>
      <c r="D5915">
        <v>15</v>
      </c>
      <c r="E5915">
        <v>0</v>
      </c>
      <c r="F5915">
        <v>21</v>
      </c>
      <c r="G5915">
        <v>0</v>
      </c>
      <c r="H5915">
        <v>94</v>
      </c>
      <c r="I5915">
        <v>2</v>
      </c>
      <c r="J5915" t="s">
        <v>37</v>
      </c>
      <c r="K5915" cm="1">
        <f t="array" ref="K591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15">
        <f t="shared" si="92"/>
        <v>0.42182306727668634</v>
      </c>
    </row>
    <row r="5916" spans="1:12" x14ac:dyDescent="0.3">
      <c r="A5916">
        <v>280.43</v>
      </c>
      <c r="B5916">
        <v>82</v>
      </c>
      <c r="C5916">
        <v>3366</v>
      </c>
      <c r="D5916">
        <v>14</v>
      </c>
      <c r="E5916">
        <v>0</v>
      </c>
      <c r="F5916">
        <v>20</v>
      </c>
      <c r="G5916">
        <v>0</v>
      </c>
      <c r="H5916">
        <v>94</v>
      </c>
      <c r="I5916">
        <v>2</v>
      </c>
      <c r="J5916" t="s">
        <v>37</v>
      </c>
      <c r="K5916" cm="1">
        <f t="array" ref="K591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16">
        <f t="shared" si="92"/>
        <v>0.36131045625018482</v>
      </c>
    </row>
    <row r="5917" spans="1:12" x14ac:dyDescent="0.3">
      <c r="A5917">
        <v>280.47000000000003</v>
      </c>
      <c r="B5917">
        <v>81</v>
      </c>
      <c r="C5917">
        <v>3310</v>
      </c>
      <c r="D5917">
        <v>14</v>
      </c>
      <c r="E5917">
        <v>0</v>
      </c>
      <c r="F5917">
        <v>20</v>
      </c>
      <c r="G5917">
        <v>0</v>
      </c>
      <c r="H5917">
        <v>94</v>
      </c>
      <c r="I5917">
        <v>2</v>
      </c>
      <c r="J5917" t="s">
        <v>37</v>
      </c>
      <c r="K5917" cm="1">
        <f t="array" ref="K591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17">
        <f t="shared" si="92"/>
        <v>0.36131045625018482</v>
      </c>
    </row>
    <row r="5918" spans="1:12" x14ac:dyDescent="0.3">
      <c r="A5918">
        <v>280.51</v>
      </c>
      <c r="B5918">
        <v>81</v>
      </c>
      <c r="C5918">
        <v>3425</v>
      </c>
      <c r="D5918">
        <v>14</v>
      </c>
      <c r="E5918">
        <v>0</v>
      </c>
      <c r="F5918">
        <v>20</v>
      </c>
      <c r="G5918">
        <v>0</v>
      </c>
      <c r="H5918">
        <v>94</v>
      </c>
      <c r="I5918">
        <v>2</v>
      </c>
      <c r="J5918" t="s">
        <v>37</v>
      </c>
      <c r="K5918" cm="1">
        <f t="array" ref="K591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18">
        <f t="shared" si="92"/>
        <v>0.3613104562496714</v>
      </c>
    </row>
    <row r="5919" spans="1:12" x14ac:dyDescent="0.3">
      <c r="A5919">
        <v>280.55</v>
      </c>
      <c r="B5919">
        <v>82</v>
      </c>
      <c r="C5919">
        <v>3552</v>
      </c>
      <c r="D5919">
        <v>15</v>
      </c>
      <c r="E5919">
        <v>0</v>
      </c>
      <c r="F5919">
        <v>20</v>
      </c>
      <c r="G5919">
        <v>0</v>
      </c>
      <c r="H5919">
        <v>94</v>
      </c>
      <c r="I5919">
        <v>2</v>
      </c>
      <c r="J5919" t="s">
        <v>37</v>
      </c>
      <c r="K5919" cm="1">
        <f t="array" ref="K591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19">
        <f t="shared" si="92"/>
        <v>0.4218230672772858</v>
      </c>
    </row>
    <row r="5920" spans="1:12" x14ac:dyDescent="0.3">
      <c r="A5920">
        <v>280.58999999999997</v>
      </c>
      <c r="B5920">
        <v>81</v>
      </c>
      <c r="C5920">
        <v>3456</v>
      </c>
      <c r="D5920">
        <v>14</v>
      </c>
      <c r="E5920">
        <v>0</v>
      </c>
      <c r="F5920">
        <v>20</v>
      </c>
      <c r="G5920">
        <v>0</v>
      </c>
      <c r="H5920">
        <v>94</v>
      </c>
      <c r="I5920">
        <v>2</v>
      </c>
      <c r="J5920" t="s">
        <v>37</v>
      </c>
      <c r="K5920" cm="1">
        <f t="array" ref="K592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20">
        <f t="shared" si="92"/>
        <v>0.42182306727668634</v>
      </c>
    </row>
    <row r="5921" spans="1:12" x14ac:dyDescent="0.3">
      <c r="A5921">
        <v>280.63</v>
      </c>
      <c r="B5921">
        <v>83</v>
      </c>
      <c r="C5921">
        <v>3503</v>
      </c>
      <c r="D5921">
        <v>14</v>
      </c>
      <c r="E5921">
        <v>0</v>
      </c>
      <c r="F5921">
        <v>19</v>
      </c>
      <c r="G5921">
        <v>0</v>
      </c>
      <c r="H5921">
        <v>94</v>
      </c>
      <c r="I5921">
        <v>2</v>
      </c>
      <c r="J5921" t="s">
        <v>37</v>
      </c>
      <c r="K5921" cm="1">
        <f t="array" ref="K592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5921">
        <f t="shared" si="92"/>
        <v>0.4218230672772858</v>
      </c>
    </row>
    <row r="5922" spans="1:12" x14ac:dyDescent="0.3">
      <c r="A5922">
        <v>280.67</v>
      </c>
      <c r="B5922">
        <v>81</v>
      </c>
      <c r="C5922">
        <v>3386</v>
      </c>
      <c r="D5922">
        <v>14</v>
      </c>
      <c r="E5922">
        <v>0</v>
      </c>
      <c r="F5922">
        <v>20</v>
      </c>
      <c r="G5922">
        <v>0</v>
      </c>
      <c r="H5922">
        <v>94</v>
      </c>
      <c r="I5922">
        <v>2</v>
      </c>
      <c r="J5922" t="s">
        <v>37</v>
      </c>
      <c r="K5922" cm="1">
        <f t="array" ref="K592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2">
        <f t="shared" si="92"/>
        <v>0.36131045625018482</v>
      </c>
    </row>
    <row r="5923" spans="1:12" x14ac:dyDescent="0.3">
      <c r="A5923">
        <v>280.70999999999998</v>
      </c>
      <c r="B5923">
        <v>82</v>
      </c>
      <c r="C5923">
        <v>3280</v>
      </c>
      <c r="D5923">
        <v>12</v>
      </c>
      <c r="E5923">
        <v>0</v>
      </c>
      <c r="F5923">
        <v>19</v>
      </c>
      <c r="G5923">
        <v>0</v>
      </c>
      <c r="H5923">
        <v>94</v>
      </c>
      <c r="I5923">
        <v>2</v>
      </c>
      <c r="J5923" t="s">
        <v>37</v>
      </c>
      <c r="K5923" cm="1">
        <f t="array" ref="K592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3">
        <f t="shared" si="92"/>
        <v>0.3613104562496714</v>
      </c>
    </row>
    <row r="5924" spans="1:12" x14ac:dyDescent="0.3">
      <c r="A5924">
        <v>280.75</v>
      </c>
      <c r="B5924">
        <v>83</v>
      </c>
      <c r="C5924">
        <v>3187</v>
      </c>
      <c r="D5924">
        <v>10</v>
      </c>
      <c r="E5924">
        <v>0</v>
      </c>
      <c r="F5924">
        <v>19</v>
      </c>
      <c r="G5924">
        <v>0</v>
      </c>
      <c r="H5924">
        <v>94</v>
      </c>
      <c r="I5924">
        <v>2</v>
      </c>
      <c r="J5924" t="s">
        <v>37</v>
      </c>
      <c r="K5924" cm="1">
        <f t="array" ref="K592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4">
        <f t="shared" si="92"/>
        <v>0.36131045625018482</v>
      </c>
    </row>
    <row r="5925" spans="1:12" x14ac:dyDescent="0.3">
      <c r="A5925">
        <v>280.79000000000002</v>
      </c>
      <c r="B5925">
        <v>83</v>
      </c>
      <c r="C5925">
        <v>3246</v>
      </c>
      <c r="D5925">
        <v>12</v>
      </c>
      <c r="E5925">
        <v>0</v>
      </c>
      <c r="F5925">
        <v>19</v>
      </c>
      <c r="G5925">
        <v>0</v>
      </c>
      <c r="H5925">
        <v>94</v>
      </c>
      <c r="I5925">
        <v>2</v>
      </c>
      <c r="J5925" t="s">
        <v>37</v>
      </c>
      <c r="K5925" cm="1">
        <f t="array" ref="K592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5">
        <f t="shared" si="92"/>
        <v>0.36131045625018482</v>
      </c>
    </row>
    <row r="5926" spans="1:12" x14ac:dyDescent="0.3">
      <c r="A5926">
        <v>280.83</v>
      </c>
      <c r="B5926">
        <v>82</v>
      </c>
      <c r="C5926">
        <v>3383</v>
      </c>
      <c r="D5926">
        <v>13</v>
      </c>
      <c r="E5926">
        <v>0</v>
      </c>
      <c r="F5926">
        <v>19</v>
      </c>
      <c r="G5926">
        <v>0</v>
      </c>
      <c r="H5926">
        <v>94</v>
      </c>
      <c r="I5926">
        <v>2</v>
      </c>
      <c r="J5926" t="s">
        <v>37</v>
      </c>
      <c r="K5926" cm="1">
        <f t="array" ref="K592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6">
        <f t="shared" si="92"/>
        <v>0.3613104562496714</v>
      </c>
    </row>
    <row r="5927" spans="1:12" x14ac:dyDescent="0.3">
      <c r="A5927">
        <v>280.87</v>
      </c>
      <c r="B5927">
        <v>83</v>
      </c>
      <c r="C5927">
        <v>3193</v>
      </c>
      <c r="D5927">
        <v>12</v>
      </c>
      <c r="E5927">
        <v>0</v>
      </c>
      <c r="F5927">
        <v>18</v>
      </c>
      <c r="G5927">
        <v>0</v>
      </c>
      <c r="H5927">
        <v>94</v>
      </c>
      <c r="I5927">
        <v>2</v>
      </c>
      <c r="J5927" t="s">
        <v>37</v>
      </c>
      <c r="K5927" cm="1">
        <f t="array" ref="K592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7">
        <f t="shared" si="92"/>
        <v>0.36131045625018482</v>
      </c>
    </row>
    <row r="5928" spans="1:12" x14ac:dyDescent="0.3">
      <c r="A5928">
        <v>280.91000000000003</v>
      </c>
      <c r="B5928">
        <v>85</v>
      </c>
      <c r="C5928">
        <v>3152</v>
      </c>
      <c r="D5928">
        <v>10</v>
      </c>
      <c r="E5928">
        <v>0</v>
      </c>
      <c r="F5928">
        <v>19</v>
      </c>
      <c r="G5928">
        <v>0</v>
      </c>
      <c r="H5928">
        <v>94</v>
      </c>
      <c r="I5928">
        <v>2</v>
      </c>
      <c r="J5928" t="s">
        <v>37</v>
      </c>
      <c r="K5928" cm="1">
        <f t="array" ref="K592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8">
        <f t="shared" si="92"/>
        <v>0.36131045625018482</v>
      </c>
    </row>
    <row r="5929" spans="1:12" x14ac:dyDescent="0.3">
      <c r="A5929">
        <v>280.95</v>
      </c>
      <c r="B5929">
        <v>85</v>
      </c>
      <c r="C5929">
        <v>3256</v>
      </c>
      <c r="D5929">
        <v>11</v>
      </c>
      <c r="E5929">
        <v>0</v>
      </c>
      <c r="F5929">
        <v>19</v>
      </c>
      <c r="G5929">
        <v>0</v>
      </c>
      <c r="H5929">
        <v>94</v>
      </c>
      <c r="I5929">
        <v>2</v>
      </c>
      <c r="J5929" t="s">
        <v>37</v>
      </c>
      <c r="K5929" cm="1">
        <f t="array" ref="K592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29">
        <f t="shared" si="92"/>
        <v>0.3613104562496714</v>
      </c>
    </row>
    <row r="5930" spans="1:12" x14ac:dyDescent="0.3">
      <c r="A5930">
        <v>280.99</v>
      </c>
      <c r="B5930">
        <v>84</v>
      </c>
      <c r="C5930">
        <v>3193</v>
      </c>
      <c r="D5930">
        <v>10</v>
      </c>
      <c r="E5930">
        <v>0</v>
      </c>
      <c r="F5930">
        <v>19</v>
      </c>
      <c r="G5930">
        <v>0</v>
      </c>
      <c r="H5930">
        <v>94</v>
      </c>
      <c r="I5930">
        <v>2</v>
      </c>
      <c r="J5930" t="s">
        <v>37</v>
      </c>
      <c r="K5930" cm="1">
        <f t="array" ref="K593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30">
        <f t="shared" si="92"/>
        <v>0.36131045625018482</v>
      </c>
    </row>
    <row r="5931" spans="1:12" x14ac:dyDescent="0.3">
      <c r="A5931">
        <v>281.02999999999997</v>
      </c>
      <c r="B5931">
        <v>85</v>
      </c>
      <c r="C5931">
        <v>3273</v>
      </c>
      <c r="D5931">
        <v>12</v>
      </c>
      <c r="E5931">
        <v>0</v>
      </c>
      <c r="F5931">
        <v>19</v>
      </c>
      <c r="G5931">
        <v>0</v>
      </c>
      <c r="H5931">
        <v>94</v>
      </c>
      <c r="I5931">
        <v>2</v>
      </c>
      <c r="J5931" t="s">
        <v>37</v>
      </c>
      <c r="K5931" cm="1">
        <f t="array" ref="K593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5931">
        <f t="shared" si="92"/>
        <v>0.3613104562496714</v>
      </c>
    </row>
    <row r="5932" spans="1:12" x14ac:dyDescent="0.3">
      <c r="A5932">
        <v>281.07</v>
      </c>
      <c r="B5932">
        <v>86</v>
      </c>
      <c r="C5932">
        <v>3078</v>
      </c>
      <c r="D5932">
        <v>12</v>
      </c>
      <c r="E5932">
        <v>0</v>
      </c>
      <c r="F5932">
        <v>19</v>
      </c>
      <c r="G5932">
        <v>0</v>
      </c>
      <c r="H5932">
        <v>94</v>
      </c>
      <c r="I5932">
        <v>2</v>
      </c>
      <c r="J5932" t="s">
        <v>37</v>
      </c>
      <c r="K5932" cm="1">
        <f t="array" ref="K593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5932">
        <f t="shared" si="92"/>
        <v>0.3820225206212145</v>
      </c>
    </row>
    <row r="5933" spans="1:12" x14ac:dyDescent="0.3">
      <c r="A5933">
        <v>281.11</v>
      </c>
      <c r="B5933">
        <v>88</v>
      </c>
      <c r="C5933">
        <v>3026</v>
      </c>
      <c r="D5933">
        <v>12</v>
      </c>
      <c r="E5933">
        <v>0</v>
      </c>
      <c r="F5933">
        <v>18</v>
      </c>
      <c r="G5933">
        <v>0</v>
      </c>
      <c r="H5933">
        <v>94</v>
      </c>
      <c r="I5933">
        <v>2</v>
      </c>
      <c r="J5933" t="s">
        <v>37</v>
      </c>
      <c r="K5933" cm="1">
        <f t="array" ref="K593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5933">
        <f t="shared" si="92"/>
        <v>0.3820225206212145</v>
      </c>
    </row>
    <row r="5934" spans="1:12" x14ac:dyDescent="0.3">
      <c r="A5934">
        <v>281.14999999999998</v>
      </c>
      <c r="B5934">
        <v>90</v>
      </c>
      <c r="C5934">
        <v>3454</v>
      </c>
      <c r="D5934">
        <v>15</v>
      </c>
      <c r="E5934">
        <v>0</v>
      </c>
      <c r="F5934">
        <v>18</v>
      </c>
      <c r="G5934">
        <v>0</v>
      </c>
      <c r="H5934">
        <v>94</v>
      </c>
      <c r="I5934">
        <v>2</v>
      </c>
      <c r="J5934" t="s">
        <v>37</v>
      </c>
      <c r="K5934" cm="1">
        <f t="array" ref="K5934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34">
        <f t="shared" si="92"/>
        <v>0.44933326731647028</v>
      </c>
    </row>
    <row r="5935" spans="1:12" x14ac:dyDescent="0.3">
      <c r="A5935">
        <v>281.19</v>
      </c>
      <c r="B5935">
        <v>88</v>
      </c>
      <c r="C5935">
        <v>3750</v>
      </c>
      <c r="D5935">
        <v>20</v>
      </c>
      <c r="E5935">
        <v>0</v>
      </c>
      <c r="F5935">
        <v>18</v>
      </c>
      <c r="G5935">
        <v>0</v>
      </c>
      <c r="H5935">
        <v>94</v>
      </c>
      <c r="I5935">
        <v>2</v>
      </c>
      <c r="J5935" t="s">
        <v>37</v>
      </c>
      <c r="K5935" cm="1">
        <f t="array" ref="K5935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35">
        <f t="shared" si="92"/>
        <v>0.44933326731710876</v>
      </c>
    </row>
    <row r="5936" spans="1:12" x14ac:dyDescent="0.3">
      <c r="A5936">
        <v>281.23</v>
      </c>
      <c r="B5936">
        <v>87</v>
      </c>
      <c r="C5936">
        <v>3894</v>
      </c>
      <c r="D5936">
        <v>20</v>
      </c>
      <c r="E5936">
        <v>0</v>
      </c>
      <c r="F5936">
        <v>18</v>
      </c>
      <c r="G5936">
        <v>0</v>
      </c>
      <c r="H5936">
        <v>94</v>
      </c>
      <c r="I5936">
        <v>2</v>
      </c>
      <c r="J5936" t="s">
        <v>37</v>
      </c>
      <c r="K5936" cm="1">
        <f t="array" ref="K5936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36">
        <f t="shared" si="92"/>
        <v>0.44933326731710876</v>
      </c>
    </row>
    <row r="5937" spans="1:12" x14ac:dyDescent="0.3">
      <c r="A5937">
        <v>281.27</v>
      </c>
      <c r="B5937">
        <v>88</v>
      </c>
      <c r="C5937">
        <v>3863</v>
      </c>
      <c r="D5937">
        <v>20</v>
      </c>
      <c r="E5937">
        <v>0</v>
      </c>
      <c r="F5937">
        <v>19</v>
      </c>
      <c r="G5937">
        <v>0</v>
      </c>
      <c r="H5937">
        <v>94</v>
      </c>
      <c r="I5937">
        <v>2</v>
      </c>
      <c r="J5937" t="s">
        <v>37</v>
      </c>
      <c r="K5937" cm="1">
        <f t="array" ref="K593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37">
        <f t="shared" si="92"/>
        <v>0.44933326731647028</v>
      </c>
    </row>
    <row r="5938" spans="1:12" x14ac:dyDescent="0.3">
      <c r="A5938">
        <v>281.31</v>
      </c>
      <c r="B5938">
        <v>90</v>
      </c>
      <c r="C5938">
        <v>3661</v>
      </c>
      <c r="D5938">
        <v>19</v>
      </c>
      <c r="E5938">
        <v>0</v>
      </c>
      <c r="F5938">
        <v>18</v>
      </c>
      <c r="G5938">
        <v>0</v>
      </c>
      <c r="H5938">
        <v>95</v>
      </c>
      <c r="I5938">
        <v>2</v>
      </c>
      <c r="J5938" t="s">
        <v>37</v>
      </c>
      <c r="K5938" cm="1">
        <f t="array" ref="K5938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38">
        <f t="shared" si="92"/>
        <v>0.44933326731710876</v>
      </c>
    </row>
    <row r="5939" spans="1:12" x14ac:dyDescent="0.3">
      <c r="A5939">
        <v>281.35000000000002</v>
      </c>
      <c r="B5939">
        <v>90</v>
      </c>
      <c r="C5939">
        <v>3707</v>
      </c>
      <c r="D5939">
        <v>20</v>
      </c>
      <c r="E5939">
        <v>0</v>
      </c>
      <c r="F5939">
        <v>19</v>
      </c>
      <c r="G5939">
        <v>0</v>
      </c>
      <c r="H5939">
        <v>94</v>
      </c>
      <c r="I5939">
        <v>2</v>
      </c>
      <c r="J5939" t="s">
        <v>37</v>
      </c>
      <c r="K5939" cm="1">
        <f t="array" ref="K5939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39">
        <f t="shared" si="92"/>
        <v>0.44933326731710876</v>
      </c>
    </row>
    <row r="5940" spans="1:12" x14ac:dyDescent="0.3">
      <c r="A5940">
        <v>281.39</v>
      </c>
      <c r="B5940">
        <v>89</v>
      </c>
      <c r="C5940">
        <v>3902</v>
      </c>
      <c r="D5940">
        <v>20</v>
      </c>
      <c r="E5940">
        <v>0</v>
      </c>
      <c r="F5940">
        <v>19</v>
      </c>
      <c r="G5940">
        <v>0</v>
      </c>
      <c r="H5940">
        <v>94</v>
      </c>
      <c r="I5940">
        <v>2</v>
      </c>
      <c r="J5940" t="s">
        <v>37</v>
      </c>
      <c r="K5940" cm="1">
        <f t="array" ref="K5940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40">
        <f t="shared" si="92"/>
        <v>0.44933326731647028</v>
      </c>
    </row>
    <row r="5941" spans="1:12" x14ac:dyDescent="0.3">
      <c r="A5941">
        <v>281.43</v>
      </c>
      <c r="B5941">
        <v>88</v>
      </c>
      <c r="C5941">
        <v>4049</v>
      </c>
      <c r="D5941">
        <v>22</v>
      </c>
      <c r="E5941">
        <v>0</v>
      </c>
      <c r="F5941">
        <v>20</v>
      </c>
      <c r="G5941">
        <v>0</v>
      </c>
      <c r="H5941">
        <v>94</v>
      </c>
      <c r="I5941">
        <v>2</v>
      </c>
      <c r="J5941" t="s">
        <v>37</v>
      </c>
      <c r="K5941" cm="1">
        <f t="array" ref="K5941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41">
        <f t="shared" si="92"/>
        <v>0.44933326731710876</v>
      </c>
    </row>
    <row r="5942" spans="1:12" x14ac:dyDescent="0.3">
      <c r="A5942">
        <v>281.47000000000003</v>
      </c>
      <c r="B5942">
        <v>87</v>
      </c>
      <c r="C5942">
        <v>4136</v>
      </c>
      <c r="D5942">
        <v>22</v>
      </c>
      <c r="E5942">
        <v>0</v>
      </c>
      <c r="F5942">
        <v>20</v>
      </c>
      <c r="G5942">
        <v>0</v>
      </c>
      <c r="H5942">
        <v>94</v>
      </c>
      <c r="I5942">
        <v>1</v>
      </c>
      <c r="J5942" t="s">
        <v>37</v>
      </c>
      <c r="K5942" cm="1">
        <f t="array" ref="K5942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5942">
        <f t="shared" si="92"/>
        <v>0.52064712229325982</v>
      </c>
    </row>
    <row r="5943" spans="1:12" x14ac:dyDescent="0.3">
      <c r="A5943">
        <v>281.51</v>
      </c>
      <c r="B5943">
        <v>87</v>
      </c>
      <c r="C5943">
        <v>4040</v>
      </c>
      <c r="D5943">
        <v>22</v>
      </c>
      <c r="E5943">
        <v>0</v>
      </c>
      <c r="F5943">
        <v>22</v>
      </c>
      <c r="G5943">
        <v>0</v>
      </c>
      <c r="H5943">
        <v>95</v>
      </c>
      <c r="I5943">
        <v>1</v>
      </c>
      <c r="J5943" t="s">
        <v>37</v>
      </c>
      <c r="K5943" cm="1">
        <f t="array" ref="K5943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43">
        <f t="shared" si="92"/>
        <v>0.44933326731647028</v>
      </c>
    </row>
    <row r="5944" spans="1:12" x14ac:dyDescent="0.3">
      <c r="A5944">
        <v>281.55</v>
      </c>
      <c r="B5944">
        <v>87</v>
      </c>
      <c r="C5944">
        <v>4075</v>
      </c>
      <c r="D5944">
        <v>22</v>
      </c>
      <c r="E5944">
        <v>0</v>
      </c>
      <c r="F5944">
        <v>22</v>
      </c>
      <c r="G5944">
        <v>0</v>
      </c>
      <c r="H5944">
        <v>94</v>
      </c>
      <c r="I5944">
        <v>1</v>
      </c>
      <c r="J5944" t="s">
        <v>37</v>
      </c>
      <c r="K5944" cm="1">
        <f t="array" ref="K5944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5944">
        <f t="shared" si="92"/>
        <v>0.44933326731710876</v>
      </c>
    </row>
    <row r="5945" spans="1:12" x14ac:dyDescent="0.3">
      <c r="A5945">
        <v>281.58999999999997</v>
      </c>
      <c r="B5945">
        <v>87</v>
      </c>
      <c r="C5945">
        <v>4228</v>
      </c>
      <c r="D5945">
        <v>22</v>
      </c>
      <c r="E5945">
        <v>0</v>
      </c>
      <c r="F5945">
        <v>22</v>
      </c>
      <c r="G5945">
        <v>0</v>
      </c>
      <c r="H5945">
        <v>94</v>
      </c>
      <c r="I5945">
        <v>1</v>
      </c>
      <c r="J5945" t="s">
        <v>37</v>
      </c>
      <c r="K5945" cm="1">
        <f t="array" ref="K5945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5945">
        <f t="shared" si="92"/>
        <v>0.52064712229251997</v>
      </c>
    </row>
    <row r="5946" spans="1:12" x14ac:dyDescent="0.3">
      <c r="A5946">
        <v>281.63</v>
      </c>
      <c r="B5946">
        <v>87</v>
      </c>
      <c r="C5946">
        <v>4367</v>
      </c>
      <c r="D5946">
        <v>21</v>
      </c>
      <c r="E5946">
        <v>0</v>
      </c>
      <c r="F5946">
        <v>23</v>
      </c>
      <c r="G5946">
        <v>0</v>
      </c>
      <c r="H5946">
        <v>94</v>
      </c>
      <c r="I5946">
        <v>1</v>
      </c>
      <c r="J5946" t="s">
        <v>37</v>
      </c>
      <c r="K5946" cm="1">
        <f t="array" ref="K5946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5946">
        <f t="shared" si="92"/>
        <v>0.52064712229325982</v>
      </c>
    </row>
    <row r="5947" spans="1:12" x14ac:dyDescent="0.3">
      <c r="A5947">
        <v>281.67</v>
      </c>
      <c r="B5947">
        <v>87</v>
      </c>
      <c r="C5947">
        <v>4359</v>
      </c>
      <c r="D5947">
        <v>21</v>
      </c>
      <c r="E5947">
        <v>0</v>
      </c>
      <c r="F5947">
        <v>23</v>
      </c>
      <c r="G5947">
        <v>0</v>
      </c>
      <c r="H5947">
        <v>94</v>
      </c>
      <c r="I5947">
        <v>1</v>
      </c>
      <c r="J5947" t="s">
        <v>37</v>
      </c>
      <c r="K5947" cm="1">
        <f t="array" ref="K5947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5947">
        <f t="shared" si="92"/>
        <v>0.52064712229325982</v>
      </c>
    </row>
    <row r="5948" spans="1:12" x14ac:dyDescent="0.3">
      <c r="A5948">
        <v>281.70999999999998</v>
      </c>
      <c r="B5948">
        <v>86</v>
      </c>
      <c r="C5948">
        <v>4411</v>
      </c>
      <c r="D5948">
        <v>20</v>
      </c>
      <c r="E5948">
        <v>0</v>
      </c>
      <c r="F5948">
        <v>24</v>
      </c>
      <c r="G5948">
        <v>0</v>
      </c>
      <c r="H5948">
        <v>95</v>
      </c>
      <c r="I5948">
        <v>1</v>
      </c>
      <c r="J5948" t="s">
        <v>37</v>
      </c>
      <c r="K5948" cm="1">
        <f t="array" ref="K5948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5948">
        <f t="shared" si="92"/>
        <v>0.52064712229251997</v>
      </c>
    </row>
    <row r="5949" spans="1:12" x14ac:dyDescent="0.3">
      <c r="A5949">
        <v>281.75</v>
      </c>
      <c r="B5949">
        <v>85</v>
      </c>
      <c r="C5949">
        <v>4612</v>
      </c>
      <c r="D5949">
        <v>20</v>
      </c>
      <c r="E5949">
        <v>0</v>
      </c>
      <c r="F5949">
        <v>25</v>
      </c>
      <c r="G5949">
        <v>0</v>
      </c>
      <c r="H5949">
        <v>94</v>
      </c>
      <c r="I5949">
        <v>1</v>
      </c>
      <c r="J5949" t="s">
        <v>37</v>
      </c>
      <c r="K5949" cm="1">
        <f t="array" ref="K594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949">
        <f t="shared" si="92"/>
        <v>0.49717532579643264</v>
      </c>
    </row>
    <row r="5950" spans="1:12" x14ac:dyDescent="0.3">
      <c r="A5950">
        <v>281.79000000000002</v>
      </c>
      <c r="B5950">
        <v>84</v>
      </c>
      <c r="C5950">
        <v>4746</v>
      </c>
      <c r="D5950">
        <v>20</v>
      </c>
      <c r="E5950">
        <v>0</v>
      </c>
      <c r="F5950">
        <v>26</v>
      </c>
      <c r="G5950">
        <v>0</v>
      </c>
      <c r="H5950">
        <v>95</v>
      </c>
      <c r="I5950">
        <v>1</v>
      </c>
      <c r="J5950" t="s">
        <v>37</v>
      </c>
      <c r="K5950" cm="1">
        <f t="array" ref="K595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5950">
        <f t="shared" si="92"/>
        <v>0.49717532579643264</v>
      </c>
    </row>
    <row r="5951" spans="1:12" x14ac:dyDescent="0.3">
      <c r="A5951">
        <v>281.83</v>
      </c>
      <c r="B5951">
        <v>83</v>
      </c>
      <c r="C5951">
        <v>4893</v>
      </c>
      <c r="D5951">
        <v>20</v>
      </c>
      <c r="E5951">
        <v>0</v>
      </c>
      <c r="F5951">
        <v>26</v>
      </c>
      <c r="G5951">
        <v>0</v>
      </c>
      <c r="H5951">
        <v>95</v>
      </c>
      <c r="I5951">
        <v>1</v>
      </c>
      <c r="J5951" t="s">
        <v>37</v>
      </c>
      <c r="K5951" cm="1">
        <f t="array" ref="K595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1">
        <f t="shared" si="92"/>
        <v>0.55607440718500378</v>
      </c>
    </row>
    <row r="5952" spans="1:12" x14ac:dyDescent="0.3">
      <c r="A5952">
        <v>281.87</v>
      </c>
      <c r="B5952">
        <v>83</v>
      </c>
      <c r="C5952">
        <v>4972</v>
      </c>
      <c r="D5952">
        <v>20</v>
      </c>
      <c r="E5952">
        <v>0</v>
      </c>
      <c r="F5952">
        <v>26</v>
      </c>
      <c r="G5952">
        <v>0</v>
      </c>
      <c r="H5952">
        <v>95</v>
      </c>
      <c r="I5952">
        <v>1</v>
      </c>
      <c r="J5952" t="s">
        <v>37</v>
      </c>
      <c r="K5952" cm="1">
        <f t="array" ref="K595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2">
        <f t="shared" si="92"/>
        <v>0.55607440718579404</v>
      </c>
    </row>
    <row r="5953" spans="1:12" x14ac:dyDescent="0.3">
      <c r="A5953">
        <v>281.91000000000003</v>
      </c>
      <c r="B5953">
        <v>83</v>
      </c>
      <c r="C5953">
        <v>4936</v>
      </c>
      <c r="D5953">
        <v>20</v>
      </c>
      <c r="E5953">
        <v>0</v>
      </c>
      <c r="F5953">
        <v>27</v>
      </c>
      <c r="G5953">
        <v>0</v>
      </c>
      <c r="H5953">
        <v>95</v>
      </c>
      <c r="I5953">
        <v>1</v>
      </c>
      <c r="J5953" t="s">
        <v>37</v>
      </c>
      <c r="K5953" cm="1">
        <f t="array" ref="K595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3">
        <f t="shared" si="92"/>
        <v>0.55607440718579404</v>
      </c>
    </row>
    <row r="5954" spans="1:12" x14ac:dyDescent="0.3">
      <c r="A5954">
        <v>281.95</v>
      </c>
      <c r="B5954">
        <v>83</v>
      </c>
      <c r="C5954">
        <v>5036</v>
      </c>
      <c r="D5954">
        <v>21</v>
      </c>
      <c r="E5954">
        <v>0</v>
      </c>
      <c r="F5954">
        <v>27</v>
      </c>
      <c r="G5954">
        <v>0</v>
      </c>
      <c r="H5954">
        <v>95</v>
      </c>
      <c r="I5954">
        <v>1</v>
      </c>
      <c r="J5954" t="s">
        <v>37</v>
      </c>
      <c r="K5954" cm="1">
        <f t="array" ref="K595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4">
        <f t="shared" si="92"/>
        <v>0.55607440718500378</v>
      </c>
    </row>
    <row r="5955" spans="1:12" x14ac:dyDescent="0.3">
      <c r="A5955">
        <v>281.99</v>
      </c>
      <c r="B5955">
        <v>83</v>
      </c>
      <c r="C5955">
        <v>5275</v>
      </c>
      <c r="D5955">
        <v>22</v>
      </c>
      <c r="E5955">
        <v>0</v>
      </c>
      <c r="F5955">
        <v>28</v>
      </c>
      <c r="G5955">
        <v>0</v>
      </c>
      <c r="H5955">
        <v>95</v>
      </c>
      <c r="I5955">
        <v>1</v>
      </c>
      <c r="J5955" t="s">
        <v>37</v>
      </c>
      <c r="K5955" cm="1">
        <f t="array" ref="K595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5">
        <f t="shared" ref="L5955:L6018" si="93">K5955*(A5955-A5954)</f>
        <v>0.55607440718579404</v>
      </c>
    </row>
    <row r="5956" spans="1:12" x14ac:dyDescent="0.3">
      <c r="A5956">
        <v>282.02999999999997</v>
      </c>
      <c r="B5956">
        <v>83</v>
      </c>
      <c r="C5956">
        <v>5316</v>
      </c>
      <c r="D5956">
        <v>22</v>
      </c>
      <c r="E5956">
        <v>0</v>
      </c>
      <c r="F5956">
        <v>28</v>
      </c>
      <c r="G5956">
        <v>0</v>
      </c>
      <c r="H5956">
        <v>95</v>
      </c>
      <c r="I5956">
        <v>1</v>
      </c>
      <c r="J5956" t="s">
        <v>37</v>
      </c>
      <c r="K5956" cm="1">
        <f t="array" ref="K595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6">
        <f t="shared" si="93"/>
        <v>0.55607440718500378</v>
      </c>
    </row>
    <row r="5957" spans="1:12" x14ac:dyDescent="0.3">
      <c r="A5957">
        <v>282.07</v>
      </c>
      <c r="B5957">
        <v>83</v>
      </c>
      <c r="C5957">
        <v>5361</v>
      </c>
      <c r="D5957">
        <v>22</v>
      </c>
      <c r="E5957">
        <v>0</v>
      </c>
      <c r="F5957">
        <v>29</v>
      </c>
      <c r="G5957">
        <v>0</v>
      </c>
      <c r="H5957">
        <v>95</v>
      </c>
      <c r="I5957">
        <v>1</v>
      </c>
      <c r="J5957" t="s">
        <v>37</v>
      </c>
      <c r="K5957" cm="1">
        <f t="array" ref="K595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5957">
        <f t="shared" si="93"/>
        <v>0.55607440718579404</v>
      </c>
    </row>
    <row r="5958" spans="1:12" x14ac:dyDescent="0.3">
      <c r="A5958">
        <v>282.11</v>
      </c>
      <c r="B5958">
        <v>83</v>
      </c>
      <c r="C5958">
        <v>5550</v>
      </c>
      <c r="D5958">
        <v>24</v>
      </c>
      <c r="E5958">
        <v>0</v>
      </c>
      <c r="F5958">
        <v>30</v>
      </c>
      <c r="G5958">
        <v>0</v>
      </c>
      <c r="H5958">
        <v>94</v>
      </c>
      <c r="I5958">
        <v>1</v>
      </c>
      <c r="J5958" t="s">
        <v>37</v>
      </c>
      <c r="K5958" cm="1">
        <f t="array" ref="K5958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958">
        <f t="shared" si="93"/>
        <v>0.65054262468186141</v>
      </c>
    </row>
    <row r="5959" spans="1:12" x14ac:dyDescent="0.3">
      <c r="A5959">
        <v>282.14999999999998</v>
      </c>
      <c r="B5959">
        <v>84</v>
      </c>
      <c r="C5959">
        <v>5763</v>
      </c>
      <c r="D5959">
        <v>24</v>
      </c>
      <c r="E5959">
        <v>0</v>
      </c>
      <c r="F5959">
        <v>30</v>
      </c>
      <c r="G5959">
        <v>0</v>
      </c>
      <c r="H5959">
        <v>95</v>
      </c>
      <c r="I5959">
        <v>1</v>
      </c>
      <c r="J5959" t="s">
        <v>37</v>
      </c>
      <c r="K5959" cm="1">
        <f t="array" ref="K5959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959">
        <f t="shared" si="93"/>
        <v>0.65054262468093693</v>
      </c>
    </row>
    <row r="5960" spans="1:12" x14ac:dyDescent="0.3">
      <c r="A5960">
        <v>282.19</v>
      </c>
      <c r="B5960">
        <v>83</v>
      </c>
      <c r="C5960">
        <v>5967</v>
      </c>
      <c r="D5960">
        <v>24</v>
      </c>
      <c r="E5960">
        <v>0</v>
      </c>
      <c r="F5960">
        <v>31</v>
      </c>
      <c r="G5960">
        <v>0</v>
      </c>
      <c r="H5960">
        <v>94</v>
      </c>
      <c r="I5960">
        <v>1</v>
      </c>
      <c r="J5960" t="s">
        <v>37</v>
      </c>
      <c r="K5960" cm="1">
        <f t="array" ref="K5960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960">
        <f t="shared" si="93"/>
        <v>0.65054262468186141</v>
      </c>
    </row>
    <row r="5961" spans="1:12" x14ac:dyDescent="0.3">
      <c r="A5961">
        <v>282.23</v>
      </c>
      <c r="B5961">
        <v>84</v>
      </c>
      <c r="C5961">
        <v>5891</v>
      </c>
      <c r="D5961">
        <v>24</v>
      </c>
      <c r="E5961">
        <v>0</v>
      </c>
      <c r="F5961">
        <v>32</v>
      </c>
      <c r="G5961">
        <v>0</v>
      </c>
      <c r="H5961">
        <v>95</v>
      </c>
      <c r="I5961">
        <v>1</v>
      </c>
      <c r="J5961" t="s">
        <v>37</v>
      </c>
      <c r="K5961" cm="1">
        <f t="array" ref="K5961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961">
        <f t="shared" si="93"/>
        <v>0.65054262468186141</v>
      </c>
    </row>
    <row r="5962" spans="1:12" x14ac:dyDescent="0.3">
      <c r="A5962">
        <v>282.27</v>
      </c>
      <c r="B5962">
        <v>83</v>
      </c>
      <c r="C5962">
        <v>5961</v>
      </c>
      <c r="D5962">
        <v>24</v>
      </c>
      <c r="E5962">
        <v>0</v>
      </c>
      <c r="F5962">
        <v>32</v>
      </c>
      <c r="G5962">
        <v>0</v>
      </c>
      <c r="H5962">
        <v>95</v>
      </c>
      <c r="I5962">
        <v>1</v>
      </c>
      <c r="J5962" t="s">
        <v>37</v>
      </c>
      <c r="K5962" cm="1">
        <f t="array" ref="K5962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5962">
        <f t="shared" si="93"/>
        <v>0.65054262468093693</v>
      </c>
    </row>
    <row r="5963" spans="1:12" x14ac:dyDescent="0.3">
      <c r="A5963">
        <v>282.31</v>
      </c>
      <c r="B5963">
        <v>85</v>
      </c>
      <c r="C5963">
        <v>6216</v>
      </c>
      <c r="D5963">
        <v>24</v>
      </c>
      <c r="E5963">
        <v>0</v>
      </c>
      <c r="F5963">
        <v>33</v>
      </c>
      <c r="G5963">
        <v>0</v>
      </c>
      <c r="H5963">
        <v>94</v>
      </c>
      <c r="I5963">
        <v>1</v>
      </c>
      <c r="J5963" t="s">
        <v>37</v>
      </c>
      <c r="K5963" cm="1">
        <f t="array" ref="K5963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5963">
        <f t="shared" si="93"/>
        <v>0.76132283825675895</v>
      </c>
    </row>
    <row r="5964" spans="1:12" x14ac:dyDescent="0.3">
      <c r="A5964">
        <v>282.35000000000002</v>
      </c>
      <c r="B5964">
        <v>86</v>
      </c>
      <c r="C5964">
        <v>6295</v>
      </c>
      <c r="D5964">
        <v>24</v>
      </c>
      <c r="E5964">
        <v>0</v>
      </c>
      <c r="F5964">
        <v>34</v>
      </c>
      <c r="G5964">
        <v>0</v>
      </c>
      <c r="H5964">
        <v>95</v>
      </c>
      <c r="I5964">
        <v>1</v>
      </c>
      <c r="J5964" t="s">
        <v>37</v>
      </c>
      <c r="K5964" cm="1">
        <f t="array" ref="K5964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5964">
        <f t="shared" si="93"/>
        <v>0.7598062588976815</v>
      </c>
    </row>
    <row r="5965" spans="1:12" x14ac:dyDescent="0.3">
      <c r="A5965">
        <v>282.39</v>
      </c>
      <c r="B5965">
        <v>86</v>
      </c>
      <c r="C5965">
        <v>6342</v>
      </c>
      <c r="D5965">
        <v>24</v>
      </c>
      <c r="E5965">
        <v>0</v>
      </c>
      <c r="F5965">
        <v>34</v>
      </c>
      <c r="G5965">
        <v>0</v>
      </c>
      <c r="H5965">
        <v>95</v>
      </c>
      <c r="I5965">
        <v>1</v>
      </c>
      <c r="J5965" t="s">
        <v>37</v>
      </c>
      <c r="K5965" cm="1">
        <f t="array" ref="K5965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5965">
        <f t="shared" si="93"/>
        <v>0.7598062588966018</v>
      </c>
    </row>
    <row r="5966" spans="1:12" x14ac:dyDescent="0.3">
      <c r="A5966">
        <v>282.43</v>
      </c>
      <c r="B5966">
        <v>87</v>
      </c>
      <c r="C5966">
        <v>6506</v>
      </c>
      <c r="D5966">
        <v>24</v>
      </c>
      <c r="E5966">
        <v>0</v>
      </c>
      <c r="F5966">
        <v>35</v>
      </c>
      <c r="G5966">
        <v>0</v>
      </c>
      <c r="H5966">
        <v>95</v>
      </c>
      <c r="I5966">
        <v>1</v>
      </c>
      <c r="J5966" t="s">
        <v>37</v>
      </c>
      <c r="K5966" cm="1">
        <f t="array" ref="K5966">SUMPRODUCT(($R$5:$AG$5=_xlfn.XLOOKUP(_20240219_0005[[#This Row],[MAP]],$R$5:$AG$5,$R$5:$AG$5,"ERR",1,-1)) * ($Q$6:$Q$26=_xlfn.XLOOKUP(_20240219_0005[[#This Row],[RPM]],$Q$6:$Q$26,$Q$6:$Q$26,"ERR",1,-1)),$R$6:$AG$26)</f>
        <v>18.995156472432321</v>
      </c>
      <c r="L5966">
        <f t="shared" si="93"/>
        <v>0.7598062588976815</v>
      </c>
    </row>
    <row r="5967" spans="1:12" x14ac:dyDescent="0.3">
      <c r="A5967">
        <v>282.47000000000003</v>
      </c>
      <c r="B5967">
        <v>84</v>
      </c>
      <c r="C5967">
        <v>6770</v>
      </c>
      <c r="D5967">
        <v>24</v>
      </c>
      <c r="E5967">
        <v>0</v>
      </c>
      <c r="F5967">
        <v>36</v>
      </c>
      <c r="G5967">
        <v>0</v>
      </c>
      <c r="H5967">
        <v>95</v>
      </c>
      <c r="I5967">
        <v>1</v>
      </c>
      <c r="J5967" t="s">
        <v>37</v>
      </c>
      <c r="K5967" cm="1">
        <f t="array" ref="K5967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5967">
        <f t="shared" si="93"/>
        <v>0.76132283825675895</v>
      </c>
    </row>
    <row r="5968" spans="1:12" x14ac:dyDescent="0.3">
      <c r="A5968">
        <v>282.51</v>
      </c>
      <c r="B5968">
        <v>80</v>
      </c>
      <c r="C5968">
        <v>7107</v>
      </c>
      <c r="D5968">
        <v>28</v>
      </c>
      <c r="E5968">
        <v>0</v>
      </c>
      <c r="F5968">
        <v>36</v>
      </c>
      <c r="G5968">
        <v>0</v>
      </c>
      <c r="H5968">
        <v>95</v>
      </c>
      <c r="I5968">
        <v>1</v>
      </c>
      <c r="J5968" t="s">
        <v>37</v>
      </c>
      <c r="K5968" cm="1">
        <f t="array" ref="K5968">SUMPRODUCT(($R$5:$AG$5=_xlfn.XLOOKUP(_20240219_0005[[#This Row],[MAP]],$R$5:$AG$5,$R$5:$AG$5,"ERR",1,-1)) * ($Q$6:$Q$26=_xlfn.XLOOKUP(_20240219_0005[[#This Row],[RPM]],$Q$6:$Q$26,$Q$6:$Q$26,"ERR",1,-1)),$R$6:$AG$26)</f>
        <v>20.70869680085589</v>
      </c>
      <c r="L5968">
        <f t="shared" si="93"/>
        <v>0.82834787203348226</v>
      </c>
    </row>
    <row r="5969" spans="1:12" x14ac:dyDescent="0.3">
      <c r="A5969">
        <v>282.55</v>
      </c>
      <c r="B5969">
        <v>77</v>
      </c>
      <c r="C5969">
        <v>7311</v>
      </c>
      <c r="D5969">
        <v>30</v>
      </c>
      <c r="E5969">
        <v>0</v>
      </c>
      <c r="F5969">
        <v>37</v>
      </c>
      <c r="G5969">
        <v>0</v>
      </c>
      <c r="H5969">
        <v>95</v>
      </c>
      <c r="I5969">
        <v>1</v>
      </c>
      <c r="J5969" t="s">
        <v>37</v>
      </c>
      <c r="K5969" cm="1">
        <f t="array" ref="K5969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5969">
        <f t="shared" si="93"/>
        <v>0.79834734548209629</v>
      </c>
    </row>
    <row r="5970" spans="1:12" x14ac:dyDescent="0.3">
      <c r="A5970">
        <v>282.58999999999997</v>
      </c>
      <c r="B5970">
        <v>77</v>
      </c>
      <c r="C5970">
        <v>7343</v>
      </c>
      <c r="D5970">
        <v>30</v>
      </c>
      <c r="E5970">
        <v>0</v>
      </c>
      <c r="F5970">
        <v>38</v>
      </c>
      <c r="G5970">
        <v>0</v>
      </c>
      <c r="H5970">
        <v>95</v>
      </c>
      <c r="I5970">
        <v>1</v>
      </c>
      <c r="J5970" t="s">
        <v>37</v>
      </c>
      <c r="K5970" cm="1">
        <f t="array" ref="K5970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5970">
        <f t="shared" si="93"/>
        <v>0.79834734548096176</v>
      </c>
    </row>
    <row r="5971" spans="1:12" x14ac:dyDescent="0.3">
      <c r="A5971">
        <v>282.63</v>
      </c>
      <c r="B5971">
        <v>76</v>
      </c>
      <c r="C5971">
        <v>7324</v>
      </c>
      <c r="D5971">
        <v>30</v>
      </c>
      <c r="E5971">
        <v>0</v>
      </c>
      <c r="F5971">
        <v>38</v>
      </c>
      <c r="G5971">
        <v>0</v>
      </c>
      <c r="H5971">
        <v>95</v>
      </c>
      <c r="I5971">
        <v>1</v>
      </c>
      <c r="J5971" t="s">
        <v>37</v>
      </c>
      <c r="K5971" cm="1">
        <f t="array" ref="K5971">SUMPRODUCT(($R$5:$AG$5=_xlfn.XLOOKUP(_20240219_0005[[#This Row],[MAP]],$R$5:$AG$5,$R$5:$AG$5,"ERR",1,-1)) * ($Q$6:$Q$26=_xlfn.XLOOKUP(_20240219_0005[[#This Row],[RPM]],$Q$6:$Q$26,$Q$6:$Q$26,"ERR",1,-1)),$R$6:$AG$26)</f>
        <v>19.958683637042196</v>
      </c>
      <c r="L5971">
        <f t="shared" si="93"/>
        <v>0.79834734548209629</v>
      </c>
    </row>
    <row r="5972" spans="1:12" x14ac:dyDescent="0.3">
      <c r="A5972">
        <v>282.67</v>
      </c>
      <c r="B5972">
        <v>76</v>
      </c>
      <c r="C5972">
        <v>7612</v>
      </c>
      <c r="D5972">
        <v>31</v>
      </c>
      <c r="E5972">
        <v>0</v>
      </c>
      <c r="F5972">
        <v>39</v>
      </c>
      <c r="G5972">
        <v>0</v>
      </c>
      <c r="H5972">
        <v>95</v>
      </c>
      <c r="I5972">
        <v>1</v>
      </c>
      <c r="J5972" t="s">
        <v>37</v>
      </c>
      <c r="K5972" cm="1">
        <f t="array" ref="K5972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972">
        <f t="shared" si="93"/>
        <v>0.89194524434758993</v>
      </c>
    </row>
    <row r="5973" spans="1:12" x14ac:dyDescent="0.3">
      <c r="A5973">
        <v>282.70999999999998</v>
      </c>
      <c r="B5973">
        <v>77</v>
      </c>
      <c r="C5973">
        <v>7818</v>
      </c>
      <c r="D5973">
        <v>32</v>
      </c>
      <c r="E5973">
        <v>0</v>
      </c>
      <c r="F5973">
        <v>39</v>
      </c>
      <c r="G5973">
        <v>0</v>
      </c>
      <c r="H5973">
        <v>95</v>
      </c>
      <c r="I5973">
        <v>1</v>
      </c>
      <c r="J5973" t="s">
        <v>37</v>
      </c>
      <c r="K5973" cm="1">
        <f t="array" ref="K5973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973">
        <f t="shared" si="93"/>
        <v>0.89194524434632239</v>
      </c>
    </row>
    <row r="5974" spans="1:12" x14ac:dyDescent="0.3">
      <c r="A5974">
        <v>282.75</v>
      </c>
      <c r="B5974">
        <v>78</v>
      </c>
      <c r="C5974">
        <v>7845</v>
      </c>
      <c r="D5974">
        <v>32</v>
      </c>
      <c r="E5974">
        <v>0</v>
      </c>
      <c r="F5974">
        <v>41</v>
      </c>
      <c r="G5974">
        <v>0</v>
      </c>
      <c r="H5974">
        <v>95</v>
      </c>
      <c r="I5974">
        <v>1</v>
      </c>
      <c r="J5974" t="s">
        <v>37</v>
      </c>
      <c r="K5974" cm="1">
        <f t="array" ref="K5974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974">
        <f t="shared" si="93"/>
        <v>0.89194524434758993</v>
      </c>
    </row>
    <row r="5975" spans="1:12" x14ac:dyDescent="0.3">
      <c r="A5975">
        <v>282.79000000000002</v>
      </c>
      <c r="B5975">
        <v>77</v>
      </c>
      <c r="C5975">
        <v>7765</v>
      </c>
      <c r="D5975">
        <v>32</v>
      </c>
      <c r="E5975">
        <v>0</v>
      </c>
      <c r="F5975">
        <v>41</v>
      </c>
      <c r="G5975">
        <v>0</v>
      </c>
      <c r="H5975">
        <v>95</v>
      </c>
      <c r="I5975">
        <v>1</v>
      </c>
      <c r="J5975" t="s">
        <v>37</v>
      </c>
      <c r="K5975" cm="1">
        <f t="array" ref="K5975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975">
        <f t="shared" si="93"/>
        <v>0.89194524434758993</v>
      </c>
    </row>
    <row r="5976" spans="1:12" x14ac:dyDescent="0.3">
      <c r="A5976">
        <v>282.83</v>
      </c>
      <c r="B5976">
        <v>77</v>
      </c>
      <c r="C5976">
        <v>7700</v>
      </c>
      <c r="D5976">
        <v>31</v>
      </c>
      <c r="E5976">
        <v>0</v>
      </c>
      <c r="F5976">
        <v>42</v>
      </c>
      <c r="G5976">
        <v>0</v>
      </c>
      <c r="H5976">
        <v>95</v>
      </c>
      <c r="I5976">
        <v>1</v>
      </c>
      <c r="J5976" t="s">
        <v>37</v>
      </c>
      <c r="K5976" cm="1">
        <f t="array" ref="K5976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976">
        <f t="shared" si="93"/>
        <v>0.89194524434632239</v>
      </c>
    </row>
    <row r="5977" spans="1:12" x14ac:dyDescent="0.3">
      <c r="A5977">
        <v>282.87</v>
      </c>
      <c r="B5977">
        <v>78</v>
      </c>
      <c r="C5977">
        <v>7884</v>
      </c>
      <c r="D5977">
        <v>32</v>
      </c>
      <c r="E5977">
        <v>0</v>
      </c>
      <c r="F5977">
        <v>43</v>
      </c>
      <c r="G5977">
        <v>0</v>
      </c>
      <c r="H5977">
        <v>95</v>
      </c>
      <c r="I5977">
        <v>1</v>
      </c>
      <c r="J5977" t="s">
        <v>37</v>
      </c>
      <c r="K5977" cm="1">
        <f t="array" ref="K5977">SUMPRODUCT(($R$5:$AG$5=_xlfn.XLOOKUP(_20240219_0005[[#This Row],[MAP]],$R$5:$AG$5,$R$5:$AG$5,"ERR",1,-1)) * ($Q$6:$Q$26=_xlfn.XLOOKUP(_20240219_0005[[#This Row],[RPM]],$Q$6:$Q$26,$Q$6:$Q$26,"ERR",1,-1)),$R$6:$AG$26)</f>
        <v>22.29863110867834</v>
      </c>
      <c r="L5977">
        <f t="shared" si="93"/>
        <v>0.89194524434758993</v>
      </c>
    </row>
    <row r="5978" spans="1:12" x14ac:dyDescent="0.3">
      <c r="A5978">
        <v>282.91000000000003</v>
      </c>
      <c r="B5978">
        <v>79</v>
      </c>
      <c r="C5978">
        <v>8143</v>
      </c>
      <c r="D5978">
        <v>33</v>
      </c>
      <c r="E5978">
        <v>0</v>
      </c>
      <c r="F5978">
        <v>44</v>
      </c>
      <c r="G5978">
        <v>0</v>
      </c>
      <c r="H5978">
        <v>95</v>
      </c>
      <c r="I5978">
        <v>1</v>
      </c>
      <c r="J5978" t="s">
        <v>37</v>
      </c>
      <c r="K5978" cm="1">
        <f t="array" ref="K5978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78">
        <f t="shared" si="93"/>
        <v>0.9576768631175282</v>
      </c>
    </row>
    <row r="5979" spans="1:12" x14ac:dyDescent="0.3">
      <c r="A5979">
        <v>282.95</v>
      </c>
      <c r="B5979">
        <v>79</v>
      </c>
      <c r="C5979">
        <v>8303</v>
      </c>
      <c r="D5979">
        <v>34</v>
      </c>
      <c r="E5979">
        <v>0</v>
      </c>
      <c r="F5979">
        <v>44</v>
      </c>
      <c r="G5979">
        <v>0</v>
      </c>
      <c r="H5979">
        <v>95</v>
      </c>
      <c r="I5979">
        <v>1</v>
      </c>
      <c r="J5979" t="s">
        <v>37</v>
      </c>
      <c r="K5979" cm="1">
        <f t="array" ref="K5979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79">
        <f t="shared" si="93"/>
        <v>0.95767686311616729</v>
      </c>
    </row>
    <row r="5980" spans="1:12" x14ac:dyDescent="0.3">
      <c r="A5980">
        <v>282.99</v>
      </c>
      <c r="B5980">
        <v>79</v>
      </c>
      <c r="C5980">
        <v>8266</v>
      </c>
      <c r="D5980">
        <v>34</v>
      </c>
      <c r="E5980">
        <v>0</v>
      </c>
      <c r="F5980">
        <v>45</v>
      </c>
      <c r="G5980">
        <v>0</v>
      </c>
      <c r="H5980">
        <v>95</v>
      </c>
      <c r="I5980">
        <v>1</v>
      </c>
      <c r="J5980" t="s">
        <v>37</v>
      </c>
      <c r="K5980" cm="1">
        <f t="array" ref="K5980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80">
        <f t="shared" si="93"/>
        <v>0.9576768631175282</v>
      </c>
    </row>
    <row r="5981" spans="1:12" x14ac:dyDescent="0.3">
      <c r="A5981">
        <v>283.02999999999997</v>
      </c>
      <c r="B5981">
        <v>79</v>
      </c>
      <c r="C5981">
        <v>8319</v>
      </c>
      <c r="D5981">
        <v>33</v>
      </c>
      <c r="E5981">
        <v>0</v>
      </c>
      <c r="F5981">
        <v>46</v>
      </c>
      <c r="G5981">
        <v>0</v>
      </c>
      <c r="H5981">
        <v>95</v>
      </c>
      <c r="I5981">
        <v>1</v>
      </c>
      <c r="J5981" t="s">
        <v>37</v>
      </c>
      <c r="K5981" cm="1">
        <f t="array" ref="K5981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81">
        <f t="shared" si="93"/>
        <v>0.95767686311616729</v>
      </c>
    </row>
    <row r="5982" spans="1:12" x14ac:dyDescent="0.3">
      <c r="A5982">
        <v>283.07</v>
      </c>
      <c r="B5982">
        <v>79</v>
      </c>
      <c r="C5982">
        <v>8496</v>
      </c>
      <c r="D5982">
        <v>34</v>
      </c>
      <c r="E5982">
        <v>0</v>
      </c>
      <c r="F5982">
        <v>46</v>
      </c>
      <c r="G5982">
        <v>0</v>
      </c>
      <c r="H5982">
        <v>95</v>
      </c>
      <c r="I5982">
        <v>1</v>
      </c>
      <c r="J5982" t="s">
        <v>37</v>
      </c>
      <c r="K5982" cm="1">
        <f t="array" ref="K5982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82">
        <f t="shared" si="93"/>
        <v>0.9576768631175282</v>
      </c>
    </row>
    <row r="5983" spans="1:12" x14ac:dyDescent="0.3">
      <c r="A5983">
        <v>283.11</v>
      </c>
      <c r="B5983">
        <v>78</v>
      </c>
      <c r="C5983">
        <v>8658</v>
      </c>
      <c r="D5983">
        <v>34</v>
      </c>
      <c r="E5983">
        <v>0</v>
      </c>
      <c r="F5983">
        <v>48</v>
      </c>
      <c r="G5983">
        <v>0</v>
      </c>
      <c r="H5983">
        <v>95</v>
      </c>
      <c r="I5983">
        <v>1</v>
      </c>
      <c r="J5983" t="s">
        <v>37</v>
      </c>
      <c r="K5983" cm="1">
        <f t="array" ref="K5983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83">
        <f t="shared" si="93"/>
        <v>0.9576768631175282</v>
      </c>
    </row>
    <row r="5984" spans="1:12" x14ac:dyDescent="0.3">
      <c r="A5984">
        <v>283.14999999999998</v>
      </c>
      <c r="B5984">
        <v>77</v>
      </c>
      <c r="C5984">
        <v>8746</v>
      </c>
      <c r="D5984">
        <v>34</v>
      </c>
      <c r="E5984">
        <v>0</v>
      </c>
      <c r="F5984">
        <v>48</v>
      </c>
      <c r="G5984">
        <v>0</v>
      </c>
      <c r="H5984">
        <v>95</v>
      </c>
      <c r="I5984">
        <v>1</v>
      </c>
      <c r="J5984" t="s">
        <v>37</v>
      </c>
      <c r="K5984" cm="1">
        <f t="array" ref="K5984">SUMPRODUCT(($R$5:$AG$5=_xlfn.XLOOKUP(_20240219_0005[[#This Row],[MAP]],$R$5:$AG$5,$R$5:$AG$5,"ERR",1,-1)) * ($Q$6:$Q$26=_xlfn.XLOOKUP(_20240219_0005[[#This Row],[RPM]],$Q$6:$Q$26,$Q$6:$Q$26,"ERR",1,-1)),$R$6:$AG$26)</f>
        <v>23.941921577925957</v>
      </c>
      <c r="L5984">
        <f t="shared" si="93"/>
        <v>0.95767686311616729</v>
      </c>
    </row>
    <row r="5985" spans="1:12" x14ac:dyDescent="0.3">
      <c r="A5985">
        <v>283.19</v>
      </c>
      <c r="B5985">
        <v>77</v>
      </c>
      <c r="C5985">
        <v>8815</v>
      </c>
      <c r="D5985">
        <v>34</v>
      </c>
      <c r="E5985">
        <v>0</v>
      </c>
      <c r="F5985">
        <v>49</v>
      </c>
      <c r="G5985">
        <v>0</v>
      </c>
      <c r="H5985">
        <v>95</v>
      </c>
      <c r="I5985">
        <v>1</v>
      </c>
      <c r="J5985" t="s">
        <v>37</v>
      </c>
      <c r="K5985" cm="1">
        <f t="array" ref="K5985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85">
        <f t="shared" si="93"/>
        <v>0.99258008037471146</v>
      </c>
    </row>
    <row r="5986" spans="1:12" x14ac:dyDescent="0.3">
      <c r="A5986">
        <v>283.23</v>
      </c>
      <c r="B5986">
        <v>77</v>
      </c>
      <c r="C5986">
        <v>8836</v>
      </c>
      <c r="D5986">
        <v>34</v>
      </c>
      <c r="E5986">
        <v>0</v>
      </c>
      <c r="F5986">
        <v>50</v>
      </c>
      <c r="G5986">
        <v>0</v>
      </c>
      <c r="H5986">
        <v>95</v>
      </c>
      <c r="I5986">
        <v>1</v>
      </c>
      <c r="J5986" t="s">
        <v>37</v>
      </c>
      <c r="K5986" cm="1">
        <f t="array" ref="K5986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86">
        <f t="shared" si="93"/>
        <v>0.99258008037471146</v>
      </c>
    </row>
    <row r="5987" spans="1:12" x14ac:dyDescent="0.3">
      <c r="A5987">
        <v>283.27</v>
      </c>
      <c r="B5987">
        <v>77</v>
      </c>
      <c r="C5987">
        <v>8925</v>
      </c>
      <c r="D5987">
        <v>34</v>
      </c>
      <c r="E5987">
        <v>0</v>
      </c>
      <c r="F5987">
        <v>50</v>
      </c>
      <c r="G5987">
        <v>0</v>
      </c>
      <c r="H5987">
        <v>95</v>
      </c>
      <c r="I5987">
        <v>1</v>
      </c>
      <c r="J5987" t="s">
        <v>37</v>
      </c>
      <c r="K5987" cm="1">
        <f t="array" ref="K5987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87">
        <f t="shared" si="93"/>
        <v>0.99258008037330092</v>
      </c>
    </row>
    <row r="5988" spans="1:12" x14ac:dyDescent="0.3">
      <c r="A5988">
        <v>283.31</v>
      </c>
      <c r="B5988">
        <v>76</v>
      </c>
      <c r="C5988">
        <v>9074</v>
      </c>
      <c r="D5988">
        <v>35</v>
      </c>
      <c r="E5988">
        <v>0</v>
      </c>
      <c r="F5988">
        <v>51</v>
      </c>
      <c r="G5988">
        <v>0</v>
      </c>
      <c r="H5988">
        <v>95</v>
      </c>
      <c r="I5988">
        <v>1</v>
      </c>
      <c r="J5988" t="s">
        <v>37</v>
      </c>
      <c r="K5988" cm="1">
        <f t="array" ref="K5988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88">
        <f t="shared" si="93"/>
        <v>0.99258008037471146</v>
      </c>
    </row>
    <row r="5989" spans="1:12" x14ac:dyDescent="0.3">
      <c r="A5989">
        <v>283.35000000000002</v>
      </c>
      <c r="B5989">
        <v>75</v>
      </c>
      <c r="C5989">
        <v>9290</v>
      </c>
      <c r="D5989">
        <v>35</v>
      </c>
      <c r="E5989">
        <v>0</v>
      </c>
      <c r="F5989">
        <v>51</v>
      </c>
      <c r="G5989">
        <v>0</v>
      </c>
      <c r="H5989">
        <v>95</v>
      </c>
      <c r="I5989">
        <v>1</v>
      </c>
      <c r="J5989" t="s">
        <v>37</v>
      </c>
      <c r="K5989" cm="1">
        <f t="array" ref="K5989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89">
        <f t="shared" si="93"/>
        <v>0.99258008037471146</v>
      </c>
    </row>
    <row r="5990" spans="1:12" x14ac:dyDescent="0.3">
      <c r="A5990">
        <v>283.39</v>
      </c>
      <c r="B5990">
        <v>74</v>
      </c>
      <c r="C5990">
        <v>9380</v>
      </c>
      <c r="D5990">
        <v>35</v>
      </c>
      <c r="E5990">
        <v>0</v>
      </c>
      <c r="F5990">
        <v>52</v>
      </c>
      <c r="G5990">
        <v>0</v>
      </c>
      <c r="H5990">
        <v>95</v>
      </c>
      <c r="I5990">
        <v>1</v>
      </c>
      <c r="J5990" t="s">
        <v>37</v>
      </c>
      <c r="K5990" cm="1">
        <f t="array" ref="K5990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90">
        <f t="shared" si="93"/>
        <v>0.99258008037330092</v>
      </c>
    </row>
    <row r="5991" spans="1:12" x14ac:dyDescent="0.3">
      <c r="A5991">
        <v>283.43</v>
      </c>
      <c r="B5991">
        <v>74</v>
      </c>
      <c r="C5991">
        <v>9342</v>
      </c>
      <c r="D5991">
        <v>35</v>
      </c>
      <c r="E5991">
        <v>0</v>
      </c>
      <c r="F5991">
        <v>53</v>
      </c>
      <c r="G5991">
        <v>0</v>
      </c>
      <c r="H5991">
        <v>95</v>
      </c>
      <c r="I5991">
        <v>1</v>
      </c>
      <c r="J5991" t="s">
        <v>37</v>
      </c>
      <c r="K5991" cm="1">
        <f t="array" ref="K5991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91">
        <f t="shared" si="93"/>
        <v>0.99258008037471146</v>
      </c>
    </row>
    <row r="5992" spans="1:12" x14ac:dyDescent="0.3">
      <c r="A5992">
        <v>283.47000000000003</v>
      </c>
      <c r="B5992">
        <v>74</v>
      </c>
      <c r="C5992">
        <v>9398</v>
      </c>
      <c r="D5992">
        <v>35</v>
      </c>
      <c r="E5992">
        <v>0</v>
      </c>
      <c r="F5992">
        <v>53</v>
      </c>
      <c r="G5992">
        <v>0</v>
      </c>
      <c r="H5992">
        <v>95</v>
      </c>
      <c r="I5992">
        <v>1</v>
      </c>
      <c r="J5992" t="s">
        <v>37</v>
      </c>
      <c r="K5992" cm="1">
        <f t="array" ref="K5992">SUMPRODUCT(($R$5:$AG$5=_xlfn.XLOOKUP(_20240219_0005[[#This Row],[MAP]],$R$5:$AG$5,$R$5:$AG$5,"ERR",1,-1)) * ($Q$6:$Q$26=_xlfn.XLOOKUP(_20240219_0005[[#This Row],[RPM]],$Q$6:$Q$26,$Q$6:$Q$26,"ERR",1,-1)),$R$6:$AG$26)</f>
        <v>24.814502009355092</v>
      </c>
      <c r="L5992">
        <f t="shared" si="93"/>
        <v>0.99258008037471146</v>
      </c>
    </row>
    <row r="5993" spans="1:12" x14ac:dyDescent="0.3">
      <c r="A5993">
        <v>283.51</v>
      </c>
      <c r="B5993">
        <v>73</v>
      </c>
      <c r="C5993">
        <v>9563</v>
      </c>
      <c r="D5993">
        <v>35</v>
      </c>
      <c r="E5993">
        <v>0</v>
      </c>
      <c r="F5993">
        <v>54</v>
      </c>
      <c r="G5993">
        <v>0</v>
      </c>
      <c r="H5993">
        <v>95</v>
      </c>
      <c r="I5993">
        <v>1</v>
      </c>
      <c r="J5993" t="s">
        <v>37</v>
      </c>
      <c r="K5993" cm="1">
        <f t="array" ref="K5993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993">
        <f t="shared" si="93"/>
        <v>1.0719450528453625</v>
      </c>
    </row>
    <row r="5994" spans="1:12" x14ac:dyDescent="0.3">
      <c r="A5994">
        <v>283.55</v>
      </c>
      <c r="B5994">
        <v>72</v>
      </c>
      <c r="C5994">
        <v>9737</v>
      </c>
      <c r="D5994">
        <v>35</v>
      </c>
      <c r="E5994">
        <v>0</v>
      </c>
      <c r="F5994">
        <v>54</v>
      </c>
      <c r="G5994">
        <v>0</v>
      </c>
      <c r="H5994">
        <v>95</v>
      </c>
      <c r="I5994">
        <v>1</v>
      </c>
      <c r="J5994" t="s">
        <v>37</v>
      </c>
      <c r="K5994" cm="1">
        <f t="array" ref="K5994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994">
        <f t="shared" si="93"/>
        <v>1.0719450528468857</v>
      </c>
    </row>
    <row r="5995" spans="1:12" x14ac:dyDescent="0.3">
      <c r="A5995">
        <v>283.58999999999997</v>
      </c>
      <c r="B5995">
        <v>71</v>
      </c>
      <c r="C5995">
        <v>9852</v>
      </c>
      <c r="D5995">
        <v>35</v>
      </c>
      <c r="E5995">
        <v>0</v>
      </c>
      <c r="F5995">
        <v>55</v>
      </c>
      <c r="G5995">
        <v>0</v>
      </c>
      <c r="H5995">
        <v>95</v>
      </c>
      <c r="I5995">
        <v>1</v>
      </c>
      <c r="J5995" t="s">
        <v>37</v>
      </c>
      <c r="K5995" cm="1">
        <f t="array" ref="K5995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995">
        <f t="shared" si="93"/>
        <v>1.0719450528453625</v>
      </c>
    </row>
    <row r="5996" spans="1:12" x14ac:dyDescent="0.3">
      <c r="A5996">
        <v>283.63</v>
      </c>
      <c r="B5996">
        <v>69</v>
      </c>
      <c r="C5996">
        <v>9861</v>
      </c>
      <c r="D5996">
        <v>35</v>
      </c>
      <c r="E5996">
        <v>0</v>
      </c>
      <c r="F5996">
        <v>55</v>
      </c>
      <c r="G5996">
        <v>0</v>
      </c>
      <c r="H5996">
        <v>95</v>
      </c>
      <c r="I5996">
        <v>1</v>
      </c>
      <c r="J5996" t="s">
        <v>37</v>
      </c>
      <c r="K5996" cm="1">
        <f t="array" ref="K5996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996">
        <f t="shared" si="93"/>
        <v>1.0719450528468857</v>
      </c>
    </row>
    <row r="5997" spans="1:12" x14ac:dyDescent="0.3">
      <c r="A5997">
        <v>283.67</v>
      </c>
      <c r="B5997">
        <v>69</v>
      </c>
      <c r="C5997">
        <v>9900</v>
      </c>
      <c r="D5997">
        <v>35</v>
      </c>
      <c r="E5997">
        <v>0</v>
      </c>
      <c r="F5997">
        <v>56</v>
      </c>
      <c r="G5997">
        <v>0</v>
      </c>
      <c r="H5997">
        <v>95</v>
      </c>
      <c r="I5997">
        <v>1</v>
      </c>
      <c r="J5997" t="s">
        <v>37</v>
      </c>
      <c r="K5997" cm="1">
        <f t="array" ref="K5997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997">
        <f t="shared" si="93"/>
        <v>1.0719450528468857</v>
      </c>
    </row>
    <row r="5998" spans="1:12" x14ac:dyDescent="0.3">
      <c r="A5998">
        <v>283.70999999999998</v>
      </c>
      <c r="B5998">
        <v>69</v>
      </c>
      <c r="C5998">
        <v>10013</v>
      </c>
      <c r="D5998">
        <v>35</v>
      </c>
      <c r="E5998">
        <v>0</v>
      </c>
      <c r="F5998">
        <v>56</v>
      </c>
      <c r="G5998">
        <v>0</v>
      </c>
      <c r="H5998">
        <v>95</v>
      </c>
      <c r="I5998">
        <v>1</v>
      </c>
      <c r="J5998" t="s">
        <v>37</v>
      </c>
      <c r="K5998" cm="1">
        <f t="array" ref="K5998">SUMPRODUCT(($R$5:$AG$5=_xlfn.XLOOKUP(_20240219_0005[[#This Row],[MAP]],$R$5:$AG$5,$R$5:$AG$5,"ERR",1,-1)) * ($Q$6:$Q$26=_xlfn.XLOOKUP(_20240219_0005[[#This Row],[RPM]],$Q$6:$Q$26,$Q$6:$Q$26,"ERR",1,-1)),$R$6:$AG$26)</f>
        <v>26.798626321158434</v>
      </c>
      <c r="L5998">
        <f t="shared" si="93"/>
        <v>1.0719450528453625</v>
      </c>
    </row>
    <row r="5999" spans="1:12" x14ac:dyDescent="0.3">
      <c r="A5999">
        <v>283.75</v>
      </c>
      <c r="B5999">
        <v>67</v>
      </c>
      <c r="C5999">
        <v>10101</v>
      </c>
      <c r="D5999">
        <v>35</v>
      </c>
      <c r="E5999">
        <v>0</v>
      </c>
      <c r="F5999">
        <v>57</v>
      </c>
      <c r="G5999">
        <v>0</v>
      </c>
      <c r="H5999">
        <v>95</v>
      </c>
      <c r="I5999">
        <v>1</v>
      </c>
      <c r="J5999" t="s">
        <v>37</v>
      </c>
      <c r="K5999" cm="1">
        <f t="array" ref="K5999">SUMPRODUCT(($R$5:$AG$5=_xlfn.XLOOKUP(_20240219_0005[[#This Row],[MAP]],$R$5:$AG$5,$R$5:$AG$5,"ERR",1,-1)) * ($Q$6:$Q$26=_xlfn.XLOOKUP(_20240219_0005[[#This Row],[RPM]],$Q$6:$Q$26,$Q$6:$Q$26,"ERR",1,-1)),$R$6:$AG$26)</f>
        <v>25.21223829369028</v>
      </c>
      <c r="L5999">
        <f t="shared" si="93"/>
        <v>1.0084895317481271</v>
      </c>
    </row>
    <row r="6000" spans="1:12" x14ac:dyDescent="0.3">
      <c r="A6000">
        <v>283.79000000000002</v>
      </c>
      <c r="B6000">
        <v>67</v>
      </c>
      <c r="C6000">
        <v>10179</v>
      </c>
      <c r="D6000">
        <v>36</v>
      </c>
      <c r="E6000">
        <v>0</v>
      </c>
      <c r="F6000">
        <v>57</v>
      </c>
      <c r="G6000">
        <v>0</v>
      </c>
      <c r="H6000">
        <v>95</v>
      </c>
      <c r="I6000">
        <v>1</v>
      </c>
      <c r="J6000" t="s">
        <v>37</v>
      </c>
      <c r="K6000" cm="1">
        <f t="array" ref="K6000">SUMPRODUCT(($R$5:$AG$5=_xlfn.XLOOKUP(_20240219_0005[[#This Row],[MAP]],$R$5:$AG$5,$R$5:$AG$5,"ERR",1,-1)) * ($Q$6:$Q$26=_xlfn.XLOOKUP(_20240219_0005[[#This Row],[RPM]],$Q$6:$Q$26,$Q$6:$Q$26,"ERR",1,-1)),$R$6:$AG$26)</f>
        <v>26.577779617834391</v>
      </c>
      <c r="L6000">
        <f t="shared" si="93"/>
        <v>1.0631111847139196</v>
      </c>
    </row>
    <row r="6001" spans="1:12" x14ac:dyDescent="0.3">
      <c r="A6001">
        <v>283.83</v>
      </c>
      <c r="B6001">
        <v>66</v>
      </c>
      <c r="C6001">
        <v>10295</v>
      </c>
      <c r="D6001">
        <v>35</v>
      </c>
      <c r="E6001">
        <v>0</v>
      </c>
      <c r="F6001">
        <v>58</v>
      </c>
      <c r="G6001">
        <v>0</v>
      </c>
      <c r="H6001">
        <v>95</v>
      </c>
      <c r="I6001">
        <v>1</v>
      </c>
      <c r="J6001" t="s">
        <v>37</v>
      </c>
      <c r="K6001" cm="1">
        <f t="array" ref="K6001">SUMPRODUCT(($R$5:$AG$5=_xlfn.XLOOKUP(_20240219_0005[[#This Row],[MAP]],$R$5:$AG$5,$R$5:$AG$5,"ERR",1,-1)) * ($Q$6:$Q$26=_xlfn.XLOOKUP(_20240219_0005[[#This Row],[RPM]],$Q$6:$Q$26,$Q$6:$Q$26,"ERR",1,-1)),$R$6:$AG$26)</f>
        <v>26.577779617834391</v>
      </c>
      <c r="L6001">
        <f t="shared" si="93"/>
        <v>1.0631111847124088</v>
      </c>
    </row>
    <row r="6002" spans="1:12" x14ac:dyDescent="0.3">
      <c r="A6002">
        <v>283.87</v>
      </c>
      <c r="B6002">
        <v>58</v>
      </c>
      <c r="C6002">
        <v>10309</v>
      </c>
      <c r="D6002">
        <v>34</v>
      </c>
      <c r="E6002">
        <v>0</v>
      </c>
      <c r="F6002">
        <v>58</v>
      </c>
      <c r="G6002">
        <v>0</v>
      </c>
      <c r="H6002">
        <v>95</v>
      </c>
      <c r="I6002">
        <v>1</v>
      </c>
      <c r="J6002" t="s">
        <v>37</v>
      </c>
      <c r="K6002" cm="1">
        <f t="array" ref="K6002">SUMPRODUCT(($R$5:$AG$5=_xlfn.XLOOKUP(_20240219_0005[[#This Row],[MAP]],$R$5:$AG$5,$R$5:$AG$5,"ERR",1,-1)) * ($Q$6:$Q$26=_xlfn.XLOOKUP(_20240219_0005[[#This Row],[RPM]],$Q$6:$Q$26,$Q$6:$Q$26,"ERR",1,-1)),$R$6:$AG$26)</f>
        <v>26.456971528662411</v>
      </c>
      <c r="L6002">
        <f t="shared" si="93"/>
        <v>1.058278861147038</v>
      </c>
    </row>
    <row r="6003" spans="1:12" x14ac:dyDescent="0.3">
      <c r="A6003">
        <v>283.91000000000003</v>
      </c>
      <c r="B6003">
        <v>45</v>
      </c>
      <c r="C6003">
        <v>10114</v>
      </c>
      <c r="D6003">
        <v>32</v>
      </c>
      <c r="E6003">
        <v>0</v>
      </c>
      <c r="F6003">
        <v>59</v>
      </c>
      <c r="G6003">
        <v>0</v>
      </c>
      <c r="H6003">
        <v>95</v>
      </c>
      <c r="I6003">
        <v>2</v>
      </c>
      <c r="J6003" t="s">
        <v>37</v>
      </c>
      <c r="K6003" cm="1">
        <f t="array" ref="K6003">SUMPRODUCT(($R$5:$AG$5=_xlfn.XLOOKUP(_20240219_0005[[#This Row],[MAP]],$R$5:$AG$5,$R$5:$AG$5,"ERR",1,-1)) * ($Q$6:$Q$26=_xlfn.XLOOKUP(_20240219_0005[[#This Row],[RPM]],$Q$6:$Q$26,$Q$6:$Q$26,"ERR",1,-1)),$R$6:$AG$26)</f>
        <v>21.699521947153656</v>
      </c>
      <c r="L6003">
        <f t="shared" si="93"/>
        <v>0.86798087788659029</v>
      </c>
    </row>
    <row r="6004" spans="1:12" x14ac:dyDescent="0.3">
      <c r="A6004">
        <v>283.95</v>
      </c>
      <c r="B6004">
        <v>38</v>
      </c>
      <c r="C6004">
        <v>9946</v>
      </c>
      <c r="D6004">
        <v>32</v>
      </c>
      <c r="E6004">
        <v>0</v>
      </c>
      <c r="F6004">
        <v>59</v>
      </c>
      <c r="G6004">
        <v>0</v>
      </c>
      <c r="H6004">
        <v>95</v>
      </c>
      <c r="I6004">
        <v>2</v>
      </c>
      <c r="J6004" t="s">
        <v>37</v>
      </c>
      <c r="K6004" cm="1">
        <f t="array" ref="K6004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6004">
        <f t="shared" si="93"/>
        <v>0.78186267068002113</v>
      </c>
    </row>
    <row r="6005" spans="1:12" x14ac:dyDescent="0.3">
      <c r="A6005">
        <v>283.99</v>
      </c>
      <c r="B6005">
        <v>34</v>
      </c>
      <c r="C6005">
        <v>9865</v>
      </c>
      <c r="D6005">
        <v>32</v>
      </c>
      <c r="E6005">
        <v>0</v>
      </c>
      <c r="F6005">
        <v>60</v>
      </c>
      <c r="G6005">
        <v>0</v>
      </c>
      <c r="H6005">
        <v>95</v>
      </c>
      <c r="I6005">
        <v>2</v>
      </c>
      <c r="J6005" t="s">
        <v>37</v>
      </c>
      <c r="K6005" cm="1">
        <f t="array" ref="K6005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6005">
        <f t="shared" si="93"/>
        <v>0.78186267068113224</v>
      </c>
    </row>
    <row r="6006" spans="1:12" x14ac:dyDescent="0.3">
      <c r="A6006">
        <v>284.02999999999997</v>
      </c>
      <c r="B6006">
        <v>33</v>
      </c>
      <c r="C6006">
        <v>9689</v>
      </c>
      <c r="D6006">
        <v>32</v>
      </c>
      <c r="E6006">
        <v>0</v>
      </c>
      <c r="F6006">
        <v>60</v>
      </c>
      <c r="G6006">
        <v>0</v>
      </c>
      <c r="H6006">
        <v>95</v>
      </c>
      <c r="I6006">
        <v>2</v>
      </c>
      <c r="J6006" t="s">
        <v>37</v>
      </c>
      <c r="K6006" cm="1">
        <f t="array" ref="K6006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6006">
        <f t="shared" si="93"/>
        <v>0.78186267068002113</v>
      </c>
    </row>
    <row r="6007" spans="1:12" x14ac:dyDescent="0.3">
      <c r="A6007">
        <v>284.07</v>
      </c>
      <c r="B6007">
        <v>32</v>
      </c>
      <c r="C6007">
        <v>9771</v>
      </c>
      <c r="D6007">
        <v>32</v>
      </c>
      <c r="E6007">
        <v>0</v>
      </c>
      <c r="F6007">
        <v>60</v>
      </c>
      <c r="G6007">
        <v>0</v>
      </c>
      <c r="H6007">
        <v>95</v>
      </c>
      <c r="I6007">
        <v>2</v>
      </c>
      <c r="J6007" t="s">
        <v>37</v>
      </c>
      <c r="K6007" cm="1">
        <f t="array" ref="K6007">SUMPRODUCT(($R$5:$AG$5=_xlfn.XLOOKUP(_20240219_0005[[#This Row],[MAP]],$R$5:$AG$5,$R$5:$AG$5,"ERR",1,-1)) * ($Q$6:$Q$26=_xlfn.XLOOKUP(_20240219_0005[[#This Row],[RPM]],$Q$6:$Q$26,$Q$6:$Q$26,"ERR",1,-1)),$R$6:$AG$26)</f>
        <v>17.5069250174164</v>
      </c>
      <c r="L6007">
        <f t="shared" si="93"/>
        <v>0.70027700069701426</v>
      </c>
    </row>
    <row r="6008" spans="1:12" x14ac:dyDescent="0.3">
      <c r="A6008">
        <v>284.11</v>
      </c>
      <c r="B6008">
        <v>31</v>
      </c>
      <c r="C6008">
        <v>9878</v>
      </c>
      <c r="D6008">
        <v>32</v>
      </c>
      <c r="E6008">
        <v>0</v>
      </c>
      <c r="F6008">
        <v>60</v>
      </c>
      <c r="G6008">
        <v>0</v>
      </c>
      <c r="H6008">
        <v>95</v>
      </c>
      <c r="I6008">
        <v>1</v>
      </c>
      <c r="J6008" t="s">
        <v>37</v>
      </c>
      <c r="K6008" cm="1">
        <f t="array" ref="K6008">SUMPRODUCT(($R$5:$AG$5=_xlfn.XLOOKUP(_20240219_0005[[#This Row],[MAP]],$R$5:$AG$5,$R$5:$AG$5,"ERR",1,-1)) * ($Q$6:$Q$26=_xlfn.XLOOKUP(_20240219_0005[[#This Row],[RPM]],$Q$6:$Q$26,$Q$6:$Q$26,"ERR",1,-1)),$R$6:$AG$26)</f>
        <v>17.5069250174164</v>
      </c>
      <c r="L6008">
        <f t="shared" si="93"/>
        <v>0.70027700069701426</v>
      </c>
    </row>
    <row r="6009" spans="1:12" x14ac:dyDescent="0.3">
      <c r="A6009">
        <v>284.14999999999998</v>
      </c>
      <c r="B6009">
        <v>30</v>
      </c>
      <c r="C6009">
        <v>9836</v>
      </c>
      <c r="D6009">
        <v>32</v>
      </c>
      <c r="E6009">
        <v>0</v>
      </c>
      <c r="F6009">
        <v>59</v>
      </c>
      <c r="G6009">
        <v>0</v>
      </c>
      <c r="H6009">
        <v>95</v>
      </c>
      <c r="I6009">
        <v>1</v>
      </c>
      <c r="J6009" t="s">
        <v>37</v>
      </c>
      <c r="K6009" cm="1">
        <f t="array" ref="K6009">SUMPRODUCT(($R$5:$AG$5=_xlfn.XLOOKUP(_20240219_0005[[#This Row],[MAP]],$R$5:$AG$5,$R$5:$AG$5,"ERR",1,-1)) * ($Q$6:$Q$26=_xlfn.XLOOKUP(_20240219_0005[[#This Row],[RPM]],$Q$6:$Q$26,$Q$6:$Q$26,"ERR",1,-1)),$R$6:$AG$26)</f>
        <v>17.5069250174164</v>
      </c>
      <c r="L6009">
        <f t="shared" si="93"/>
        <v>0.70027700069601906</v>
      </c>
    </row>
    <row r="6010" spans="1:12" x14ac:dyDescent="0.3">
      <c r="A6010">
        <v>284.19</v>
      </c>
      <c r="B6010">
        <v>30</v>
      </c>
      <c r="C6010">
        <v>9655</v>
      </c>
      <c r="D6010">
        <v>32</v>
      </c>
      <c r="E6010">
        <v>0</v>
      </c>
      <c r="F6010">
        <v>59</v>
      </c>
      <c r="G6010">
        <v>0</v>
      </c>
      <c r="H6010">
        <v>95</v>
      </c>
      <c r="I6010">
        <v>1</v>
      </c>
      <c r="J6010" t="s">
        <v>37</v>
      </c>
      <c r="K6010" cm="1">
        <f t="array" ref="K6010">SUMPRODUCT(($R$5:$AG$5=_xlfn.XLOOKUP(_20240219_0005[[#This Row],[MAP]],$R$5:$AG$5,$R$5:$AG$5,"ERR",1,-1)) * ($Q$6:$Q$26=_xlfn.XLOOKUP(_20240219_0005[[#This Row],[RPM]],$Q$6:$Q$26,$Q$6:$Q$26,"ERR",1,-1)),$R$6:$AG$26)</f>
        <v>17.5069250174164</v>
      </c>
      <c r="L6010">
        <f t="shared" si="93"/>
        <v>0.70027700069701426</v>
      </c>
    </row>
    <row r="6011" spans="1:12" x14ac:dyDescent="0.3">
      <c r="A6011">
        <v>284.23</v>
      </c>
      <c r="B6011">
        <v>30</v>
      </c>
      <c r="C6011">
        <v>9596</v>
      </c>
      <c r="D6011">
        <v>32</v>
      </c>
      <c r="E6011">
        <v>0</v>
      </c>
      <c r="F6011">
        <v>59</v>
      </c>
      <c r="G6011">
        <v>0</v>
      </c>
      <c r="H6011">
        <v>95</v>
      </c>
      <c r="I6011">
        <v>1</v>
      </c>
      <c r="J6011" t="s">
        <v>37</v>
      </c>
      <c r="K6011" cm="1">
        <f t="array" ref="K6011">SUMPRODUCT(($R$5:$AG$5=_xlfn.XLOOKUP(_20240219_0005[[#This Row],[MAP]],$R$5:$AG$5,$R$5:$AG$5,"ERR",1,-1)) * ($Q$6:$Q$26=_xlfn.XLOOKUP(_20240219_0005[[#This Row],[RPM]],$Q$6:$Q$26,$Q$6:$Q$26,"ERR",1,-1)),$R$6:$AG$26)</f>
        <v>17.5069250174164</v>
      </c>
      <c r="L6011">
        <f t="shared" si="93"/>
        <v>0.70027700069701426</v>
      </c>
    </row>
    <row r="6012" spans="1:12" x14ac:dyDescent="0.3">
      <c r="A6012">
        <v>284.27</v>
      </c>
      <c r="B6012">
        <v>31</v>
      </c>
      <c r="C6012">
        <v>9505</v>
      </c>
      <c r="D6012">
        <v>32</v>
      </c>
      <c r="E6012">
        <v>0</v>
      </c>
      <c r="F6012">
        <v>58</v>
      </c>
      <c r="G6012">
        <v>0</v>
      </c>
      <c r="H6012">
        <v>95</v>
      </c>
      <c r="I6012">
        <v>1</v>
      </c>
      <c r="J6012" t="s">
        <v>37</v>
      </c>
      <c r="K6012" cm="1">
        <f t="array" ref="K6012">SUMPRODUCT(($R$5:$AG$5=_xlfn.XLOOKUP(_20240219_0005[[#This Row],[MAP]],$R$5:$AG$5,$R$5:$AG$5,"ERR",1,-1)) * ($Q$6:$Q$26=_xlfn.XLOOKUP(_20240219_0005[[#This Row],[RPM]],$Q$6:$Q$26,$Q$6:$Q$26,"ERR",1,-1)),$R$6:$AG$26)</f>
        <v>17.5069250174164</v>
      </c>
      <c r="L6012">
        <f t="shared" si="93"/>
        <v>0.70027700069601906</v>
      </c>
    </row>
    <row r="6013" spans="1:12" x14ac:dyDescent="0.3">
      <c r="A6013">
        <v>284.31</v>
      </c>
      <c r="B6013">
        <v>31</v>
      </c>
      <c r="C6013">
        <v>9433</v>
      </c>
      <c r="D6013">
        <v>32</v>
      </c>
      <c r="E6013">
        <v>0</v>
      </c>
      <c r="F6013">
        <v>57</v>
      </c>
      <c r="G6013">
        <v>0</v>
      </c>
      <c r="H6013">
        <v>95</v>
      </c>
      <c r="I6013">
        <v>1</v>
      </c>
      <c r="J6013" t="s">
        <v>37</v>
      </c>
      <c r="K6013" cm="1">
        <f t="array" ref="K6013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013">
        <f t="shared" si="93"/>
        <v>0.65184363487294483</v>
      </c>
    </row>
    <row r="6014" spans="1:12" x14ac:dyDescent="0.3">
      <c r="A6014">
        <v>284.35000000000002</v>
      </c>
      <c r="B6014">
        <v>32</v>
      </c>
      <c r="C6014">
        <v>9213</v>
      </c>
      <c r="D6014">
        <v>32</v>
      </c>
      <c r="E6014">
        <v>0</v>
      </c>
      <c r="F6014">
        <v>57</v>
      </c>
      <c r="G6014">
        <v>0</v>
      </c>
      <c r="H6014">
        <v>95</v>
      </c>
      <c r="I6014">
        <v>2</v>
      </c>
      <c r="J6014" t="s">
        <v>37</v>
      </c>
      <c r="K6014" cm="1">
        <f t="array" ref="K6014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014">
        <f t="shared" si="93"/>
        <v>0.65184363487294483</v>
      </c>
    </row>
    <row r="6015" spans="1:12" x14ac:dyDescent="0.3">
      <c r="A6015">
        <v>284.39</v>
      </c>
      <c r="B6015">
        <v>32</v>
      </c>
      <c r="C6015">
        <v>9082</v>
      </c>
      <c r="D6015">
        <v>32</v>
      </c>
      <c r="E6015">
        <v>0</v>
      </c>
      <c r="F6015">
        <v>56</v>
      </c>
      <c r="G6015">
        <v>0</v>
      </c>
      <c r="H6015">
        <v>95</v>
      </c>
      <c r="I6015">
        <v>2</v>
      </c>
      <c r="J6015" t="s">
        <v>37</v>
      </c>
      <c r="K6015" cm="1">
        <f t="array" ref="K601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015">
        <f t="shared" si="93"/>
        <v>0.65184363487201857</v>
      </c>
    </row>
    <row r="6016" spans="1:12" x14ac:dyDescent="0.3">
      <c r="A6016">
        <v>284.43</v>
      </c>
      <c r="B6016">
        <v>33</v>
      </c>
      <c r="C6016">
        <v>8915</v>
      </c>
      <c r="D6016">
        <v>32</v>
      </c>
      <c r="E6016">
        <v>0</v>
      </c>
      <c r="F6016">
        <v>55</v>
      </c>
      <c r="G6016">
        <v>0</v>
      </c>
      <c r="H6016">
        <v>94</v>
      </c>
      <c r="I6016">
        <v>2</v>
      </c>
      <c r="J6016" t="s">
        <v>37</v>
      </c>
      <c r="K6016" cm="1">
        <f t="array" ref="K601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016">
        <f t="shared" si="93"/>
        <v>0.71533489800991978</v>
      </c>
    </row>
    <row r="6017" spans="1:12" x14ac:dyDescent="0.3">
      <c r="A6017">
        <v>284.47000000000003</v>
      </c>
      <c r="B6017">
        <v>33</v>
      </c>
      <c r="C6017">
        <v>8802</v>
      </c>
      <c r="D6017">
        <v>32</v>
      </c>
      <c r="E6017">
        <v>0</v>
      </c>
      <c r="F6017">
        <v>54</v>
      </c>
      <c r="G6017">
        <v>0</v>
      </c>
      <c r="H6017">
        <v>94</v>
      </c>
      <c r="I6017">
        <v>2</v>
      </c>
      <c r="J6017" t="s">
        <v>37</v>
      </c>
      <c r="K6017" cm="1">
        <f t="array" ref="K601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17">
        <f t="shared" si="93"/>
        <v>0.6882687927949378</v>
      </c>
    </row>
    <row r="6018" spans="1:12" x14ac:dyDescent="0.3">
      <c r="A6018">
        <v>284.51</v>
      </c>
      <c r="B6018">
        <v>34</v>
      </c>
      <c r="C6018">
        <v>8779</v>
      </c>
      <c r="D6018">
        <v>32</v>
      </c>
      <c r="E6018">
        <v>0</v>
      </c>
      <c r="F6018">
        <v>54</v>
      </c>
      <c r="G6018">
        <v>0</v>
      </c>
      <c r="H6018">
        <v>94</v>
      </c>
      <c r="I6018">
        <v>2</v>
      </c>
      <c r="J6018" t="s">
        <v>37</v>
      </c>
      <c r="K6018" cm="1">
        <f t="array" ref="K601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18">
        <f t="shared" si="93"/>
        <v>0.68826879279395969</v>
      </c>
    </row>
    <row r="6019" spans="1:12" x14ac:dyDescent="0.3">
      <c r="A6019">
        <v>284.55</v>
      </c>
      <c r="B6019">
        <v>34</v>
      </c>
      <c r="C6019">
        <v>8754</v>
      </c>
      <c r="D6019">
        <v>32</v>
      </c>
      <c r="E6019">
        <v>0</v>
      </c>
      <c r="F6019">
        <v>53</v>
      </c>
      <c r="G6019">
        <v>0</v>
      </c>
      <c r="H6019">
        <v>94</v>
      </c>
      <c r="I6019">
        <v>2</v>
      </c>
      <c r="J6019" t="s">
        <v>37</v>
      </c>
      <c r="K6019" cm="1">
        <f t="array" ref="K601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19">
        <f t="shared" ref="L6019:L6082" si="94">K6019*(A6019-A6018)</f>
        <v>0.6882687927949378</v>
      </c>
    </row>
    <row r="6020" spans="1:12" x14ac:dyDescent="0.3">
      <c r="A6020">
        <v>284.58999999999997</v>
      </c>
      <c r="B6020">
        <v>34</v>
      </c>
      <c r="C6020">
        <v>8576</v>
      </c>
      <c r="D6020">
        <v>32</v>
      </c>
      <c r="E6020">
        <v>0</v>
      </c>
      <c r="F6020">
        <v>53</v>
      </c>
      <c r="G6020">
        <v>0</v>
      </c>
      <c r="H6020">
        <v>94</v>
      </c>
      <c r="I6020">
        <v>2</v>
      </c>
      <c r="J6020" t="s">
        <v>37</v>
      </c>
      <c r="K6020" cm="1">
        <f t="array" ref="K602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20">
        <f t="shared" si="94"/>
        <v>0.68826879279395969</v>
      </c>
    </row>
    <row r="6021" spans="1:12" x14ac:dyDescent="0.3">
      <c r="A6021">
        <v>284.63</v>
      </c>
      <c r="B6021">
        <v>35</v>
      </c>
      <c r="C6021">
        <v>8361</v>
      </c>
      <c r="D6021">
        <v>32</v>
      </c>
      <c r="E6021">
        <v>0</v>
      </c>
      <c r="F6021">
        <v>52</v>
      </c>
      <c r="G6021">
        <v>0</v>
      </c>
      <c r="H6021">
        <v>94</v>
      </c>
      <c r="I6021">
        <v>2</v>
      </c>
      <c r="J6021" t="s">
        <v>37</v>
      </c>
      <c r="K6021" cm="1">
        <f t="array" ref="K602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21">
        <f t="shared" si="94"/>
        <v>0.6882687927949378</v>
      </c>
    </row>
    <row r="6022" spans="1:12" x14ac:dyDescent="0.3">
      <c r="A6022">
        <v>284.67</v>
      </c>
      <c r="B6022">
        <v>35</v>
      </c>
      <c r="C6022">
        <v>8266</v>
      </c>
      <c r="D6022">
        <v>32</v>
      </c>
      <c r="E6022">
        <v>0</v>
      </c>
      <c r="F6022">
        <v>51</v>
      </c>
      <c r="G6022">
        <v>0</v>
      </c>
      <c r="H6022">
        <v>94</v>
      </c>
      <c r="I6022">
        <v>2</v>
      </c>
      <c r="J6022" t="s">
        <v>37</v>
      </c>
      <c r="K6022" cm="1">
        <f t="array" ref="K602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22">
        <f t="shared" si="94"/>
        <v>0.6882687927949378</v>
      </c>
    </row>
    <row r="6023" spans="1:12" x14ac:dyDescent="0.3">
      <c r="A6023">
        <v>284.70999999999998</v>
      </c>
      <c r="B6023">
        <v>35</v>
      </c>
      <c r="C6023">
        <v>8214</v>
      </c>
      <c r="D6023">
        <v>32</v>
      </c>
      <c r="E6023">
        <v>0</v>
      </c>
      <c r="F6023">
        <v>50</v>
      </c>
      <c r="G6023">
        <v>0</v>
      </c>
      <c r="H6023">
        <v>94</v>
      </c>
      <c r="I6023">
        <v>2</v>
      </c>
      <c r="J6023" t="s">
        <v>37</v>
      </c>
      <c r="K6023" cm="1">
        <f t="array" ref="K602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023">
        <f t="shared" si="94"/>
        <v>0.68826879279395969</v>
      </c>
    </row>
    <row r="6024" spans="1:12" x14ac:dyDescent="0.3">
      <c r="A6024">
        <v>284.75</v>
      </c>
      <c r="B6024">
        <v>35</v>
      </c>
      <c r="C6024">
        <v>8125</v>
      </c>
      <c r="D6024">
        <v>32</v>
      </c>
      <c r="E6024">
        <v>0</v>
      </c>
      <c r="F6024">
        <v>50</v>
      </c>
      <c r="G6024">
        <v>0</v>
      </c>
      <c r="H6024">
        <v>94</v>
      </c>
      <c r="I6024">
        <v>2</v>
      </c>
      <c r="J6024" t="s">
        <v>37</v>
      </c>
      <c r="K6024" cm="1">
        <f t="array" ref="K602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24">
        <f t="shared" si="94"/>
        <v>0.66305501871053008</v>
      </c>
    </row>
    <row r="6025" spans="1:12" x14ac:dyDescent="0.3">
      <c r="A6025">
        <v>284.79000000000002</v>
      </c>
      <c r="B6025">
        <v>36</v>
      </c>
      <c r="C6025">
        <v>7985</v>
      </c>
      <c r="D6025">
        <v>32</v>
      </c>
      <c r="E6025">
        <v>0</v>
      </c>
      <c r="F6025">
        <v>49</v>
      </c>
      <c r="G6025">
        <v>0</v>
      </c>
      <c r="H6025">
        <v>94</v>
      </c>
      <c r="I6025">
        <v>2</v>
      </c>
      <c r="J6025" t="s">
        <v>37</v>
      </c>
      <c r="K6025" cm="1">
        <f t="array" ref="K602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25">
        <f t="shared" si="94"/>
        <v>0.66305501871053008</v>
      </c>
    </row>
    <row r="6026" spans="1:12" x14ac:dyDescent="0.3">
      <c r="A6026">
        <v>284.83</v>
      </c>
      <c r="B6026">
        <v>36</v>
      </c>
      <c r="C6026">
        <v>7867</v>
      </c>
      <c r="D6026">
        <v>32</v>
      </c>
      <c r="E6026">
        <v>0</v>
      </c>
      <c r="F6026">
        <v>48</v>
      </c>
      <c r="G6026">
        <v>0</v>
      </c>
      <c r="H6026">
        <v>94</v>
      </c>
      <c r="I6026">
        <v>2</v>
      </c>
      <c r="J6026" t="s">
        <v>37</v>
      </c>
      <c r="K6026" cm="1">
        <f t="array" ref="K602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26">
        <f t="shared" si="94"/>
        <v>0.66305501870958783</v>
      </c>
    </row>
    <row r="6027" spans="1:12" x14ac:dyDescent="0.3">
      <c r="A6027">
        <v>284.87</v>
      </c>
      <c r="B6027">
        <v>36</v>
      </c>
      <c r="C6027">
        <v>7743</v>
      </c>
      <c r="D6027">
        <v>32</v>
      </c>
      <c r="E6027">
        <v>0</v>
      </c>
      <c r="F6027">
        <v>48</v>
      </c>
      <c r="G6027">
        <v>0</v>
      </c>
      <c r="H6027">
        <v>94</v>
      </c>
      <c r="I6027">
        <v>2</v>
      </c>
      <c r="J6027" t="s">
        <v>37</v>
      </c>
      <c r="K6027" cm="1">
        <f t="array" ref="K602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27">
        <f t="shared" si="94"/>
        <v>0.66305501871053008</v>
      </c>
    </row>
    <row r="6028" spans="1:12" x14ac:dyDescent="0.3">
      <c r="A6028">
        <v>284.91000000000003</v>
      </c>
      <c r="B6028">
        <v>36</v>
      </c>
      <c r="C6028">
        <v>7658</v>
      </c>
      <c r="D6028">
        <v>32</v>
      </c>
      <c r="E6028">
        <v>0</v>
      </c>
      <c r="F6028">
        <v>47</v>
      </c>
      <c r="G6028">
        <v>0</v>
      </c>
      <c r="H6028">
        <v>94</v>
      </c>
      <c r="I6028">
        <v>2</v>
      </c>
      <c r="J6028" t="s">
        <v>37</v>
      </c>
      <c r="K6028" cm="1">
        <f t="array" ref="K602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28">
        <f t="shared" si="94"/>
        <v>0.66305501871053008</v>
      </c>
    </row>
    <row r="6029" spans="1:12" x14ac:dyDescent="0.3">
      <c r="A6029">
        <v>284.95</v>
      </c>
      <c r="B6029">
        <v>36</v>
      </c>
      <c r="C6029">
        <v>7573</v>
      </c>
      <c r="D6029">
        <v>32</v>
      </c>
      <c r="E6029">
        <v>0</v>
      </c>
      <c r="F6029">
        <v>46</v>
      </c>
      <c r="G6029">
        <v>0</v>
      </c>
      <c r="H6029">
        <v>94</v>
      </c>
      <c r="I6029">
        <v>2</v>
      </c>
      <c r="J6029" t="s">
        <v>37</v>
      </c>
      <c r="K6029" cm="1">
        <f t="array" ref="K602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29">
        <f t="shared" si="94"/>
        <v>0.66305501870958783</v>
      </c>
    </row>
    <row r="6030" spans="1:12" x14ac:dyDescent="0.3">
      <c r="A6030">
        <v>284.99</v>
      </c>
      <c r="B6030">
        <v>36</v>
      </c>
      <c r="C6030">
        <v>7479</v>
      </c>
      <c r="D6030">
        <v>32</v>
      </c>
      <c r="E6030">
        <v>0</v>
      </c>
      <c r="F6030">
        <v>44</v>
      </c>
      <c r="G6030">
        <v>0</v>
      </c>
      <c r="H6030">
        <v>94</v>
      </c>
      <c r="I6030">
        <v>2</v>
      </c>
      <c r="J6030" t="s">
        <v>37</v>
      </c>
      <c r="K6030" cm="1">
        <f t="array" ref="K603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030">
        <f t="shared" si="94"/>
        <v>0.66305501871053008</v>
      </c>
    </row>
    <row r="6031" spans="1:12" x14ac:dyDescent="0.3">
      <c r="A6031">
        <v>285.02999999999997</v>
      </c>
      <c r="B6031">
        <v>36</v>
      </c>
      <c r="C6031">
        <v>7378</v>
      </c>
      <c r="D6031">
        <v>32</v>
      </c>
      <c r="E6031">
        <v>0</v>
      </c>
      <c r="F6031">
        <v>44</v>
      </c>
      <c r="G6031">
        <v>0</v>
      </c>
      <c r="H6031">
        <v>94</v>
      </c>
      <c r="I6031">
        <v>1</v>
      </c>
      <c r="J6031" t="s">
        <v>37</v>
      </c>
      <c r="K6031" cm="1">
        <f t="array" ref="K603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031">
        <f t="shared" si="94"/>
        <v>0.58501026777414944</v>
      </c>
    </row>
    <row r="6032" spans="1:12" x14ac:dyDescent="0.3">
      <c r="A6032">
        <v>285.07</v>
      </c>
      <c r="B6032">
        <v>37</v>
      </c>
      <c r="C6032">
        <v>7297</v>
      </c>
      <c r="D6032">
        <v>32</v>
      </c>
      <c r="E6032">
        <v>0</v>
      </c>
      <c r="F6032">
        <v>44</v>
      </c>
      <c r="G6032">
        <v>0</v>
      </c>
      <c r="H6032">
        <v>94</v>
      </c>
      <c r="I6032">
        <v>1</v>
      </c>
      <c r="J6032" t="s">
        <v>37</v>
      </c>
      <c r="K6032" cm="1">
        <f t="array" ref="K603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032">
        <f t="shared" si="94"/>
        <v>0.58501026777498077</v>
      </c>
    </row>
    <row r="6033" spans="1:12" x14ac:dyDescent="0.3">
      <c r="A6033">
        <v>285.11</v>
      </c>
      <c r="B6033">
        <v>37</v>
      </c>
      <c r="C6033">
        <v>7195</v>
      </c>
      <c r="D6033">
        <v>32</v>
      </c>
      <c r="E6033">
        <v>0</v>
      </c>
      <c r="F6033">
        <v>43</v>
      </c>
      <c r="G6033">
        <v>0</v>
      </c>
      <c r="H6033">
        <v>94</v>
      </c>
      <c r="I6033">
        <v>1</v>
      </c>
      <c r="J6033" t="s">
        <v>37</v>
      </c>
      <c r="K6033" cm="1">
        <f t="array" ref="K603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033">
        <f t="shared" si="94"/>
        <v>0.58501026777498077</v>
      </c>
    </row>
    <row r="6034" spans="1:12" x14ac:dyDescent="0.3">
      <c r="A6034">
        <v>285.14999999999998</v>
      </c>
      <c r="B6034">
        <v>37</v>
      </c>
      <c r="C6034">
        <v>7102</v>
      </c>
      <c r="D6034">
        <v>32</v>
      </c>
      <c r="E6034">
        <v>0</v>
      </c>
      <c r="F6034">
        <v>43</v>
      </c>
      <c r="G6034">
        <v>0</v>
      </c>
      <c r="H6034">
        <v>94</v>
      </c>
      <c r="I6034">
        <v>1</v>
      </c>
      <c r="J6034" t="s">
        <v>37</v>
      </c>
      <c r="K6034" cm="1">
        <f t="array" ref="K603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034">
        <f t="shared" si="94"/>
        <v>0.58501026777414944</v>
      </c>
    </row>
    <row r="6035" spans="1:12" x14ac:dyDescent="0.3">
      <c r="A6035">
        <v>285.19</v>
      </c>
      <c r="B6035">
        <v>38</v>
      </c>
      <c r="C6035">
        <v>7004</v>
      </c>
      <c r="D6035">
        <v>32</v>
      </c>
      <c r="E6035">
        <v>0</v>
      </c>
      <c r="F6035">
        <v>42</v>
      </c>
      <c r="G6035">
        <v>0</v>
      </c>
      <c r="H6035">
        <v>94</v>
      </c>
      <c r="I6035">
        <v>1</v>
      </c>
      <c r="J6035" t="s">
        <v>37</v>
      </c>
      <c r="K6035" cm="1">
        <f t="array" ref="K603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035">
        <f t="shared" si="94"/>
        <v>0.58501026777498077</v>
      </c>
    </row>
    <row r="6036" spans="1:12" x14ac:dyDescent="0.3">
      <c r="A6036">
        <v>285.23</v>
      </c>
      <c r="B6036">
        <v>38</v>
      </c>
      <c r="C6036">
        <v>6949</v>
      </c>
      <c r="D6036">
        <v>32</v>
      </c>
      <c r="E6036">
        <v>0</v>
      </c>
      <c r="F6036">
        <v>42</v>
      </c>
      <c r="G6036">
        <v>0</v>
      </c>
      <c r="H6036">
        <v>94</v>
      </c>
      <c r="I6036">
        <v>1</v>
      </c>
      <c r="J6036" t="s">
        <v>37</v>
      </c>
      <c r="K6036" cm="1">
        <f t="array" ref="K603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036">
        <f t="shared" si="94"/>
        <v>0.58501026777498077</v>
      </c>
    </row>
    <row r="6037" spans="1:12" x14ac:dyDescent="0.3">
      <c r="A6037">
        <v>285.27</v>
      </c>
      <c r="B6037">
        <v>39</v>
      </c>
      <c r="C6037">
        <v>6860</v>
      </c>
      <c r="D6037">
        <v>30</v>
      </c>
      <c r="E6037">
        <v>0</v>
      </c>
      <c r="F6037">
        <v>40</v>
      </c>
      <c r="G6037">
        <v>0</v>
      </c>
      <c r="H6037">
        <v>95</v>
      </c>
      <c r="I6037">
        <v>1</v>
      </c>
      <c r="J6037" t="s">
        <v>37</v>
      </c>
      <c r="K6037" cm="1">
        <f t="array" ref="K6037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6037">
        <f t="shared" si="94"/>
        <v>0.66001158415545058</v>
      </c>
    </row>
    <row r="6038" spans="1:12" x14ac:dyDescent="0.3">
      <c r="A6038">
        <v>285.31</v>
      </c>
      <c r="B6038">
        <v>40</v>
      </c>
      <c r="C6038">
        <v>6749</v>
      </c>
      <c r="D6038">
        <v>30</v>
      </c>
      <c r="E6038">
        <v>0</v>
      </c>
      <c r="F6038">
        <v>40</v>
      </c>
      <c r="G6038">
        <v>0</v>
      </c>
      <c r="H6038">
        <v>94</v>
      </c>
      <c r="I6038">
        <v>1</v>
      </c>
      <c r="J6038" t="s">
        <v>37</v>
      </c>
      <c r="K6038" cm="1">
        <f t="array" ref="K6038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038">
        <f t="shared" si="94"/>
        <v>0.57478357709026207</v>
      </c>
    </row>
    <row r="6039" spans="1:12" x14ac:dyDescent="0.3">
      <c r="A6039">
        <v>285.35000000000002</v>
      </c>
      <c r="B6039">
        <v>41</v>
      </c>
      <c r="C6039">
        <v>6643</v>
      </c>
      <c r="D6039">
        <v>26</v>
      </c>
      <c r="E6039">
        <v>0</v>
      </c>
      <c r="F6039">
        <v>40</v>
      </c>
      <c r="G6039">
        <v>0</v>
      </c>
      <c r="H6039">
        <v>94</v>
      </c>
      <c r="I6039">
        <v>1</v>
      </c>
      <c r="J6039" t="s">
        <v>37</v>
      </c>
      <c r="K6039" cm="1">
        <f t="array" ref="K6039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039">
        <f t="shared" si="94"/>
        <v>0.57478357709026207</v>
      </c>
    </row>
    <row r="6040" spans="1:12" x14ac:dyDescent="0.3">
      <c r="A6040">
        <v>285.39</v>
      </c>
      <c r="B6040">
        <v>42</v>
      </c>
      <c r="C6040">
        <v>6510</v>
      </c>
      <c r="D6040">
        <v>23</v>
      </c>
      <c r="E6040">
        <v>0</v>
      </c>
      <c r="F6040">
        <v>39</v>
      </c>
      <c r="G6040">
        <v>0</v>
      </c>
      <c r="H6040">
        <v>95</v>
      </c>
      <c r="I6040">
        <v>2</v>
      </c>
      <c r="J6040" t="s">
        <v>37</v>
      </c>
      <c r="K6040" cm="1">
        <f t="array" ref="K604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040">
        <f t="shared" si="94"/>
        <v>0.57478357708944527</v>
      </c>
    </row>
    <row r="6041" spans="1:12" x14ac:dyDescent="0.3">
      <c r="A6041">
        <v>285.43</v>
      </c>
      <c r="B6041">
        <v>44</v>
      </c>
      <c r="C6041">
        <v>6325</v>
      </c>
      <c r="D6041">
        <v>21</v>
      </c>
      <c r="E6041">
        <v>0</v>
      </c>
      <c r="F6041">
        <v>39</v>
      </c>
      <c r="G6041">
        <v>0</v>
      </c>
      <c r="H6041">
        <v>95</v>
      </c>
      <c r="I6041">
        <v>2</v>
      </c>
      <c r="J6041" t="s">
        <v>37</v>
      </c>
      <c r="K6041" cm="1">
        <f t="array" ref="K6041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041">
        <f t="shared" si="94"/>
        <v>0.61573121978534684</v>
      </c>
    </row>
    <row r="6042" spans="1:12" x14ac:dyDescent="0.3">
      <c r="A6042">
        <v>285.47000000000003</v>
      </c>
      <c r="B6042">
        <v>46</v>
      </c>
      <c r="C6042">
        <v>6221</v>
      </c>
      <c r="D6042">
        <v>21</v>
      </c>
      <c r="E6042">
        <v>0</v>
      </c>
      <c r="F6042">
        <v>39</v>
      </c>
      <c r="G6042">
        <v>0</v>
      </c>
      <c r="H6042">
        <v>95</v>
      </c>
      <c r="I6042">
        <v>2</v>
      </c>
      <c r="J6042" t="s">
        <v>37</v>
      </c>
      <c r="K6042" cm="1">
        <f t="array" ref="K6042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042">
        <f t="shared" si="94"/>
        <v>0.61573121978534684</v>
      </c>
    </row>
    <row r="6043" spans="1:12" x14ac:dyDescent="0.3">
      <c r="A6043">
        <v>285.51</v>
      </c>
      <c r="B6043">
        <v>46</v>
      </c>
      <c r="C6043">
        <v>6362</v>
      </c>
      <c r="D6043">
        <v>21</v>
      </c>
      <c r="E6043">
        <v>0</v>
      </c>
      <c r="F6043">
        <v>38</v>
      </c>
      <c r="G6043">
        <v>0</v>
      </c>
      <c r="H6043">
        <v>95</v>
      </c>
      <c r="I6043">
        <v>2</v>
      </c>
      <c r="J6043" t="s">
        <v>37</v>
      </c>
      <c r="K6043" cm="1">
        <f t="array" ref="K6043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043">
        <f t="shared" si="94"/>
        <v>0.61573121978447176</v>
      </c>
    </row>
    <row r="6044" spans="1:12" x14ac:dyDescent="0.3">
      <c r="A6044">
        <v>285.55</v>
      </c>
      <c r="B6044">
        <v>47</v>
      </c>
      <c r="C6044">
        <v>6306</v>
      </c>
      <c r="D6044">
        <v>21</v>
      </c>
      <c r="E6044">
        <v>0</v>
      </c>
      <c r="F6044">
        <v>38</v>
      </c>
      <c r="G6044">
        <v>0</v>
      </c>
      <c r="H6044">
        <v>95</v>
      </c>
      <c r="I6044">
        <v>2</v>
      </c>
      <c r="J6044" t="s">
        <v>37</v>
      </c>
      <c r="K6044" cm="1">
        <f t="array" ref="K6044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044">
        <f t="shared" si="94"/>
        <v>0.61573121978534684</v>
      </c>
    </row>
    <row r="6045" spans="1:12" x14ac:dyDescent="0.3">
      <c r="A6045">
        <v>285.58999999999997</v>
      </c>
      <c r="B6045">
        <v>48</v>
      </c>
      <c r="C6045">
        <v>6185</v>
      </c>
      <c r="D6045">
        <v>21</v>
      </c>
      <c r="E6045">
        <v>0</v>
      </c>
      <c r="F6045">
        <v>37</v>
      </c>
      <c r="G6045">
        <v>0</v>
      </c>
      <c r="H6045">
        <v>95</v>
      </c>
      <c r="I6045">
        <v>2</v>
      </c>
      <c r="J6045" t="s">
        <v>37</v>
      </c>
      <c r="K6045" cm="1">
        <f t="array" ref="K6045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045">
        <f t="shared" si="94"/>
        <v>0.61573121978447176</v>
      </c>
    </row>
    <row r="6046" spans="1:12" x14ac:dyDescent="0.3">
      <c r="A6046">
        <v>285.63</v>
      </c>
      <c r="B6046">
        <v>48</v>
      </c>
      <c r="C6046">
        <v>6069</v>
      </c>
      <c r="D6046">
        <v>20</v>
      </c>
      <c r="E6046">
        <v>0</v>
      </c>
      <c r="F6046">
        <v>37</v>
      </c>
      <c r="G6046">
        <v>0</v>
      </c>
      <c r="H6046">
        <v>95</v>
      </c>
      <c r="I6046">
        <v>2</v>
      </c>
      <c r="J6046" t="s">
        <v>37</v>
      </c>
      <c r="K6046" cm="1">
        <f t="array" ref="K604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046">
        <f t="shared" si="94"/>
        <v>0.5494078468951854</v>
      </c>
    </row>
    <row r="6047" spans="1:12" x14ac:dyDescent="0.3">
      <c r="A6047">
        <v>285.67</v>
      </c>
      <c r="B6047">
        <v>49</v>
      </c>
      <c r="C6047">
        <v>5990</v>
      </c>
      <c r="D6047">
        <v>20</v>
      </c>
      <c r="E6047">
        <v>0</v>
      </c>
      <c r="F6047">
        <v>36</v>
      </c>
      <c r="G6047">
        <v>0</v>
      </c>
      <c r="H6047">
        <v>95</v>
      </c>
      <c r="I6047">
        <v>1</v>
      </c>
      <c r="J6047" t="s">
        <v>37</v>
      </c>
      <c r="K6047" cm="1">
        <f t="array" ref="K604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047">
        <f t="shared" si="94"/>
        <v>0.5494078468951854</v>
      </c>
    </row>
    <row r="6048" spans="1:12" x14ac:dyDescent="0.3">
      <c r="A6048">
        <v>285.70999999999998</v>
      </c>
      <c r="B6048">
        <v>49</v>
      </c>
      <c r="C6048">
        <v>5927</v>
      </c>
      <c r="D6048">
        <v>20</v>
      </c>
      <c r="E6048">
        <v>0</v>
      </c>
      <c r="F6048">
        <v>36</v>
      </c>
      <c r="G6048">
        <v>0</v>
      </c>
      <c r="H6048">
        <v>95</v>
      </c>
      <c r="I6048">
        <v>1</v>
      </c>
      <c r="J6048" t="s">
        <v>37</v>
      </c>
      <c r="K6048" cm="1">
        <f t="array" ref="K604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048">
        <f t="shared" si="94"/>
        <v>0.54940784689440469</v>
      </c>
    </row>
    <row r="6049" spans="1:12" x14ac:dyDescent="0.3">
      <c r="A6049">
        <v>285.75</v>
      </c>
      <c r="B6049">
        <v>49</v>
      </c>
      <c r="C6049">
        <v>5857</v>
      </c>
      <c r="D6049">
        <v>20</v>
      </c>
      <c r="E6049">
        <v>0</v>
      </c>
      <c r="F6049">
        <v>36</v>
      </c>
      <c r="G6049">
        <v>0</v>
      </c>
      <c r="H6049">
        <v>95</v>
      </c>
      <c r="I6049">
        <v>1</v>
      </c>
      <c r="J6049" t="s">
        <v>37</v>
      </c>
      <c r="K6049" cm="1">
        <f t="array" ref="K604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049">
        <f t="shared" si="94"/>
        <v>0.5494078468951854</v>
      </c>
    </row>
    <row r="6050" spans="1:12" x14ac:dyDescent="0.3">
      <c r="A6050">
        <v>285.79000000000002</v>
      </c>
      <c r="B6050">
        <v>49</v>
      </c>
      <c r="C6050">
        <v>5875</v>
      </c>
      <c r="D6050">
        <v>20</v>
      </c>
      <c r="E6050">
        <v>0</v>
      </c>
      <c r="F6050">
        <v>35</v>
      </c>
      <c r="G6050">
        <v>0</v>
      </c>
      <c r="H6050">
        <v>95</v>
      </c>
      <c r="I6050">
        <v>1</v>
      </c>
      <c r="J6050" t="s">
        <v>37</v>
      </c>
      <c r="K6050" cm="1">
        <f t="array" ref="K605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050">
        <f t="shared" si="94"/>
        <v>0.5494078468951854</v>
      </c>
    </row>
    <row r="6051" spans="1:12" x14ac:dyDescent="0.3">
      <c r="A6051">
        <v>285.83</v>
      </c>
      <c r="B6051">
        <v>50</v>
      </c>
      <c r="C6051">
        <v>5824</v>
      </c>
      <c r="D6051">
        <v>20</v>
      </c>
      <c r="E6051">
        <v>0</v>
      </c>
      <c r="F6051">
        <v>34</v>
      </c>
      <c r="G6051">
        <v>0</v>
      </c>
      <c r="H6051">
        <v>95</v>
      </c>
      <c r="I6051">
        <v>1</v>
      </c>
      <c r="J6051" t="s">
        <v>37</v>
      </c>
      <c r="K6051" cm="1">
        <f t="array" ref="K605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051">
        <f t="shared" si="94"/>
        <v>0.52480749554092376</v>
      </c>
    </row>
    <row r="6052" spans="1:12" x14ac:dyDescent="0.3">
      <c r="A6052">
        <v>285.87</v>
      </c>
      <c r="B6052">
        <v>51</v>
      </c>
      <c r="C6052">
        <v>5772</v>
      </c>
      <c r="D6052">
        <v>20</v>
      </c>
      <c r="E6052">
        <v>0</v>
      </c>
      <c r="F6052">
        <v>34</v>
      </c>
      <c r="G6052">
        <v>0</v>
      </c>
      <c r="H6052">
        <v>95</v>
      </c>
      <c r="I6052">
        <v>1</v>
      </c>
      <c r="J6052" t="s">
        <v>37</v>
      </c>
      <c r="K6052" cm="1">
        <f t="array" ref="K605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052">
        <f t="shared" si="94"/>
        <v>0.52480749554166961</v>
      </c>
    </row>
    <row r="6053" spans="1:12" x14ac:dyDescent="0.3">
      <c r="A6053">
        <v>285.91000000000003</v>
      </c>
      <c r="B6053">
        <v>51</v>
      </c>
      <c r="C6053">
        <v>5679</v>
      </c>
      <c r="D6053">
        <v>20</v>
      </c>
      <c r="E6053">
        <v>0</v>
      </c>
      <c r="F6053">
        <v>34</v>
      </c>
      <c r="G6053">
        <v>0</v>
      </c>
      <c r="H6053">
        <v>95</v>
      </c>
      <c r="I6053">
        <v>1</v>
      </c>
      <c r="J6053" t="s">
        <v>37</v>
      </c>
      <c r="K6053" cm="1">
        <f t="array" ref="K605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053">
        <f t="shared" si="94"/>
        <v>0.52480749554166961</v>
      </c>
    </row>
    <row r="6054" spans="1:12" x14ac:dyDescent="0.3">
      <c r="A6054">
        <v>285.95</v>
      </c>
      <c r="B6054">
        <v>53</v>
      </c>
      <c r="C6054">
        <v>5535</v>
      </c>
      <c r="D6054">
        <v>20</v>
      </c>
      <c r="E6054">
        <v>0</v>
      </c>
      <c r="F6054">
        <v>34</v>
      </c>
      <c r="G6054">
        <v>0</v>
      </c>
      <c r="H6054">
        <v>95</v>
      </c>
      <c r="I6054">
        <v>1</v>
      </c>
      <c r="J6054" t="s">
        <v>37</v>
      </c>
      <c r="K6054" cm="1">
        <f t="array" ref="K6054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054">
        <f t="shared" si="94"/>
        <v>0.52480749554092376</v>
      </c>
    </row>
    <row r="6055" spans="1:12" x14ac:dyDescent="0.3">
      <c r="A6055">
        <v>285.99</v>
      </c>
      <c r="B6055">
        <v>55</v>
      </c>
      <c r="C6055">
        <v>5518</v>
      </c>
      <c r="D6055">
        <v>19</v>
      </c>
      <c r="E6055">
        <v>0</v>
      </c>
      <c r="F6055">
        <v>34</v>
      </c>
      <c r="G6055">
        <v>0</v>
      </c>
      <c r="H6055">
        <v>95</v>
      </c>
      <c r="I6055">
        <v>1</v>
      </c>
      <c r="J6055" t="s">
        <v>37</v>
      </c>
      <c r="K6055" cm="1">
        <f t="array" ref="K605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055">
        <f t="shared" si="94"/>
        <v>0.52480749554166961</v>
      </c>
    </row>
    <row r="6056" spans="1:12" x14ac:dyDescent="0.3">
      <c r="A6056">
        <v>286.02999999999997</v>
      </c>
      <c r="B6056">
        <v>57</v>
      </c>
      <c r="C6056">
        <v>5508</v>
      </c>
      <c r="D6056">
        <v>19</v>
      </c>
      <c r="E6056">
        <v>0</v>
      </c>
      <c r="F6056">
        <v>34</v>
      </c>
      <c r="G6056">
        <v>0</v>
      </c>
      <c r="H6056">
        <v>95</v>
      </c>
      <c r="I6056">
        <v>1</v>
      </c>
      <c r="J6056" t="s">
        <v>37</v>
      </c>
      <c r="K6056" cm="1">
        <f t="array" ref="K6056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6056">
        <f t="shared" si="94"/>
        <v>0.54120772977657772</v>
      </c>
    </row>
    <row r="6057" spans="1:12" x14ac:dyDescent="0.3">
      <c r="A6057">
        <v>286.07</v>
      </c>
      <c r="B6057">
        <v>58</v>
      </c>
      <c r="C6057">
        <v>5464</v>
      </c>
      <c r="D6057">
        <v>19</v>
      </c>
      <c r="E6057">
        <v>0</v>
      </c>
      <c r="F6057">
        <v>33</v>
      </c>
      <c r="G6057">
        <v>0</v>
      </c>
      <c r="H6057">
        <v>95</v>
      </c>
      <c r="I6057">
        <v>1</v>
      </c>
      <c r="J6057" t="s">
        <v>37</v>
      </c>
      <c r="K6057" cm="1">
        <f t="array" ref="K6057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6057">
        <f t="shared" si="94"/>
        <v>0.54120772977734677</v>
      </c>
    </row>
    <row r="6058" spans="1:12" x14ac:dyDescent="0.3">
      <c r="A6058">
        <v>286.11</v>
      </c>
      <c r="B6058">
        <v>59</v>
      </c>
      <c r="C6058">
        <v>5449</v>
      </c>
      <c r="D6058">
        <v>19</v>
      </c>
      <c r="E6058">
        <v>0</v>
      </c>
      <c r="F6058">
        <v>33</v>
      </c>
      <c r="G6058">
        <v>0</v>
      </c>
      <c r="H6058">
        <v>95</v>
      </c>
      <c r="I6058">
        <v>1</v>
      </c>
      <c r="J6058" t="s">
        <v>37</v>
      </c>
      <c r="K6058" cm="1">
        <f t="array" ref="K6058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6058">
        <f t="shared" si="94"/>
        <v>0.54120772977734677</v>
      </c>
    </row>
    <row r="6059" spans="1:12" x14ac:dyDescent="0.3">
      <c r="A6059">
        <v>286.14999999999998</v>
      </c>
      <c r="B6059">
        <v>59</v>
      </c>
      <c r="C6059">
        <v>5461</v>
      </c>
      <c r="D6059">
        <v>18</v>
      </c>
      <c r="E6059">
        <v>0</v>
      </c>
      <c r="F6059">
        <v>32</v>
      </c>
      <c r="G6059">
        <v>0</v>
      </c>
      <c r="H6059">
        <v>95</v>
      </c>
      <c r="I6059">
        <v>1</v>
      </c>
      <c r="J6059" t="s">
        <v>37</v>
      </c>
      <c r="K6059" cm="1">
        <f t="array" ref="K6059">SUMPRODUCT(($R$5:$AG$5=_xlfn.XLOOKUP(_20240219_0005[[#This Row],[MAP]],$R$5:$AG$5,$R$5:$AG$5,"ERR",1,-1)) * ($Q$6:$Q$26=_xlfn.XLOOKUP(_20240219_0005[[#This Row],[RPM]],$Q$6:$Q$26,$Q$6:$Q$26,"ERR",1,-1)),$R$6:$AG$26)</f>
        <v>13.530193244426748</v>
      </c>
      <c r="L6059">
        <f t="shared" si="94"/>
        <v>0.54120772977657772</v>
      </c>
    </row>
    <row r="6060" spans="1:12" x14ac:dyDescent="0.3">
      <c r="A6060">
        <v>286.19</v>
      </c>
      <c r="B6060">
        <v>60</v>
      </c>
      <c r="C6060">
        <v>5410</v>
      </c>
      <c r="D6060">
        <v>18</v>
      </c>
      <c r="E6060">
        <v>0</v>
      </c>
      <c r="F6060">
        <v>32</v>
      </c>
      <c r="G6060">
        <v>0</v>
      </c>
      <c r="H6060">
        <v>95</v>
      </c>
      <c r="I6060">
        <v>1</v>
      </c>
      <c r="J6060" t="s">
        <v>37</v>
      </c>
      <c r="K6060" cm="1">
        <f t="array" ref="K6060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060">
        <f t="shared" si="94"/>
        <v>0.46846531021122684</v>
      </c>
    </row>
    <row r="6061" spans="1:12" x14ac:dyDescent="0.3">
      <c r="A6061">
        <v>286.23</v>
      </c>
      <c r="B6061">
        <v>61</v>
      </c>
      <c r="C6061">
        <v>5331</v>
      </c>
      <c r="D6061">
        <v>18</v>
      </c>
      <c r="E6061">
        <v>0</v>
      </c>
      <c r="F6061">
        <v>32</v>
      </c>
      <c r="G6061">
        <v>0</v>
      </c>
      <c r="H6061">
        <v>95</v>
      </c>
      <c r="I6061">
        <v>1</v>
      </c>
      <c r="J6061" t="s">
        <v>37</v>
      </c>
      <c r="K6061" cm="1">
        <f t="array" ref="K606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061">
        <f t="shared" si="94"/>
        <v>0.46846531021122684</v>
      </c>
    </row>
    <row r="6062" spans="1:12" x14ac:dyDescent="0.3">
      <c r="A6062">
        <v>286.27</v>
      </c>
      <c r="B6062">
        <v>62</v>
      </c>
      <c r="C6062">
        <v>5272</v>
      </c>
      <c r="D6062">
        <v>19</v>
      </c>
      <c r="E6062">
        <v>0</v>
      </c>
      <c r="F6062">
        <v>32</v>
      </c>
      <c r="G6062">
        <v>0</v>
      </c>
      <c r="H6062">
        <v>95</v>
      </c>
      <c r="I6062">
        <v>1</v>
      </c>
      <c r="J6062" t="s">
        <v>37</v>
      </c>
      <c r="K6062" cm="1">
        <f t="array" ref="K606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2">
        <f t="shared" si="94"/>
        <v>0.47089889623762898</v>
      </c>
    </row>
    <row r="6063" spans="1:12" x14ac:dyDescent="0.3">
      <c r="A6063">
        <v>286.31</v>
      </c>
      <c r="B6063">
        <v>62</v>
      </c>
      <c r="C6063">
        <v>5324</v>
      </c>
      <c r="D6063">
        <v>19</v>
      </c>
      <c r="E6063">
        <v>0</v>
      </c>
      <c r="F6063">
        <v>32</v>
      </c>
      <c r="G6063">
        <v>0</v>
      </c>
      <c r="H6063">
        <v>95</v>
      </c>
      <c r="I6063">
        <v>1</v>
      </c>
      <c r="J6063" t="s">
        <v>37</v>
      </c>
      <c r="K6063" cm="1">
        <f t="array" ref="K606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3">
        <f t="shared" si="94"/>
        <v>0.47089889623829817</v>
      </c>
    </row>
    <row r="6064" spans="1:12" x14ac:dyDescent="0.3">
      <c r="A6064">
        <v>286.35000000000002</v>
      </c>
      <c r="B6064">
        <v>62</v>
      </c>
      <c r="C6064">
        <v>5311</v>
      </c>
      <c r="D6064">
        <v>19</v>
      </c>
      <c r="E6064">
        <v>0</v>
      </c>
      <c r="F6064">
        <v>32</v>
      </c>
      <c r="G6064">
        <v>0</v>
      </c>
      <c r="H6064">
        <v>95</v>
      </c>
      <c r="I6064">
        <v>1</v>
      </c>
      <c r="J6064" t="s">
        <v>37</v>
      </c>
      <c r="K6064" cm="1">
        <f t="array" ref="K606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4">
        <f t="shared" si="94"/>
        <v>0.47089889623829817</v>
      </c>
    </row>
    <row r="6065" spans="1:12" x14ac:dyDescent="0.3">
      <c r="A6065">
        <v>286.39</v>
      </c>
      <c r="B6065">
        <v>62</v>
      </c>
      <c r="C6065">
        <v>5281</v>
      </c>
      <c r="D6065">
        <v>19</v>
      </c>
      <c r="E6065">
        <v>0</v>
      </c>
      <c r="F6065">
        <v>31</v>
      </c>
      <c r="G6065">
        <v>0</v>
      </c>
      <c r="H6065">
        <v>95</v>
      </c>
      <c r="I6065">
        <v>1</v>
      </c>
      <c r="J6065" t="s">
        <v>37</v>
      </c>
      <c r="K6065" cm="1">
        <f t="array" ref="K606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5">
        <f t="shared" si="94"/>
        <v>0.47089889623762898</v>
      </c>
    </row>
    <row r="6066" spans="1:12" x14ac:dyDescent="0.3">
      <c r="A6066">
        <v>286.43</v>
      </c>
      <c r="B6066">
        <v>63</v>
      </c>
      <c r="C6066">
        <v>5159</v>
      </c>
      <c r="D6066">
        <v>20</v>
      </c>
      <c r="E6066">
        <v>0</v>
      </c>
      <c r="F6066">
        <v>31</v>
      </c>
      <c r="G6066">
        <v>0</v>
      </c>
      <c r="H6066">
        <v>95</v>
      </c>
      <c r="I6066">
        <v>1</v>
      </c>
      <c r="J6066" t="s">
        <v>37</v>
      </c>
      <c r="K6066" cm="1">
        <f t="array" ref="K606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6">
        <f t="shared" si="94"/>
        <v>0.47089889623829817</v>
      </c>
    </row>
    <row r="6067" spans="1:12" x14ac:dyDescent="0.3">
      <c r="A6067">
        <v>286.47000000000003</v>
      </c>
      <c r="B6067">
        <v>64</v>
      </c>
      <c r="C6067">
        <v>5193</v>
      </c>
      <c r="D6067">
        <v>20</v>
      </c>
      <c r="E6067">
        <v>0</v>
      </c>
      <c r="F6067">
        <v>31</v>
      </c>
      <c r="G6067">
        <v>0</v>
      </c>
      <c r="H6067">
        <v>95</v>
      </c>
      <c r="I6067">
        <v>1</v>
      </c>
      <c r="J6067" t="s">
        <v>37</v>
      </c>
      <c r="K6067" cm="1">
        <f t="array" ref="K606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7">
        <f t="shared" si="94"/>
        <v>0.47089889623829817</v>
      </c>
    </row>
    <row r="6068" spans="1:12" x14ac:dyDescent="0.3">
      <c r="A6068">
        <v>286.51</v>
      </c>
      <c r="B6068">
        <v>65</v>
      </c>
      <c r="C6068">
        <v>5175</v>
      </c>
      <c r="D6068">
        <v>21</v>
      </c>
      <c r="E6068">
        <v>0</v>
      </c>
      <c r="F6068">
        <v>31</v>
      </c>
      <c r="G6068">
        <v>0</v>
      </c>
      <c r="H6068">
        <v>95</v>
      </c>
      <c r="I6068">
        <v>1</v>
      </c>
      <c r="J6068" t="s">
        <v>37</v>
      </c>
      <c r="K6068" cm="1">
        <f t="array" ref="K606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8">
        <f t="shared" si="94"/>
        <v>0.47089889623762898</v>
      </c>
    </row>
    <row r="6069" spans="1:12" x14ac:dyDescent="0.3">
      <c r="A6069">
        <v>286.55</v>
      </c>
      <c r="B6069">
        <v>65</v>
      </c>
      <c r="C6069">
        <v>5095</v>
      </c>
      <c r="D6069">
        <v>20</v>
      </c>
      <c r="E6069">
        <v>0</v>
      </c>
      <c r="F6069">
        <v>30</v>
      </c>
      <c r="G6069">
        <v>0</v>
      </c>
      <c r="H6069">
        <v>95</v>
      </c>
      <c r="I6069">
        <v>1</v>
      </c>
      <c r="J6069" t="s">
        <v>37</v>
      </c>
      <c r="K6069" cm="1">
        <f t="array" ref="K606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69">
        <f t="shared" si="94"/>
        <v>0.47089889623829817</v>
      </c>
    </row>
    <row r="6070" spans="1:12" x14ac:dyDescent="0.3">
      <c r="A6070">
        <v>286.58999999999997</v>
      </c>
      <c r="B6070">
        <v>66</v>
      </c>
      <c r="C6070">
        <v>5009</v>
      </c>
      <c r="D6070">
        <v>20</v>
      </c>
      <c r="E6070">
        <v>0</v>
      </c>
      <c r="F6070">
        <v>30</v>
      </c>
      <c r="G6070">
        <v>0</v>
      </c>
      <c r="H6070">
        <v>95</v>
      </c>
      <c r="I6070">
        <v>1</v>
      </c>
      <c r="J6070" t="s">
        <v>37</v>
      </c>
      <c r="K6070" cm="1">
        <f t="array" ref="K607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70">
        <f t="shared" si="94"/>
        <v>0.47089889623762898</v>
      </c>
    </row>
    <row r="6071" spans="1:12" x14ac:dyDescent="0.3">
      <c r="A6071">
        <v>286.63</v>
      </c>
      <c r="B6071">
        <v>68</v>
      </c>
      <c r="C6071">
        <v>4971</v>
      </c>
      <c r="D6071">
        <v>20</v>
      </c>
      <c r="E6071">
        <v>0</v>
      </c>
      <c r="F6071">
        <v>31</v>
      </c>
      <c r="G6071">
        <v>0</v>
      </c>
      <c r="H6071">
        <v>95</v>
      </c>
      <c r="I6071">
        <v>1</v>
      </c>
      <c r="J6071" t="s">
        <v>37</v>
      </c>
      <c r="K6071" cm="1">
        <f t="array" ref="K607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71">
        <f t="shared" si="94"/>
        <v>0.54147289102336604</v>
      </c>
    </row>
    <row r="6072" spans="1:12" x14ac:dyDescent="0.3">
      <c r="A6072">
        <v>286.67</v>
      </c>
      <c r="B6072">
        <v>67</v>
      </c>
      <c r="C6072">
        <v>5111</v>
      </c>
      <c r="D6072">
        <v>21</v>
      </c>
      <c r="E6072">
        <v>0</v>
      </c>
      <c r="F6072">
        <v>30</v>
      </c>
      <c r="G6072">
        <v>0</v>
      </c>
      <c r="H6072">
        <v>95</v>
      </c>
      <c r="I6072">
        <v>1</v>
      </c>
      <c r="J6072" t="s">
        <v>37</v>
      </c>
      <c r="K6072" cm="1">
        <f t="array" ref="K607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72">
        <f t="shared" si="94"/>
        <v>0.47089889623829817</v>
      </c>
    </row>
    <row r="6073" spans="1:12" x14ac:dyDescent="0.3">
      <c r="A6073">
        <v>286.70999999999998</v>
      </c>
      <c r="B6073">
        <v>67</v>
      </c>
      <c r="C6073">
        <v>5090</v>
      </c>
      <c r="D6073">
        <v>22</v>
      </c>
      <c r="E6073">
        <v>0</v>
      </c>
      <c r="F6073">
        <v>30</v>
      </c>
      <c r="G6073">
        <v>0</v>
      </c>
      <c r="H6073">
        <v>95</v>
      </c>
      <c r="I6073">
        <v>1</v>
      </c>
      <c r="J6073" t="s">
        <v>37</v>
      </c>
      <c r="K6073" cm="1">
        <f t="array" ref="K607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73">
        <f t="shared" si="94"/>
        <v>0.47089889623762898</v>
      </c>
    </row>
    <row r="6074" spans="1:12" x14ac:dyDescent="0.3">
      <c r="A6074">
        <v>286.75</v>
      </c>
      <c r="B6074">
        <v>66</v>
      </c>
      <c r="C6074">
        <v>5052</v>
      </c>
      <c r="D6074">
        <v>21</v>
      </c>
      <c r="E6074">
        <v>0</v>
      </c>
      <c r="F6074">
        <v>30</v>
      </c>
      <c r="G6074">
        <v>0</v>
      </c>
      <c r="H6074">
        <v>95</v>
      </c>
      <c r="I6074">
        <v>1</v>
      </c>
      <c r="J6074" t="s">
        <v>37</v>
      </c>
      <c r="K6074" cm="1">
        <f t="array" ref="K607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74">
        <f t="shared" si="94"/>
        <v>0.47089889623829817</v>
      </c>
    </row>
    <row r="6075" spans="1:12" x14ac:dyDescent="0.3">
      <c r="A6075">
        <v>286.79000000000002</v>
      </c>
      <c r="B6075">
        <v>67</v>
      </c>
      <c r="C6075">
        <v>4907</v>
      </c>
      <c r="D6075">
        <v>20</v>
      </c>
      <c r="E6075">
        <v>0</v>
      </c>
      <c r="F6075">
        <v>30</v>
      </c>
      <c r="G6075">
        <v>0</v>
      </c>
      <c r="H6075">
        <v>95</v>
      </c>
      <c r="I6075">
        <v>1</v>
      </c>
      <c r="J6075" t="s">
        <v>37</v>
      </c>
      <c r="K6075" cm="1">
        <f t="array" ref="K607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075">
        <f t="shared" si="94"/>
        <v>0.47089889623829817</v>
      </c>
    </row>
    <row r="6076" spans="1:12" x14ac:dyDescent="0.3">
      <c r="A6076">
        <v>286.83</v>
      </c>
      <c r="B6076">
        <v>70</v>
      </c>
      <c r="C6076">
        <v>4718</v>
      </c>
      <c r="D6076">
        <v>18</v>
      </c>
      <c r="E6076">
        <v>0</v>
      </c>
      <c r="F6076">
        <v>30</v>
      </c>
      <c r="G6076">
        <v>0</v>
      </c>
      <c r="H6076">
        <v>95</v>
      </c>
      <c r="I6076">
        <v>1</v>
      </c>
      <c r="J6076" t="s">
        <v>37</v>
      </c>
      <c r="K6076" cm="1">
        <f t="array" ref="K607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76">
        <f t="shared" si="94"/>
        <v>0.47370352929893211</v>
      </c>
    </row>
    <row r="6077" spans="1:12" x14ac:dyDescent="0.3">
      <c r="A6077">
        <v>286.87</v>
      </c>
      <c r="B6077">
        <v>70</v>
      </c>
      <c r="C6077">
        <v>4816</v>
      </c>
      <c r="D6077">
        <v>18</v>
      </c>
      <c r="E6077">
        <v>0</v>
      </c>
      <c r="F6077">
        <v>29</v>
      </c>
      <c r="G6077">
        <v>0</v>
      </c>
      <c r="H6077">
        <v>95</v>
      </c>
      <c r="I6077">
        <v>1</v>
      </c>
      <c r="J6077" t="s">
        <v>37</v>
      </c>
      <c r="K6077" cm="1">
        <f t="array" ref="K607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77">
        <f t="shared" si="94"/>
        <v>0.54147289102336604</v>
      </c>
    </row>
    <row r="6078" spans="1:12" x14ac:dyDescent="0.3">
      <c r="A6078">
        <v>286.91000000000003</v>
      </c>
      <c r="B6078">
        <v>70</v>
      </c>
      <c r="C6078">
        <v>4940</v>
      </c>
      <c r="D6078">
        <v>20</v>
      </c>
      <c r="E6078">
        <v>0</v>
      </c>
      <c r="F6078">
        <v>29</v>
      </c>
      <c r="G6078">
        <v>0</v>
      </c>
      <c r="H6078">
        <v>95</v>
      </c>
      <c r="I6078">
        <v>1</v>
      </c>
      <c r="J6078" t="s">
        <v>37</v>
      </c>
      <c r="K6078" cm="1">
        <f t="array" ref="K607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78">
        <f t="shared" si="94"/>
        <v>0.54147289102336604</v>
      </c>
    </row>
    <row r="6079" spans="1:12" x14ac:dyDescent="0.3">
      <c r="A6079">
        <v>286.95</v>
      </c>
      <c r="B6079">
        <v>70</v>
      </c>
      <c r="C6079">
        <v>4965</v>
      </c>
      <c r="D6079">
        <v>20</v>
      </c>
      <c r="E6079">
        <v>0</v>
      </c>
      <c r="F6079">
        <v>29</v>
      </c>
      <c r="G6079">
        <v>0</v>
      </c>
      <c r="H6079">
        <v>95</v>
      </c>
      <c r="I6079">
        <v>1</v>
      </c>
      <c r="J6079" t="s">
        <v>37</v>
      </c>
      <c r="K6079" cm="1">
        <f t="array" ref="K607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79">
        <f t="shared" si="94"/>
        <v>0.54147289102259655</v>
      </c>
    </row>
    <row r="6080" spans="1:12" x14ac:dyDescent="0.3">
      <c r="A6080">
        <v>286.99</v>
      </c>
      <c r="B6080">
        <v>70</v>
      </c>
      <c r="C6080">
        <v>4793</v>
      </c>
      <c r="D6080">
        <v>19</v>
      </c>
      <c r="E6080">
        <v>0</v>
      </c>
      <c r="F6080">
        <v>29</v>
      </c>
      <c r="G6080">
        <v>0</v>
      </c>
      <c r="H6080">
        <v>95</v>
      </c>
      <c r="I6080">
        <v>1</v>
      </c>
      <c r="J6080" t="s">
        <v>37</v>
      </c>
      <c r="K6080" cm="1">
        <f t="array" ref="K608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80">
        <f t="shared" si="94"/>
        <v>0.54147289102336604</v>
      </c>
    </row>
    <row r="6081" spans="1:12" x14ac:dyDescent="0.3">
      <c r="A6081">
        <v>287.02999999999997</v>
      </c>
      <c r="B6081">
        <v>71</v>
      </c>
      <c r="C6081">
        <v>4688</v>
      </c>
      <c r="D6081">
        <v>18</v>
      </c>
      <c r="E6081">
        <v>0</v>
      </c>
      <c r="F6081">
        <v>28</v>
      </c>
      <c r="G6081">
        <v>0</v>
      </c>
      <c r="H6081">
        <v>95</v>
      </c>
      <c r="I6081">
        <v>1</v>
      </c>
      <c r="J6081" t="s">
        <v>37</v>
      </c>
      <c r="K6081" cm="1">
        <f t="array" ref="K608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81">
        <f t="shared" si="94"/>
        <v>0.47370352929893211</v>
      </c>
    </row>
    <row r="6082" spans="1:12" x14ac:dyDescent="0.3">
      <c r="A6082">
        <v>287.07</v>
      </c>
      <c r="B6082">
        <v>72</v>
      </c>
      <c r="C6082">
        <v>4694</v>
      </c>
      <c r="D6082">
        <v>18</v>
      </c>
      <c r="E6082">
        <v>0</v>
      </c>
      <c r="F6082">
        <v>28</v>
      </c>
      <c r="G6082">
        <v>0</v>
      </c>
      <c r="H6082">
        <v>95</v>
      </c>
      <c r="I6082">
        <v>1</v>
      </c>
      <c r="J6082" t="s">
        <v>37</v>
      </c>
      <c r="K6082" cm="1">
        <f t="array" ref="K608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82">
        <f t="shared" si="94"/>
        <v>0.4737035292996053</v>
      </c>
    </row>
    <row r="6083" spans="1:12" x14ac:dyDescent="0.3">
      <c r="A6083">
        <v>287.11</v>
      </c>
      <c r="B6083">
        <v>71</v>
      </c>
      <c r="C6083">
        <v>4851</v>
      </c>
      <c r="D6083">
        <v>18</v>
      </c>
      <c r="E6083">
        <v>0</v>
      </c>
      <c r="F6083">
        <v>29</v>
      </c>
      <c r="G6083">
        <v>0</v>
      </c>
      <c r="H6083">
        <v>95</v>
      </c>
      <c r="I6083">
        <v>1</v>
      </c>
      <c r="J6083" t="s">
        <v>37</v>
      </c>
      <c r="K6083" cm="1">
        <f t="array" ref="K608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83">
        <f t="shared" ref="L6083:L6146" si="95">K6083*(A6083-A6082)</f>
        <v>0.54147289102336604</v>
      </c>
    </row>
    <row r="6084" spans="1:12" x14ac:dyDescent="0.3">
      <c r="A6084">
        <v>287.14999999999998</v>
      </c>
      <c r="B6084">
        <v>72</v>
      </c>
      <c r="C6084">
        <v>4748</v>
      </c>
      <c r="D6084">
        <v>18</v>
      </c>
      <c r="E6084">
        <v>0</v>
      </c>
      <c r="F6084">
        <v>28</v>
      </c>
      <c r="G6084">
        <v>0</v>
      </c>
      <c r="H6084">
        <v>95</v>
      </c>
      <c r="I6084">
        <v>1</v>
      </c>
      <c r="J6084" t="s">
        <v>37</v>
      </c>
      <c r="K6084" cm="1">
        <f t="array" ref="K608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84">
        <f t="shared" si="95"/>
        <v>0.47370352929893211</v>
      </c>
    </row>
    <row r="6085" spans="1:12" x14ac:dyDescent="0.3">
      <c r="A6085">
        <v>287.19</v>
      </c>
      <c r="B6085">
        <v>72</v>
      </c>
      <c r="C6085">
        <v>4707</v>
      </c>
      <c r="D6085">
        <v>18</v>
      </c>
      <c r="E6085">
        <v>0</v>
      </c>
      <c r="F6085">
        <v>28</v>
      </c>
      <c r="G6085">
        <v>0</v>
      </c>
      <c r="H6085">
        <v>95</v>
      </c>
      <c r="I6085">
        <v>2</v>
      </c>
      <c r="J6085" t="s">
        <v>37</v>
      </c>
      <c r="K6085" cm="1">
        <f t="array" ref="K608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85">
        <f t="shared" si="95"/>
        <v>0.4737035292996053</v>
      </c>
    </row>
    <row r="6086" spans="1:12" x14ac:dyDescent="0.3">
      <c r="A6086">
        <v>287.23</v>
      </c>
      <c r="B6086">
        <v>72</v>
      </c>
      <c r="C6086">
        <v>4728</v>
      </c>
      <c r="D6086">
        <v>18</v>
      </c>
      <c r="E6086">
        <v>0</v>
      </c>
      <c r="F6086">
        <v>28</v>
      </c>
      <c r="G6086">
        <v>0</v>
      </c>
      <c r="H6086">
        <v>95</v>
      </c>
      <c r="I6086">
        <v>2</v>
      </c>
      <c r="J6086" t="s">
        <v>37</v>
      </c>
      <c r="K6086" cm="1">
        <f t="array" ref="K608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86">
        <f t="shared" si="95"/>
        <v>0.4737035292996053</v>
      </c>
    </row>
    <row r="6087" spans="1:12" x14ac:dyDescent="0.3">
      <c r="A6087">
        <v>287.27</v>
      </c>
      <c r="B6087">
        <v>73</v>
      </c>
      <c r="C6087">
        <v>4660</v>
      </c>
      <c r="D6087">
        <v>18</v>
      </c>
      <c r="E6087">
        <v>0</v>
      </c>
      <c r="F6087">
        <v>28</v>
      </c>
      <c r="G6087">
        <v>0</v>
      </c>
      <c r="H6087">
        <v>95</v>
      </c>
      <c r="I6087">
        <v>2</v>
      </c>
      <c r="J6087" t="s">
        <v>37</v>
      </c>
      <c r="K6087" cm="1">
        <f t="array" ref="K608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87">
        <f t="shared" si="95"/>
        <v>0.47370352929893211</v>
      </c>
    </row>
    <row r="6088" spans="1:12" x14ac:dyDescent="0.3">
      <c r="A6088">
        <v>287.31</v>
      </c>
      <c r="B6088">
        <v>71</v>
      </c>
      <c r="C6088">
        <v>4815</v>
      </c>
      <c r="D6088">
        <v>18</v>
      </c>
      <c r="E6088">
        <v>0</v>
      </c>
      <c r="F6088">
        <v>28</v>
      </c>
      <c r="G6088">
        <v>0</v>
      </c>
      <c r="H6088">
        <v>95</v>
      </c>
      <c r="I6088">
        <v>2</v>
      </c>
      <c r="J6088" t="s">
        <v>37</v>
      </c>
      <c r="K6088" cm="1">
        <f t="array" ref="K608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88">
        <f t="shared" si="95"/>
        <v>0.54147289102336604</v>
      </c>
    </row>
    <row r="6089" spans="1:12" x14ac:dyDescent="0.3">
      <c r="A6089">
        <v>287.35000000000002</v>
      </c>
      <c r="B6089">
        <v>72</v>
      </c>
      <c r="C6089">
        <v>4782</v>
      </c>
      <c r="D6089">
        <v>18</v>
      </c>
      <c r="E6089">
        <v>0</v>
      </c>
      <c r="F6089">
        <v>28</v>
      </c>
      <c r="G6089">
        <v>0</v>
      </c>
      <c r="H6089">
        <v>95</v>
      </c>
      <c r="I6089">
        <v>2</v>
      </c>
      <c r="J6089" t="s">
        <v>37</v>
      </c>
      <c r="K6089" cm="1">
        <f t="array" ref="K608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089">
        <f t="shared" si="95"/>
        <v>0.54147289102336604</v>
      </c>
    </row>
    <row r="6090" spans="1:12" x14ac:dyDescent="0.3">
      <c r="A6090">
        <v>287.39</v>
      </c>
      <c r="B6090">
        <v>72</v>
      </c>
      <c r="C6090">
        <v>4677</v>
      </c>
      <c r="D6090">
        <v>18</v>
      </c>
      <c r="E6090">
        <v>0</v>
      </c>
      <c r="F6090">
        <v>28</v>
      </c>
      <c r="G6090">
        <v>0</v>
      </c>
      <c r="H6090">
        <v>95</v>
      </c>
      <c r="I6090">
        <v>2</v>
      </c>
      <c r="J6090" t="s">
        <v>37</v>
      </c>
      <c r="K6090" cm="1">
        <f t="array" ref="K609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0">
        <f t="shared" si="95"/>
        <v>0.47370352929893211</v>
      </c>
    </row>
    <row r="6091" spans="1:12" x14ac:dyDescent="0.3">
      <c r="A6091">
        <v>287.43</v>
      </c>
      <c r="B6091">
        <v>72</v>
      </c>
      <c r="C6091">
        <v>4679</v>
      </c>
      <c r="D6091">
        <v>18</v>
      </c>
      <c r="E6091">
        <v>0</v>
      </c>
      <c r="F6091">
        <v>28</v>
      </c>
      <c r="G6091">
        <v>0</v>
      </c>
      <c r="H6091">
        <v>95</v>
      </c>
      <c r="I6091">
        <v>2</v>
      </c>
      <c r="J6091" t="s">
        <v>37</v>
      </c>
      <c r="K6091" cm="1">
        <f t="array" ref="K609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1">
        <f t="shared" si="95"/>
        <v>0.4737035292996053</v>
      </c>
    </row>
    <row r="6092" spans="1:12" x14ac:dyDescent="0.3">
      <c r="A6092">
        <v>287.47000000000003</v>
      </c>
      <c r="B6092">
        <v>73</v>
      </c>
      <c r="C6092">
        <v>4528</v>
      </c>
      <c r="D6092">
        <v>18</v>
      </c>
      <c r="E6092">
        <v>0</v>
      </c>
      <c r="F6092">
        <v>28</v>
      </c>
      <c r="G6092">
        <v>0</v>
      </c>
      <c r="H6092">
        <v>95</v>
      </c>
      <c r="I6092">
        <v>2</v>
      </c>
      <c r="J6092" t="s">
        <v>37</v>
      </c>
      <c r="K6092" cm="1">
        <f t="array" ref="K609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2">
        <f t="shared" si="95"/>
        <v>0.4737035292996053</v>
      </c>
    </row>
    <row r="6093" spans="1:12" x14ac:dyDescent="0.3">
      <c r="A6093">
        <v>287.51</v>
      </c>
      <c r="B6093">
        <v>73</v>
      </c>
      <c r="C6093">
        <v>4461</v>
      </c>
      <c r="D6093">
        <v>18</v>
      </c>
      <c r="E6093">
        <v>0</v>
      </c>
      <c r="F6093">
        <v>27</v>
      </c>
      <c r="G6093">
        <v>0</v>
      </c>
      <c r="H6093">
        <v>95</v>
      </c>
      <c r="I6093">
        <v>2</v>
      </c>
      <c r="J6093" t="s">
        <v>37</v>
      </c>
      <c r="K6093" cm="1">
        <f t="array" ref="K609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3">
        <f t="shared" si="95"/>
        <v>0.47370352929893211</v>
      </c>
    </row>
    <row r="6094" spans="1:12" x14ac:dyDescent="0.3">
      <c r="A6094">
        <v>287.55</v>
      </c>
      <c r="B6094">
        <v>74</v>
      </c>
      <c r="C6094">
        <v>4522</v>
      </c>
      <c r="D6094">
        <v>18</v>
      </c>
      <c r="E6094">
        <v>0</v>
      </c>
      <c r="F6094">
        <v>27</v>
      </c>
      <c r="G6094">
        <v>0</v>
      </c>
      <c r="H6094">
        <v>95</v>
      </c>
      <c r="I6094">
        <v>2</v>
      </c>
      <c r="J6094" t="s">
        <v>37</v>
      </c>
      <c r="K6094" cm="1">
        <f t="array" ref="K609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094">
        <f t="shared" si="95"/>
        <v>0.46836903009578096</v>
      </c>
    </row>
    <row r="6095" spans="1:12" x14ac:dyDescent="0.3">
      <c r="A6095">
        <v>287.58999999999997</v>
      </c>
      <c r="B6095">
        <v>74</v>
      </c>
      <c r="C6095">
        <v>4527</v>
      </c>
      <c r="D6095">
        <v>18</v>
      </c>
      <c r="E6095">
        <v>0</v>
      </c>
      <c r="F6095">
        <v>27</v>
      </c>
      <c r="G6095">
        <v>0</v>
      </c>
      <c r="H6095">
        <v>95</v>
      </c>
      <c r="I6095">
        <v>2</v>
      </c>
      <c r="J6095" t="s">
        <v>37</v>
      </c>
      <c r="K6095" cm="1">
        <f t="array" ref="K609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095">
        <f t="shared" si="95"/>
        <v>0.46836903009511538</v>
      </c>
    </row>
    <row r="6096" spans="1:12" x14ac:dyDescent="0.3">
      <c r="A6096">
        <v>287.63</v>
      </c>
      <c r="B6096">
        <v>74</v>
      </c>
      <c r="C6096">
        <v>4618</v>
      </c>
      <c r="D6096">
        <v>18</v>
      </c>
      <c r="E6096">
        <v>0</v>
      </c>
      <c r="F6096">
        <v>27</v>
      </c>
      <c r="G6096">
        <v>0</v>
      </c>
      <c r="H6096">
        <v>95</v>
      </c>
      <c r="I6096">
        <v>2</v>
      </c>
      <c r="J6096" t="s">
        <v>37</v>
      </c>
      <c r="K6096" cm="1">
        <f t="array" ref="K609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096">
        <f t="shared" si="95"/>
        <v>0.46836903009578096</v>
      </c>
    </row>
    <row r="6097" spans="1:12" x14ac:dyDescent="0.3">
      <c r="A6097">
        <v>287.67</v>
      </c>
      <c r="B6097">
        <v>73</v>
      </c>
      <c r="C6097">
        <v>4772</v>
      </c>
      <c r="D6097">
        <v>17</v>
      </c>
      <c r="E6097">
        <v>0</v>
      </c>
      <c r="F6097">
        <v>27</v>
      </c>
      <c r="G6097">
        <v>0</v>
      </c>
      <c r="H6097">
        <v>95</v>
      </c>
      <c r="I6097">
        <v>2</v>
      </c>
      <c r="J6097" t="s">
        <v>37</v>
      </c>
      <c r="K6097" cm="1">
        <f t="array" ref="K609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7">
        <f t="shared" si="95"/>
        <v>0.4737035292996053</v>
      </c>
    </row>
    <row r="6098" spans="1:12" x14ac:dyDescent="0.3">
      <c r="A6098">
        <v>287.70999999999998</v>
      </c>
      <c r="B6098">
        <v>73</v>
      </c>
      <c r="C6098">
        <v>4664</v>
      </c>
      <c r="D6098">
        <v>17</v>
      </c>
      <c r="E6098">
        <v>0</v>
      </c>
      <c r="F6098">
        <v>27</v>
      </c>
      <c r="G6098">
        <v>0</v>
      </c>
      <c r="H6098">
        <v>95</v>
      </c>
      <c r="I6098">
        <v>2</v>
      </c>
      <c r="J6098" t="s">
        <v>37</v>
      </c>
      <c r="K6098" cm="1">
        <f t="array" ref="K609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8">
        <f t="shared" si="95"/>
        <v>0.47370352929893211</v>
      </c>
    </row>
    <row r="6099" spans="1:12" x14ac:dyDescent="0.3">
      <c r="A6099">
        <v>287.75</v>
      </c>
      <c r="B6099">
        <v>73</v>
      </c>
      <c r="C6099">
        <v>4577</v>
      </c>
      <c r="D6099">
        <v>17</v>
      </c>
      <c r="E6099">
        <v>0</v>
      </c>
      <c r="F6099">
        <v>26</v>
      </c>
      <c r="G6099">
        <v>0</v>
      </c>
      <c r="H6099">
        <v>95</v>
      </c>
      <c r="I6099">
        <v>2</v>
      </c>
      <c r="J6099" t="s">
        <v>37</v>
      </c>
      <c r="K6099" cm="1">
        <f t="array" ref="K609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099">
        <f t="shared" si="95"/>
        <v>0.4737035292996053</v>
      </c>
    </row>
    <row r="6100" spans="1:12" x14ac:dyDescent="0.3">
      <c r="A6100">
        <v>287.79000000000002</v>
      </c>
      <c r="B6100">
        <v>73</v>
      </c>
      <c r="C6100">
        <v>4592</v>
      </c>
      <c r="D6100">
        <v>17</v>
      </c>
      <c r="E6100">
        <v>0</v>
      </c>
      <c r="F6100">
        <v>26</v>
      </c>
      <c r="G6100">
        <v>0</v>
      </c>
      <c r="H6100">
        <v>95</v>
      </c>
      <c r="I6100">
        <v>2</v>
      </c>
      <c r="J6100" t="s">
        <v>37</v>
      </c>
      <c r="K6100" cm="1">
        <f t="array" ref="K610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100">
        <f t="shared" si="95"/>
        <v>0.4737035292996053</v>
      </c>
    </row>
    <row r="6101" spans="1:12" x14ac:dyDescent="0.3">
      <c r="A6101">
        <v>287.83</v>
      </c>
      <c r="B6101">
        <v>73</v>
      </c>
      <c r="C6101">
        <v>4559</v>
      </c>
      <c r="D6101">
        <v>16</v>
      </c>
      <c r="E6101">
        <v>0</v>
      </c>
      <c r="F6101">
        <v>26</v>
      </c>
      <c r="G6101">
        <v>0</v>
      </c>
      <c r="H6101">
        <v>95</v>
      </c>
      <c r="I6101">
        <v>2</v>
      </c>
      <c r="J6101" t="s">
        <v>37</v>
      </c>
      <c r="K6101" cm="1">
        <f t="array" ref="K610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101">
        <f t="shared" si="95"/>
        <v>0.47370352929893211</v>
      </c>
    </row>
    <row r="6102" spans="1:12" x14ac:dyDescent="0.3">
      <c r="A6102">
        <v>287.87</v>
      </c>
      <c r="B6102">
        <v>74</v>
      </c>
      <c r="C6102">
        <v>4466</v>
      </c>
      <c r="D6102">
        <v>17</v>
      </c>
      <c r="E6102">
        <v>0</v>
      </c>
      <c r="F6102">
        <v>26</v>
      </c>
      <c r="G6102">
        <v>0</v>
      </c>
      <c r="H6102">
        <v>95</v>
      </c>
      <c r="I6102">
        <v>2</v>
      </c>
      <c r="J6102" t="s">
        <v>37</v>
      </c>
      <c r="K6102" cm="1">
        <f t="array" ref="K610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2">
        <f t="shared" si="95"/>
        <v>0.46836903009578096</v>
      </c>
    </row>
    <row r="6103" spans="1:12" x14ac:dyDescent="0.3">
      <c r="A6103">
        <v>287.91000000000003</v>
      </c>
      <c r="B6103">
        <v>74</v>
      </c>
      <c r="C6103">
        <v>4422</v>
      </c>
      <c r="D6103">
        <v>17</v>
      </c>
      <c r="E6103">
        <v>0</v>
      </c>
      <c r="F6103">
        <v>26</v>
      </c>
      <c r="G6103">
        <v>0</v>
      </c>
      <c r="H6103">
        <v>95</v>
      </c>
      <c r="I6103">
        <v>2</v>
      </c>
      <c r="J6103" t="s">
        <v>37</v>
      </c>
      <c r="K6103" cm="1">
        <f t="array" ref="K610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3">
        <f t="shared" si="95"/>
        <v>0.46836903009578096</v>
      </c>
    </row>
    <row r="6104" spans="1:12" x14ac:dyDescent="0.3">
      <c r="A6104">
        <v>287.95</v>
      </c>
      <c r="B6104">
        <v>74</v>
      </c>
      <c r="C6104">
        <v>4312</v>
      </c>
      <c r="D6104">
        <v>17</v>
      </c>
      <c r="E6104">
        <v>0</v>
      </c>
      <c r="F6104">
        <v>27</v>
      </c>
      <c r="G6104">
        <v>0</v>
      </c>
      <c r="H6104">
        <v>95</v>
      </c>
      <c r="I6104">
        <v>2</v>
      </c>
      <c r="J6104" t="s">
        <v>37</v>
      </c>
      <c r="K6104" cm="1">
        <f t="array" ref="K610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4">
        <f t="shared" si="95"/>
        <v>0.46836903009511538</v>
      </c>
    </row>
    <row r="6105" spans="1:12" x14ac:dyDescent="0.3">
      <c r="A6105">
        <v>287.99</v>
      </c>
      <c r="B6105">
        <v>75</v>
      </c>
      <c r="C6105">
        <v>4354</v>
      </c>
      <c r="D6105">
        <v>18</v>
      </c>
      <c r="E6105">
        <v>0</v>
      </c>
      <c r="F6105">
        <v>27</v>
      </c>
      <c r="G6105">
        <v>0</v>
      </c>
      <c r="H6105">
        <v>95</v>
      </c>
      <c r="I6105">
        <v>2</v>
      </c>
      <c r="J6105" t="s">
        <v>37</v>
      </c>
      <c r="K6105" cm="1">
        <f t="array" ref="K610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5">
        <f t="shared" si="95"/>
        <v>0.46836903009578096</v>
      </c>
    </row>
    <row r="6106" spans="1:12" x14ac:dyDescent="0.3">
      <c r="A6106">
        <v>288.02999999999997</v>
      </c>
      <c r="B6106">
        <v>75</v>
      </c>
      <c r="C6106">
        <v>4303</v>
      </c>
      <c r="D6106">
        <v>18</v>
      </c>
      <c r="E6106">
        <v>0</v>
      </c>
      <c r="F6106">
        <v>26</v>
      </c>
      <c r="G6106">
        <v>0</v>
      </c>
      <c r="H6106">
        <v>95</v>
      </c>
      <c r="I6106">
        <v>2</v>
      </c>
      <c r="J6106" t="s">
        <v>37</v>
      </c>
      <c r="K6106" cm="1">
        <f t="array" ref="K610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6">
        <f t="shared" si="95"/>
        <v>0.46836903009511538</v>
      </c>
    </row>
    <row r="6107" spans="1:12" x14ac:dyDescent="0.3">
      <c r="A6107">
        <v>288.07</v>
      </c>
      <c r="B6107">
        <v>74</v>
      </c>
      <c r="C6107">
        <v>4368</v>
      </c>
      <c r="D6107">
        <v>18</v>
      </c>
      <c r="E6107">
        <v>0</v>
      </c>
      <c r="F6107">
        <v>26</v>
      </c>
      <c r="G6107">
        <v>0</v>
      </c>
      <c r="H6107">
        <v>95</v>
      </c>
      <c r="I6107">
        <v>2</v>
      </c>
      <c r="J6107" t="s">
        <v>37</v>
      </c>
      <c r="K6107" cm="1">
        <f t="array" ref="K610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7">
        <f t="shared" si="95"/>
        <v>0.46836903009578096</v>
      </c>
    </row>
    <row r="6108" spans="1:12" x14ac:dyDescent="0.3">
      <c r="A6108">
        <v>288.11</v>
      </c>
      <c r="B6108">
        <v>75</v>
      </c>
      <c r="C6108">
        <v>4268</v>
      </c>
      <c r="D6108">
        <v>17</v>
      </c>
      <c r="E6108">
        <v>0</v>
      </c>
      <c r="F6108">
        <v>26</v>
      </c>
      <c r="G6108">
        <v>0</v>
      </c>
      <c r="H6108">
        <v>95</v>
      </c>
      <c r="I6108">
        <v>2</v>
      </c>
      <c r="J6108" t="s">
        <v>37</v>
      </c>
      <c r="K6108" cm="1">
        <f t="array" ref="K610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8">
        <f t="shared" si="95"/>
        <v>0.46836903009578096</v>
      </c>
    </row>
    <row r="6109" spans="1:12" x14ac:dyDescent="0.3">
      <c r="A6109">
        <v>288.14999999999998</v>
      </c>
      <c r="B6109">
        <v>75</v>
      </c>
      <c r="C6109">
        <v>4325</v>
      </c>
      <c r="D6109">
        <v>17</v>
      </c>
      <c r="E6109">
        <v>0</v>
      </c>
      <c r="F6109">
        <v>26</v>
      </c>
      <c r="G6109">
        <v>0</v>
      </c>
      <c r="H6109">
        <v>95</v>
      </c>
      <c r="I6109">
        <v>2</v>
      </c>
      <c r="J6109" t="s">
        <v>37</v>
      </c>
      <c r="K6109" cm="1">
        <f t="array" ref="K610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09">
        <f t="shared" si="95"/>
        <v>0.46836903009511538</v>
      </c>
    </row>
    <row r="6110" spans="1:12" x14ac:dyDescent="0.3">
      <c r="A6110">
        <v>288.19</v>
      </c>
      <c r="B6110">
        <v>75</v>
      </c>
      <c r="C6110">
        <v>4304</v>
      </c>
      <c r="D6110">
        <v>17</v>
      </c>
      <c r="E6110">
        <v>0</v>
      </c>
      <c r="F6110">
        <v>26</v>
      </c>
      <c r="G6110">
        <v>0</v>
      </c>
      <c r="H6110">
        <v>95</v>
      </c>
      <c r="I6110">
        <v>2</v>
      </c>
      <c r="J6110" t="s">
        <v>37</v>
      </c>
      <c r="K6110" cm="1">
        <f t="array" ref="K611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0">
        <f t="shared" si="95"/>
        <v>0.46836903009578096</v>
      </c>
    </row>
    <row r="6111" spans="1:12" x14ac:dyDescent="0.3">
      <c r="A6111">
        <v>288.23</v>
      </c>
      <c r="B6111">
        <v>75</v>
      </c>
      <c r="C6111">
        <v>4460</v>
      </c>
      <c r="D6111">
        <v>17</v>
      </c>
      <c r="E6111">
        <v>0</v>
      </c>
      <c r="F6111">
        <v>26</v>
      </c>
      <c r="G6111">
        <v>0</v>
      </c>
      <c r="H6111">
        <v>95</v>
      </c>
      <c r="I6111">
        <v>2</v>
      </c>
      <c r="J6111" t="s">
        <v>37</v>
      </c>
      <c r="K6111" cm="1">
        <f t="array" ref="K611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1">
        <f t="shared" si="95"/>
        <v>0.46836903009578096</v>
      </c>
    </row>
    <row r="6112" spans="1:12" x14ac:dyDescent="0.3">
      <c r="A6112">
        <v>288.27</v>
      </c>
      <c r="B6112">
        <v>75</v>
      </c>
      <c r="C6112">
        <v>4414</v>
      </c>
      <c r="D6112">
        <v>17</v>
      </c>
      <c r="E6112">
        <v>0</v>
      </c>
      <c r="F6112">
        <v>26</v>
      </c>
      <c r="G6112">
        <v>0</v>
      </c>
      <c r="H6112">
        <v>95</v>
      </c>
      <c r="I6112">
        <v>2</v>
      </c>
      <c r="J6112" t="s">
        <v>37</v>
      </c>
      <c r="K6112" cm="1">
        <f t="array" ref="K611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2">
        <f t="shared" si="95"/>
        <v>0.46836903009511538</v>
      </c>
    </row>
    <row r="6113" spans="1:12" x14ac:dyDescent="0.3">
      <c r="A6113">
        <v>288.31</v>
      </c>
      <c r="B6113">
        <v>75</v>
      </c>
      <c r="C6113">
        <v>4309</v>
      </c>
      <c r="D6113">
        <v>17</v>
      </c>
      <c r="E6113">
        <v>0</v>
      </c>
      <c r="F6113">
        <v>26</v>
      </c>
      <c r="G6113">
        <v>0</v>
      </c>
      <c r="H6113">
        <v>95</v>
      </c>
      <c r="I6113">
        <v>2</v>
      </c>
      <c r="J6113" t="s">
        <v>37</v>
      </c>
      <c r="K6113" cm="1">
        <f t="array" ref="K611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3">
        <f t="shared" si="95"/>
        <v>0.46836903009578096</v>
      </c>
    </row>
    <row r="6114" spans="1:12" x14ac:dyDescent="0.3">
      <c r="A6114">
        <v>288.35000000000002</v>
      </c>
      <c r="B6114">
        <v>76</v>
      </c>
      <c r="C6114">
        <v>4402</v>
      </c>
      <c r="D6114">
        <v>18</v>
      </c>
      <c r="E6114">
        <v>0</v>
      </c>
      <c r="F6114">
        <v>26</v>
      </c>
      <c r="G6114">
        <v>0</v>
      </c>
      <c r="H6114">
        <v>95</v>
      </c>
      <c r="I6114">
        <v>2</v>
      </c>
      <c r="J6114" t="s">
        <v>37</v>
      </c>
      <c r="K6114" cm="1">
        <f t="array" ref="K611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4">
        <f t="shared" si="95"/>
        <v>0.46836903009578096</v>
      </c>
    </row>
    <row r="6115" spans="1:12" x14ac:dyDescent="0.3">
      <c r="A6115">
        <v>288.39</v>
      </c>
      <c r="B6115">
        <v>76</v>
      </c>
      <c r="C6115">
        <v>4236</v>
      </c>
      <c r="D6115">
        <v>17</v>
      </c>
      <c r="E6115">
        <v>0</v>
      </c>
      <c r="F6115">
        <v>26</v>
      </c>
      <c r="G6115">
        <v>0</v>
      </c>
      <c r="H6115">
        <v>95</v>
      </c>
      <c r="I6115">
        <v>1</v>
      </c>
      <c r="J6115" t="s">
        <v>37</v>
      </c>
      <c r="K6115" cm="1">
        <f t="array" ref="K611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5">
        <f t="shared" si="95"/>
        <v>0.46836903009511538</v>
      </c>
    </row>
    <row r="6116" spans="1:12" x14ac:dyDescent="0.3">
      <c r="A6116">
        <v>288.43</v>
      </c>
      <c r="B6116">
        <v>76</v>
      </c>
      <c r="C6116">
        <v>4294</v>
      </c>
      <c r="D6116">
        <v>17</v>
      </c>
      <c r="E6116">
        <v>0</v>
      </c>
      <c r="F6116">
        <v>26</v>
      </c>
      <c r="G6116">
        <v>0</v>
      </c>
      <c r="H6116">
        <v>95</v>
      </c>
      <c r="I6116">
        <v>1</v>
      </c>
      <c r="J6116" t="s">
        <v>37</v>
      </c>
      <c r="K6116" cm="1">
        <f t="array" ref="K611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6">
        <f t="shared" si="95"/>
        <v>0.46836903009578096</v>
      </c>
    </row>
    <row r="6117" spans="1:12" x14ac:dyDescent="0.3">
      <c r="A6117">
        <v>288.47000000000003</v>
      </c>
      <c r="B6117">
        <v>76</v>
      </c>
      <c r="C6117">
        <v>4369</v>
      </c>
      <c r="D6117">
        <v>17</v>
      </c>
      <c r="E6117">
        <v>0</v>
      </c>
      <c r="F6117">
        <v>26</v>
      </c>
      <c r="G6117">
        <v>0</v>
      </c>
      <c r="H6117">
        <v>95</v>
      </c>
      <c r="I6117">
        <v>1</v>
      </c>
      <c r="J6117" t="s">
        <v>37</v>
      </c>
      <c r="K6117" cm="1">
        <f t="array" ref="K611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7">
        <f t="shared" si="95"/>
        <v>0.46836903009578096</v>
      </c>
    </row>
    <row r="6118" spans="1:12" x14ac:dyDescent="0.3">
      <c r="A6118">
        <v>288.51</v>
      </c>
      <c r="B6118">
        <v>77</v>
      </c>
      <c r="C6118">
        <v>4342</v>
      </c>
      <c r="D6118">
        <v>17</v>
      </c>
      <c r="E6118">
        <v>0</v>
      </c>
      <c r="F6118">
        <v>26</v>
      </c>
      <c r="G6118">
        <v>0</v>
      </c>
      <c r="H6118">
        <v>95</v>
      </c>
      <c r="I6118">
        <v>2</v>
      </c>
      <c r="J6118" t="s">
        <v>37</v>
      </c>
      <c r="K6118" cm="1">
        <f t="array" ref="K611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8">
        <f t="shared" si="95"/>
        <v>0.46836903009511538</v>
      </c>
    </row>
    <row r="6119" spans="1:12" x14ac:dyDescent="0.3">
      <c r="A6119">
        <v>288.55</v>
      </c>
      <c r="B6119">
        <v>78</v>
      </c>
      <c r="C6119">
        <v>4285</v>
      </c>
      <c r="D6119">
        <v>17</v>
      </c>
      <c r="E6119">
        <v>0</v>
      </c>
      <c r="F6119">
        <v>26</v>
      </c>
      <c r="G6119">
        <v>0</v>
      </c>
      <c r="H6119">
        <v>95</v>
      </c>
      <c r="I6119">
        <v>2</v>
      </c>
      <c r="J6119" t="s">
        <v>37</v>
      </c>
      <c r="K6119" cm="1">
        <f t="array" ref="K611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19">
        <f t="shared" si="95"/>
        <v>0.46836903009578096</v>
      </c>
    </row>
    <row r="6120" spans="1:12" x14ac:dyDescent="0.3">
      <c r="A6120">
        <v>288.58999999999997</v>
      </c>
      <c r="B6120">
        <v>77</v>
      </c>
      <c r="C6120">
        <v>4361</v>
      </c>
      <c r="D6120">
        <v>17</v>
      </c>
      <c r="E6120">
        <v>0</v>
      </c>
      <c r="F6120">
        <v>25</v>
      </c>
      <c r="G6120">
        <v>0</v>
      </c>
      <c r="H6120">
        <v>95</v>
      </c>
      <c r="I6120">
        <v>2</v>
      </c>
      <c r="J6120" t="s">
        <v>37</v>
      </c>
      <c r="K6120" cm="1">
        <f t="array" ref="K612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20">
        <f t="shared" si="95"/>
        <v>0.46836903009511538</v>
      </c>
    </row>
    <row r="6121" spans="1:12" x14ac:dyDescent="0.3">
      <c r="A6121">
        <v>288.63</v>
      </c>
      <c r="B6121">
        <v>78</v>
      </c>
      <c r="C6121">
        <v>4324</v>
      </c>
      <c r="D6121">
        <v>18</v>
      </c>
      <c r="E6121">
        <v>0</v>
      </c>
      <c r="F6121">
        <v>26</v>
      </c>
      <c r="G6121">
        <v>0</v>
      </c>
      <c r="H6121">
        <v>95</v>
      </c>
      <c r="I6121">
        <v>2</v>
      </c>
      <c r="J6121" t="s">
        <v>37</v>
      </c>
      <c r="K6121" cm="1">
        <f t="array" ref="K612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21">
        <f t="shared" si="95"/>
        <v>0.46836903009578096</v>
      </c>
    </row>
    <row r="6122" spans="1:12" x14ac:dyDescent="0.3">
      <c r="A6122">
        <v>288.67</v>
      </c>
      <c r="B6122">
        <v>79</v>
      </c>
      <c r="C6122">
        <v>4122</v>
      </c>
      <c r="D6122">
        <v>18</v>
      </c>
      <c r="E6122">
        <v>0</v>
      </c>
      <c r="F6122">
        <v>25</v>
      </c>
      <c r="G6122">
        <v>0</v>
      </c>
      <c r="H6122">
        <v>95</v>
      </c>
      <c r="I6122">
        <v>2</v>
      </c>
      <c r="J6122" t="s">
        <v>37</v>
      </c>
      <c r="K6122" cm="1">
        <f t="array" ref="K612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22">
        <f t="shared" si="95"/>
        <v>0.46836903009578096</v>
      </c>
    </row>
    <row r="6123" spans="1:12" x14ac:dyDescent="0.3">
      <c r="A6123">
        <v>288.70999999999998</v>
      </c>
      <c r="B6123">
        <v>78</v>
      </c>
      <c r="C6123">
        <v>4046</v>
      </c>
      <c r="D6123">
        <v>18</v>
      </c>
      <c r="E6123">
        <v>0</v>
      </c>
      <c r="F6123">
        <v>25</v>
      </c>
      <c r="G6123">
        <v>0</v>
      </c>
      <c r="H6123">
        <v>95</v>
      </c>
      <c r="I6123">
        <v>2</v>
      </c>
      <c r="J6123" t="s">
        <v>37</v>
      </c>
      <c r="K6123" cm="1">
        <f t="array" ref="K612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123">
        <f t="shared" si="95"/>
        <v>0.40715096058880151</v>
      </c>
    </row>
    <row r="6124" spans="1:12" x14ac:dyDescent="0.3">
      <c r="A6124">
        <v>288.75</v>
      </c>
      <c r="B6124">
        <v>79</v>
      </c>
      <c r="C6124">
        <v>3909</v>
      </c>
      <c r="D6124">
        <v>20</v>
      </c>
      <c r="E6124">
        <v>0</v>
      </c>
      <c r="F6124">
        <v>24</v>
      </c>
      <c r="G6124">
        <v>0</v>
      </c>
      <c r="H6124">
        <v>95</v>
      </c>
      <c r="I6124">
        <v>2</v>
      </c>
      <c r="J6124" t="s">
        <v>37</v>
      </c>
      <c r="K6124" cm="1">
        <f t="array" ref="K612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124">
        <f t="shared" si="95"/>
        <v>0.40715096058938011</v>
      </c>
    </row>
    <row r="6125" spans="1:12" x14ac:dyDescent="0.3">
      <c r="A6125">
        <v>288.79000000000002</v>
      </c>
      <c r="B6125">
        <v>80</v>
      </c>
      <c r="C6125">
        <v>4122</v>
      </c>
      <c r="D6125">
        <v>21</v>
      </c>
      <c r="E6125">
        <v>0</v>
      </c>
      <c r="F6125">
        <v>25</v>
      </c>
      <c r="G6125">
        <v>0</v>
      </c>
      <c r="H6125">
        <v>95</v>
      </c>
      <c r="I6125">
        <v>2</v>
      </c>
      <c r="J6125" t="s">
        <v>37</v>
      </c>
      <c r="K6125" cm="1">
        <f t="array" ref="K612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125">
        <f t="shared" si="95"/>
        <v>0.49717532579643264</v>
      </c>
    </row>
    <row r="6126" spans="1:12" x14ac:dyDescent="0.3">
      <c r="A6126">
        <v>288.83</v>
      </c>
      <c r="B6126">
        <v>80</v>
      </c>
      <c r="C6126">
        <v>4366</v>
      </c>
      <c r="D6126">
        <v>20</v>
      </c>
      <c r="E6126">
        <v>0</v>
      </c>
      <c r="F6126">
        <v>24</v>
      </c>
      <c r="G6126">
        <v>0</v>
      </c>
      <c r="H6126">
        <v>95</v>
      </c>
      <c r="I6126">
        <v>2</v>
      </c>
      <c r="J6126" t="s">
        <v>37</v>
      </c>
      <c r="K6126" cm="1">
        <f t="array" ref="K612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126">
        <f t="shared" si="95"/>
        <v>0.49717532579572615</v>
      </c>
    </row>
    <row r="6127" spans="1:12" x14ac:dyDescent="0.3">
      <c r="A6127">
        <v>288.87</v>
      </c>
      <c r="B6127">
        <v>78</v>
      </c>
      <c r="C6127">
        <v>4934</v>
      </c>
      <c r="D6127">
        <v>20</v>
      </c>
      <c r="E6127">
        <v>0</v>
      </c>
      <c r="F6127">
        <v>25</v>
      </c>
      <c r="G6127">
        <v>0</v>
      </c>
      <c r="H6127">
        <v>95</v>
      </c>
      <c r="I6127">
        <v>2</v>
      </c>
      <c r="J6127" t="s">
        <v>37</v>
      </c>
      <c r="K6127" cm="1">
        <f t="array" ref="K612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27">
        <f t="shared" si="95"/>
        <v>0.55485761417225832</v>
      </c>
    </row>
    <row r="6128" spans="1:12" x14ac:dyDescent="0.3">
      <c r="A6128">
        <v>288.91000000000003</v>
      </c>
      <c r="B6128">
        <v>76</v>
      </c>
      <c r="C6128">
        <v>4843</v>
      </c>
      <c r="D6128">
        <v>20</v>
      </c>
      <c r="E6128">
        <v>0</v>
      </c>
      <c r="F6128">
        <v>24</v>
      </c>
      <c r="G6128">
        <v>0</v>
      </c>
      <c r="H6128">
        <v>95</v>
      </c>
      <c r="I6128">
        <v>2</v>
      </c>
      <c r="J6128" t="s">
        <v>37</v>
      </c>
      <c r="K6128" cm="1">
        <f t="array" ref="K612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28">
        <f t="shared" si="95"/>
        <v>0.55485761417225832</v>
      </c>
    </row>
    <row r="6129" spans="1:12" x14ac:dyDescent="0.3">
      <c r="A6129">
        <v>288.95</v>
      </c>
      <c r="B6129">
        <v>77</v>
      </c>
      <c r="C6129">
        <v>4496</v>
      </c>
      <c r="D6129">
        <v>20</v>
      </c>
      <c r="E6129">
        <v>0</v>
      </c>
      <c r="F6129">
        <v>25</v>
      </c>
      <c r="G6129">
        <v>0</v>
      </c>
      <c r="H6129">
        <v>95</v>
      </c>
      <c r="I6129">
        <v>2</v>
      </c>
      <c r="J6129" t="s">
        <v>37</v>
      </c>
      <c r="K6129" cm="1">
        <f t="array" ref="K612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29">
        <f t="shared" si="95"/>
        <v>0.46836903009511538</v>
      </c>
    </row>
    <row r="6130" spans="1:12" x14ac:dyDescent="0.3">
      <c r="A6130">
        <v>288.99</v>
      </c>
      <c r="B6130">
        <v>79</v>
      </c>
      <c r="C6130">
        <v>4172</v>
      </c>
      <c r="D6130">
        <v>21</v>
      </c>
      <c r="E6130">
        <v>0</v>
      </c>
      <c r="F6130">
        <v>24</v>
      </c>
      <c r="G6130">
        <v>0</v>
      </c>
      <c r="H6130">
        <v>95</v>
      </c>
      <c r="I6130">
        <v>2</v>
      </c>
      <c r="J6130" t="s">
        <v>37</v>
      </c>
      <c r="K6130" cm="1">
        <f t="array" ref="K613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30">
        <f t="shared" si="95"/>
        <v>0.46836903009578096</v>
      </c>
    </row>
    <row r="6131" spans="1:12" x14ac:dyDescent="0.3">
      <c r="A6131">
        <v>289.02999999999997</v>
      </c>
      <c r="B6131">
        <v>81</v>
      </c>
      <c r="C6131">
        <v>4139</v>
      </c>
      <c r="D6131">
        <v>22</v>
      </c>
      <c r="E6131">
        <v>0</v>
      </c>
      <c r="F6131">
        <v>25</v>
      </c>
      <c r="G6131">
        <v>0</v>
      </c>
      <c r="H6131">
        <v>95</v>
      </c>
      <c r="I6131">
        <v>2</v>
      </c>
      <c r="J6131" t="s">
        <v>37</v>
      </c>
      <c r="K6131" cm="1">
        <f t="array" ref="K613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131">
        <f t="shared" si="95"/>
        <v>0.49717532579572615</v>
      </c>
    </row>
    <row r="6132" spans="1:12" x14ac:dyDescent="0.3">
      <c r="A6132">
        <v>289.07</v>
      </c>
      <c r="B6132">
        <v>81</v>
      </c>
      <c r="C6132">
        <v>4618</v>
      </c>
      <c r="D6132">
        <v>20</v>
      </c>
      <c r="E6132">
        <v>0</v>
      </c>
      <c r="F6132">
        <v>25</v>
      </c>
      <c r="G6132">
        <v>0</v>
      </c>
      <c r="H6132">
        <v>95</v>
      </c>
      <c r="I6132">
        <v>2</v>
      </c>
      <c r="J6132" t="s">
        <v>37</v>
      </c>
      <c r="K6132" cm="1">
        <f t="array" ref="K613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132">
        <f t="shared" si="95"/>
        <v>0.49717532579643264</v>
      </c>
    </row>
    <row r="6133" spans="1:12" x14ac:dyDescent="0.3">
      <c r="A6133">
        <v>289.11</v>
      </c>
      <c r="B6133">
        <v>79</v>
      </c>
      <c r="C6133">
        <v>4922</v>
      </c>
      <c r="D6133">
        <v>20</v>
      </c>
      <c r="E6133">
        <v>0</v>
      </c>
      <c r="F6133">
        <v>26</v>
      </c>
      <c r="G6133">
        <v>0</v>
      </c>
      <c r="H6133">
        <v>95</v>
      </c>
      <c r="I6133">
        <v>2</v>
      </c>
      <c r="J6133" t="s">
        <v>37</v>
      </c>
      <c r="K6133" cm="1">
        <f t="array" ref="K613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33">
        <f t="shared" si="95"/>
        <v>0.55485761417225832</v>
      </c>
    </row>
    <row r="6134" spans="1:12" x14ac:dyDescent="0.3">
      <c r="A6134">
        <v>289.14999999999998</v>
      </c>
      <c r="B6134">
        <v>78</v>
      </c>
      <c r="C6134">
        <v>4805</v>
      </c>
      <c r="D6134">
        <v>20</v>
      </c>
      <c r="E6134">
        <v>0</v>
      </c>
      <c r="F6134">
        <v>26</v>
      </c>
      <c r="G6134">
        <v>0</v>
      </c>
      <c r="H6134">
        <v>95</v>
      </c>
      <c r="I6134">
        <v>2</v>
      </c>
      <c r="J6134" t="s">
        <v>37</v>
      </c>
      <c r="K6134" cm="1">
        <f t="array" ref="K613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34">
        <f t="shared" si="95"/>
        <v>0.55485761417146984</v>
      </c>
    </row>
    <row r="6135" spans="1:12" x14ac:dyDescent="0.3">
      <c r="A6135">
        <v>289.19</v>
      </c>
      <c r="B6135">
        <v>79</v>
      </c>
      <c r="C6135">
        <v>4502</v>
      </c>
      <c r="D6135">
        <v>20</v>
      </c>
      <c r="E6135">
        <v>0</v>
      </c>
      <c r="F6135">
        <v>26</v>
      </c>
      <c r="G6135">
        <v>0</v>
      </c>
      <c r="H6135">
        <v>95</v>
      </c>
      <c r="I6135">
        <v>1</v>
      </c>
      <c r="J6135" t="s">
        <v>37</v>
      </c>
      <c r="K6135" cm="1">
        <f t="array" ref="K613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135">
        <f t="shared" si="95"/>
        <v>0.46836903009578096</v>
      </c>
    </row>
    <row r="6136" spans="1:12" x14ac:dyDescent="0.3">
      <c r="A6136">
        <v>289.23</v>
      </c>
      <c r="B6136">
        <v>81</v>
      </c>
      <c r="C6136">
        <v>4462</v>
      </c>
      <c r="D6136">
        <v>20</v>
      </c>
      <c r="E6136">
        <v>0</v>
      </c>
      <c r="F6136">
        <v>26</v>
      </c>
      <c r="G6136">
        <v>0</v>
      </c>
      <c r="H6136">
        <v>95</v>
      </c>
      <c r="I6136">
        <v>1</v>
      </c>
      <c r="J6136" t="s">
        <v>37</v>
      </c>
      <c r="K6136" cm="1">
        <f t="array" ref="K613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136">
        <f t="shared" si="95"/>
        <v>0.49717532579643264</v>
      </c>
    </row>
    <row r="6137" spans="1:12" x14ac:dyDescent="0.3">
      <c r="A6137">
        <v>289.27</v>
      </c>
      <c r="B6137">
        <v>81</v>
      </c>
      <c r="C6137">
        <v>4675</v>
      </c>
      <c r="D6137">
        <v>20</v>
      </c>
      <c r="E6137">
        <v>0</v>
      </c>
      <c r="F6137">
        <v>27</v>
      </c>
      <c r="G6137">
        <v>0</v>
      </c>
      <c r="H6137">
        <v>95</v>
      </c>
      <c r="I6137">
        <v>1</v>
      </c>
      <c r="J6137" t="s">
        <v>37</v>
      </c>
      <c r="K6137" cm="1">
        <f t="array" ref="K613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137">
        <f t="shared" si="95"/>
        <v>0.49717532579572615</v>
      </c>
    </row>
    <row r="6138" spans="1:12" x14ac:dyDescent="0.3">
      <c r="A6138">
        <v>289.31</v>
      </c>
      <c r="B6138">
        <v>79</v>
      </c>
      <c r="C6138">
        <v>5051</v>
      </c>
      <c r="D6138">
        <v>22</v>
      </c>
      <c r="E6138">
        <v>0</v>
      </c>
      <c r="F6138">
        <v>27</v>
      </c>
      <c r="G6138">
        <v>0</v>
      </c>
      <c r="H6138">
        <v>95</v>
      </c>
      <c r="I6138">
        <v>1</v>
      </c>
      <c r="J6138" t="s">
        <v>37</v>
      </c>
      <c r="K6138" cm="1">
        <f t="array" ref="K613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38">
        <f t="shared" si="95"/>
        <v>0.55485761417225832</v>
      </c>
    </row>
    <row r="6139" spans="1:12" x14ac:dyDescent="0.3">
      <c r="A6139">
        <v>289.35000000000002</v>
      </c>
      <c r="B6139">
        <v>78</v>
      </c>
      <c r="C6139">
        <v>5217</v>
      </c>
      <c r="D6139">
        <v>22</v>
      </c>
      <c r="E6139">
        <v>0</v>
      </c>
      <c r="F6139">
        <v>28</v>
      </c>
      <c r="G6139">
        <v>0</v>
      </c>
      <c r="H6139">
        <v>95</v>
      </c>
      <c r="I6139">
        <v>1</v>
      </c>
      <c r="J6139" t="s">
        <v>37</v>
      </c>
      <c r="K6139" cm="1">
        <f t="array" ref="K613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39">
        <f t="shared" si="95"/>
        <v>0.55485761417225832</v>
      </c>
    </row>
    <row r="6140" spans="1:12" x14ac:dyDescent="0.3">
      <c r="A6140">
        <v>289.39</v>
      </c>
      <c r="B6140">
        <v>78</v>
      </c>
      <c r="C6140">
        <v>5173</v>
      </c>
      <c r="D6140">
        <v>22</v>
      </c>
      <c r="E6140">
        <v>0</v>
      </c>
      <c r="F6140">
        <v>28</v>
      </c>
      <c r="G6140">
        <v>0</v>
      </c>
      <c r="H6140">
        <v>95</v>
      </c>
      <c r="I6140">
        <v>1</v>
      </c>
      <c r="J6140" t="s">
        <v>37</v>
      </c>
      <c r="K6140" cm="1">
        <f t="array" ref="K614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40">
        <f t="shared" si="95"/>
        <v>0.55485761417146984</v>
      </c>
    </row>
    <row r="6141" spans="1:12" x14ac:dyDescent="0.3">
      <c r="A6141">
        <v>289.43</v>
      </c>
      <c r="B6141">
        <v>78</v>
      </c>
      <c r="C6141">
        <v>5159</v>
      </c>
      <c r="D6141">
        <v>22</v>
      </c>
      <c r="E6141">
        <v>0</v>
      </c>
      <c r="F6141">
        <v>28</v>
      </c>
      <c r="G6141">
        <v>0</v>
      </c>
      <c r="H6141">
        <v>95</v>
      </c>
      <c r="I6141">
        <v>1</v>
      </c>
      <c r="J6141" t="s">
        <v>37</v>
      </c>
      <c r="K6141" cm="1">
        <f t="array" ref="K614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41">
        <f t="shared" si="95"/>
        <v>0.55485761417225832</v>
      </c>
    </row>
    <row r="6142" spans="1:12" x14ac:dyDescent="0.3">
      <c r="A6142">
        <v>289.47000000000003</v>
      </c>
      <c r="B6142">
        <v>78</v>
      </c>
      <c r="C6142">
        <v>5287</v>
      </c>
      <c r="D6142">
        <v>22</v>
      </c>
      <c r="E6142">
        <v>0</v>
      </c>
      <c r="F6142">
        <v>28</v>
      </c>
      <c r="G6142">
        <v>0</v>
      </c>
      <c r="H6142">
        <v>95</v>
      </c>
      <c r="I6142">
        <v>1</v>
      </c>
      <c r="J6142" t="s">
        <v>37</v>
      </c>
      <c r="K6142" cm="1">
        <f t="array" ref="K614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42">
        <f t="shared" si="95"/>
        <v>0.55485761417225832</v>
      </c>
    </row>
    <row r="6143" spans="1:12" x14ac:dyDescent="0.3">
      <c r="A6143">
        <v>289.51</v>
      </c>
      <c r="B6143">
        <v>77</v>
      </c>
      <c r="C6143">
        <v>5490</v>
      </c>
      <c r="D6143">
        <v>24</v>
      </c>
      <c r="E6143">
        <v>0</v>
      </c>
      <c r="F6143">
        <v>29</v>
      </c>
      <c r="G6143">
        <v>0</v>
      </c>
      <c r="H6143">
        <v>95</v>
      </c>
      <c r="I6143">
        <v>1</v>
      </c>
      <c r="J6143" t="s">
        <v>37</v>
      </c>
      <c r="K6143" cm="1">
        <f t="array" ref="K614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3">
        <f t="shared" si="95"/>
        <v>0.6450758799357188</v>
      </c>
    </row>
    <row r="6144" spans="1:12" x14ac:dyDescent="0.3">
      <c r="A6144">
        <v>289.55</v>
      </c>
      <c r="B6144">
        <v>77</v>
      </c>
      <c r="C6144">
        <v>5545</v>
      </c>
      <c r="D6144">
        <v>24</v>
      </c>
      <c r="E6144">
        <v>0</v>
      </c>
      <c r="F6144">
        <v>29</v>
      </c>
      <c r="G6144">
        <v>0</v>
      </c>
      <c r="H6144">
        <v>95</v>
      </c>
      <c r="I6144">
        <v>1</v>
      </c>
      <c r="J6144" t="s">
        <v>37</v>
      </c>
      <c r="K6144" cm="1">
        <f t="array" ref="K614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4">
        <f t="shared" si="95"/>
        <v>0.64507587993663551</v>
      </c>
    </row>
    <row r="6145" spans="1:12" x14ac:dyDescent="0.3">
      <c r="A6145">
        <v>289.58999999999997</v>
      </c>
      <c r="B6145">
        <v>76</v>
      </c>
      <c r="C6145">
        <v>5493</v>
      </c>
      <c r="D6145">
        <v>24</v>
      </c>
      <c r="E6145">
        <v>0</v>
      </c>
      <c r="F6145">
        <v>29</v>
      </c>
      <c r="G6145">
        <v>0</v>
      </c>
      <c r="H6145">
        <v>95</v>
      </c>
      <c r="I6145">
        <v>1</v>
      </c>
      <c r="J6145" t="s">
        <v>37</v>
      </c>
      <c r="K6145" cm="1">
        <f t="array" ref="K6145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5">
        <f t="shared" si="95"/>
        <v>0.6450758799357188</v>
      </c>
    </row>
    <row r="6146" spans="1:12" x14ac:dyDescent="0.3">
      <c r="A6146">
        <v>289.63</v>
      </c>
      <c r="B6146">
        <v>77</v>
      </c>
      <c r="C6146">
        <v>5447</v>
      </c>
      <c r="D6146">
        <v>24</v>
      </c>
      <c r="E6146">
        <v>0</v>
      </c>
      <c r="F6146">
        <v>30</v>
      </c>
      <c r="G6146">
        <v>0</v>
      </c>
      <c r="H6146">
        <v>95</v>
      </c>
      <c r="I6146">
        <v>1</v>
      </c>
      <c r="J6146" t="s">
        <v>37</v>
      </c>
      <c r="K6146" cm="1">
        <f t="array" ref="K614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146">
        <f t="shared" si="95"/>
        <v>0.55485761417225832</v>
      </c>
    </row>
    <row r="6147" spans="1:12" x14ac:dyDescent="0.3">
      <c r="A6147">
        <v>289.67</v>
      </c>
      <c r="B6147">
        <v>77</v>
      </c>
      <c r="C6147">
        <v>5528</v>
      </c>
      <c r="D6147">
        <v>24</v>
      </c>
      <c r="E6147">
        <v>0</v>
      </c>
      <c r="F6147">
        <v>30</v>
      </c>
      <c r="G6147">
        <v>0</v>
      </c>
      <c r="H6147">
        <v>95</v>
      </c>
      <c r="I6147">
        <v>1</v>
      </c>
      <c r="J6147" t="s">
        <v>37</v>
      </c>
      <c r="K6147" cm="1">
        <f t="array" ref="K6147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7">
        <f t="shared" ref="L6147:L6210" si="96">K6147*(A6147-A6146)</f>
        <v>0.64507587993663551</v>
      </c>
    </row>
    <row r="6148" spans="1:12" x14ac:dyDescent="0.3">
      <c r="A6148">
        <v>289.70999999999998</v>
      </c>
      <c r="B6148">
        <v>77</v>
      </c>
      <c r="C6148">
        <v>5528</v>
      </c>
      <c r="D6148">
        <v>24</v>
      </c>
      <c r="E6148">
        <v>0</v>
      </c>
      <c r="F6148">
        <v>30</v>
      </c>
      <c r="G6148">
        <v>0</v>
      </c>
      <c r="H6148">
        <v>95</v>
      </c>
      <c r="I6148">
        <v>1</v>
      </c>
      <c r="J6148" t="s">
        <v>37</v>
      </c>
      <c r="K6148" cm="1">
        <f t="array" ref="K6148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8">
        <f t="shared" si="96"/>
        <v>0.6450758799357188</v>
      </c>
    </row>
    <row r="6149" spans="1:12" x14ac:dyDescent="0.3">
      <c r="A6149">
        <v>289.75</v>
      </c>
      <c r="B6149">
        <v>76</v>
      </c>
      <c r="C6149">
        <v>5535</v>
      </c>
      <c r="D6149">
        <v>24</v>
      </c>
      <c r="E6149">
        <v>0</v>
      </c>
      <c r="F6149">
        <v>31</v>
      </c>
      <c r="G6149">
        <v>0</v>
      </c>
      <c r="H6149">
        <v>95</v>
      </c>
      <c r="I6149">
        <v>1</v>
      </c>
      <c r="J6149" t="s">
        <v>37</v>
      </c>
      <c r="K6149" cm="1">
        <f t="array" ref="K614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49">
        <f t="shared" si="96"/>
        <v>0.64507587993663551</v>
      </c>
    </row>
    <row r="6150" spans="1:12" x14ac:dyDescent="0.3">
      <c r="A6150">
        <v>289.79000000000002</v>
      </c>
      <c r="B6150">
        <v>77</v>
      </c>
      <c r="C6150">
        <v>5584</v>
      </c>
      <c r="D6150">
        <v>24</v>
      </c>
      <c r="E6150">
        <v>0</v>
      </c>
      <c r="F6150">
        <v>31</v>
      </c>
      <c r="G6150">
        <v>0</v>
      </c>
      <c r="H6150">
        <v>95</v>
      </c>
      <c r="I6150">
        <v>1</v>
      </c>
      <c r="J6150" t="s">
        <v>37</v>
      </c>
      <c r="K6150" cm="1">
        <f t="array" ref="K615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50">
        <f t="shared" si="96"/>
        <v>0.64507587993663551</v>
      </c>
    </row>
    <row r="6151" spans="1:12" x14ac:dyDescent="0.3">
      <c r="A6151">
        <v>289.83</v>
      </c>
      <c r="B6151">
        <v>75</v>
      </c>
      <c r="C6151">
        <v>5728</v>
      </c>
      <c r="D6151">
        <v>24</v>
      </c>
      <c r="E6151">
        <v>0</v>
      </c>
      <c r="F6151">
        <v>32</v>
      </c>
      <c r="G6151">
        <v>0</v>
      </c>
      <c r="H6151">
        <v>95</v>
      </c>
      <c r="I6151">
        <v>1</v>
      </c>
      <c r="J6151" t="s">
        <v>37</v>
      </c>
      <c r="K6151" cm="1">
        <f t="array" ref="K6151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51">
        <f t="shared" si="96"/>
        <v>0.6450758799357188</v>
      </c>
    </row>
    <row r="6152" spans="1:12" x14ac:dyDescent="0.3">
      <c r="A6152">
        <v>289.87</v>
      </c>
      <c r="B6152">
        <v>74</v>
      </c>
      <c r="C6152">
        <v>6049</v>
      </c>
      <c r="D6152">
        <v>25</v>
      </c>
      <c r="E6152">
        <v>0</v>
      </c>
      <c r="F6152">
        <v>32</v>
      </c>
      <c r="G6152">
        <v>0</v>
      </c>
      <c r="H6152">
        <v>95</v>
      </c>
      <c r="I6152">
        <v>1</v>
      </c>
      <c r="J6152" t="s">
        <v>37</v>
      </c>
      <c r="K6152" cm="1">
        <f t="array" ref="K6152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152">
        <f t="shared" si="96"/>
        <v>0.64507587993663551</v>
      </c>
    </row>
    <row r="6153" spans="1:12" x14ac:dyDescent="0.3">
      <c r="A6153">
        <v>289.91000000000003</v>
      </c>
      <c r="B6153">
        <v>73</v>
      </c>
      <c r="C6153">
        <v>6039</v>
      </c>
      <c r="D6153">
        <v>25</v>
      </c>
      <c r="E6153">
        <v>0</v>
      </c>
      <c r="F6153">
        <v>32</v>
      </c>
      <c r="G6153">
        <v>0</v>
      </c>
      <c r="H6153">
        <v>95</v>
      </c>
      <c r="I6153">
        <v>1</v>
      </c>
      <c r="J6153" t="s">
        <v>37</v>
      </c>
      <c r="K6153" cm="1">
        <f t="array" ref="K615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153">
        <f t="shared" si="96"/>
        <v>0.62867564570095857</v>
      </c>
    </row>
    <row r="6154" spans="1:12" x14ac:dyDescent="0.3">
      <c r="A6154">
        <v>289.95</v>
      </c>
      <c r="B6154">
        <v>72</v>
      </c>
      <c r="C6154">
        <v>5825</v>
      </c>
      <c r="D6154">
        <v>24</v>
      </c>
      <c r="E6154">
        <v>0</v>
      </c>
      <c r="F6154">
        <v>32</v>
      </c>
      <c r="G6154">
        <v>0</v>
      </c>
      <c r="H6154">
        <v>95</v>
      </c>
      <c r="I6154">
        <v>1</v>
      </c>
      <c r="J6154" t="s">
        <v>37</v>
      </c>
      <c r="K6154" cm="1">
        <f t="array" ref="K615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154">
        <f t="shared" si="96"/>
        <v>0.62867564570006518</v>
      </c>
    </row>
    <row r="6155" spans="1:12" x14ac:dyDescent="0.3">
      <c r="A6155">
        <v>289.99</v>
      </c>
      <c r="B6155">
        <v>72</v>
      </c>
      <c r="C6155">
        <v>5847</v>
      </c>
      <c r="D6155">
        <v>24</v>
      </c>
      <c r="E6155">
        <v>0</v>
      </c>
      <c r="F6155">
        <v>33</v>
      </c>
      <c r="G6155">
        <v>0</v>
      </c>
      <c r="H6155">
        <v>95</v>
      </c>
      <c r="I6155">
        <v>1</v>
      </c>
      <c r="J6155" t="s">
        <v>37</v>
      </c>
      <c r="K6155" cm="1">
        <f t="array" ref="K615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155">
        <f t="shared" si="96"/>
        <v>0.62867564570095857</v>
      </c>
    </row>
    <row r="6156" spans="1:12" x14ac:dyDescent="0.3">
      <c r="A6156">
        <v>290.02999999999997</v>
      </c>
      <c r="B6156">
        <v>72</v>
      </c>
      <c r="C6156">
        <v>5986</v>
      </c>
      <c r="D6156">
        <v>25</v>
      </c>
      <c r="E6156">
        <v>0</v>
      </c>
      <c r="F6156">
        <v>33</v>
      </c>
      <c r="G6156">
        <v>0</v>
      </c>
      <c r="H6156">
        <v>95</v>
      </c>
      <c r="I6156">
        <v>1</v>
      </c>
      <c r="J6156" t="s">
        <v>37</v>
      </c>
      <c r="K6156" cm="1">
        <f t="array" ref="K615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156">
        <f t="shared" si="96"/>
        <v>0.62867564570006518</v>
      </c>
    </row>
    <row r="6157" spans="1:12" x14ac:dyDescent="0.3">
      <c r="A6157">
        <v>290.07</v>
      </c>
      <c r="B6157">
        <v>73</v>
      </c>
      <c r="C6157">
        <v>6142</v>
      </c>
      <c r="D6157">
        <v>26</v>
      </c>
      <c r="E6157">
        <v>0</v>
      </c>
      <c r="F6157">
        <v>34</v>
      </c>
      <c r="G6157">
        <v>0</v>
      </c>
      <c r="H6157">
        <v>95</v>
      </c>
      <c r="I6157">
        <v>1</v>
      </c>
      <c r="J6157" t="s">
        <v>37</v>
      </c>
      <c r="K6157" cm="1">
        <f t="array" ref="K615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157">
        <f t="shared" si="96"/>
        <v>0.71582545748444248</v>
      </c>
    </row>
    <row r="6158" spans="1:12" x14ac:dyDescent="0.3">
      <c r="A6158">
        <v>290.11</v>
      </c>
      <c r="B6158">
        <v>73</v>
      </c>
      <c r="C6158">
        <v>6303</v>
      </c>
      <c r="D6158">
        <v>26</v>
      </c>
      <c r="E6158">
        <v>0</v>
      </c>
      <c r="F6158">
        <v>34</v>
      </c>
      <c r="G6158">
        <v>0</v>
      </c>
      <c r="H6158">
        <v>95</v>
      </c>
      <c r="I6158">
        <v>1</v>
      </c>
      <c r="J6158" t="s">
        <v>37</v>
      </c>
      <c r="K6158" cm="1">
        <f t="array" ref="K615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158">
        <f t="shared" si="96"/>
        <v>0.71582545748444248</v>
      </c>
    </row>
    <row r="6159" spans="1:12" x14ac:dyDescent="0.3">
      <c r="A6159">
        <v>290.14999999999998</v>
      </c>
      <c r="B6159">
        <v>74</v>
      </c>
      <c r="C6159">
        <v>6478</v>
      </c>
      <c r="D6159">
        <v>26</v>
      </c>
      <c r="E6159">
        <v>0</v>
      </c>
      <c r="F6159">
        <v>34</v>
      </c>
      <c r="G6159">
        <v>0</v>
      </c>
      <c r="H6159">
        <v>95</v>
      </c>
      <c r="I6159">
        <v>1</v>
      </c>
      <c r="J6159" t="s">
        <v>37</v>
      </c>
      <c r="K6159" cm="1">
        <f t="array" ref="K615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159">
        <f t="shared" si="96"/>
        <v>0.73099125107417584</v>
      </c>
    </row>
    <row r="6160" spans="1:12" x14ac:dyDescent="0.3">
      <c r="A6160">
        <v>290.19</v>
      </c>
      <c r="B6160">
        <v>73</v>
      </c>
      <c r="C6160">
        <v>6487</v>
      </c>
      <c r="D6160">
        <v>26</v>
      </c>
      <c r="E6160">
        <v>0</v>
      </c>
      <c r="F6160">
        <v>35</v>
      </c>
      <c r="G6160">
        <v>0</v>
      </c>
      <c r="H6160">
        <v>95</v>
      </c>
      <c r="I6160">
        <v>1</v>
      </c>
      <c r="J6160" t="s">
        <v>37</v>
      </c>
      <c r="K6160" cm="1">
        <f t="array" ref="K616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160">
        <f t="shared" si="96"/>
        <v>0.71582545748444248</v>
      </c>
    </row>
    <row r="6161" spans="1:12" x14ac:dyDescent="0.3">
      <c r="A6161">
        <v>290.23</v>
      </c>
      <c r="B6161">
        <v>75</v>
      </c>
      <c r="C6161">
        <v>6310</v>
      </c>
      <c r="D6161">
        <v>26</v>
      </c>
      <c r="E6161">
        <v>0</v>
      </c>
      <c r="F6161">
        <v>35</v>
      </c>
      <c r="G6161">
        <v>0</v>
      </c>
      <c r="H6161">
        <v>95</v>
      </c>
      <c r="I6161">
        <v>1</v>
      </c>
      <c r="J6161" t="s">
        <v>37</v>
      </c>
      <c r="K6161" cm="1">
        <f t="array" ref="K616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161">
        <f t="shared" si="96"/>
        <v>0.73099125107521468</v>
      </c>
    </row>
    <row r="6162" spans="1:12" x14ac:dyDescent="0.3">
      <c r="A6162">
        <v>290.27</v>
      </c>
      <c r="B6162">
        <v>75</v>
      </c>
      <c r="C6162">
        <v>6269</v>
      </c>
      <c r="D6162">
        <v>26</v>
      </c>
      <c r="E6162">
        <v>0</v>
      </c>
      <c r="F6162">
        <v>35</v>
      </c>
      <c r="G6162">
        <v>0</v>
      </c>
      <c r="H6162">
        <v>95</v>
      </c>
      <c r="I6162">
        <v>1</v>
      </c>
      <c r="J6162" t="s">
        <v>37</v>
      </c>
      <c r="K6162" cm="1">
        <f t="array" ref="K616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162">
        <f t="shared" si="96"/>
        <v>0.73099125107417584</v>
      </c>
    </row>
    <row r="6163" spans="1:12" x14ac:dyDescent="0.3">
      <c r="A6163">
        <v>290.31</v>
      </c>
      <c r="B6163">
        <v>75</v>
      </c>
      <c r="C6163">
        <v>6423</v>
      </c>
      <c r="D6163">
        <v>26</v>
      </c>
      <c r="E6163">
        <v>0</v>
      </c>
      <c r="F6163">
        <v>36</v>
      </c>
      <c r="G6163">
        <v>0</v>
      </c>
      <c r="H6163">
        <v>95</v>
      </c>
      <c r="I6163">
        <v>1</v>
      </c>
      <c r="J6163" t="s">
        <v>37</v>
      </c>
      <c r="K6163" cm="1">
        <f t="array" ref="K616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163">
        <f t="shared" si="96"/>
        <v>0.73099125107521468</v>
      </c>
    </row>
    <row r="6164" spans="1:12" x14ac:dyDescent="0.3">
      <c r="A6164">
        <v>290.35000000000002</v>
      </c>
      <c r="B6164">
        <v>75</v>
      </c>
      <c r="C6164">
        <v>6600</v>
      </c>
      <c r="D6164">
        <v>27</v>
      </c>
      <c r="E6164">
        <v>0</v>
      </c>
      <c r="F6164">
        <v>36</v>
      </c>
      <c r="G6164">
        <v>0</v>
      </c>
      <c r="H6164">
        <v>95</v>
      </c>
      <c r="I6164">
        <v>1</v>
      </c>
      <c r="J6164" t="s">
        <v>37</v>
      </c>
      <c r="K6164" cm="1">
        <f t="array" ref="K616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164">
        <f t="shared" si="96"/>
        <v>0.73099125107521468</v>
      </c>
    </row>
    <row r="6165" spans="1:12" x14ac:dyDescent="0.3">
      <c r="A6165">
        <v>290.39</v>
      </c>
      <c r="B6165">
        <v>73</v>
      </c>
      <c r="C6165">
        <v>6753</v>
      </c>
      <c r="D6165">
        <v>28</v>
      </c>
      <c r="E6165">
        <v>0</v>
      </c>
      <c r="F6165">
        <v>36</v>
      </c>
      <c r="G6165">
        <v>0</v>
      </c>
      <c r="H6165">
        <v>95</v>
      </c>
      <c r="I6165">
        <v>1</v>
      </c>
      <c r="J6165" t="s">
        <v>37</v>
      </c>
      <c r="K6165" cm="1">
        <f t="array" ref="K616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165">
        <f t="shared" si="96"/>
        <v>0.71582545748342519</v>
      </c>
    </row>
    <row r="6166" spans="1:12" x14ac:dyDescent="0.3">
      <c r="A6166">
        <v>290.43</v>
      </c>
      <c r="B6166">
        <v>71</v>
      </c>
      <c r="C6166">
        <v>6732</v>
      </c>
      <c r="D6166">
        <v>28</v>
      </c>
      <c r="E6166">
        <v>0</v>
      </c>
      <c r="F6166">
        <v>37</v>
      </c>
      <c r="G6166">
        <v>0</v>
      </c>
      <c r="H6166">
        <v>95</v>
      </c>
      <c r="I6166">
        <v>1</v>
      </c>
      <c r="J6166" t="s">
        <v>37</v>
      </c>
      <c r="K6166" cm="1">
        <f t="array" ref="K616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166">
        <f t="shared" si="96"/>
        <v>0.71582545748444248</v>
      </c>
    </row>
    <row r="6167" spans="1:12" x14ac:dyDescent="0.3">
      <c r="A6167">
        <v>290.47000000000003</v>
      </c>
      <c r="B6167">
        <v>71</v>
      </c>
      <c r="C6167">
        <v>6696</v>
      </c>
      <c r="D6167">
        <v>28</v>
      </c>
      <c r="E6167">
        <v>0</v>
      </c>
      <c r="F6167">
        <v>37</v>
      </c>
      <c r="G6167">
        <v>0</v>
      </c>
      <c r="H6167">
        <v>95</v>
      </c>
      <c r="I6167">
        <v>1</v>
      </c>
      <c r="J6167" t="s">
        <v>37</v>
      </c>
      <c r="K6167" cm="1">
        <f t="array" ref="K616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167">
        <f t="shared" si="96"/>
        <v>0.71582545748444248</v>
      </c>
    </row>
    <row r="6168" spans="1:12" x14ac:dyDescent="0.3">
      <c r="A6168">
        <v>290.51</v>
      </c>
      <c r="B6168">
        <v>71</v>
      </c>
      <c r="C6168">
        <v>6910</v>
      </c>
      <c r="D6168">
        <v>28</v>
      </c>
      <c r="E6168">
        <v>0</v>
      </c>
      <c r="F6168">
        <v>38</v>
      </c>
      <c r="G6168">
        <v>0</v>
      </c>
      <c r="H6168">
        <v>95</v>
      </c>
      <c r="I6168">
        <v>1</v>
      </c>
      <c r="J6168" t="s">
        <v>37</v>
      </c>
      <c r="K6168" cm="1">
        <f t="array" ref="K616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168">
        <f t="shared" si="96"/>
        <v>0.75501325157176546</v>
      </c>
    </row>
    <row r="6169" spans="1:12" x14ac:dyDescent="0.3">
      <c r="A6169">
        <v>290.55</v>
      </c>
      <c r="B6169">
        <v>68</v>
      </c>
      <c r="C6169">
        <v>7053</v>
      </c>
      <c r="D6169">
        <v>29</v>
      </c>
      <c r="E6169">
        <v>0</v>
      </c>
      <c r="F6169">
        <v>39</v>
      </c>
      <c r="G6169">
        <v>0</v>
      </c>
      <c r="H6169">
        <v>95</v>
      </c>
      <c r="I6169">
        <v>1</v>
      </c>
      <c r="J6169" t="s">
        <v>37</v>
      </c>
      <c r="K6169" cm="1">
        <f t="array" ref="K616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169">
        <f t="shared" si="96"/>
        <v>0.7550132515728385</v>
      </c>
    </row>
    <row r="6170" spans="1:12" x14ac:dyDescent="0.3">
      <c r="A6170">
        <v>290.58999999999997</v>
      </c>
      <c r="B6170">
        <v>67</v>
      </c>
      <c r="C6170">
        <v>7045</v>
      </c>
      <c r="D6170">
        <v>29</v>
      </c>
      <c r="E6170">
        <v>0</v>
      </c>
      <c r="F6170">
        <v>39</v>
      </c>
      <c r="G6170">
        <v>0</v>
      </c>
      <c r="H6170">
        <v>95</v>
      </c>
      <c r="I6170">
        <v>1</v>
      </c>
      <c r="J6170" t="s">
        <v>37</v>
      </c>
      <c r="K6170" cm="1">
        <f t="array" ref="K617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0">
        <f t="shared" si="96"/>
        <v>0.6766785433512954</v>
      </c>
    </row>
    <row r="6171" spans="1:12" x14ac:dyDescent="0.3">
      <c r="A6171">
        <v>290.63</v>
      </c>
      <c r="B6171">
        <v>67</v>
      </c>
      <c r="C6171">
        <v>7065</v>
      </c>
      <c r="D6171">
        <v>29</v>
      </c>
      <c r="E6171">
        <v>0</v>
      </c>
      <c r="F6171">
        <v>39</v>
      </c>
      <c r="G6171">
        <v>0</v>
      </c>
      <c r="H6171">
        <v>95</v>
      </c>
      <c r="I6171">
        <v>1</v>
      </c>
      <c r="J6171" t="s">
        <v>37</v>
      </c>
      <c r="K6171" cm="1">
        <f t="array" ref="K6171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1">
        <f t="shared" si="96"/>
        <v>0.67667854335225697</v>
      </c>
    </row>
    <row r="6172" spans="1:12" x14ac:dyDescent="0.3">
      <c r="A6172">
        <v>290.67</v>
      </c>
      <c r="B6172">
        <v>66</v>
      </c>
      <c r="C6172">
        <v>7097</v>
      </c>
      <c r="D6172">
        <v>28</v>
      </c>
      <c r="E6172">
        <v>0</v>
      </c>
      <c r="F6172">
        <v>40</v>
      </c>
      <c r="G6172">
        <v>0</v>
      </c>
      <c r="H6172">
        <v>95</v>
      </c>
      <c r="I6172">
        <v>1</v>
      </c>
      <c r="J6172" t="s">
        <v>37</v>
      </c>
      <c r="K6172" cm="1">
        <f t="array" ref="K617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2">
        <f t="shared" si="96"/>
        <v>0.67667854335225697</v>
      </c>
    </row>
    <row r="6173" spans="1:12" x14ac:dyDescent="0.3">
      <c r="A6173">
        <v>290.70999999999998</v>
      </c>
      <c r="B6173">
        <v>66</v>
      </c>
      <c r="C6173">
        <v>7230</v>
      </c>
      <c r="D6173">
        <v>29</v>
      </c>
      <c r="E6173">
        <v>0</v>
      </c>
      <c r="F6173">
        <v>40</v>
      </c>
      <c r="G6173">
        <v>0</v>
      </c>
      <c r="H6173">
        <v>95</v>
      </c>
      <c r="I6173">
        <v>1</v>
      </c>
      <c r="J6173" t="s">
        <v>37</v>
      </c>
      <c r="K6173" cm="1">
        <f t="array" ref="K6173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3">
        <f t="shared" si="96"/>
        <v>0.6766785433512954</v>
      </c>
    </row>
    <row r="6174" spans="1:12" x14ac:dyDescent="0.3">
      <c r="A6174">
        <v>290.75</v>
      </c>
      <c r="B6174">
        <v>66</v>
      </c>
      <c r="C6174">
        <v>7340</v>
      </c>
      <c r="D6174">
        <v>30</v>
      </c>
      <c r="E6174">
        <v>0</v>
      </c>
      <c r="F6174">
        <v>40</v>
      </c>
      <c r="G6174">
        <v>0</v>
      </c>
      <c r="H6174">
        <v>95</v>
      </c>
      <c r="I6174">
        <v>2</v>
      </c>
      <c r="J6174" t="s">
        <v>37</v>
      </c>
      <c r="K6174" cm="1">
        <f t="array" ref="K617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4">
        <f t="shared" si="96"/>
        <v>0.67667854335225697</v>
      </c>
    </row>
    <row r="6175" spans="1:12" x14ac:dyDescent="0.3">
      <c r="A6175">
        <v>290.79000000000002</v>
      </c>
      <c r="B6175">
        <v>66</v>
      </c>
      <c r="C6175">
        <v>7343</v>
      </c>
      <c r="D6175">
        <v>30</v>
      </c>
      <c r="E6175">
        <v>0</v>
      </c>
      <c r="F6175">
        <v>41</v>
      </c>
      <c r="G6175">
        <v>0</v>
      </c>
      <c r="H6175">
        <v>95</v>
      </c>
      <c r="I6175">
        <v>2</v>
      </c>
      <c r="J6175" t="s">
        <v>37</v>
      </c>
      <c r="K6175" cm="1">
        <f t="array" ref="K6175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5">
        <f t="shared" si="96"/>
        <v>0.67667854335225697</v>
      </c>
    </row>
    <row r="6176" spans="1:12" x14ac:dyDescent="0.3">
      <c r="A6176">
        <v>290.83</v>
      </c>
      <c r="B6176">
        <v>66</v>
      </c>
      <c r="C6176">
        <v>7398</v>
      </c>
      <c r="D6176">
        <v>30</v>
      </c>
      <c r="E6176">
        <v>0</v>
      </c>
      <c r="F6176">
        <v>41</v>
      </c>
      <c r="G6176">
        <v>0</v>
      </c>
      <c r="H6176">
        <v>95</v>
      </c>
      <c r="I6176">
        <v>2</v>
      </c>
      <c r="J6176" t="s">
        <v>37</v>
      </c>
      <c r="K6176" cm="1">
        <f t="array" ref="K6176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6">
        <f t="shared" si="96"/>
        <v>0.6766785433512954</v>
      </c>
    </row>
    <row r="6177" spans="1:12" x14ac:dyDescent="0.3">
      <c r="A6177">
        <v>290.87</v>
      </c>
      <c r="B6177">
        <v>66</v>
      </c>
      <c r="C6177">
        <v>7447</v>
      </c>
      <c r="D6177">
        <v>30</v>
      </c>
      <c r="E6177">
        <v>0</v>
      </c>
      <c r="F6177">
        <v>41</v>
      </c>
      <c r="G6177">
        <v>0</v>
      </c>
      <c r="H6177">
        <v>95</v>
      </c>
      <c r="I6177">
        <v>2</v>
      </c>
      <c r="J6177" t="s">
        <v>37</v>
      </c>
      <c r="K6177" cm="1">
        <f t="array" ref="K617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177">
        <f t="shared" si="96"/>
        <v>0.67667854335225697</v>
      </c>
    </row>
    <row r="6178" spans="1:12" x14ac:dyDescent="0.3">
      <c r="A6178">
        <v>290.91000000000003</v>
      </c>
      <c r="B6178">
        <v>66</v>
      </c>
      <c r="C6178">
        <v>7579</v>
      </c>
      <c r="D6178">
        <v>30</v>
      </c>
      <c r="E6178">
        <v>0</v>
      </c>
      <c r="F6178">
        <v>42</v>
      </c>
      <c r="G6178">
        <v>0</v>
      </c>
      <c r="H6178">
        <v>95</v>
      </c>
      <c r="I6178">
        <v>2</v>
      </c>
      <c r="J6178" t="s">
        <v>37</v>
      </c>
      <c r="K6178" cm="1">
        <f t="array" ref="K6178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178">
        <f t="shared" si="96"/>
        <v>0.76296741879019903</v>
      </c>
    </row>
    <row r="6179" spans="1:12" x14ac:dyDescent="0.3">
      <c r="A6179">
        <v>290.95</v>
      </c>
      <c r="B6179">
        <v>66</v>
      </c>
      <c r="C6179">
        <v>7694</v>
      </c>
      <c r="D6179">
        <v>31</v>
      </c>
      <c r="E6179">
        <v>0</v>
      </c>
      <c r="F6179">
        <v>42</v>
      </c>
      <c r="G6179">
        <v>0</v>
      </c>
      <c r="H6179">
        <v>95</v>
      </c>
      <c r="I6179">
        <v>2</v>
      </c>
      <c r="J6179" t="s">
        <v>37</v>
      </c>
      <c r="K6179" cm="1">
        <f t="array" ref="K6179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179">
        <f t="shared" si="96"/>
        <v>0.76296741878911478</v>
      </c>
    </row>
    <row r="6180" spans="1:12" x14ac:dyDescent="0.3">
      <c r="A6180">
        <v>290.99</v>
      </c>
      <c r="B6180">
        <v>67</v>
      </c>
      <c r="C6180">
        <v>7686</v>
      </c>
      <c r="D6180">
        <v>31</v>
      </c>
      <c r="E6180">
        <v>0</v>
      </c>
      <c r="F6180">
        <v>43</v>
      </c>
      <c r="G6180">
        <v>0</v>
      </c>
      <c r="H6180">
        <v>95</v>
      </c>
      <c r="I6180">
        <v>2</v>
      </c>
      <c r="J6180" t="s">
        <v>37</v>
      </c>
      <c r="K6180" cm="1">
        <f t="array" ref="K6180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180">
        <f t="shared" si="96"/>
        <v>0.76296741879019903</v>
      </c>
    </row>
    <row r="6181" spans="1:12" x14ac:dyDescent="0.3">
      <c r="A6181">
        <v>291.02999999999997</v>
      </c>
      <c r="B6181">
        <v>67</v>
      </c>
      <c r="C6181">
        <v>7668</v>
      </c>
      <c r="D6181">
        <v>32</v>
      </c>
      <c r="E6181">
        <v>0</v>
      </c>
      <c r="F6181">
        <v>42</v>
      </c>
      <c r="G6181">
        <v>0</v>
      </c>
      <c r="H6181">
        <v>95</v>
      </c>
      <c r="I6181">
        <v>2</v>
      </c>
      <c r="J6181" t="s">
        <v>37</v>
      </c>
      <c r="K6181" cm="1">
        <f t="array" ref="K6181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181">
        <f t="shared" si="96"/>
        <v>0.76296741878911478</v>
      </c>
    </row>
    <row r="6182" spans="1:12" x14ac:dyDescent="0.3">
      <c r="A6182">
        <v>291.07</v>
      </c>
      <c r="B6182">
        <v>67</v>
      </c>
      <c r="C6182">
        <v>7820</v>
      </c>
      <c r="D6182">
        <v>33</v>
      </c>
      <c r="E6182">
        <v>0</v>
      </c>
      <c r="F6182">
        <v>43</v>
      </c>
      <c r="G6182">
        <v>0</v>
      </c>
      <c r="H6182">
        <v>95</v>
      </c>
      <c r="I6182">
        <v>2</v>
      </c>
      <c r="J6182" t="s">
        <v>37</v>
      </c>
      <c r="K6182" cm="1">
        <f t="array" ref="K6182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182">
        <f t="shared" si="96"/>
        <v>0.76296741879019903</v>
      </c>
    </row>
    <row r="6183" spans="1:12" x14ac:dyDescent="0.3">
      <c r="A6183">
        <v>291.11</v>
      </c>
      <c r="B6183">
        <v>68</v>
      </c>
      <c r="C6183">
        <v>7991</v>
      </c>
      <c r="D6183">
        <v>34</v>
      </c>
      <c r="E6183">
        <v>0</v>
      </c>
      <c r="F6183">
        <v>44</v>
      </c>
      <c r="G6183">
        <v>0</v>
      </c>
      <c r="H6183">
        <v>95</v>
      </c>
      <c r="I6183">
        <v>2</v>
      </c>
      <c r="J6183" t="s">
        <v>37</v>
      </c>
      <c r="K6183" cm="1">
        <f t="array" ref="K618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183">
        <f t="shared" si="96"/>
        <v>0.8610632297775106</v>
      </c>
    </row>
    <row r="6184" spans="1:12" x14ac:dyDescent="0.3">
      <c r="A6184">
        <v>291.14999999999998</v>
      </c>
      <c r="B6184">
        <v>68</v>
      </c>
      <c r="C6184">
        <v>8021</v>
      </c>
      <c r="D6184">
        <v>34</v>
      </c>
      <c r="E6184">
        <v>0</v>
      </c>
      <c r="F6184">
        <v>44</v>
      </c>
      <c r="G6184">
        <v>0</v>
      </c>
      <c r="H6184">
        <v>95</v>
      </c>
      <c r="I6184">
        <v>2</v>
      </c>
      <c r="J6184" t="s">
        <v>37</v>
      </c>
      <c r="K6184" cm="1">
        <f t="array" ref="K618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184">
        <f t="shared" si="96"/>
        <v>0.86106322977628691</v>
      </c>
    </row>
    <row r="6185" spans="1:12" x14ac:dyDescent="0.3">
      <c r="A6185">
        <v>291.19</v>
      </c>
      <c r="B6185">
        <v>69</v>
      </c>
      <c r="C6185">
        <v>7959</v>
      </c>
      <c r="D6185">
        <v>34</v>
      </c>
      <c r="E6185">
        <v>0</v>
      </c>
      <c r="F6185">
        <v>44</v>
      </c>
      <c r="G6185">
        <v>0</v>
      </c>
      <c r="H6185">
        <v>95</v>
      </c>
      <c r="I6185">
        <v>2</v>
      </c>
      <c r="J6185" t="s">
        <v>37</v>
      </c>
      <c r="K6185" cm="1">
        <f t="array" ref="K618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185">
        <f t="shared" si="96"/>
        <v>0.8610632297775106</v>
      </c>
    </row>
    <row r="6186" spans="1:12" x14ac:dyDescent="0.3">
      <c r="A6186">
        <v>291.23</v>
      </c>
      <c r="B6186">
        <v>68</v>
      </c>
      <c r="C6186">
        <v>7987</v>
      </c>
      <c r="D6186">
        <v>34</v>
      </c>
      <c r="E6186">
        <v>0</v>
      </c>
      <c r="F6186">
        <v>45</v>
      </c>
      <c r="G6186">
        <v>0</v>
      </c>
      <c r="H6186">
        <v>95</v>
      </c>
      <c r="I6186">
        <v>2</v>
      </c>
      <c r="J6186" t="s">
        <v>37</v>
      </c>
      <c r="K6186" cm="1">
        <f t="array" ref="K618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186">
        <f t="shared" si="96"/>
        <v>0.8610632297775106</v>
      </c>
    </row>
    <row r="6187" spans="1:12" x14ac:dyDescent="0.3">
      <c r="A6187">
        <v>291.27</v>
      </c>
      <c r="B6187">
        <v>69</v>
      </c>
      <c r="C6187">
        <v>8201</v>
      </c>
      <c r="D6187">
        <v>35</v>
      </c>
      <c r="E6187">
        <v>0</v>
      </c>
      <c r="F6187">
        <v>45</v>
      </c>
      <c r="G6187">
        <v>0</v>
      </c>
      <c r="H6187">
        <v>95</v>
      </c>
      <c r="I6187">
        <v>2</v>
      </c>
      <c r="J6187" t="s">
        <v>37</v>
      </c>
      <c r="K6187" cm="1">
        <f t="array" ref="K6187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87">
        <f t="shared" si="96"/>
        <v>0.91638073554852939</v>
      </c>
    </row>
    <row r="6188" spans="1:12" x14ac:dyDescent="0.3">
      <c r="A6188">
        <v>291.31</v>
      </c>
      <c r="B6188">
        <v>69</v>
      </c>
      <c r="C6188">
        <v>8312</v>
      </c>
      <c r="D6188">
        <v>35</v>
      </c>
      <c r="E6188">
        <v>0</v>
      </c>
      <c r="F6188">
        <v>45</v>
      </c>
      <c r="G6188">
        <v>0</v>
      </c>
      <c r="H6188">
        <v>95</v>
      </c>
      <c r="I6188">
        <v>2</v>
      </c>
      <c r="J6188" t="s">
        <v>37</v>
      </c>
      <c r="K6188" cm="1">
        <f t="array" ref="K618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88">
        <f t="shared" si="96"/>
        <v>0.91638073554983168</v>
      </c>
    </row>
    <row r="6189" spans="1:12" x14ac:dyDescent="0.3">
      <c r="A6189">
        <v>291.35000000000002</v>
      </c>
      <c r="B6189">
        <v>69</v>
      </c>
      <c r="C6189">
        <v>8271</v>
      </c>
      <c r="D6189">
        <v>35</v>
      </c>
      <c r="E6189">
        <v>0</v>
      </c>
      <c r="F6189">
        <v>46</v>
      </c>
      <c r="G6189">
        <v>0</v>
      </c>
      <c r="H6189">
        <v>95</v>
      </c>
      <c r="I6189">
        <v>2</v>
      </c>
      <c r="J6189" t="s">
        <v>37</v>
      </c>
      <c r="K6189" cm="1">
        <f t="array" ref="K6189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89">
        <f t="shared" si="96"/>
        <v>0.91638073554983168</v>
      </c>
    </row>
    <row r="6190" spans="1:12" x14ac:dyDescent="0.3">
      <c r="A6190">
        <v>291.39</v>
      </c>
      <c r="B6190">
        <v>68</v>
      </c>
      <c r="C6190">
        <v>8257</v>
      </c>
      <c r="D6190">
        <v>35</v>
      </c>
      <c r="E6190">
        <v>0</v>
      </c>
      <c r="F6190">
        <v>47</v>
      </c>
      <c r="G6190">
        <v>0</v>
      </c>
      <c r="H6190">
        <v>95</v>
      </c>
      <c r="I6190">
        <v>2</v>
      </c>
      <c r="J6190" t="s">
        <v>37</v>
      </c>
      <c r="K6190" cm="1">
        <f t="array" ref="K619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90">
        <f t="shared" si="96"/>
        <v>0.91638073554852939</v>
      </c>
    </row>
    <row r="6191" spans="1:12" x14ac:dyDescent="0.3">
      <c r="A6191">
        <v>291.43</v>
      </c>
      <c r="B6191">
        <v>68</v>
      </c>
      <c r="C6191">
        <v>8393</v>
      </c>
      <c r="D6191">
        <v>35</v>
      </c>
      <c r="E6191">
        <v>0</v>
      </c>
      <c r="F6191">
        <v>48</v>
      </c>
      <c r="G6191">
        <v>0</v>
      </c>
      <c r="H6191">
        <v>95</v>
      </c>
      <c r="I6191">
        <v>2</v>
      </c>
      <c r="J6191" t="s">
        <v>37</v>
      </c>
      <c r="K6191" cm="1">
        <f t="array" ref="K619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91">
        <f t="shared" si="96"/>
        <v>0.91638073554983168</v>
      </c>
    </row>
    <row r="6192" spans="1:12" x14ac:dyDescent="0.3">
      <c r="A6192">
        <v>291.47000000000003</v>
      </c>
      <c r="B6192">
        <v>69</v>
      </c>
      <c r="C6192">
        <v>8453</v>
      </c>
      <c r="D6192">
        <v>35</v>
      </c>
      <c r="E6192">
        <v>0</v>
      </c>
      <c r="F6192">
        <v>48</v>
      </c>
      <c r="G6192">
        <v>0</v>
      </c>
      <c r="H6192">
        <v>95</v>
      </c>
      <c r="I6192">
        <v>2</v>
      </c>
      <c r="J6192" t="s">
        <v>37</v>
      </c>
      <c r="K6192" cm="1">
        <f t="array" ref="K619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92">
        <f t="shared" si="96"/>
        <v>0.91638073554983168</v>
      </c>
    </row>
    <row r="6193" spans="1:12" x14ac:dyDescent="0.3">
      <c r="A6193">
        <v>291.51</v>
      </c>
      <c r="B6193">
        <v>68</v>
      </c>
      <c r="C6193">
        <v>8465</v>
      </c>
      <c r="D6193">
        <v>35</v>
      </c>
      <c r="E6193">
        <v>0</v>
      </c>
      <c r="F6193">
        <v>48</v>
      </c>
      <c r="G6193">
        <v>0</v>
      </c>
      <c r="H6193">
        <v>95</v>
      </c>
      <c r="I6193">
        <v>1</v>
      </c>
      <c r="J6193" t="s">
        <v>37</v>
      </c>
      <c r="K6193" cm="1">
        <f t="array" ref="K619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93">
        <f t="shared" si="96"/>
        <v>0.91638073554852939</v>
      </c>
    </row>
    <row r="6194" spans="1:12" x14ac:dyDescent="0.3">
      <c r="A6194">
        <v>291.55</v>
      </c>
      <c r="B6194">
        <v>68</v>
      </c>
      <c r="C6194">
        <v>8529</v>
      </c>
      <c r="D6194">
        <v>35</v>
      </c>
      <c r="E6194">
        <v>0</v>
      </c>
      <c r="F6194">
        <v>49</v>
      </c>
      <c r="G6194">
        <v>0</v>
      </c>
      <c r="H6194">
        <v>95</v>
      </c>
      <c r="I6194">
        <v>1</v>
      </c>
      <c r="J6194" t="s">
        <v>37</v>
      </c>
      <c r="K6194" cm="1">
        <f t="array" ref="K619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194">
        <f t="shared" si="96"/>
        <v>0.91638073554983168</v>
      </c>
    </row>
    <row r="6195" spans="1:12" x14ac:dyDescent="0.3">
      <c r="A6195">
        <v>291.58999999999997</v>
      </c>
      <c r="B6195">
        <v>67</v>
      </c>
      <c r="C6195">
        <v>8600</v>
      </c>
      <c r="D6195">
        <v>35</v>
      </c>
      <c r="E6195">
        <v>0</v>
      </c>
      <c r="F6195">
        <v>48</v>
      </c>
      <c r="G6195">
        <v>0</v>
      </c>
      <c r="H6195">
        <v>95</v>
      </c>
      <c r="I6195">
        <v>1</v>
      </c>
      <c r="J6195" t="s">
        <v>37</v>
      </c>
      <c r="K6195" cm="1">
        <f t="array" ref="K6195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6195">
        <f t="shared" si="96"/>
        <v>0.82788903361787736</v>
      </c>
    </row>
    <row r="6196" spans="1:12" x14ac:dyDescent="0.3">
      <c r="A6196">
        <v>291.63</v>
      </c>
      <c r="B6196">
        <v>67</v>
      </c>
      <c r="C6196">
        <v>8643</v>
      </c>
      <c r="D6196">
        <v>35</v>
      </c>
      <c r="E6196">
        <v>0</v>
      </c>
      <c r="F6196">
        <v>50</v>
      </c>
      <c r="G6196">
        <v>0</v>
      </c>
      <c r="H6196">
        <v>95</v>
      </c>
      <c r="I6196">
        <v>1</v>
      </c>
      <c r="J6196" t="s">
        <v>37</v>
      </c>
      <c r="K6196" cm="1">
        <f t="array" ref="K6196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6196">
        <f t="shared" si="96"/>
        <v>0.82788903361905386</v>
      </c>
    </row>
    <row r="6197" spans="1:12" x14ac:dyDescent="0.3">
      <c r="A6197">
        <v>291.67</v>
      </c>
      <c r="B6197">
        <v>66</v>
      </c>
      <c r="C6197">
        <v>8690</v>
      </c>
      <c r="D6197">
        <v>34</v>
      </c>
      <c r="E6197">
        <v>0</v>
      </c>
      <c r="F6197">
        <v>50</v>
      </c>
      <c r="G6197">
        <v>0</v>
      </c>
      <c r="H6197">
        <v>95</v>
      </c>
      <c r="I6197">
        <v>1</v>
      </c>
      <c r="J6197" t="s">
        <v>37</v>
      </c>
      <c r="K6197" cm="1">
        <f t="array" ref="K6197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6197">
        <f t="shared" si="96"/>
        <v>0.82788903361905386</v>
      </c>
    </row>
    <row r="6198" spans="1:12" x14ac:dyDescent="0.3">
      <c r="A6198">
        <v>291.70999999999998</v>
      </c>
      <c r="B6198">
        <v>66</v>
      </c>
      <c r="C6198">
        <v>8795</v>
      </c>
      <c r="D6198">
        <v>35</v>
      </c>
      <c r="E6198">
        <v>0</v>
      </c>
      <c r="F6198">
        <v>50</v>
      </c>
      <c r="G6198">
        <v>0</v>
      </c>
      <c r="H6198">
        <v>95</v>
      </c>
      <c r="I6198">
        <v>1</v>
      </c>
      <c r="J6198" t="s">
        <v>37</v>
      </c>
      <c r="K6198" cm="1">
        <f t="array" ref="K6198">SUMPRODUCT(($R$5:$AG$5=_xlfn.XLOOKUP(_20240219_0005[[#This Row],[MAP]],$R$5:$AG$5,$R$5:$AG$5,"ERR",1,-1)) * ($Q$6:$Q$26=_xlfn.XLOOKUP(_20240219_0005[[#This Row],[RPM]],$Q$6:$Q$26,$Q$6:$Q$26,"ERR",1,-1)),$R$6:$AG$26)</f>
        <v>20.697225840465759</v>
      </c>
      <c r="L6198">
        <f t="shared" si="96"/>
        <v>0.82788903361787736</v>
      </c>
    </row>
    <row r="6199" spans="1:12" x14ac:dyDescent="0.3">
      <c r="A6199">
        <v>291.75</v>
      </c>
      <c r="B6199">
        <v>65</v>
      </c>
      <c r="C6199">
        <v>8854</v>
      </c>
      <c r="D6199">
        <v>32</v>
      </c>
      <c r="E6199">
        <v>0</v>
      </c>
      <c r="F6199">
        <v>50</v>
      </c>
      <c r="G6199">
        <v>0</v>
      </c>
      <c r="H6199">
        <v>95</v>
      </c>
      <c r="I6199">
        <v>1</v>
      </c>
      <c r="J6199" t="s">
        <v>37</v>
      </c>
      <c r="K6199" cm="1">
        <f t="array" ref="K619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199">
        <f t="shared" si="96"/>
        <v>0.91427418917244219</v>
      </c>
    </row>
    <row r="6200" spans="1:12" x14ac:dyDescent="0.3">
      <c r="A6200">
        <v>291.79000000000002</v>
      </c>
      <c r="B6200">
        <v>65</v>
      </c>
      <c r="C6200">
        <v>8875</v>
      </c>
      <c r="D6200">
        <v>32</v>
      </c>
      <c r="E6200">
        <v>0</v>
      </c>
      <c r="F6200">
        <v>51</v>
      </c>
      <c r="G6200">
        <v>0</v>
      </c>
      <c r="H6200">
        <v>95</v>
      </c>
      <c r="I6200">
        <v>1</v>
      </c>
      <c r="J6200" t="s">
        <v>37</v>
      </c>
      <c r="K6200" cm="1">
        <f t="array" ref="K620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0">
        <f t="shared" si="96"/>
        <v>0.91427418917244219</v>
      </c>
    </row>
    <row r="6201" spans="1:12" x14ac:dyDescent="0.3">
      <c r="A6201">
        <v>291.83</v>
      </c>
      <c r="B6201">
        <v>65</v>
      </c>
      <c r="C6201">
        <v>8870</v>
      </c>
      <c r="D6201">
        <v>32</v>
      </c>
      <c r="E6201">
        <v>0</v>
      </c>
      <c r="F6201">
        <v>51</v>
      </c>
      <c r="G6201">
        <v>0</v>
      </c>
      <c r="H6201">
        <v>95</v>
      </c>
      <c r="I6201">
        <v>1</v>
      </c>
      <c r="J6201" t="s">
        <v>37</v>
      </c>
      <c r="K6201" cm="1">
        <f t="array" ref="K620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1">
        <f t="shared" si="96"/>
        <v>0.91427418917114289</v>
      </c>
    </row>
    <row r="6202" spans="1:12" x14ac:dyDescent="0.3">
      <c r="A6202">
        <v>291.87</v>
      </c>
      <c r="B6202">
        <v>65</v>
      </c>
      <c r="C6202">
        <v>8973</v>
      </c>
      <c r="D6202">
        <v>32</v>
      </c>
      <c r="E6202">
        <v>0</v>
      </c>
      <c r="F6202">
        <v>51</v>
      </c>
      <c r="G6202">
        <v>0</v>
      </c>
      <c r="H6202">
        <v>95</v>
      </c>
      <c r="I6202">
        <v>1</v>
      </c>
      <c r="J6202" t="s">
        <v>37</v>
      </c>
      <c r="K6202" cm="1">
        <f t="array" ref="K6202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2">
        <f t="shared" si="96"/>
        <v>0.91427418917244219</v>
      </c>
    </row>
    <row r="6203" spans="1:12" x14ac:dyDescent="0.3">
      <c r="A6203">
        <v>291.91000000000003</v>
      </c>
      <c r="B6203">
        <v>64</v>
      </c>
      <c r="C6203">
        <v>9047</v>
      </c>
      <c r="D6203">
        <v>32</v>
      </c>
      <c r="E6203">
        <v>0</v>
      </c>
      <c r="F6203">
        <v>52</v>
      </c>
      <c r="G6203">
        <v>0</v>
      </c>
      <c r="H6203">
        <v>95</v>
      </c>
      <c r="I6203">
        <v>1</v>
      </c>
      <c r="J6203" t="s">
        <v>37</v>
      </c>
      <c r="K6203" cm="1">
        <f t="array" ref="K6203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3">
        <f t="shared" si="96"/>
        <v>0.91427418917244219</v>
      </c>
    </row>
    <row r="6204" spans="1:12" x14ac:dyDescent="0.3">
      <c r="A6204">
        <v>291.95</v>
      </c>
      <c r="B6204">
        <v>63</v>
      </c>
      <c r="C6204">
        <v>9055</v>
      </c>
      <c r="D6204">
        <v>31</v>
      </c>
      <c r="E6204">
        <v>0</v>
      </c>
      <c r="F6204">
        <v>52</v>
      </c>
      <c r="G6204">
        <v>0</v>
      </c>
      <c r="H6204">
        <v>95</v>
      </c>
      <c r="I6204">
        <v>1</v>
      </c>
      <c r="J6204" t="s">
        <v>37</v>
      </c>
      <c r="K6204" cm="1">
        <f t="array" ref="K6204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4">
        <f t="shared" si="96"/>
        <v>0.91427418917114289</v>
      </c>
    </row>
    <row r="6205" spans="1:12" x14ac:dyDescent="0.3">
      <c r="A6205">
        <v>291.99</v>
      </c>
      <c r="B6205">
        <v>62</v>
      </c>
      <c r="C6205">
        <v>9041</v>
      </c>
      <c r="D6205">
        <v>30</v>
      </c>
      <c r="E6205">
        <v>0</v>
      </c>
      <c r="F6205">
        <v>52</v>
      </c>
      <c r="G6205">
        <v>0</v>
      </c>
      <c r="H6205">
        <v>95</v>
      </c>
      <c r="I6205">
        <v>1</v>
      </c>
      <c r="J6205" t="s">
        <v>37</v>
      </c>
      <c r="K6205" cm="1">
        <f t="array" ref="K6205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5">
        <f t="shared" si="96"/>
        <v>0.91427418917244219</v>
      </c>
    </row>
    <row r="6206" spans="1:12" x14ac:dyDescent="0.3">
      <c r="A6206">
        <v>292.02999999999997</v>
      </c>
      <c r="B6206">
        <v>62</v>
      </c>
      <c r="C6206">
        <v>9090</v>
      </c>
      <c r="D6206">
        <v>30</v>
      </c>
      <c r="E6206">
        <v>0</v>
      </c>
      <c r="F6206">
        <v>52</v>
      </c>
      <c r="G6206">
        <v>0</v>
      </c>
      <c r="H6206">
        <v>95</v>
      </c>
      <c r="I6206">
        <v>1</v>
      </c>
      <c r="J6206" t="s">
        <v>37</v>
      </c>
      <c r="K6206" cm="1">
        <f t="array" ref="K6206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6">
        <f t="shared" si="96"/>
        <v>0.91427418917114289</v>
      </c>
    </row>
    <row r="6207" spans="1:12" x14ac:dyDescent="0.3">
      <c r="A6207">
        <v>292.07</v>
      </c>
      <c r="B6207">
        <v>63</v>
      </c>
      <c r="C6207">
        <v>9177</v>
      </c>
      <c r="D6207">
        <v>32</v>
      </c>
      <c r="E6207">
        <v>0</v>
      </c>
      <c r="F6207">
        <v>53</v>
      </c>
      <c r="G6207">
        <v>0</v>
      </c>
      <c r="H6207">
        <v>95</v>
      </c>
      <c r="I6207">
        <v>1</v>
      </c>
      <c r="J6207" t="s">
        <v>37</v>
      </c>
      <c r="K6207" cm="1">
        <f t="array" ref="K6207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207">
        <f t="shared" si="96"/>
        <v>0.91427418917244219</v>
      </c>
    </row>
    <row r="6208" spans="1:12" x14ac:dyDescent="0.3">
      <c r="A6208">
        <v>292.11</v>
      </c>
      <c r="B6208">
        <v>61</v>
      </c>
      <c r="C6208">
        <v>9250</v>
      </c>
      <c r="D6208">
        <v>31</v>
      </c>
      <c r="E6208">
        <v>0</v>
      </c>
      <c r="F6208">
        <v>53</v>
      </c>
      <c r="G6208">
        <v>0</v>
      </c>
      <c r="H6208">
        <v>95</v>
      </c>
      <c r="I6208">
        <v>1</v>
      </c>
      <c r="J6208" t="s">
        <v>37</v>
      </c>
      <c r="K6208" cm="1">
        <f t="array" ref="K6208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6208">
        <f t="shared" si="96"/>
        <v>0.92062331548613963</v>
      </c>
    </row>
    <row r="6209" spans="1:12" x14ac:dyDescent="0.3">
      <c r="A6209">
        <v>292.14999999999998</v>
      </c>
      <c r="B6209">
        <v>61</v>
      </c>
      <c r="C6209">
        <v>9273</v>
      </c>
      <c r="D6209">
        <v>32</v>
      </c>
      <c r="E6209">
        <v>0</v>
      </c>
      <c r="F6209">
        <v>53</v>
      </c>
      <c r="G6209">
        <v>0</v>
      </c>
      <c r="H6209">
        <v>95</v>
      </c>
      <c r="I6209">
        <v>1</v>
      </c>
      <c r="J6209" t="s">
        <v>37</v>
      </c>
      <c r="K6209" cm="1">
        <f t="array" ref="K6209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6209">
        <f t="shared" si="96"/>
        <v>0.92062331548483134</v>
      </c>
    </row>
    <row r="6210" spans="1:12" x14ac:dyDescent="0.3">
      <c r="A6210">
        <v>292.19</v>
      </c>
      <c r="B6210">
        <v>60</v>
      </c>
      <c r="C6210">
        <v>9250</v>
      </c>
      <c r="D6210">
        <v>32</v>
      </c>
      <c r="E6210">
        <v>0</v>
      </c>
      <c r="F6210">
        <v>53</v>
      </c>
      <c r="G6210">
        <v>0</v>
      </c>
      <c r="H6210">
        <v>95</v>
      </c>
      <c r="I6210">
        <v>1</v>
      </c>
      <c r="J6210" t="s">
        <v>37</v>
      </c>
      <c r="K6210" cm="1">
        <f t="array" ref="K6210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6210">
        <f t="shared" si="96"/>
        <v>0.92062331548613963</v>
      </c>
    </row>
    <row r="6211" spans="1:12" x14ac:dyDescent="0.3">
      <c r="A6211">
        <v>292.23</v>
      </c>
      <c r="B6211">
        <v>59</v>
      </c>
      <c r="C6211">
        <v>9310</v>
      </c>
      <c r="D6211">
        <v>32</v>
      </c>
      <c r="E6211">
        <v>0</v>
      </c>
      <c r="F6211">
        <v>54</v>
      </c>
      <c r="G6211">
        <v>0</v>
      </c>
      <c r="H6211">
        <v>95</v>
      </c>
      <c r="I6211">
        <v>1</v>
      </c>
      <c r="J6211" t="s">
        <v>37</v>
      </c>
      <c r="K6211" cm="1">
        <f t="array" ref="K6211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6211">
        <f t="shared" ref="L6211:L6274" si="97">K6211*(A6211-A6210)</f>
        <v>0.92062331548613963</v>
      </c>
    </row>
    <row r="6212" spans="1:12" x14ac:dyDescent="0.3">
      <c r="A6212">
        <v>292.27</v>
      </c>
      <c r="B6212">
        <v>59</v>
      </c>
      <c r="C6212">
        <v>9345</v>
      </c>
      <c r="D6212">
        <v>32</v>
      </c>
      <c r="E6212">
        <v>0</v>
      </c>
      <c r="F6212">
        <v>54</v>
      </c>
      <c r="G6212">
        <v>0</v>
      </c>
      <c r="H6212">
        <v>95</v>
      </c>
      <c r="I6212">
        <v>1</v>
      </c>
      <c r="J6212" t="s">
        <v>37</v>
      </c>
      <c r="K6212" cm="1">
        <f t="array" ref="K6212">SUMPRODUCT(($R$5:$AG$5=_xlfn.XLOOKUP(_20240219_0005[[#This Row],[MAP]],$R$5:$AG$5,$R$5:$AG$5,"ERR",1,-1)) * ($Q$6:$Q$26=_xlfn.XLOOKUP(_20240219_0005[[#This Row],[RPM]],$Q$6:$Q$26,$Q$6:$Q$26,"ERR",1,-1)),$R$6:$AG$26)</f>
        <v>23.015582887141715</v>
      </c>
      <c r="L6212">
        <f t="shared" si="97"/>
        <v>0.92062331548483134</v>
      </c>
    </row>
    <row r="6213" spans="1:12" x14ac:dyDescent="0.3">
      <c r="A6213">
        <v>292.31</v>
      </c>
      <c r="B6213">
        <v>51</v>
      </c>
      <c r="C6213">
        <v>9328</v>
      </c>
      <c r="D6213">
        <v>32</v>
      </c>
      <c r="E6213">
        <v>0</v>
      </c>
      <c r="F6213">
        <v>54</v>
      </c>
      <c r="G6213">
        <v>0</v>
      </c>
      <c r="H6213">
        <v>95</v>
      </c>
      <c r="I6213">
        <v>1</v>
      </c>
      <c r="J6213" t="s">
        <v>37</v>
      </c>
      <c r="K6213" cm="1">
        <f t="array" ref="K6213">SUMPRODUCT(($R$5:$AG$5=_xlfn.XLOOKUP(_20240219_0005[[#This Row],[MAP]],$R$5:$AG$5,$R$5:$AG$5,"ERR",1,-1)) * ($Q$6:$Q$26=_xlfn.XLOOKUP(_20240219_0005[[#This Row],[RPM]],$Q$6:$Q$26,$Q$6:$Q$26,"ERR",1,-1)),$R$6:$AG$26)</f>
        <v>21.851576396297766</v>
      </c>
      <c r="L6213">
        <f t="shared" si="97"/>
        <v>0.87406305585235777</v>
      </c>
    </row>
    <row r="6214" spans="1:12" x14ac:dyDescent="0.3">
      <c r="A6214">
        <v>292.35000000000002</v>
      </c>
      <c r="B6214">
        <v>43</v>
      </c>
      <c r="C6214">
        <v>9143</v>
      </c>
      <c r="D6214">
        <v>28</v>
      </c>
      <c r="E6214">
        <v>0</v>
      </c>
      <c r="F6214">
        <v>54</v>
      </c>
      <c r="G6214">
        <v>0</v>
      </c>
      <c r="H6214">
        <v>95</v>
      </c>
      <c r="I6214">
        <v>1</v>
      </c>
      <c r="J6214" t="s">
        <v>37</v>
      </c>
      <c r="K6214" cm="1">
        <f t="array" ref="K6214">SUMPRODUCT(($R$5:$AG$5=_xlfn.XLOOKUP(_20240219_0005[[#This Row],[MAP]],$R$5:$AG$5,$R$5:$AG$5,"ERR",1,-1)) * ($Q$6:$Q$26=_xlfn.XLOOKUP(_20240219_0005[[#This Row],[RPM]],$Q$6:$Q$26,$Q$6:$Q$26,"ERR",1,-1)),$R$6:$AG$26)</f>
        <v>19.682291572452225</v>
      </c>
      <c r="L6214">
        <f t="shared" si="97"/>
        <v>0.78729166289849184</v>
      </c>
    </row>
    <row r="6215" spans="1:12" x14ac:dyDescent="0.3">
      <c r="A6215">
        <v>292.39</v>
      </c>
      <c r="B6215">
        <v>39</v>
      </c>
      <c r="C6215">
        <v>8990</v>
      </c>
      <c r="D6215">
        <v>30</v>
      </c>
      <c r="E6215">
        <v>0</v>
      </c>
      <c r="F6215">
        <v>54</v>
      </c>
      <c r="G6215">
        <v>0</v>
      </c>
      <c r="H6215">
        <v>95</v>
      </c>
      <c r="I6215">
        <v>1</v>
      </c>
      <c r="J6215" t="s">
        <v>37</v>
      </c>
      <c r="K6215" cm="1">
        <f t="array" ref="K6215">SUMPRODUCT(($R$5:$AG$5=_xlfn.XLOOKUP(_20240219_0005[[#This Row],[MAP]],$R$5:$AG$5,$R$5:$AG$5,"ERR",1,-1)) * ($Q$6:$Q$26=_xlfn.XLOOKUP(_20240219_0005[[#This Row],[RPM]],$Q$6:$Q$26,$Q$6:$Q$26,"ERR",1,-1)),$R$6:$AG$26)</f>
        <v>19.682291572452225</v>
      </c>
      <c r="L6215">
        <f t="shared" si="97"/>
        <v>0.78729166289737296</v>
      </c>
    </row>
    <row r="6216" spans="1:12" x14ac:dyDescent="0.3">
      <c r="A6216">
        <v>292.43</v>
      </c>
      <c r="B6216">
        <v>38</v>
      </c>
      <c r="C6216">
        <v>8820</v>
      </c>
      <c r="D6216">
        <v>32</v>
      </c>
      <c r="E6216">
        <v>0</v>
      </c>
      <c r="F6216">
        <v>55</v>
      </c>
      <c r="G6216">
        <v>0</v>
      </c>
      <c r="H6216">
        <v>95</v>
      </c>
      <c r="I6216">
        <v>1</v>
      </c>
      <c r="J6216" t="s">
        <v>37</v>
      </c>
      <c r="K6216" cm="1">
        <f t="array" ref="K6216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216">
        <f t="shared" si="97"/>
        <v>0.71533489800991978</v>
      </c>
    </row>
    <row r="6217" spans="1:12" x14ac:dyDescent="0.3">
      <c r="A6217">
        <v>292.47000000000003</v>
      </c>
      <c r="B6217">
        <v>37</v>
      </c>
      <c r="C6217">
        <v>8826</v>
      </c>
      <c r="D6217">
        <v>32</v>
      </c>
      <c r="E6217">
        <v>0</v>
      </c>
      <c r="F6217">
        <v>55</v>
      </c>
      <c r="G6217">
        <v>0</v>
      </c>
      <c r="H6217">
        <v>95</v>
      </c>
      <c r="I6217">
        <v>1</v>
      </c>
      <c r="J6217" t="s">
        <v>37</v>
      </c>
      <c r="K6217" cm="1">
        <f t="array" ref="K621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217">
        <f t="shared" si="97"/>
        <v>0.71533489800991978</v>
      </c>
    </row>
    <row r="6218" spans="1:12" x14ac:dyDescent="0.3">
      <c r="A6218">
        <v>292.51</v>
      </c>
      <c r="B6218">
        <v>36</v>
      </c>
      <c r="C6218">
        <v>9093</v>
      </c>
      <c r="D6218">
        <v>32</v>
      </c>
      <c r="E6218">
        <v>0</v>
      </c>
      <c r="F6218">
        <v>55</v>
      </c>
      <c r="G6218">
        <v>0</v>
      </c>
      <c r="H6218">
        <v>95</v>
      </c>
      <c r="I6218">
        <v>1</v>
      </c>
      <c r="J6218" t="s">
        <v>37</v>
      </c>
      <c r="K6218" cm="1">
        <f t="array" ref="K621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218">
        <f t="shared" si="97"/>
        <v>0.71533489800890315</v>
      </c>
    </row>
    <row r="6219" spans="1:12" x14ac:dyDescent="0.3">
      <c r="A6219">
        <v>292.55</v>
      </c>
      <c r="B6219">
        <v>35</v>
      </c>
      <c r="C6219">
        <v>9101</v>
      </c>
      <c r="D6219">
        <v>32</v>
      </c>
      <c r="E6219">
        <v>0</v>
      </c>
      <c r="F6219">
        <v>54</v>
      </c>
      <c r="G6219">
        <v>0</v>
      </c>
      <c r="H6219">
        <v>95</v>
      </c>
      <c r="I6219">
        <v>1</v>
      </c>
      <c r="J6219" t="s">
        <v>37</v>
      </c>
      <c r="K6219" cm="1">
        <f t="array" ref="K621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219">
        <f t="shared" si="97"/>
        <v>0.71533489800991978</v>
      </c>
    </row>
    <row r="6220" spans="1:12" x14ac:dyDescent="0.3">
      <c r="A6220">
        <v>292.58999999999997</v>
      </c>
      <c r="B6220">
        <v>35</v>
      </c>
      <c r="C6220">
        <v>8899</v>
      </c>
      <c r="D6220">
        <v>32</v>
      </c>
      <c r="E6220">
        <v>0</v>
      </c>
      <c r="F6220">
        <v>54</v>
      </c>
      <c r="G6220">
        <v>0</v>
      </c>
      <c r="H6220">
        <v>95</v>
      </c>
      <c r="I6220">
        <v>1</v>
      </c>
      <c r="J6220" t="s">
        <v>37</v>
      </c>
      <c r="K6220" cm="1">
        <f t="array" ref="K622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220">
        <f t="shared" si="97"/>
        <v>0.71533489800890315</v>
      </c>
    </row>
    <row r="6221" spans="1:12" x14ac:dyDescent="0.3">
      <c r="A6221">
        <v>292.63</v>
      </c>
      <c r="B6221">
        <v>35</v>
      </c>
      <c r="C6221">
        <v>8789</v>
      </c>
      <c r="D6221">
        <v>32</v>
      </c>
      <c r="E6221">
        <v>0</v>
      </c>
      <c r="F6221">
        <v>54</v>
      </c>
      <c r="G6221">
        <v>0</v>
      </c>
      <c r="H6221">
        <v>95</v>
      </c>
      <c r="I6221">
        <v>1</v>
      </c>
      <c r="J6221" t="s">
        <v>37</v>
      </c>
      <c r="K6221" cm="1">
        <f t="array" ref="K622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1">
        <f t="shared" si="97"/>
        <v>0.6882687927949378</v>
      </c>
    </row>
    <row r="6222" spans="1:12" x14ac:dyDescent="0.3">
      <c r="A6222">
        <v>292.67</v>
      </c>
      <c r="B6222">
        <v>34</v>
      </c>
      <c r="C6222">
        <v>8766</v>
      </c>
      <c r="D6222">
        <v>32</v>
      </c>
      <c r="E6222">
        <v>0</v>
      </c>
      <c r="F6222">
        <v>53</v>
      </c>
      <c r="G6222">
        <v>0</v>
      </c>
      <c r="H6222">
        <v>95</v>
      </c>
      <c r="I6222">
        <v>1</v>
      </c>
      <c r="J6222" t="s">
        <v>37</v>
      </c>
      <c r="K6222" cm="1">
        <f t="array" ref="K622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2">
        <f t="shared" si="97"/>
        <v>0.6882687927949378</v>
      </c>
    </row>
    <row r="6223" spans="1:12" x14ac:dyDescent="0.3">
      <c r="A6223">
        <v>292.70999999999998</v>
      </c>
      <c r="B6223">
        <v>35</v>
      </c>
      <c r="C6223">
        <v>8715</v>
      </c>
      <c r="D6223">
        <v>32</v>
      </c>
      <c r="E6223">
        <v>0</v>
      </c>
      <c r="F6223">
        <v>53</v>
      </c>
      <c r="G6223">
        <v>0</v>
      </c>
      <c r="H6223">
        <v>95</v>
      </c>
      <c r="I6223">
        <v>1</v>
      </c>
      <c r="J6223" t="s">
        <v>37</v>
      </c>
      <c r="K6223" cm="1">
        <f t="array" ref="K622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3">
        <f t="shared" si="97"/>
        <v>0.68826879279395969</v>
      </c>
    </row>
    <row r="6224" spans="1:12" x14ac:dyDescent="0.3">
      <c r="A6224">
        <v>292.75</v>
      </c>
      <c r="B6224">
        <v>34</v>
      </c>
      <c r="C6224">
        <v>8628</v>
      </c>
      <c r="D6224">
        <v>32</v>
      </c>
      <c r="E6224">
        <v>0</v>
      </c>
      <c r="F6224">
        <v>53</v>
      </c>
      <c r="G6224">
        <v>0</v>
      </c>
      <c r="H6224">
        <v>95</v>
      </c>
      <c r="I6224">
        <v>1</v>
      </c>
      <c r="J6224" t="s">
        <v>37</v>
      </c>
      <c r="K6224" cm="1">
        <f t="array" ref="K622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4">
        <f t="shared" si="97"/>
        <v>0.6882687927949378</v>
      </c>
    </row>
    <row r="6225" spans="1:12" x14ac:dyDescent="0.3">
      <c r="A6225">
        <v>292.79000000000002</v>
      </c>
      <c r="B6225">
        <v>34</v>
      </c>
      <c r="C6225">
        <v>8547</v>
      </c>
      <c r="D6225">
        <v>32</v>
      </c>
      <c r="E6225">
        <v>0</v>
      </c>
      <c r="F6225">
        <v>52</v>
      </c>
      <c r="G6225">
        <v>0</v>
      </c>
      <c r="H6225">
        <v>95</v>
      </c>
      <c r="I6225">
        <v>1</v>
      </c>
      <c r="J6225" t="s">
        <v>37</v>
      </c>
      <c r="K6225" cm="1">
        <f t="array" ref="K622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5">
        <f t="shared" si="97"/>
        <v>0.6882687927949378</v>
      </c>
    </row>
    <row r="6226" spans="1:12" x14ac:dyDescent="0.3">
      <c r="A6226">
        <v>292.83</v>
      </c>
      <c r="B6226">
        <v>35</v>
      </c>
      <c r="C6226">
        <v>8479</v>
      </c>
      <c r="D6226">
        <v>32</v>
      </c>
      <c r="E6226">
        <v>0</v>
      </c>
      <c r="F6226">
        <v>51</v>
      </c>
      <c r="G6226">
        <v>0</v>
      </c>
      <c r="H6226">
        <v>95</v>
      </c>
      <c r="I6226">
        <v>1</v>
      </c>
      <c r="J6226" t="s">
        <v>37</v>
      </c>
      <c r="K6226" cm="1">
        <f t="array" ref="K622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6">
        <f t="shared" si="97"/>
        <v>0.68826879279395969</v>
      </c>
    </row>
    <row r="6227" spans="1:12" x14ac:dyDescent="0.3">
      <c r="A6227">
        <v>292.87</v>
      </c>
      <c r="B6227">
        <v>35</v>
      </c>
      <c r="C6227">
        <v>8377</v>
      </c>
      <c r="D6227">
        <v>32</v>
      </c>
      <c r="E6227">
        <v>0</v>
      </c>
      <c r="F6227">
        <v>51</v>
      </c>
      <c r="G6227">
        <v>0</v>
      </c>
      <c r="H6227">
        <v>95</v>
      </c>
      <c r="I6227">
        <v>1</v>
      </c>
      <c r="J6227" t="s">
        <v>37</v>
      </c>
      <c r="K6227" cm="1">
        <f t="array" ref="K622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7">
        <f t="shared" si="97"/>
        <v>0.6882687927949378</v>
      </c>
    </row>
    <row r="6228" spans="1:12" x14ac:dyDescent="0.3">
      <c r="A6228">
        <v>292.91000000000003</v>
      </c>
      <c r="B6228">
        <v>35</v>
      </c>
      <c r="C6228">
        <v>8257</v>
      </c>
      <c r="D6228">
        <v>32</v>
      </c>
      <c r="E6228">
        <v>0</v>
      </c>
      <c r="F6228">
        <v>50</v>
      </c>
      <c r="G6228">
        <v>0</v>
      </c>
      <c r="H6228">
        <v>95</v>
      </c>
      <c r="I6228">
        <v>1</v>
      </c>
      <c r="J6228" t="s">
        <v>37</v>
      </c>
      <c r="K6228" cm="1">
        <f t="array" ref="K622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228">
        <f t="shared" si="97"/>
        <v>0.6882687927949378</v>
      </c>
    </row>
    <row r="6229" spans="1:12" x14ac:dyDescent="0.3">
      <c r="A6229">
        <v>292.95</v>
      </c>
      <c r="B6229">
        <v>35</v>
      </c>
      <c r="C6229">
        <v>8108</v>
      </c>
      <c r="D6229">
        <v>32</v>
      </c>
      <c r="E6229">
        <v>0</v>
      </c>
      <c r="F6229">
        <v>50</v>
      </c>
      <c r="G6229">
        <v>0</v>
      </c>
      <c r="H6229">
        <v>95</v>
      </c>
      <c r="I6229">
        <v>1</v>
      </c>
      <c r="J6229" t="s">
        <v>37</v>
      </c>
      <c r="K6229" cm="1">
        <f t="array" ref="K622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29">
        <f t="shared" si="97"/>
        <v>0.66305501870958783</v>
      </c>
    </row>
    <row r="6230" spans="1:12" x14ac:dyDescent="0.3">
      <c r="A6230">
        <v>292.99</v>
      </c>
      <c r="B6230">
        <v>35</v>
      </c>
      <c r="C6230">
        <v>8004</v>
      </c>
      <c r="D6230">
        <v>32</v>
      </c>
      <c r="E6230">
        <v>0</v>
      </c>
      <c r="F6230">
        <v>49</v>
      </c>
      <c r="G6230">
        <v>0</v>
      </c>
      <c r="H6230">
        <v>95</v>
      </c>
      <c r="I6230">
        <v>1</v>
      </c>
      <c r="J6230" t="s">
        <v>37</v>
      </c>
      <c r="K6230" cm="1">
        <f t="array" ref="K623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30">
        <f t="shared" si="97"/>
        <v>0.66305501871053008</v>
      </c>
    </row>
    <row r="6231" spans="1:12" x14ac:dyDescent="0.3">
      <c r="A6231">
        <v>293.02999999999997</v>
      </c>
      <c r="B6231">
        <v>36</v>
      </c>
      <c r="C6231">
        <v>7888</v>
      </c>
      <c r="D6231">
        <v>32</v>
      </c>
      <c r="E6231">
        <v>0</v>
      </c>
      <c r="F6231">
        <v>48</v>
      </c>
      <c r="G6231">
        <v>0</v>
      </c>
      <c r="H6231">
        <v>95</v>
      </c>
      <c r="I6231">
        <v>1</v>
      </c>
      <c r="J6231" t="s">
        <v>37</v>
      </c>
      <c r="K6231" cm="1">
        <f t="array" ref="K623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31">
        <f t="shared" si="97"/>
        <v>0.66305501870958783</v>
      </c>
    </row>
    <row r="6232" spans="1:12" x14ac:dyDescent="0.3">
      <c r="A6232">
        <v>293.07</v>
      </c>
      <c r="B6232">
        <v>36</v>
      </c>
      <c r="C6232">
        <v>7802</v>
      </c>
      <c r="D6232">
        <v>32</v>
      </c>
      <c r="E6232">
        <v>0</v>
      </c>
      <c r="F6232">
        <v>48</v>
      </c>
      <c r="G6232">
        <v>0</v>
      </c>
      <c r="H6232">
        <v>95</v>
      </c>
      <c r="I6232">
        <v>1</v>
      </c>
      <c r="J6232" t="s">
        <v>37</v>
      </c>
      <c r="K6232" cm="1">
        <f t="array" ref="K623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32">
        <f t="shared" si="97"/>
        <v>0.66305501871053008</v>
      </c>
    </row>
    <row r="6233" spans="1:12" x14ac:dyDescent="0.3">
      <c r="A6233">
        <v>293.11</v>
      </c>
      <c r="B6233">
        <v>36</v>
      </c>
      <c r="C6233">
        <v>7714</v>
      </c>
      <c r="D6233">
        <v>32</v>
      </c>
      <c r="E6233">
        <v>0</v>
      </c>
      <c r="F6233">
        <v>46</v>
      </c>
      <c r="G6233">
        <v>0</v>
      </c>
      <c r="H6233">
        <v>95</v>
      </c>
      <c r="I6233">
        <v>1</v>
      </c>
      <c r="J6233" t="s">
        <v>37</v>
      </c>
      <c r="K6233" cm="1">
        <f t="array" ref="K623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33">
        <f t="shared" si="97"/>
        <v>0.66305501871053008</v>
      </c>
    </row>
    <row r="6234" spans="1:12" x14ac:dyDescent="0.3">
      <c r="A6234">
        <v>293.14999999999998</v>
      </c>
      <c r="B6234">
        <v>36</v>
      </c>
      <c r="C6234">
        <v>7608</v>
      </c>
      <c r="D6234">
        <v>32</v>
      </c>
      <c r="E6234">
        <v>0</v>
      </c>
      <c r="F6234">
        <v>46</v>
      </c>
      <c r="G6234">
        <v>0</v>
      </c>
      <c r="H6234">
        <v>95</v>
      </c>
      <c r="I6234">
        <v>1</v>
      </c>
      <c r="J6234" t="s">
        <v>37</v>
      </c>
      <c r="K6234" cm="1">
        <f t="array" ref="K623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34">
        <f t="shared" si="97"/>
        <v>0.66305501870958783</v>
      </c>
    </row>
    <row r="6235" spans="1:12" x14ac:dyDescent="0.3">
      <c r="A6235">
        <v>293.19</v>
      </c>
      <c r="B6235">
        <v>36</v>
      </c>
      <c r="C6235">
        <v>7498</v>
      </c>
      <c r="D6235">
        <v>32</v>
      </c>
      <c r="E6235">
        <v>0</v>
      </c>
      <c r="F6235">
        <v>45</v>
      </c>
      <c r="G6235">
        <v>0</v>
      </c>
      <c r="H6235">
        <v>95</v>
      </c>
      <c r="I6235">
        <v>1</v>
      </c>
      <c r="J6235" t="s">
        <v>37</v>
      </c>
      <c r="K6235" cm="1">
        <f t="array" ref="K623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235">
        <f t="shared" si="97"/>
        <v>0.66305501871053008</v>
      </c>
    </row>
    <row r="6236" spans="1:12" x14ac:dyDescent="0.3">
      <c r="A6236">
        <v>293.23</v>
      </c>
      <c r="B6236">
        <v>36</v>
      </c>
      <c r="C6236">
        <v>7394</v>
      </c>
      <c r="D6236">
        <v>32</v>
      </c>
      <c r="E6236">
        <v>0</v>
      </c>
      <c r="F6236">
        <v>44</v>
      </c>
      <c r="G6236">
        <v>0</v>
      </c>
      <c r="H6236">
        <v>95</v>
      </c>
      <c r="I6236">
        <v>1</v>
      </c>
      <c r="J6236" t="s">
        <v>37</v>
      </c>
      <c r="K6236" cm="1">
        <f t="array" ref="K623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236">
        <f t="shared" si="97"/>
        <v>0.58501026777498077</v>
      </c>
    </row>
    <row r="6237" spans="1:12" x14ac:dyDescent="0.3">
      <c r="A6237">
        <v>293.27</v>
      </c>
      <c r="B6237">
        <v>36</v>
      </c>
      <c r="C6237">
        <v>7309</v>
      </c>
      <c r="D6237">
        <v>32</v>
      </c>
      <c r="E6237">
        <v>0</v>
      </c>
      <c r="F6237">
        <v>44</v>
      </c>
      <c r="G6237">
        <v>0</v>
      </c>
      <c r="H6237">
        <v>95</v>
      </c>
      <c r="I6237">
        <v>1</v>
      </c>
      <c r="J6237" t="s">
        <v>37</v>
      </c>
      <c r="K6237" cm="1">
        <f t="array" ref="K623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237">
        <f t="shared" si="97"/>
        <v>0.58501026777414944</v>
      </c>
    </row>
    <row r="6238" spans="1:12" x14ac:dyDescent="0.3">
      <c r="A6238">
        <v>293.31</v>
      </c>
      <c r="B6238">
        <v>37</v>
      </c>
      <c r="C6238">
        <v>7204</v>
      </c>
      <c r="D6238">
        <v>32</v>
      </c>
      <c r="E6238">
        <v>0</v>
      </c>
      <c r="F6238">
        <v>43</v>
      </c>
      <c r="G6238">
        <v>0</v>
      </c>
      <c r="H6238">
        <v>95</v>
      </c>
      <c r="I6238">
        <v>1</v>
      </c>
      <c r="J6238" t="s">
        <v>37</v>
      </c>
      <c r="K6238" cm="1">
        <f t="array" ref="K623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238">
        <f t="shared" si="97"/>
        <v>0.58501026777498077</v>
      </c>
    </row>
    <row r="6239" spans="1:12" x14ac:dyDescent="0.3">
      <c r="A6239">
        <v>293.35000000000002</v>
      </c>
      <c r="B6239">
        <v>37</v>
      </c>
      <c r="C6239">
        <v>7097</v>
      </c>
      <c r="D6239">
        <v>32</v>
      </c>
      <c r="E6239">
        <v>0</v>
      </c>
      <c r="F6239">
        <v>42</v>
      </c>
      <c r="G6239">
        <v>0</v>
      </c>
      <c r="H6239">
        <v>95</v>
      </c>
      <c r="I6239">
        <v>1</v>
      </c>
      <c r="J6239" t="s">
        <v>37</v>
      </c>
      <c r="K6239" cm="1">
        <f t="array" ref="K623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239">
        <f t="shared" si="97"/>
        <v>0.58501026777498077</v>
      </c>
    </row>
    <row r="6240" spans="1:12" x14ac:dyDescent="0.3">
      <c r="A6240">
        <v>293.39</v>
      </c>
      <c r="B6240">
        <v>37</v>
      </c>
      <c r="C6240">
        <v>6993</v>
      </c>
      <c r="D6240">
        <v>32</v>
      </c>
      <c r="E6240">
        <v>0</v>
      </c>
      <c r="F6240">
        <v>42</v>
      </c>
      <c r="G6240">
        <v>0</v>
      </c>
      <c r="H6240">
        <v>95</v>
      </c>
      <c r="I6240">
        <v>1</v>
      </c>
      <c r="J6240" t="s">
        <v>37</v>
      </c>
      <c r="K6240" cm="1">
        <f t="array" ref="K624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240">
        <f t="shared" si="97"/>
        <v>0.58501026777414944</v>
      </c>
    </row>
    <row r="6241" spans="1:12" x14ac:dyDescent="0.3">
      <c r="A6241">
        <v>293.43</v>
      </c>
      <c r="B6241">
        <v>38</v>
      </c>
      <c r="C6241">
        <v>6863</v>
      </c>
      <c r="D6241">
        <v>32</v>
      </c>
      <c r="E6241">
        <v>0</v>
      </c>
      <c r="F6241">
        <v>41</v>
      </c>
      <c r="G6241">
        <v>0</v>
      </c>
      <c r="H6241">
        <v>95</v>
      </c>
      <c r="I6241">
        <v>1</v>
      </c>
      <c r="J6241" t="s">
        <v>37</v>
      </c>
      <c r="K6241" cm="1">
        <f t="array" ref="K624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241">
        <f t="shared" si="97"/>
        <v>0.58501026777498077</v>
      </c>
    </row>
    <row r="6242" spans="1:12" x14ac:dyDescent="0.3">
      <c r="A6242">
        <v>293.47000000000003</v>
      </c>
      <c r="B6242">
        <v>39</v>
      </c>
      <c r="C6242">
        <v>6665</v>
      </c>
      <c r="D6242">
        <v>30</v>
      </c>
      <c r="E6242">
        <v>0</v>
      </c>
      <c r="F6242">
        <v>40</v>
      </c>
      <c r="G6242">
        <v>0</v>
      </c>
      <c r="H6242">
        <v>95</v>
      </c>
      <c r="I6242">
        <v>1</v>
      </c>
      <c r="J6242" t="s">
        <v>37</v>
      </c>
      <c r="K6242" cm="1">
        <f t="array" ref="K624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242">
        <f t="shared" si="97"/>
        <v>0.57478357709026207</v>
      </c>
    </row>
    <row r="6243" spans="1:12" x14ac:dyDescent="0.3">
      <c r="A6243">
        <v>293.51</v>
      </c>
      <c r="B6243">
        <v>41</v>
      </c>
      <c r="C6243">
        <v>6483</v>
      </c>
      <c r="D6243">
        <v>26</v>
      </c>
      <c r="E6243">
        <v>0</v>
      </c>
      <c r="F6243">
        <v>40</v>
      </c>
      <c r="G6243">
        <v>0</v>
      </c>
      <c r="H6243">
        <v>95</v>
      </c>
      <c r="I6243">
        <v>1</v>
      </c>
      <c r="J6243" t="s">
        <v>37</v>
      </c>
      <c r="K6243" cm="1">
        <f t="array" ref="K624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243">
        <f t="shared" si="97"/>
        <v>0.57478357708944527</v>
      </c>
    </row>
    <row r="6244" spans="1:12" x14ac:dyDescent="0.3">
      <c r="A6244">
        <v>293.55</v>
      </c>
      <c r="B6244">
        <v>43</v>
      </c>
      <c r="C6244">
        <v>6260</v>
      </c>
      <c r="D6244">
        <v>21</v>
      </c>
      <c r="E6244">
        <v>0</v>
      </c>
      <c r="F6244">
        <v>39</v>
      </c>
      <c r="G6244">
        <v>0</v>
      </c>
      <c r="H6244">
        <v>95</v>
      </c>
      <c r="I6244">
        <v>2</v>
      </c>
      <c r="J6244" t="s">
        <v>37</v>
      </c>
      <c r="K6244" cm="1">
        <f t="array" ref="K624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244">
        <f t="shared" si="97"/>
        <v>0.57478357709026207</v>
      </c>
    </row>
    <row r="6245" spans="1:12" x14ac:dyDescent="0.3">
      <c r="A6245">
        <v>293.58999999999997</v>
      </c>
      <c r="B6245">
        <v>45</v>
      </c>
      <c r="C6245">
        <v>6092</v>
      </c>
      <c r="D6245">
        <v>21</v>
      </c>
      <c r="E6245">
        <v>0</v>
      </c>
      <c r="F6245">
        <v>38</v>
      </c>
      <c r="G6245">
        <v>0</v>
      </c>
      <c r="H6245">
        <v>95</v>
      </c>
      <c r="I6245">
        <v>2</v>
      </c>
      <c r="J6245" t="s">
        <v>37</v>
      </c>
      <c r="K6245" cm="1">
        <f t="array" ref="K624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245">
        <f t="shared" si="97"/>
        <v>0.54940784689440469</v>
      </c>
    </row>
    <row r="6246" spans="1:12" x14ac:dyDescent="0.3">
      <c r="A6246">
        <v>293.63</v>
      </c>
      <c r="B6246">
        <v>47</v>
      </c>
      <c r="C6246">
        <v>5933</v>
      </c>
      <c r="D6246">
        <v>20</v>
      </c>
      <c r="E6246">
        <v>0</v>
      </c>
      <c r="F6246">
        <v>38</v>
      </c>
      <c r="G6246">
        <v>0</v>
      </c>
      <c r="H6246">
        <v>95</v>
      </c>
      <c r="I6246">
        <v>2</v>
      </c>
      <c r="J6246" t="s">
        <v>37</v>
      </c>
      <c r="K6246" cm="1">
        <f t="array" ref="K624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246">
        <f t="shared" si="97"/>
        <v>0.5494078468951854</v>
      </c>
    </row>
    <row r="6247" spans="1:12" x14ac:dyDescent="0.3">
      <c r="A6247">
        <v>293.67</v>
      </c>
      <c r="B6247">
        <v>47</v>
      </c>
      <c r="C6247">
        <v>5899</v>
      </c>
      <c r="D6247">
        <v>20</v>
      </c>
      <c r="E6247">
        <v>0</v>
      </c>
      <c r="F6247">
        <v>37</v>
      </c>
      <c r="G6247">
        <v>0</v>
      </c>
      <c r="H6247">
        <v>95</v>
      </c>
      <c r="I6247">
        <v>2</v>
      </c>
      <c r="J6247" t="s">
        <v>37</v>
      </c>
      <c r="K6247" cm="1">
        <f t="array" ref="K624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247">
        <f t="shared" si="97"/>
        <v>0.5494078468951854</v>
      </c>
    </row>
    <row r="6248" spans="1:12" x14ac:dyDescent="0.3">
      <c r="A6248">
        <v>293.70999999999998</v>
      </c>
      <c r="B6248">
        <v>48</v>
      </c>
      <c r="C6248">
        <v>5951</v>
      </c>
      <c r="D6248">
        <v>20</v>
      </c>
      <c r="E6248">
        <v>0</v>
      </c>
      <c r="F6248">
        <v>36</v>
      </c>
      <c r="G6248">
        <v>0</v>
      </c>
      <c r="H6248">
        <v>95</v>
      </c>
      <c r="I6248">
        <v>2</v>
      </c>
      <c r="J6248" t="s">
        <v>37</v>
      </c>
      <c r="K6248" cm="1">
        <f t="array" ref="K624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248">
        <f t="shared" si="97"/>
        <v>0.54940784689440469</v>
      </c>
    </row>
    <row r="6249" spans="1:12" x14ac:dyDescent="0.3">
      <c r="A6249">
        <v>293.75</v>
      </c>
      <c r="B6249">
        <v>49</v>
      </c>
      <c r="C6249">
        <v>5934</v>
      </c>
      <c r="D6249">
        <v>20</v>
      </c>
      <c r="E6249">
        <v>0</v>
      </c>
      <c r="F6249">
        <v>36</v>
      </c>
      <c r="G6249">
        <v>0</v>
      </c>
      <c r="H6249">
        <v>95</v>
      </c>
      <c r="I6249">
        <v>2</v>
      </c>
      <c r="J6249" t="s">
        <v>37</v>
      </c>
      <c r="K6249" cm="1">
        <f t="array" ref="K624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249">
        <f t="shared" si="97"/>
        <v>0.5494078468951854</v>
      </c>
    </row>
    <row r="6250" spans="1:12" x14ac:dyDescent="0.3">
      <c r="A6250">
        <v>293.79000000000002</v>
      </c>
      <c r="B6250">
        <v>50</v>
      </c>
      <c r="C6250">
        <v>5834</v>
      </c>
      <c r="D6250">
        <v>20</v>
      </c>
      <c r="E6250">
        <v>0</v>
      </c>
      <c r="F6250">
        <v>35</v>
      </c>
      <c r="G6250">
        <v>0</v>
      </c>
      <c r="H6250">
        <v>95</v>
      </c>
      <c r="I6250">
        <v>2</v>
      </c>
      <c r="J6250" t="s">
        <v>37</v>
      </c>
      <c r="K6250" cm="1">
        <f t="array" ref="K625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250">
        <f t="shared" si="97"/>
        <v>0.52480749554166961</v>
      </c>
    </row>
    <row r="6251" spans="1:12" x14ac:dyDescent="0.3">
      <c r="A6251">
        <v>293.83</v>
      </c>
      <c r="B6251">
        <v>50</v>
      </c>
      <c r="C6251">
        <v>5760</v>
      </c>
      <c r="D6251">
        <v>20</v>
      </c>
      <c r="E6251">
        <v>0</v>
      </c>
      <c r="F6251">
        <v>34</v>
      </c>
      <c r="G6251">
        <v>0</v>
      </c>
      <c r="H6251">
        <v>95</v>
      </c>
      <c r="I6251">
        <v>1</v>
      </c>
      <c r="J6251" t="s">
        <v>37</v>
      </c>
      <c r="K6251" cm="1">
        <f t="array" ref="K625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251">
        <f t="shared" si="97"/>
        <v>0.52480749554092376</v>
      </c>
    </row>
    <row r="6252" spans="1:12" x14ac:dyDescent="0.3">
      <c r="A6252">
        <v>293.87</v>
      </c>
      <c r="B6252">
        <v>51</v>
      </c>
      <c r="C6252">
        <v>5639</v>
      </c>
      <c r="D6252">
        <v>20</v>
      </c>
      <c r="E6252">
        <v>0</v>
      </c>
      <c r="F6252">
        <v>34</v>
      </c>
      <c r="G6252">
        <v>0</v>
      </c>
      <c r="H6252">
        <v>95</v>
      </c>
      <c r="I6252">
        <v>1</v>
      </c>
      <c r="J6252" t="s">
        <v>37</v>
      </c>
      <c r="K6252" cm="1">
        <f t="array" ref="K625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252">
        <f t="shared" si="97"/>
        <v>0.52480749554166961</v>
      </c>
    </row>
    <row r="6253" spans="1:12" x14ac:dyDescent="0.3">
      <c r="A6253">
        <v>293.91000000000003</v>
      </c>
      <c r="B6253">
        <v>54</v>
      </c>
      <c r="C6253">
        <v>5471</v>
      </c>
      <c r="D6253">
        <v>20</v>
      </c>
      <c r="E6253">
        <v>0</v>
      </c>
      <c r="F6253">
        <v>33</v>
      </c>
      <c r="G6253">
        <v>0</v>
      </c>
      <c r="H6253">
        <v>95</v>
      </c>
      <c r="I6253">
        <v>1</v>
      </c>
      <c r="J6253" t="s">
        <v>37</v>
      </c>
      <c r="K6253" cm="1">
        <f t="array" ref="K6253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253">
        <f t="shared" si="97"/>
        <v>0.52480749554166961</v>
      </c>
    </row>
    <row r="6254" spans="1:12" x14ac:dyDescent="0.3">
      <c r="A6254">
        <v>293.95</v>
      </c>
      <c r="B6254">
        <v>56</v>
      </c>
      <c r="C6254">
        <v>5286</v>
      </c>
      <c r="D6254">
        <v>20</v>
      </c>
      <c r="E6254">
        <v>0</v>
      </c>
      <c r="F6254">
        <v>32</v>
      </c>
      <c r="G6254">
        <v>0</v>
      </c>
      <c r="H6254">
        <v>95</v>
      </c>
      <c r="I6254">
        <v>1</v>
      </c>
      <c r="J6254" t="s">
        <v>37</v>
      </c>
      <c r="K6254" cm="1">
        <f t="array" ref="K625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254">
        <f t="shared" si="97"/>
        <v>0.46846531021056115</v>
      </c>
    </row>
    <row r="6255" spans="1:12" x14ac:dyDescent="0.3">
      <c r="A6255">
        <v>293.99</v>
      </c>
      <c r="B6255">
        <v>59</v>
      </c>
      <c r="C6255">
        <v>5151</v>
      </c>
      <c r="D6255">
        <v>19</v>
      </c>
      <c r="E6255">
        <v>0</v>
      </c>
      <c r="F6255">
        <v>32</v>
      </c>
      <c r="G6255">
        <v>0</v>
      </c>
      <c r="H6255">
        <v>95</v>
      </c>
      <c r="I6255">
        <v>1</v>
      </c>
      <c r="J6255" t="s">
        <v>37</v>
      </c>
      <c r="K6255" cm="1">
        <f t="array" ref="K625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255">
        <f t="shared" si="97"/>
        <v>0.46846531021122684</v>
      </c>
    </row>
    <row r="6256" spans="1:12" x14ac:dyDescent="0.3">
      <c r="A6256">
        <v>294.02999999999997</v>
      </c>
      <c r="B6256">
        <v>62</v>
      </c>
      <c r="C6256">
        <v>4957</v>
      </c>
      <c r="D6256">
        <v>19</v>
      </c>
      <c r="E6256">
        <v>0</v>
      </c>
      <c r="F6256">
        <v>32</v>
      </c>
      <c r="G6256">
        <v>0</v>
      </c>
      <c r="H6256">
        <v>95</v>
      </c>
      <c r="I6256">
        <v>1</v>
      </c>
      <c r="J6256" t="s">
        <v>37</v>
      </c>
      <c r="K6256" cm="1">
        <f t="array" ref="K625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256">
        <f t="shared" si="97"/>
        <v>0.47089889623762898</v>
      </c>
    </row>
    <row r="6257" spans="1:12" x14ac:dyDescent="0.3">
      <c r="A6257">
        <v>294.07</v>
      </c>
      <c r="B6257">
        <v>65</v>
      </c>
      <c r="C6257">
        <v>4765</v>
      </c>
      <c r="D6257">
        <v>19</v>
      </c>
      <c r="E6257">
        <v>0</v>
      </c>
      <c r="F6257">
        <v>30</v>
      </c>
      <c r="G6257">
        <v>0</v>
      </c>
      <c r="H6257">
        <v>95</v>
      </c>
      <c r="I6257">
        <v>1</v>
      </c>
      <c r="J6257" t="s">
        <v>37</v>
      </c>
      <c r="K6257" cm="1">
        <f t="array" ref="K6257">SUMPRODUCT(($R$5:$AG$5=_xlfn.XLOOKUP(_20240219_0005[[#This Row],[MAP]],$R$5:$AG$5,$R$5:$AG$5,"ERR",1,-1)) * ($Q$6:$Q$26=_xlfn.XLOOKUP(_20240219_0005[[#This Row],[RPM]],$Q$6:$Q$26,$Q$6:$Q$26,"ERR",1,-1)),$R$6:$AG$26)</f>
        <v>10.34892845541401</v>
      </c>
      <c r="L6257">
        <f t="shared" si="97"/>
        <v>0.41395713821677216</v>
      </c>
    </row>
    <row r="6258" spans="1:12" x14ac:dyDescent="0.3">
      <c r="A6258">
        <v>294.11</v>
      </c>
      <c r="B6258">
        <v>67</v>
      </c>
      <c r="C6258">
        <v>4713</v>
      </c>
      <c r="D6258">
        <v>18</v>
      </c>
      <c r="E6258">
        <v>0</v>
      </c>
      <c r="F6258">
        <v>30</v>
      </c>
      <c r="G6258">
        <v>0</v>
      </c>
      <c r="H6258">
        <v>95</v>
      </c>
      <c r="I6258">
        <v>1</v>
      </c>
      <c r="J6258" t="s">
        <v>37</v>
      </c>
      <c r="K6258" cm="1">
        <f t="array" ref="K6258">SUMPRODUCT(($R$5:$AG$5=_xlfn.XLOOKUP(_20240219_0005[[#This Row],[MAP]],$R$5:$AG$5,$R$5:$AG$5,"ERR",1,-1)) * ($Q$6:$Q$26=_xlfn.XLOOKUP(_20240219_0005[[#This Row],[RPM]],$Q$6:$Q$26,$Q$6:$Q$26,"ERR",1,-1)),$R$6:$AG$26)</f>
        <v>10.34892845541401</v>
      </c>
      <c r="L6258">
        <f t="shared" si="97"/>
        <v>0.41395713821677216</v>
      </c>
    </row>
    <row r="6259" spans="1:12" x14ac:dyDescent="0.3">
      <c r="A6259">
        <v>294.14999999999998</v>
      </c>
      <c r="B6259">
        <v>69</v>
      </c>
      <c r="C6259">
        <v>4707</v>
      </c>
      <c r="D6259">
        <v>18</v>
      </c>
      <c r="E6259">
        <v>0</v>
      </c>
      <c r="F6259">
        <v>30</v>
      </c>
      <c r="G6259">
        <v>0</v>
      </c>
      <c r="H6259">
        <v>95</v>
      </c>
      <c r="I6259">
        <v>1</v>
      </c>
      <c r="J6259" t="s">
        <v>37</v>
      </c>
      <c r="K6259" cm="1">
        <f t="array" ref="K625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59">
        <f t="shared" si="97"/>
        <v>0.47370352929893211</v>
      </c>
    </row>
    <row r="6260" spans="1:12" x14ac:dyDescent="0.3">
      <c r="A6260">
        <v>294.19</v>
      </c>
      <c r="B6260">
        <v>70</v>
      </c>
      <c r="C6260">
        <v>4720</v>
      </c>
      <c r="D6260">
        <v>18</v>
      </c>
      <c r="E6260">
        <v>0</v>
      </c>
      <c r="F6260">
        <v>29</v>
      </c>
      <c r="G6260">
        <v>0</v>
      </c>
      <c r="H6260">
        <v>95</v>
      </c>
      <c r="I6260">
        <v>1</v>
      </c>
      <c r="J6260" t="s">
        <v>37</v>
      </c>
      <c r="K6260" cm="1">
        <f t="array" ref="K626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0">
        <f t="shared" si="97"/>
        <v>0.4737035292996053</v>
      </c>
    </row>
    <row r="6261" spans="1:12" x14ac:dyDescent="0.3">
      <c r="A6261">
        <v>294.23</v>
      </c>
      <c r="B6261">
        <v>70</v>
      </c>
      <c r="C6261">
        <v>4731</v>
      </c>
      <c r="D6261">
        <v>18</v>
      </c>
      <c r="E6261">
        <v>0</v>
      </c>
      <c r="F6261">
        <v>28</v>
      </c>
      <c r="G6261">
        <v>0</v>
      </c>
      <c r="H6261">
        <v>95</v>
      </c>
      <c r="I6261">
        <v>1</v>
      </c>
      <c r="J6261" t="s">
        <v>37</v>
      </c>
      <c r="K6261" cm="1">
        <f t="array" ref="K626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1">
        <f t="shared" si="97"/>
        <v>0.4737035292996053</v>
      </c>
    </row>
    <row r="6262" spans="1:12" x14ac:dyDescent="0.3">
      <c r="A6262">
        <v>294.27</v>
      </c>
      <c r="B6262">
        <v>71</v>
      </c>
      <c r="C6262">
        <v>4615</v>
      </c>
      <c r="D6262">
        <v>18</v>
      </c>
      <c r="E6262">
        <v>0</v>
      </c>
      <c r="F6262">
        <v>28</v>
      </c>
      <c r="G6262">
        <v>0</v>
      </c>
      <c r="H6262">
        <v>95</v>
      </c>
      <c r="I6262">
        <v>1</v>
      </c>
      <c r="J6262" t="s">
        <v>37</v>
      </c>
      <c r="K6262" cm="1">
        <f t="array" ref="K626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2">
        <f t="shared" si="97"/>
        <v>0.47370352929893211</v>
      </c>
    </row>
    <row r="6263" spans="1:12" x14ac:dyDescent="0.3">
      <c r="A6263">
        <v>294.31</v>
      </c>
      <c r="B6263">
        <v>72</v>
      </c>
      <c r="C6263">
        <v>4512</v>
      </c>
      <c r="D6263">
        <v>18</v>
      </c>
      <c r="E6263">
        <v>0</v>
      </c>
      <c r="F6263">
        <v>27</v>
      </c>
      <c r="G6263">
        <v>0</v>
      </c>
      <c r="H6263">
        <v>95</v>
      </c>
      <c r="I6263">
        <v>1</v>
      </c>
      <c r="J6263" t="s">
        <v>37</v>
      </c>
      <c r="K6263" cm="1">
        <f t="array" ref="K626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3">
        <f t="shared" si="97"/>
        <v>0.4737035292996053</v>
      </c>
    </row>
    <row r="6264" spans="1:12" x14ac:dyDescent="0.3">
      <c r="A6264">
        <v>294.35000000000002</v>
      </c>
      <c r="B6264">
        <v>73</v>
      </c>
      <c r="C6264">
        <v>4501</v>
      </c>
      <c r="D6264">
        <v>18</v>
      </c>
      <c r="E6264">
        <v>0</v>
      </c>
      <c r="F6264">
        <v>27</v>
      </c>
      <c r="G6264">
        <v>0</v>
      </c>
      <c r="H6264">
        <v>95</v>
      </c>
      <c r="I6264">
        <v>1</v>
      </c>
      <c r="J6264" t="s">
        <v>37</v>
      </c>
      <c r="K6264" cm="1">
        <f t="array" ref="K626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4">
        <f t="shared" si="97"/>
        <v>0.4737035292996053</v>
      </c>
    </row>
    <row r="6265" spans="1:12" x14ac:dyDescent="0.3">
      <c r="A6265">
        <v>294.39</v>
      </c>
      <c r="B6265">
        <v>72</v>
      </c>
      <c r="C6265">
        <v>4554</v>
      </c>
      <c r="D6265">
        <v>18</v>
      </c>
      <c r="E6265">
        <v>0</v>
      </c>
      <c r="F6265">
        <v>27</v>
      </c>
      <c r="G6265">
        <v>0</v>
      </c>
      <c r="H6265">
        <v>95</v>
      </c>
      <c r="I6265">
        <v>1</v>
      </c>
      <c r="J6265" t="s">
        <v>37</v>
      </c>
      <c r="K6265" cm="1">
        <f t="array" ref="K626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5">
        <f t="shared" si="97"/>
        <v>0.47370352929893211</v>
      </c>
    </row>
    <row r="6266" spans="1:12" x14ac:dyDescent="0.3">
      <c r="A6266">
        <v>294.43</v>
      </c>
      <c r="B6266">
        <v>73</v>
      </c>
      <c r="C6266">
        <v>4479</v>
      </c>
      <c r="D6266">
        <v>18</v>
      </c>
      <c r="E6266">
        <v>0</v>
      </c>
      <c r="F6266">
        <v>27</v>
      </c>
      <c r="G6266">
        <v>0</v>
      </c>
      <c r="H6266">
        <v>95</v>
      </c>
      <c r="I6266">
        <v>2</v>
      </c>
      <c r="J6266" t="s">
        <v>37</v>
      </c>
      <c r="K6266" cm="1">
        <f t="array" ref="K626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6">
        <f t="shared" si="97"/>
        <v>0.4737035292996053</v>
      </c>
    </row>
    <row r="6267" spans="1:12" x14ac:dyDescent="0.3">
      <c r="A6267">
        <v>294.47000000000003</v>
      </c>
      <c r="B6267">
        <v>73</v>
      </c>
      <c r="C6267">
        <v>4511</v>
      </c>
      <c r="D6267">
        <v>18</v>
      </c>
      <c r="E6267">
        <v>0</v>
      </c>
      <c r="F6267">
        <v>26</v>
      </c>
      <c r="G6267">
        <v>0</v>
      </c>
      <c r="H6267">
        <v>95</v>
      </c>
      <c r="I6267">
        <v>2</v>
      </c>
      <c r="J6267" t="s">
        <v>37</v>
      </c>
      <c r="K6267" cm="1">
        <f t="array" ref="K626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7">
        <f t="shared" si="97"/>
        <v>0.4737035292996053</v>
      </c>
    </row>
    <row r="6268" spans="1:12" x14ac:dyDescent="0.3">
      <c r="A6268">
        <v>294.51</v>
      </c>
      <c r="B6268">
        <v>73</v>
      </c>
      <c r="C6268">
        <v>4539</v>
      </c>
      <c r="D6268">
        <v>18</v>
      </c>
      <c r="E6268">
        <v>0</v>
      </c>
      <c r="F6268">
        <v>26</v>
      </c>
      <c r="G6268">
        <v>0</v>
      </c>
      <c r="H6268">
        <v>95</v>
      </c>
      <c r="I6268">
        <v>2</v>
      </c>
      <c r="J6268" t="s">
        <v>37</v>
      </c>
      <c r="K6268" cm="1">
        <f t="array" ref="K626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8">
        <f t="shared" si="97"/>
        <v>0.47370352929893211</v>
      </c>
    </row>
    <row r="6269" spans="1:12" x14ac:dyDescent="0.3">
      <c r="A6269">
        <v>294.55</v>
      </c>
      <c r="B6269">
        <v>73</v>
      </c>
      <c r="C6269">
        <v>4509</v>
      </c>
      <c r="D6269">
        <v>18</v>
      </c>
      <c r="E6269">
        <v>0</v>
      </c>
      <c r="F6269">
        <v>26</v>
      </c>
      <c r="G6269">
        <v>0</v>
      </c>
      <c r="H6269">
        <v>95</v>
      </c>
      <c r="I6269">
        <v>2</v>
      </c>
      <c r="J6269" t="s">
        <v>37</v>
      </c>
      <c r="K6269" cm="1">
        <f t="array" ref="K626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69">
        <f t="shared" si="97"/>
        <v>0.4737035292996053</v>
      </c>
    </row>
    <row r="6270" spans="1:12" x14ac:dyDescent="0.3">
      <c r="A6270">
        <v>294.58999999999997</v>
      </c>
      <c r="B6270">
        <v>73</v>
      </c>
      <c r="C6270">
        <v>4252</v>
      </c>
      <c r="D6270">
        <v>18</v>
      </c>
      <c r="E6270">
        <v>0</v>
      </c>
      <c r="F6270">
        <v>26</v>
      </c>
      <c r="G6270">
        <v>0</v>
      </c>
      <c r="H6270">
        <v>95</v>
      </c>
      <c r="I6270">
        <v>2</v>
      </c>
      <c r="J6270" t="s">
        <v>37</v>
      </c>
      <c r="K6270" cm="1">
        <f t="array" ref="K62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70">
        <f t="shared" si="97"/>
        <v>0.47370352929893211</v>
      </c>
    </row>
    <row r="6271" spans="1:12" x14ac:dyDescent="0.3">
      <c r="A6271">
        <v>294.63</v>
      </c>
      <c r="B6271">
        <v>74</v>
      </c>
      <c r="C6271">
        <v>4174</v>
      </c>
      <c r="D6271">
        <v>18</v>
      </c>
      <c r="E6271">
        <v>0</v>
      </c>
      <c r="F6271">
        <v>26</v>
      </c>
      <c r="G6271">
        <v>0</v>
      </c>
      <c r="H6271">
        <v>95</v>
      </c>
      <c r="I6271">
        <v>2</v>
      </c>
      <c r="J6271" t="s">
        <v>37</v>
      </c>
      <c r="K6271" cm="1">
        <f t="array" ref="K62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271">
        <f t="shared" si="97"/>
        <v>0.46836903009578096</v>
      </c>
    </row>
    <row r="6272" spans="1:12" x14ac:dyDescent="0.3">
      <c r="A6272">
        <v>294.67</v>
      </c>
      <c r="B6272">
        <v>74</v>
      </c>
      <c r="C6272">
        <v>4162</v>
      </c>
      <c r="D6272">
        <v>18</v>
      </c>
      <c r="E6272">
        <v>0</v>
      </c>
      <c r="F6272">
        <v>26</v>
      </c>
      <c r="G6272">
        <v>0</v>
      </c>
      <c r="H6272">
        <v>95</v>
      </c>
      <c r="I6272">
        <v>2</v>
      </c>
      <c r="J6272" t="s">
        <v>37</v>
      </c>
      <c r="K6272" cm="1">
        <f t="array" ref="K62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272">
        <f t="shared" si="97"/>
        <v>0.46836903009578096</v>
      </c>
    </row>
    <row r="6273" spans="1:12" x14ac:dyDescent="0.3">
      <c r="A6273">
        <v>294.70999999999998</v>
      </c>
      <c r="B6273">
        <v>74</v>
      </c>
      <c r="C6273">
        <v>3987</v>
      </c>
      <c r="D6273">
        <v>18</v>
      </c>
      <c r="E6273">
        <v>0</v>
      </c>
      <c r="F6273">
        <v>25</v>
      </c>
      <c r="G6273">
        <v>0</v>
      </c>
      <c r="H6273">
        <v>95</v>
      </c>
      <c r="I6273">
        <v>2</v>
      </c>
      <c r="J6273" t="s">
        <v>37</v>
      </c>
      <c r="K6273" cm="1">
        <f t="array" ref="K62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73">
        <f t="shared" si="97"/>
        <v>0.40715096058880151</v>
      </c>
    </row>
    <row r="6274" spans="1:12" x14ac:dyDescent="0.3">
      <c r="A6274">
        <v>294.75</v>
      </c>
      <c r="B6274">
        <v>73</v>
      </c>
      <c r="C6274">
        <v>4206</v>
      </c>
      <c r="D6274">
        <v>18</v>
      </c>
      <c r="E6274">
        <v>0</v>
      </c>
      <c r="F6274">
        <v>25</v>
      </c>
      <c r="G6274">
        <v>0</v>
      </c>
      <c r="H6274">
        <v>95</v>
      </c>
      <c r="I6274">
        <v>2</v>
      </c>
      <c r="J6274" t="s">
        <v>37</v>
      </c>
      <c r="K6274" cm="1">
        <f t="array" ref="K627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74">
        <f t="shared" si="97"/>
        <v>0.4737035292996053</v>
      </c>
    </row>
    <row r="6275" spans="1:12" x14ac:dyDescent="0.3">
      <c r="A6275">
        <v>294.79000000000002</v>
      </c>
      <c r="B6275">
        <v>73</v>
      </c>
      <c r="C6275">
        <v>4067</v>
      </c>
      <c r="D6275">
        <v>18</v>
      </c>
      <c r="E6275">
        <v>0</v>
      </c>
      <c r="F6275">
        <v>25</v>
      </c>
      <c r="G6275">
        <v>0</v>
      </c>
      <c r="H6275">
        <v>95</v>
      </c>
      <c r="I6275">
        <v>2</v>
      </c>
      <c r="J6275" t="s">
        <v>37</v>
      </c>
      <c r="K6275" cm="1">
        <f t="array" ref="K627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75">
        <f t="shared" ref="L6275:L6338" si="98">K6275*(A6275-A6274)</f>
        <v>0.40623395392138606</v>
      </c>
    </row>
    <row r="6276" spans="1:12" x14ac:dyDescent="0.3">
      <c r="A6276">
        <v>294.83</v>
      </c>
      <c r="B6276">
        <v>73</v>
      </c>
      <c r="C6276">
        <v>4054</v>
      </c>
      <c r="D6276">
        <v>18</v>
      </c>
      <c r="E6276">
        <v>0</v>
      </c>
      <c r="F6276">
        <v>25</v>
      </c>
      <c r="G6276">
        <v>0</v>
      </c>
      <c r="H6276">
        <v>95</v>
      </c>
      <c r="I6276">
        <v>2</v>
      </c>
      <c r="J6276" t="s">
        <v>37</v>
      </c>
      <c r="K6276" cm="1">
        <f t="array" ref="K627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76">
        <f t="shared" si="98"/>
        <v>0.40623395392080874</v>
      </c>
    </row>
    <row r="6277" spans="1:12" x14ac:dyDescent="0.3">
      <c r="A6277">
        <v>294.87</v>
      </c>
      <c r="B6277">
        <v>72</v>
      </c>
      <c r="C6277">
        <v>4165</v>
      </c>
      <c r="D6277">
        <v>18</v>
      </c>
      <c r="E6277">
        <v>0</v>
      </c>
      <c r="F6277">
        <v>24</v>
      </c>
      <c r="G6277">
        <v>0</v>
      </c>
      <c r="H6277">
        <v>95</v>
      </c>
      <c r="I6277">
        <v>2</v>
      </c>
      <c r="J6277" t="s">
        <v>37</v>
      </c>
      <c r="K6277" cm="1">
        <f t="array" ref="K627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77">
        <f t="shared" si="98"/>
        <v>0.4737035292996053</v>
      </c>
    </row>
    <row r="6278" spans="1:12" x14ac:dyDescent="0.3">
      <c r="A6278">
        <v>294.91000000000003</v>
      </c>
      <c r="B6278">
        <v>72</v>
      </c>
      <c r="C6278">
        <v>4060</v>
      </c>
      <c r="D6278">
        <v>18</v>
      </c>
      <c r="E6278">
        <v>0</v>
      </c>
      <c r="F6278">
        <v>25</v>
      </c>
      <c r="G6278">
        <v>0</v>
      </c>
      <c r="H6278">
        <v>95</v>
      </c>
      <c r="I6278">
        <v>2</v>
      </c>
      <c r="J6278" t="s">
        <v>37</v>
      </c>
      <c r="K6278" cm="1">
        <f t="array" ref="K627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78">
        <f t="shared" si="98"/>
        <v>0.40623395392138606</v>
      </c>
    </row>
    <row r="6279" spans="1:12" x14ac:dyDescent="0.3">
      <c r="A6279">
        <v>294.95</v>
      </c>
      <c r="B6279">
        <v>73</v>
      </c>
      <c r="C6279">
        <v>4180</v>
      </c>
      <c r="D6279">
        <v>18</v>
      </c>
      <c r="E6279">
        <v>0</v>
      </c>
      <c r="F6279">
        <v>24</v>
      </c>
      <c r="G6279">
        <v>0</v>
      </c>
      <c r="H6279">
        <v>95</v>
      </c>
      <c r="I6279">
        <v>2</v>
      </c>
      <c r="J6279" t="s">
        <v>37</v>
      </c>
      <c r="K6279" cm="1">
        <f t="array" ref="K627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79">
        <f t="shared" si="98"/>
        <v>0.47370352929893211</v>
      </c>
    </row>
    <row r="6280" spans="1:12" x14ac:dyDescent="0.3">
      <c r="A6280">
        <v>294.99</v>
      </c>
      <c r="B6280">
        <v>73</v>
      </c>
      <c r="C6280">
        <v>4173</v>
      </c>
      <c r="D6280">
        <v>18</v>
      </c>
      <c r="E6280">
        <v>0</v>
      </c>
      <c r="F6280">
        <v>25</v>
      </c>
      <c r="G6280">
        <v>0</v>
      </c>
      <c r="H6280">
        <v>95</v>
      </c>
      <c r="I6280">
        <v>2</v>
      </c>
      <c r="J6280" t="s">
        <v>37</v>
      </c>
      <c r="K6280" cm="1">
        <f t="array" ref="K628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280">
        <f t="shared" si="98"/>
        <v>0.4737035292996053</v>
      </c>
    </row>
    <row r="6281" spans="1:12" x14ac:dyDescent="0.3">
      <c r="A6281">
        <v>295.02999999999997</v>
      </c>
      <c r="B6281">
        <v>73</v>
      </c>
      <c r="C6281">
        <v>3939</v>
      </c>
      <c r="D6281">
        <v>17</v>
      </c>
      <c r="E6281">
        <v>0</v>
      </c>
      <c r="F6281">
        <v>24</v>
      </c>
      <c r="G6281">
        <v>0</v>
      </c>
      <c r="H6281">
        <v>95</v>
      </c>
      <c r="I6281">
        <v>2</v>
      </c>
      <c r="J6281" t="s">
        <v>37</v>
      </c>
      <c r="K6281" cm="1">
        <f t="array" ref="K628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1">
        <f t="shared" si="98"/>
        <v>0.40623395392080874</v>
      </c>
    </row>
    <row r="6282" spans="1:12" x14ac:dyDescent="0.3">
      <c r="A6282">
        <v>295.07</v>
      </c>
      <c r="B6282">
        <v>73</v>
      </c>
      <c r="C6282">
        <v>3944</v>
      </c>
      <c r="D6282">
        <v>18</v>
      </c>
      <c r="E6282">
        <v>0</v>
      </c>
      <c r="F6282">
        <v>24</v>
      </c>
      <c r="G6282">
        <v>0</v>
      </c>
      <c r="H6282">
        <v>95</v>
      </c>
      <c r="I6282">
        <v>2</v>
      </c>
      <c r="J6282" t="s">
        <v>37</v>
      </c>
      <c r="K6282" cm="1">
        <f t="array" ref="K628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2">
        <f t="shared" si="98"/>
        <v>0.40623395392138606</v>
      </c>
    </row>
    <row r="6283" spans="1:12" x14ac:dyDescent="0.3">
      <c r="A6283">
        <v>295.11</v>
      </c>
      <c r="B6283">
        <v>73</v>
      </c>
      <c r="C6283">
        <v>4006</v>
      </c>
      <c r="D6283">
        <v>18</v>
      </c>
      <c r="E6283">
        <v>0</v>
      </c>
      <c r="F6283">
        <v>24</v>
      </c>
      <c r="G6283">
        <v>0</v>
      </c>
      <c r="H6283">
        <v>95</v>
      </c>
      <c r="I6283">
        <v>2</v>
      </c>
      <c r="J6283" t="s">
        <v>37</v>
      </c>
      <c r="K6283" cm="1">
        <f t="array" ref="K628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3">
        <f t="shared" si="98"/>
        <v>0.40623395392138606</v>
      </c>
    </row>
    <row r="6284" spans="1:12" x14ac:dyDescent="0.3">
      <c r="A6284">
        <v>295.14999999999998</v>
      </c>
      <c r="B6284">
        <v>73</v>
      </c>
      <c r="C6284">
        <v>4059</v>
      </c>
      <c r="D6284">
        <v>18</v>
      </c>
      <c r="E6284">
        <v>0</v>
      </c>
      <c r="F6284">
        <v>24</v>
      </c>
      <c r="G6284">
        <v>0</v>
      </c>
      <c r="H6284">
        <v>95</v>
      </c>
      <c r="I6284">
        <v>2</v>
      </c>
      <c r="J6284" t="s">
        <v>37</v>
      </c>
      <c r="K6284" cm="1">
        <f t="array" ref="K628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4">
        <f t="shared" si="98"/>
        <v>0.40623395392080874</v>
      </c>
    </row>
    <row r="6285" spans="1:12" x14ac:dyDescent="0.3">
      <c r="A6285">
        <v>295.19</v>
      </c>
      <c r="B6285">
        <v>72</v>
      </c>
      <c r="C6285">
        <v>3983</v>
      </c>
      <c r="D6285">
        <v>16</v>
      </c>
      <c r="E6285">
        <v>0</v>
      </c>
      <c r="F6285">
        <v>24</v>
      </c>
      <c r="G6285">
        <v>0</v>
      </c>
      <c r="H6285">
        <v>95</v>
      </c>
      <c r="I6285">
        <v>2</v>
      </c>
      <c r="J6285" t="s">
        <v>37</v>
      </c>
      <c r="K6285" cm="1">
        <f t="array" ref="K628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5">
        <f t="shared" si="98"/>
        <v>0.40623395392138606</v>
      </c>
    </row>
    <row r="6286" spans="1:12" x14ac:dyDescent="0.3">
      <c r="A6286">
        <v>295.23</v>
      </c>
      <c r="B6286">
        <v>72</v>
      </c>
      <c r="C6286">
        <v>4097</v>
      </c>
      <c r="D6286">
        <v>17</v>
      </c>
      <c r="E6286">
        <v>0</v>
      </c>
      <c r="F6286">
        <v>23</v>
      </c>
      <c r="G6286">
        <v>0</v>
      </c>
      <c r="H6286">
        <v>95</v>
      </c>
      <c r="I6286">
        <v>2</v>
      </c>
      <c r="J6286" t="s">
        <v>37</v>
      </c>
      <c r="K6286" cm="1">
        <f t="array" ref="K628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6">
        <f t="shared" si="98"/>
        <v>0.40623395392138606</v>
      </c>
    </row>
    <row r="6287" spans="1:12" x14ac:dyDescent="0.3">
      <c r="A6287">
        <v>295.27</v>
      </c>
      <c r="B6287">
        <v>72</v>
      </c>
      <c r="C6287">
        <v>4030</v>
      </c>
      <c r="D6287">
        <v>17</v>
      </c>
      <c r="E6287">
        <v>0</v>
      </c>
      <c r="F6287">
        <v>23</v>
      </c>
      <c r="G6287">
        <v>0</v>
      </c>
      <c r="H6287">
        <v>95</v>
      </c>
      <c r="I6287">
        <v>2</v>
      </c>
      <c r="J6287" t="s">
        <v>37</v>
      </c>
      <c r="K6287" cm="1">
        <f t="array" ref="K628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7">
        <f t="shared" si="98"/>
        <v>0.40623395392080874</v>
      </c>
    </row>
    <row r="6288" spans="1:12" x14ac:dyDescent="0.3">
      <c r="A6288">
        <v>295.31</v>
      </c>
      <c r="B6288">
        <v>72</v>
      </c>
      <c r="C6288">
        <v>4097</v>
      </c>
      <c r="D6288">
        <v>17</v>
      </c>
      <c r="E6288">
        <v>0</v>
      </c>
      <c r="F6288">
        <v>23</v>
      </c>
      <c r="G6288">
        <v>0</v>
      </c>
      <c r="H6288">
        <v>95</v>
      </c>
      <c r="I6288">
        <v>2</v>
      </c>
      <c r="J6288" t="s">
        <v>37</v>
      </c>
      <c r="K6288" cm="1">
        <f t="array" ref="K628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8">
        <f t="shared" si="98"/>
        <v>0.40623395392138606</v>
      </c>
    </row>
    <row r="6289" spans="1:12" x14ac:dyDescent="0.3">
      <c r="A6289">
        <v>295.35000000000002</v>
      </c>
      <c r="B6289">
        <v>72</v>
      </c>
      <c r="C6289">
        <v>4005</v>
      </c>
      <c r="D6289">
        <v>16</v>
      </c>
      <c r="E6289">
        <v>0</v>
      </c>
      <c r="F6289">
        <v>23</v>
      </c>
      <c r="G6289">
        <v>0</v>
      </c>
      <c r="H6289">
        <v>95</v>
      </c>
      <c r="I6289">
        <v>2</v>
      </c>
      <c r="J6289" t="s">
        <v>37</v>
      </c>
      <c r="K6289" cm="1">
        <f t="array" ref="K628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89">
        <f t="shared" si="98"/>
        <v>0.40623395392138606</v>
      </c>
    </row>
    <row r="6290" spans="1:12" x14ac:dyDescent="0.3">
      <c r="A6290">
        <v>295.39</v>
      </c>
      <c r="B6290">
        <v>72</v>
      </c>
      <c r="C6290">
        <v>3851</v>
      </c>
      <c r="D6290">
        <v>16</v>
      </c>
      <c r="E6290">
        <v>0</v>
      </c>
      <c r="F6290">
        <v>23</v>
      </c>
      <c r="G6290">
        <v>0</v>
      </c>
      <c r="H6290">
        <v>95</v>
      </c>
      <c r="I6290">
        <v>2</v>
      </c>
      <c r="J6290" t="s">
        <v>37</v>
      </c>
      <c r="K6290" cm="1">
        <f t="array" ref="K6290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90">
        <f t="shared" si="98"/>
        <v>0.40623395392080874</v>
      </c>
    </row>
    <row r="6291" spans="1:12" x14ac:dyDescent="0.3">
      <c r="A6291">
        <v>295.43</v>
      </c>
      <c r="B6291">
        <v>74</v>
      </c>
      <c r="C6291">
        <v>3707</v>
      </c>
      <c r="D6291">
        <v>15</v>
      </c>
      <c r="E6291">
        <v>0</v>
      </c>
      <c r="F6291">
        <v>23</v>
      </c>
      <c r="G6291">
        <v>0</v>
      </c>
      <c r="H6291">
        <v>95</v>
      </c>
      <c r="I6291">
        <v>2</v>
      </c>
      <c r="J6291" t="s">
        <v>37</v>
      </c>
      <c r="K6291" cm="1">
        <f t="array" ref="K62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91">
        <f t="shared" si="98"/>
        <v>0.40715096058938011</v>
      </c>
    </row>
    <row r="6292" spans="1:12" x14ac:dyDescent="0.3">
      <c r="A6292">
        <v>295.47000000000003</v>
      </c>
      <c r="B6292">
        <v>74</v>
      </c>
      <c r="C6292">
        <v>3787</v>
      </c>
      <c r="D6292">
        <v>16</v>
      </c>
      <c r="E6292">
        <v>0</v>
      </c>
      <c r="F6292">
        <v>23</v>
      </c>
      <c r="G6292">
        <v>0</v>
      </c>
      <c r="H6292">
        <v>95</v>
      </c>
      <c r="I6292">
        <v>2</v>
      </c>
      <c r="J6292" t="s">
        <v>37</v>
      </c>
      <c r="K6292" cm="1">
        <f t="array" ref="K62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92">
        <f t="shared" si="98"/>
        <v>0.40715096058938011</v>
      </c>
    </row>
    <row r="6293" spans="1:12" x14ac:dyDescent="0.3">
      <c r="A6293">
        <v>295.51</v>
      </c>
      <c r="B6293">
        <v>73</v>
      </c>
      <c r="C6293">
        <v>3966</v>
      </c>
      <c r="D6293">
        <v>16</v>
      </c>
      <c r="E6293">
        <v>0</v>
      </c>
      <c r="F6293">
        <v>23</v>
      </c>
      <c r="G6293">
        <v>0</v>
      </c>
      <c r="H6293">
        <v>95</v>
      </c>
      <c r="I6293">
        <v>2</v>
      </c>
      <c r="J6293" t="s">
        <v>37</v>
      </c>
      <c r="K6293" cm="1">
        <f t="array" ref="K629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293">
        <f t="shared" si="98"/>
        <v>0.40623395392080874</v>
      </c>
    </row>
    <row r="6294" spans="1:12" x14ac:dyDescent="0.3">
      <c r="A6294">
        <v>295.55</v>
      </c>
      <c r="B6294">
        <v>74</v>
      </c>
      <c r="C6294">
        <v>3964</v>
      </c>
      <c r="D6294">
        <v>16</v>
      </c>
      <c r="E6294">
        <v>0</v>
      </c>
      <c r="F6294">
        <v>22</v>
      </c>
      <c r="G6294">
        <v>0</v>
      </c>
      <c r="H6294">
        <v>95</v>
      </c>
      <c r="I6294">
        <v>2</v>
      </c>
      <c r="J6294" t="s">
        <v>37</v>
      </c>
      <c r="K6294" cm="1">
        <f t="array" ref="K629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94">
        <f t="shared" si="98"/>
        <v>0.40715096058938011</v>
      </c>
    </row>
    <row r="6295" spans="1:12" x14ac:dyDescent="0.3">
      <c r="A6295">
        <v>295.58999999999997</v>
      </c>
      <c r="B6295">
        <v>74</v>
      </c>
      <c r="C6295">
        <v>3882</v>
      </c>
      <c r="D6295">
        <v>16</v>
      </c>
      <c r="E6295">
        <v>0</v>
      </c>
      <c r="F6295">
        <v>22</v>
      </c>
      <c r="G6295">
        <v>0</v>
      </c>
      <c r="H6295">
        <v>95</v>
      </c>
      <c r="I6295">
        <v>2</v>
      </c>
      <c r="J6295" t="s">
        <v>37</v>
      </c>
      <c r="K6295" cm="1">
        <f t="array" ref="K629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95">
        <f t="shared" si="98"/>
        <v>0.40715096058880151</v>
      </c>
    </row>
    <row r="6296" spans="1:12" x14ac:dyDescent="0.3">
      <c r="A6296">
        <v>295.63</v>
      </c>
      <c r="B6296">
        <v>75</v>
      </c>
      <c r="C6296">
        <v>3700</v>
      </c>
      <c r="D6296">
        <v>15</v>
      </c>
      <c r="E6296">
        <v>0</v>
      </c>
      <c r="F6296">
        <v>22</v>
      </c>
      <c r="G6296">
        <v>0</v>
      </c>
      <c r="H6296">
        <v>95</v>
      </c>
      <c r="I6296">
        <v>2</v>
      </c>
      <c r="J6296" t="s">
        <v>37</v>
      </c>
      <c r="K6296" cm="1">
        <f t="array" ref="K629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96">
        <f t="shared" si="98"/>
        <v>0.40715096058938011</v>
      </c>
    </row>
    <row r="6297" spans="1:12" x14ac:dyDescent="0.3">
      <c r="A6297">
        <v>295.67</v>
      </c>
      <c r="B6297">
        <v>76</v>
      </c>
      <c r="C6297">
        <v>3571</v>
      </c>
      <c r="D6297">
        <v>14</v>
      </c>
      <c r="E6297">
        <v>0</v>
      </c>
      <c r="F6297">
        <v>22</v>
      </c>
      <c r="G6297">
        <v>0</v>
      </c>
      <c r="H6297">
        <v>95</v>
      </c>
      <c r="I6297">
        <v>1</v>
      </c>
      <c r="J6297" t="s">
        <v>37</v>
      </c>
      <c r="K6297" cm="1">
        <f t="array" ref="K629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297">
        <f t="shared" si="98"/>
        <v>0.40715096058938011</v>
      </c>
    </row>
    <row r="6298" spans="1:12" x14ac:dyDescent="0.3">
      <c r="A6298">
        <v>295.70999999999998</v>
      </c>
      <c r="B6298">
        <v>78</v>
      </c>
      <c r="C6298">
        <v>3434</v>
      </c>
      <c r="D6298">
        <v>14</v>
      </c>
      <c r="E6298">
        <v>0</v>
      </c>
      <c r="F6298">
        <v>22</v>
      </c>
      <c r="G6298">
        <v>0</v>
      </c>
      <c r="H6298">
        <v>95</v>
      </c>
      <c r="I6298">
        <v>1</v>
      </c>
      <c r="J6298" t="s">
        <v>37</v>
      </c>
      <c r="K6298" cm="1">
        <f t="array" ref="K6298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6298">
        <f t="shared" si="98"/>
        <v>0.33446148391689318</v>
      </c>
    </row>
    <row r="6299" spans="1:12" x14ac:dyDescent="0.3">
      <c r="A6299">
        <v>295.75</v>
      </c>
      <c r="B6299">
        <v>80</v>
      </c>
      <c r="C6299">
        <v>3364</v>
      </c>
      <c r="D6299">
        <v>14</v>
      </c>
      <c r="E6299">
        <v>0</v>
      </c>
      <c r="F6299">
        <v>22</v>
      </c>
      <c r="G6299">
        <v>0</v>
      </c>
      <c r="H6299">
        <v>95</v>
      </c>
      <c r="I6299">
        <v>2</v>
      </c>
      <c r="J6299" t="s">
        <v>37</v>
      </c>
      <c r="K6299" cm="1">
        <f t="array" ref="K629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299">
        <f t="shared" si="98"/>
        <v>0.36131045625018482</v>
      </c>
    </row>
    <row r="6300" spans="1:12" x14ac:dyDescent="0.3">
      <c r="A6300">
        <v>295.79000000000002</v>
      </c>
      <c r="B6300">
        <v>80</v>
      </c>
      <c r="C6300">
        <v>3456</v>
      </c>
      <c r="D6300">
        <v>15</v>
      </c>
      <c r="E6300">
        <v>0</v>
      </c>
      <c r="F6300">
        <v>22</v>
      </c>
      <c r="G6300">
        <v>0</v>
      </c>
      <c r="H6300">
        <v>95</v>
      </c>
      <c r="I6300">
        <v>2</v>
      </c>
      <c r="J6300" t="s">
        <v>37</v>
      </c>
      <c r="K6300" cm="1">
        <f t="array" ref="K630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0">
        <f t="shared" si="98"/>
        <v>0.4218230672772858</v>
      </c>
    </row>
    <row r="6301" spans="1:12" x14ac:dyDescent="0.3">
      <c r="A6301">
        <v>295.83</v>
      </c>
      <c r="B6301">
        <v>79</v>
      </c>
      <c r="C6301">
        <v>3717</v>
      </c>
      <c r="D6301">
        <v>15</v>
      </c>
      <c r="E6301">
        <v>0</v>
      </c>
      <c r="F6301">
        <v>22</v>
      </c>
      <c r="G6301">
        <v>0</v>
      </c>
      <c r="H6301">
        <v>95</v>
      </c>
      <c r="I6301">
        <v>2</v>
      </c>
      <c r="J6301" t="s">
        <v>37</v>
      </c>
      <c r="K6301" cm="1">
        <f t="array" ref="K630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301">
        <f t="shared" si="98"/>
        <v>0.40715096058880151</v>
      </c>
    </row>
    <row r="6302" spans="1:12" x14ac:dyDescent="0.3">
      <c r="A6302">
        <v>295.87</v>
      </c>
      <c r="B6302">
        <v>80</v>
      </c>
      <c r="C6302">
        <v>3572</v>
      </c>
      <c r="D6302">
        <v>16</v>
      </c>
      <c r="E6302">
        <v>0</v>
      </c>
      <c r="F6302">
        <v>22</v>
      </c>
      <c r="G6302">
        <v>0</v>
      </c>
      <c r="H6302">
        <v>95</v>
      </c>
      <c r="I6302">
        <v>2</v>
      </c>
      <c r="J6302" t="s">
        <v>37</v>
      </c>
      <c r="K6302" cm="1">
        <f t="array" ref="K630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2">
        <f t="shared" si="98"/>
        <v>0.4218230672772858</v>
      </c>
    </row>
    <row r="6303" spans="1:12" x14ac:dyDescent="0.3">
      <c r="A6303">
        <v>295.91000000000003</v>
      </c>
      <c r="B6303">
        <v>81</v>
      </c>
      <c r="C6303">
        <v>3404</v>
      </c>
      <c r="D6303">
        <v>14</v>
      </c>
      <c r="E6303">
        <v>0</v>
      </c>
      <c r="F6303">
        <v>22</v>
      </c>
      <c r="G6303">
        <v>0</v>
      </c>
      <c r="H6303">
        <v>95</v>
      </c>
      <c r="I6303">
        <v>2</v>
      </c>
      <c r="J6303" t="s">
        <v>37</v>
      </c>
      <c r="K6303" cm="1">
        <f t="array" ref="K630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03">
        <f t="shared" si="98"/>
        <v>0.36131045625018482</v>
      </c>
    </row>
    <row r="6304" spans="1:12" x14ac:dyDescent="0.3">
      <c r="A6304">
        <v>295.95</v>
      </c>
      <c r="B6304">
        <v>81</v>
      </c>
      <c r="C6304">
        <v>3517</v>
      </c>
      <c r="D6304">
        <v>15</v>
      </c>
      <c r="E6304">
        <v>0</v>
      </c>
      <c r="F6304">
        <v>20</v>
      </c>
      <c r="G6304">
        <v>0</v>
      </c>
      <c r="H6304">
        <v>95</v>
      </c>
      <c r="I6304">
        <v>2</v>
      </c>
      <c r="J6304" t="s">
        <v>37</v>
      </c>
      <c r="K6304" cm="1">
        <f t="array" ref="K630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4">
        <f t="shared" si="98"/>
        <v>0.42182306727668634</v>
      </c>
    </row>
    <row r="6305" spans="1:12" x14ac:dyDescent="0.3">
      <c r="A6305">
        <v>295.99</v>
      </c>
      <c r="B6305">
        <v>81</v>
      </c>
      <c r="C6305">
        <v>3566</v>
      </c>
      <c r="D6305">
        <v>15</v>
      </c>
      <c r="E6305">
        <v>0</v>
      </c>
      <c r="F6305">
        <v>21</v>
      </c>
      <c r="G6305">
        <v>0</v>
      </c>
      <c r="H6305">
        <v>95</v>
      </c>
      <c r="I6305">
        <v>2</v>
      </c>
      <c r="J6305" t="s">
        <v>37</v>
      </c>
      <c r="K6305" cm="1">
        <f t="array" ref="K630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5">
        <f t="shared" si="98"/>
        <v>0.4218230672772858</v>
      </c>
    </row>
    <row r="6306" spans="1:12" x14ac:dyDescent="0.3">
      <c r="A6306">
        <v>296.02999999999997</v>
      </c>
      <c r="B6306">
        <v>80</v>
      </c>
      <c r="C6306">
        <v>3641</v>
      </c>
      <c r="D6306">
        <v>16</v>
      </c>
      <c r="E6306">
        <v>0</v>
      </c>
      <c r="F6306">
        <v>20</v>
      </c>
      <c r="G6306">
        <v>0</v>
      </c>
      <c r="H6306">
        <v>95</v>
      </c>
      <c r="I6306">
        <v>2</v>
      </c>
      <c r="J6306" t="s">
        <v>37</v>
      </c>
      <c r="K6306" cm="1">
        <f t="array" ref="K630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6">
        <f t="shared" si="98"/>
        <v>0.42182306727668634</v>
      </c>
    </row>
    <row r="6307" spans="1:12" x14ac:dyDescent="0.3">
      <c r="A6307">
        <v>296.07</v>
      </c>
      <c r="B6307">
        <v>81</v>
      </c>
      <c r="C6307">
        <v>3540</v>
      </c>
      <c r="D6307">
        <v>16</v>
      </c>
      <c r="E6307">
        <v>0</v>
      </c>
      <c r="F6307">
        <v>21</v>
      </c>
      <c r="G6307">
        <v>0</v>
      </c>
      <c r="H6307">
        <v>95</v>
      </c>
      <c r="I6307">
        <v>2</v>
      </c>
      <c r="J6307" t="s">
        <v>37</v>
      </c>
      <c r="K6307" cm="1">
        <f t="array" ref="K630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7">
        <f t="shared" si="98"/>
        <v>0.4218230672772858</v>
      </c>
    </row>
    <row r="6308" spans="1:12" x14ac:dyDescent="0.3">
      <c r="A6308">
        <v>296.11</v>
      </c>
      <c r="B6308">
        <v>81</v>
      </c>
      <c r="C6308">
        <v>3504</v>
      </c>
      <c r="D6308">
        <v>14</v>
      </c>
      <c r="E6308">
        <v>0</v>
      </c>
      <c r="F6308">
        <v>20</v>
      </c>
      <c r="G6308">
        <v>0</v>
      </c>
      <c r="H6308">
        <v>95</v>
      </c>
      <c r="I6308">
        <v>2</v>
      </c>
      <c r="J6308" t="s">
        <v>37</v>
      </c>
      <c r="K6308" cm="1">
        <f t="array" ref="K630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8">
        <f t="shared" si="98"/>
        <v>0.4218230672772858</v>
      </c>
    </row>
    <row r="6309" spans="1:12" x14ac:dyDescent="0.3">
      <c r="A6309">
        <v>296.14999999999998</v>
      </c>
      <c r="B6309">
        <v>81</v>
      </c>
      <c r="C6309">
        <v>3492</v>
      </c>
      <c r="D6309">
        <v>14</v>
      </c>
      <c r="E6309">
        <v>0</v>
      </c>
      <c r="F6309">
        <v>20</v>
      </c>
      <c r="G6309">
        <v>0</v>
      </c>
      <c r="H6309">
        <v>95</v>
      </c>
      <c r="I6309">
        <v>2</v>
      </c>
      <c r="J6309" t="s">
        <v>37</v>
      </c>
      <c r="K6309" cm="1">
        <f t="array" ref="K630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09">
        <f t="shared" si="98"/>
        <v>0.42182306727668634</v>
      </c>
    </row>
    <row r="6310" spans="1:12" x14ac:dyDescent="0.3">
      <c r="A6310">
        <v>296.19</v>
      </c>
      <c r="B6310">
        <v>81</v>
      </c>
      <c r="C6310">
        <v>3492</v>
      </c>
      <c r="D6310">
        <v>14</v>
      </c>
      <c r="E6310">
        <v>0</v>
      </c>
      <c r="F6310">
        <v>20</v>
      </c>
      <c r="G6310">
        <v>0</v>
      </c>
      <c r="H6310">
        <v>95</v>
      </c>
      <c r="I6310">
        <v>2</v>
      </c>
      <c r="J6310" t="s">
        <v>37</v>
      </c>
      <c r="K6310" cm="1">
        <f t="array" ref="K631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10">
        <f t="shared" si="98"/>
        <v>0.4218230672772858</v>
      </c>
    </row>
    <row r="6311" spans="1:12" x14ac:dyDescent="0.3">
      <c r="A6311">
        <v>296.23</v>
      </c>
      <c r="B6311">
        <v>81</v>
      </c>
      <c r="C6311">
        <v>3596</v>
      </c>
      <c r="D6311">
        <v>14</v>
      </c>
      <c r="E6311">
        <v>0</v>
      </c>
      <c r="F6311">
        <v>20</v>
      </c>
      <c r="G6311">
        <v>0</v>
      </c>
      <c r="H6311">
        <v>95</v>
      </c>
      <c r="I6311">
        <v>2</v>
      </c>
      <c r="J6311" t="s">
        <v>37</v>
      </c>
      <c r="K6311" cm="1">
        <f t="array" ref="K631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11">
        <f t="shared" si="98"/>
        <v>0.4218230672772858</v>
      </c>
    </row>
    <row r="6312" spans="1:12" x14ac:dyDescent="0.3">
      <c r="A6312">
        <v>296.27</v>
      </c>
      <c r="B6312">
        <v>80</v>
      </c>
      <c r="C6312">
        <v>3625</v>
      </c>
      <c r="D6312">
        <v>15</v>
      </c>
      <c r="E6312">
        <v>0</v>
      </c>
      <c r="F6312">
        <v>20</v>
      </c>
      <c r="G6312">
        <v>0</v>
      </c>
      <c r="H6312">
        <v>95</v>
      </c>
      <c r="I6312">
        <v>2</v>
      </c>
      <c r="J6312" t="s">
        <v>37</v>
      </c>
      <c r="K6312" cm="1">
        <f t="array" ref="K63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12">
        <f t="shared" si="98"/>
        <v>0.42182306727668634</v>
      </c>
    </row>
    <row r="6313" spans="1:12" x14ac:dyDescent="0.3">
      <c r="A6313">
        <v>296.31</v>
      </c>
      <c r="B6313">
        <v>81</v>
      </c>
      <c r="C6313">
        <v>3406</v>
      </c>
      <c r="D6313">
        <v>14</v>
      </c>
      <c r="E6313">
        <v>0</v>
      </c>
      <c r="F6313">
        <v>20</v>
      </c>
      <c r="G6313">
        <v>0</v>
      </c>
      <c r="H6313">
        <v>95</v>
      </c>
      <c r="I6313">
        <v>2</v>
      </c>
      <c r="J6313" t="s">
        <v>37</v>
      </c>
      <c r="K6313" cm="1">
        <f t="array" ref="K631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3">
        <f t="shared" si="98"/>
        <v>0.36131045625018482</v>
      </c>
    </row>
    <row r="6314" spans="1:12" x14ac:dyDescent="0.3">
      <c r="A6314">
        <v>296.35000000000002</v>
      </c>
      <c r="B6314">
        <v>82</v>
      </c>
      <c r="C6314">
        <v>3291</v>
      </c>
      <c r="D6314">
        <v>12</v>
      </c>
      <c r="E6314">
        <v>0</v>
      </c>
      <c r="F6314">
        <v>20</v>
      </c>
      <c r="G6314">
        <v>0</v>
      </c>
      <c r="H6314">
        <v>95</v>
      </c>
      <c r="I6314">
        <v>2</v>
      </c>
      <c r="J6314" t="s">
        <v>37</v>
      </c>
      <c r="K6314" cm="1">
        <f t="array" ref="K631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4">
        <f t="shared" si="98"/>
        <v>0.36131045625018482</v>
      </c>
    </row>
    <row r="6315" spans="1:12" x14ac:dyDescent="0.3">
      <c r="A6315">
        <v>296.39</v>
      </c>
      <c r="B6315">
        <v>82</v>
      </c>
      <c r="C6315">
        <v>3188</v>
      </c>
      <c r="D6315">
        <v>11</v>
      </c>
      <c r="E6315">
        <v>0</v>
      </c>
      <c r="F6315">
        <v>20</v>
      </c>
      <c r="G6315">
        <v>0</v>
      </c>
      <c r="H6315">
        <v>95</v>
      </c>
      <c r="I6315">
        <v>2</v>
      </c>
      <c r="J6315" t="s">
        <v>37</v>
      </c>
      <c r="K6315" cm="1">
        <f t="array" ref="K631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5">
        <f t="shared" si="98"/>
        <v>0.3613104562496714</v>
      </c>
    </row>
    <row r="6316" spans="1:12" x14ac:dyDescent="0.3">
      <c r="A6316">
        <v>296.43</v>
      </c>
      <c r="B6316">
        <v>82</v>
      </c>
      <c r="C6316">
        <v>3079</v>
      </c>
      <c r="D6316">
        <v>8</v>
      </c>
      <c r="E6316">
        <v>0</v>
      </c>
      <c r="F6316">
        <v>20</v>
      </c>
      <c r="G6316">
        <v>0</v>
      </c>
      <c r="H6316">
        <v>95</v>
      </c>
      <c r="I6316">
        <v>2</v>
      </c>
      <c r="J6316" t="s">
        <v>37</v>
      </c>
      <c r="K6316" cm="1">
        <f t="array" ref="K631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6">
        <f t="shared" si="98"/>
        <v>0.36131045625018482</v>
      </c>
    </row>
    <row r="6317" spans="1:12" x14ac:dyDescent="0.3">
      <c r="A6317">
        <v>296.47000000000003</v>
      </c>
      <c r="B6317">
        <v>83</v>
      </c>
      <c r="C6317">
        <v>3289</v>
      </c>
      <c r="D6317">
        <v>12</v>
      </c>
      <c r="E6317">
        <v>0</v>
      </c>
      <c r="F6317">
        <v>20</v>
      </c>
      <c r="G6317">
        <v>0</v>
      </c>
      <c r="H6317">
        <v>95</v>
      </c>
      <c r="I6317">
        <v>2</v>
      </c>
      <c r="J6317" t="s">
        <v>37</v>
      </c>
      <c r="K6317" cm="1">
        <f t="array" ref="K631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7">
        <f t="shared" si="98"/>
        <v>0.36131045625018482</v>
      </c>
    </row>
    <row r="6318" spans="1:12" x14ac:dyDescent="0.3">
      <c r="A6318">
        <v>296.51</v>
      </c>
      <c r="B6318">
        <v>84</v>
      </c>
      <c r="C6318">
        <v>3301</v>
      </c>
      <c r="D6318">
        <v>12</v>
      </c>
      <c r="E6318">
        <v>0</v>
      </c>
      <c r="F6318">
        <v>20</v>
      </c>
      <c r="G6318">
        <v>0</v>
      </c>
      <c r="H6318">
        <v>95</v>
      </c>
      <c r="I6318">
        <v>2</v>
      </c>
      <c r="J6318" t="s">
        <v>37</v>
      </c>
      <c r="K6318" cm="1">
        <f t="array" ref="K631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8">
        <f t="shared" si="98"/>
        <v>0.3613104562496714</v>
      </c>
    </row>
    <row r="6319" spans="1:12" x14ac:dyDescent="0.3">
      <c r="A6319">
        <v>296.55</v>
      </c>
      <c r="B6319">
        <v>83</v>
      </c>
      <c r="C6319">
        <v>3429</v>
      </c>
      <c r="D6319">
        <v>14</v>
      </c>
      <c r="E6319">
        <v>0</v>
      </c>
      <c r="F6319">
        <v>19</v>
      </c>
      <c r="G6319">
        <v>0</v>
      </c>
      <c r="H6319">
        <v>95</v>
      </c>
      <c r="I6319">
        <v>2</v>
      </c>
      <c r="J6319" t="s">
        <v>37</v>
      </c>
      <c r="K6319" cm="1">
        <f t="array" ref="K631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19">
        <f t="shared" si="98"/>
        <v>0.36131045625018482</v>
      </c>
    </row>
    <row r="6320" spans="1:12" x14ac:dyDescent="0.3">
      <c r="A6320">
        <v>296.58999999999997</v>
      </c>
      <c r="B6320">
        <v>84</v>
      </c>
      <c r="C6320">
        <v>3253</v>
      </c>
      <c r="D6320">
        <v>16</v>
      </c>
      <c r="E6320">
        <v>0</v>
      </c>
      <c r="F6320">
        <v>20</v>
      </c>
      <c r="G6320">
        <v>0</v>
      </c>
      <c r="H6320">
        <v>95</v>
      </c>
      <c r="I6320">
        <v>2</v>
      </c>
      <c r="J6320" t="s">
        <v>37</v>
      </c>
      <c r="K6320" cm="1">
        <f t="array" ref="K632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320">
        <f t="shared" si="98"/>
        <v>0.3613104562496714</v>
      </c>
    </row>
    <row r="6321" spans="1:12" x14ac:dyDescent="0.3">
      <c r="A6321">
        <v>296.63</v>
      </c>
      <c r="B6321">
        <v>87</v>
      </c>
      <c r="C6321">
        <v>3235</v>
      </c>
      <c r="D6321">
        <v>14</v>
      </c>
      <c r="E6321">
        <v>0</v>
      </c>
      <c r="F6321">
        <v>19</v>
      </c>
      <c r="G6321">
        <v>0</v>
      </c>
      <c r="H6321">
        <v>95</v>
      </c>
      <c r="I6321">
        <v>2</v>
      </c>
      <c r="J6321" t="s">
        <v>37</v>
      </c>
      <c r="K6321" cm="1">
        <f t="array" ref="K632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6321">
        <f t="shared" si="98"/>
        <v>0.3820225206212145</v>
      </c>
    </row>
    <row r="6322" spans="1:12" x14ac:dyDescent="0.3">
      <c r="A6322">
        <v>296.67</v>
      </c>
      <c r="B6322">
        <v>88</v>
      </c>
      <c r="C6322">
        <v>3485</v>
      </c>
      <c r="D6322">
        <v>18</v>
      </c>
      <c r="E6322">
        <v>0</v>
      </c>
      <c r="F6322">
        <v>19</v>
      </c>
      <c r="G6322">
        <v>0</v>
      </c>
      <c r="H6322">
        <v>95</v>
      </c>
      <c r="I6322">
        <v>2</v>
      </c>
      <c r="J6322" t="s">
        <v>37</v>
      </c>
      <c r="K6322" cm="1">
        <f t="array" ref="K6322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322">
        <f t="shared" si="98"/>
        <v>0.44933326731710876</v>
      </c>
    </row>
    <row r="6323" spans="1:12" x14ac:dyDescent="0.3">
      <c r="A6323">
        <v>296.70999999999998</v>
      </c>
      <c r="B6323">
        <v>86</v>
      </c>
      <c r="C6323">
        <v>3999</v>
      </c>
      <c r="D6323">
        <v>20</v>
      </c>
      <c r="E6323">
        <v>0</v>
      </c>
      <c r="F6323">
        <v>19</v>
      </c>
      <c r="G6323">
        <v>0</v>
      </c>
      <c r="H6323">
        <v>95</v>
      </c>
      <c r="I6323">
        <v>2</v>
      </c>
      <c r="J6323" t="s">
        <v>37</v>
      </c>
      <c r="K6323" cm="1">
        <f t="array" ref="K6323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323">
        <f t="shared" si="98"/>
        <v>0.44933326731647028</v>
      </c>
    </row>
    <row r="6324" spans="1:12" x14ac:dyDescent="0.3">
      <c r="A6324">
        <v>296.75</v>
      </c>
      <c r="B6324">
        <v>85</v>
      </c>
      <c r="C6324">
        <v>4061</v>
      </c>
      <c r="D6324">
        <v>22</v>
      </c>
      <c r="E6324">
        <v>0</v>
      </c>
      <c r="F6324">
        <v>20</v>
      </c>
      <c r="G6324">
        <v>0</v>
      </c>
      <c r="H6324">
        <v>95</v>
      </c>
      <c r="I6324">
        <v>2</v>
      </c>
      <c r="J6324" t="s">
        <v>37</v>
      </c>
      <c r="K6324" cm="1">
        <f t="array" ref="K632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24">
        <f t="shared" si="98"/>
        <v>0.4218230672772858</v>
      </c>
    </row>
    <row r="6325" spans="1:12" x14ac:dyDescent="0.3">
      <c r="A6325">
        <v>296.79000000000002</v>
      </c>
      <c r="B6325">
        <v>85</v>
      </c>
      <c r="C6325">
        <v>3970</v>
      </c>
      <c r="D6325">
        <v>21</v>
      </c>
      <c r="E6325">
        <v>0</v>
      </c>
      <c r="F6325">
        <v>20</v>
      </c>
      <c r="G6325">
        <v>0</v>
      </c>
      <c r="H6325">
        <v>95</v>
      </c>
      <c r="I6325">
        <v>2</v>
      </c>
      <c r="J6325" t="s">
        <v>37</v>
      </c>
      <c r="K6325" cm="1">
        <f t="array" ref="K632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325">
        <f t="shared" si="98"/>
        <v>0.4218230672772858</v>
      </c>
    </row>
    <row r="6326" spans="1:12" x14ac:dyDescent="0.3">
      <c r="A6326">
        <v>296.83</v>
      </c>
      <c r="B6326">
        <v>86</v>
      </c>
      <c r="C6326">
        <v>3806</v>
      </c>
      <c r="D6326">
        <v>20</v>
      </c>
      <c r="E6326">
        <v>0</v>
      </c>
      <c r="F6326">
        <v>20</v>
      </c>
      <c r="G6326">
        <v>0</v>
      </c>
      <c r="H6326">
        <v>95</v>
      </c>
      <c r="I6326">
        <v>2</v>
      </c>
      <c r="J6326" t="s">
        <v>37</v>
      </c>
      <c r="K6326" cm="1">
        <f t="array" ref="K6326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326">
        <f t="shared" si="98"/>
        <v>0.44933326731647028</v>
      </c>
    </row>
    <row r="6327" spans="1:12" x14ac:dyDescent="0.3">
      <c r="A6327">
        <v>296.87</v>
      </c>
      <c r="B6327">
        <v>87</v>
      </c>
      <c r="C6327">
        <v>3854</v>
      </c>
      <c r="D6327">
        <v>20</v>
      </c>
      <c r="E6327">
        <v>0</v>
      </c>
      <c r="F6327">
        <v>20</v>
      </c>
      <c r="G6327">
        <v>0</v>
      </c>
      <c r="H6327">
        <v>95</v>
      </c>
      <c r="I6327">
        <v>2</v>
      </c>
      <c r="J6327" t="s">
        <v>37</v>
      </c>
      <c r="K6327" cm="1">
        <f t="array" ref="K632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327">
        <f t="shared" si="98"/>
        <v>0.44933326731710876</v>
      </c>
    </row>
    <row r="6328" spans="1:12" x14ac:dyDescent="0.3">
      <c r="A6328">
        <v>296.91000000000003</v>
      </c>
      <c r="B6328">
        <v>87</v>
      </c>
      <c r="C6328">
        <v>4088</v>
      </c>
      <c r="D6328">
        <v>22</v>
      </c>
      <c r="E6328">
        <v>0</v>
      </c>
      <c r="F6328">
        <v>21</v>
      </c>
      <c r="G6328">
        <v>0</v>
      </c>
      <c r="H6328">
        <v>95</v>
      </c>
      <c r="I6328">
        <v>2</v>
      </c>
      <c r="J6328" t="s">
        <v>37</v>
      </c>
      <c r="K6328" cm="1">
        <f t="array" ref="K6328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328">
        <f t="shared" si="98"/>
        <v>0.44933326731710876</v>
      </c>
    </row>
    <row r="6329" spans="1:12" x14ac:dyDescent="0.3">
      <c r="A6329">
        <v>296.95</v>
      </c>
      <c r="B6329">
        <v>86</v>
      </c>
      <c r="C6329">
        <v>4389</v>
      </c>
      <c r="D6329">
        <v>21</v>
      </c>
      <c r="E6329">
        <v>0</v>
      </c>
      <c r="F6329">
        <v>21</v>
      </c>
      <c r="G6329">
        <v>0</v>
      </c>
      <c r="H6329">
        <v>95</v>
      </c>
      <c r="I6329">
        <v>2</v>
      </c>
      <c r="J6329" t="s">
        <v>37</v>
      </c>
      <c r="K6329" cm="1">
        <f t="array" ref="K6329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329">
        <f t="shared" si="98"/>
        <v>0.52064712229251997</v>
      </c>
    </row>
    <row r="6330" spans="1:12" x14ac:dyDescent="0.3">
      <c r="A6330">
        <v>296.99</v>
      </c>
      <c r="B6330">
        <v>85</v>
      </c>
      <c r="C6330">
        <v>4406</v>
      </c>
      <c r="D6330">
        <v>20</v>
      </c>
      <c r="E6330">
        <v>0</v>
      </c>
      <c r="F6330">
        <v>21</v>
      </c>
      <c r="G6330">
        <v>0</v>
      </c>
      <c r="H6330">
        <v>95</v>
      </c>
      <c r="I6330">
        <v>2</v>
      </c>
      <c r="J6330" t="s">
        <v>37</v>
      </c>
      <c r="K6330" cm="1">
        <f t="array" ref="K633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330">
        <f t="shared" si="98"/>
        <v>0.49717532579643264</v>
      </c>
    </row>
    <row r="6331" spans="1:12" x14ac:dyDescent="0.3">
      <c r="A6331">
        <v>297.02999999999997</v>
      </c>
      <c r="B6331">
        <v>85</v>
      </c>
      <c r="C6331">
        <v>4255</v>
      </c>
      <c r="D6331">
        <v>21</v>
      </c>
      <c r="E6331">
        <v>0</v>
      </c>
      <c r="F6331">
        <v>22</v>
      </c>
      <c r="G6331">
        <v>0</v>
      </c>
      <c r="H6331">
        <v>95</v>
      </c>
      <c r="I6331">
        <v>1</v>
      </c>
      <c r="J6331" t="s">
        <v>37</v>
      </c>
      <c r="K6331" cm="1">
        <f t="array" ref="K633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331">
        <f t="shared" si="98"/>
        <v>0.49717532579572615</v>
      </c>
    </row>
    <row r="6332" spans="1:12" x14ac:dyDescent="0.3">
      <c r="A6332">
        <v>297.07</v>
      </c>
      <c r="B6332">
        <v>87</v>
      </c>
      <c r="C6332">
        <v>4170</v>
      </c>
      <c r="D6332">
        <v>22</v>
      </c>
      <c r="E6332">
        <v>0</v>
      </c>
      <c r="F6332">
        <v>23</v>
      </c>
      <c r="G6332">
        <v>0</v>
      </c>
      <c r="H6332">
        <v>95</v>
      </c>
      <c r="I6332">
        <v>1</v>
      </c>
      <c r="J6332" t="s">
        <v>37</v>
      </c>
      <c r="K6332" cm="1">
        <f t="array" ref="K6332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332">
        <f t="shared" si="98"/>
        <v>0.52064712229325982</v>
      </c>
    </row>
    <row r="6333" spans="1:12" x14ac:dyDescent="0.3">
      <c r="A6333">
        <v>297.11</v>
      </c>
      <c r="B6333">
        <v>87</v>
      </c>
      <c r="C6333">
        <v>4302</v>
      </c>
      <c r="D6333">
        <v>21</v>
      </c>
      <c r="E6333">
        <v>0</v>
      </c>
      <c r="F6333">
        <v>23</v>
      </c>
      <c r="G6333">
        <v>0</v>
      </c>
      <c r="H6333">
        <v>95</v>
      </c>
      <c r="I6333">
        <v>1</v>
      </c>
      <c r="J6333" t="s">
        <v>37</v>
      </c>
      <c r="K6333" cm="1">
        <f t="array" ref="K6333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333">
        <f t="shared" si="98"/>
        <v>0.52064712229325982</v>
      </c>
    </row>
    <row r="6334" spans="1:12" x14ac:dyDescent="0.3">
      <c r="A6334">
        <v>297.14999999999998</v>
      </c>
      <c r="B6334">
        <v>85</v>
      </c>
      <c r="C6334">
        <v>4607</v>
      </c>
      <c r="D6334">
        <v>20</v>
      </c>
      <c r="E6334">
        <v>0</v>
      </c>
      <c r="F6334">
        <v>24</v>
      </c>
      <c r="G6334">
        <v>0</v>
      </c>
      <c r="H6334">
        <v>95</v>
      </c>
      <c r="I6334">
        <v>1</v>
      </c>
      <c r="J6334" t="s">
        <v>37</v>
      </c>
      <c r="K6334" cm="1">
        <f t="array" ref="K633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334">
        <f t="shared" si="98"/>
        <v>0.49717532579572615</v>
      </c>
    </row>
    <row r="6335" spans="1:12" x14ac:dyDescent="0.3">
      <c r="A6335">
        <v>297.19</v>
      </c>
      <c r="B6335">
        <v>83</v>
      </c>
      <c r="C6335">
        <v>4793</v>
      </c>
      <c r="D6335">
        <v>20</v>
      </c>
      <c r="E6335">
        <v>0</v>
      </c>
      <c r="F6335">
        <v>24</v>
      </c>
      <c r="G6335">
        <v>0</v>
      </c>
      <c r="H6335">
        <v>95</v>
      </c>
      <c r="I6335">
        <v>1</v>
      </c>
      <c r="J6335" t="s">
        <v>37</v>
      </c>
      <c r="K6335" cm="1">
        <f t="array" ref="K633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35">
        <f t="shared" si="98"/>
        <v>0.55607440718579404</v>
      </c>
    </row>
    <row r="6336" spans="1:12" x14ac:dyDescent="0.3">
      <c r="A6336">
        <v>297.23</v>
      </c>
      <c r="B6336">
        <v>82</v>
      </c>
      <c r="C6336">
        <v>4744</v>
      </c>
      <c r="D6336">
        <v>20</v>
      </c>
      <c r="E6336">
        <v>0</v>
      </c>
      <c r="F6336">
        <v>24</v>
      </c>
      <c r="G6336">
        <v>0</v>
      </c>
      <c r="H6336">
        <v>95</v>
      </c>
      <c r="I6336">
        <v>1</v>
      </c>
      <c r="J6336" t="s">
        <v>37</v>
      </c>
      <c r="K6336" cm="1">
        <f t="array" ref="K633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336">
        <f t="shared" si="98"/>
        <v>0.49717532579643264</v>
      </c>
    </row>
    <row r="6337" spans="1:12" x14ac:dyDescent="0.3">
      <c r="A6337">
        <v>297.27</v>
      </c>
      <c r="B6337">
        <v>82</v>
      </c>
      <c r="C6337">
        <v>4741</v>
      </c>
      <c r="D6337">
        <v>20</v>
      </c>
      <c r="E6337">
        <v>0</v>
      </c>
      <c r="F6337">
        <v>24</v>
      </c>
      <c r="G6337">
        <v>0</v>
      </c>
      <c r="H6337">
        <v>95</v>
      </c>
      <c r="I6337">
        <v>1</v>
      </c>
      <c r="J6337" t="s">
        <v>37</v>
      </c>
      <c r="K6337" cm="1">
        <f t="array" ref="K633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337">
        <f t="shared" si="98"/>
        <v>0.49717532579572615</v>
      </c>
    </row>
    <row r="6338" spans="1:12" x14ac:dyDescent="0.3">
      <c r="A6338">
        <v>297.31</v>
      </c>
      <c r="B6338">
        <v>81</v>
      </c>
      <c r="C6338">
        <v>4852</v>
      </c>
      <c r="D6338">
        <v>20</v>
      </c>
      <c r="E6338">
        <v>0</v>
      </c>
      <c r="F6338">
        <v>26</v>
      </c>
      <c r="G6338">
        <v>0</v>
      </c>
      <c r="H6338">
        <v>95</v>
      </c>
      <c r="I6338">
        <v>1</v>
      </c>
      <c r="J6338" t="s">
        <v>37</v>
      </c>
      <c r="K6338" cm="1">
        <f t="array" ref="K633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38">
        <f t="shared" si="98"/>
        <v>0.55607440718579404</v>
      </c>
    </row>
    <row r="6339" spans="1:12" x14ac:dyDescent="0.3">
      <c r="A6339">
        <v>297.35000000000002</v>
      </c>
      <c r="B6339">
        <v>81</v>
      </c>
      <c r="C6339">
        <v>5019</v>
      </c>
      <c r="D6339">
        <v>21</v>
      </c>
      <c r="E6339">
        <v>0</v>
      </c>
      <c r="F6339">
        <v>26</v>
      </c>
      <c r="G6339">
        <v>0</v>
      </c>
      <c r="H6339">
        <v>95</v>
      </c>
      <c r="I6339">
        <v>1</v>
      </c>
      <c r="J6339" t="s">
        <v>37</v>
      </c>
      <c r="K6339" cm="1">
        <f t="array" ref="K633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39">
        <f t="shared" ref="L6339:L6402" si="99">K6339*(A6339-A6338)</f>
        <v>0.55607440718579404</v>
      </c>
    </row>
    <row r="6340" spans="1:12" x14ac:dyDescent="0.3">
      <c r="A6340">
        <v>297.39</v>
      </c>
      <c r="B6340">
        <v>81</v>
      </c>
      <c r="C6340">
        <v>4983</v>
      </c>
      <c r="D6340">
        <v>21</v>
      </c>
      <c r="E6340">
        <v>0</v>
      </c>
      <c r="F6340">
        <v>26</v>
      </c>
      <c r="G6340">
        <v>0</v>
      </c>
      <c r="H6340">
        <v>95</v>
      </c>
      <c r="I6340">
        <v>1</v>
      </c>
      <c r="J6340" t="s">
        <v>37</v>
      </c>
      <c r="K6340" cm="1">
        <f t="array" ref="K634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40">
        <f t="shared" si="99"/>
        <v>0.55607440718500378</v>
      </c>
    </row>
    <row r="6341" spans="1:12" x14ac:dyDescent="0.3">
      <c r="A6341">
        <v>297.43</v>
      </c>
      <c r="B6341">
        <v>81</v>
      </c>
      <c r="C6341">
        <v>4966</v>
      </c>
      <c r="D6341">
        <v>20</v>
      </c>
      <c r="E6341">
        <v>0</v>
      </c>
      <c r="F6341">
        <v>27</v>
      </c>
      <c r="G6341">
        <v>0</v>
      </c>
      <c r="H6341">
        <v>95</v>
      </c>
      <c r="I6341">
        <v>1</v>
      </c>
      <c r="J6341" t="s">
        <v>37</v>
      </c>
      <c r="K6341" cm="1">
        <f t="array" ref="K634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41">
        <f t="shared" si="99"/>
        <v>0.55607440718579404</v>
      </c>
    </row>
    <row r="6342" spans="1:12" x14ac:dyDescent="0.3">
      <c r="A6342">
        <v>297.47000000000003</v>
      </c>
      <c r="B6342">
        <v>80</v>
      </c>
      <c r="C6342">
        <v>5122</v>
      </c>
      <c r="D6342">
        <v>22</v>
      </c>
      <c r="E6342">
        <v>0</v>
      </c>
      <c r="F6342">
        <v>28</v>
      </c>
      <c r="G6342">
        <v>0</v>
      </c>
      <c r="H6342">
        <v>95</v>
      </c>
      <c r="I6342">
        <v>1</v>
      </c>
      <c r="J6342" t="s">
        <v>37</v>
      </c>
      <c r="K6342" cm="1">
        <f t="array" ref="K634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42">
        <f t="shared" si="99"/>
        <v>0.55607440718579404</v>
      </c>
    </row>
    <row r="6343" spans="1:12" x14ac:dyDescent="0.3">
      <c r="A6343">
        <v>297.51</v>
      </c>
      <c r="B6343">
        <v>80</v>
      </c>
      <c r="C6343">
        <v>5284</v>
      </c>
      <c r="D6343">
        <v>22</v>
      </c>
      <c r="E6343">
        <v>0</v>
      </c>
      <c r="F6343">
        <v>28</v>
      </c>
      <c r="G6343">
        <v>0</v>
      </c>
      <c r="H6343">
        <v>95</v>
      </c>
      <c r="I6343">
        <v>1</v>
      </c>
      <c r="J6343" t="s">
        <v>37</v>
      </c>
      <c r="K6343" cm="1">
        <f t="array" ref="K634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43">
        <f t="shared" si="99"/>
        <v>0.55607440718500378</v>
      </c>
    </row>
    <row r="6344" spans="1:12" x14ac:dyDescent="0.3">
      <c r="A6344">
        <v>297.55</v>
      </c>
      <c r="B6344">
        <v>79</v>
      </c>
      <c r="C6344">
        <v>5270</v>
      </c>
      <c r="D6344">
        <v>22</v>
      </c>
      <c r="E6344">
        <v>0</v>
      </c>
      <c r="F6344">
        <v>29</v>
      </c>
      <c r="G6344">
        <v>0</v>
      </c>
      <c r="H6344">
        <v>95</v>
      </c>
      <c r="I6344">
        <v>1</v>
      </c>
      <c r="J6344" t="s">
        <v>37</v>
      </c>
      <c r="K6344" cm="1">
        <f t="array" ref="K634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344">
        <f t="shared" si="99"/>
        <v>0.55485761417225832</v>
      </c>
    </row>
    <row r="6345" spans="1:12" x14ac:dyDescent="0.3">
      <c r="A6345">
        <v>297.58999999999997</v>
      </c>
      <c r="B6345">
        <v>79</v>
      </c>
      <c r="C6345">
        <v>5294</v>
      </c>
      <c r="D6345">
        <v>23</v>
      </c>
      <c r="E6345">
        <v>0</v>
      </c>
      <c r="F6345">
        <v>29</v>
      </c>
      <c r="G6345">
        <v>0</v>
      </c>
      <c r="H6345">
        <v>95</v>
      </c>
      <c r="I6345">
        <v>1</v>
      </c>
      <c r="J6345" t="s">
        <v>37</v>
      </c>
      <c r="K6345" cm="1">
        <f t="array" ref="K634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345">
        <f t="shared" si="99"/>
        <v>0.55485761417146984</v>
      </c>
    </row>
    <row r="6346" spans="1:12" x14ac:dyDescent="0.3">
      <c r="A6346">
        <v>297.63</v>
      </c>
      <c r="B6346">
        <v>83</v>
      </c>
      <c r="C6346">
        <v>5296</v>
      </c>
      <c r="D6346">
        <v>22</v>
      </c>
      <c r="E6346">
        <v>0</v>
      </c>
      <c r="F6346">
        <v>30</v>
      </c>
      <c r="G6346">
        <v>0</v>
      </c>
      <c r="H6346">
        <v>95</v>
      </c>
      <c r="I6346">
        <v>1</v>
      </c>
      <c r="J6346" t="s">
        <v>37</v>
      </c>
      <c r="K6346" cm="1">
        <f t="array" ref="K634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346">
        <f t="shared" si="99"/>
        <v>0.55607440718579404</v>
      </c>
    </row>
    <row r="6347" spans="1:12" x14ac:dyDescent="0.3">
      <c r="A6347">
        <v>297.67</v>
      </c>
      <c r="B6347">
        <v>98</v>
      </c>
      <c r="C6347">
        <v>5644</v>
      </c>
      <c r="D6347">
        <v>27</v>
      </c>
      <c r="E6347">
        <v>0</v>
      </c>
      <c r="F6347">
        <v>30</v>
      </c>
      <c r="G6347">
        <v>0</v>
      </c>
      <c r="H6347">
        <v>95</v>
      </c>
      <c r="I6347">
        <v>1</v>
      </c>
      <c r="J6347" t="s">
        <v>37</v>
      </c>
      <c r="K6347" cm="1">
        <f t="array" ref="K6347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6347">
        <f t="shared" si="99"/>
        <v>0.64234250756402278</v>
      </c>
    </row>
    <row r="6348" spans="1:12" x14ac:dyDescent="0.3">
      <c r="A6348">
        <v>297.70999999999998</v>
      </c>
      <c r="B6348">
        <v>101</v>
      </c>
      <c r="C6348">
        <v>6024</v>
      </c>
      <c r="D6348">
        <v>29</v>
      </c>
      <c r="E6348">
        <v>0</v>
      </c>
      <c r="F6348">
        <v>30</v>
      </c>
      <c r="G6348">
        <v>0</v>
      </c>
      <c r="H6348">
        <v>95</v>
      </c>
      <c r="I6348">
        <v>1</v>
      </c>
      <c r="J6348" t="s">
        <v>37</v>
      </c>
      <c r="K6348" cm="1">
        <f t="array" ref="K6348">SUMPRODUCT(($R$5:$AG$5=_xlfn.XLOOKUP(_20240219_0005[[#This Row],[MAP]],$R$5:$AG$5,$R$5:$AG$5,"ERR",1,-1)) * ($Q$6:$Q$26=_xlfn.XLOOKUP(_20240219_0005[[#This Row],[RPM]],$Q$6:$Q$26,$Q$6:$Q$26,"ERR",1,-1)),$R$6:$AG$26)</f>
        <v>16.058562689092355</v>
      </c>
      <c r="L6348">
        <f t="shared" si="99"/>
        <v>0.64234250756310995</v>
      </c>
    </row>
    <row r="6349" spans="1:12" x14ac:dyDescent="0.3">
      <c r="A6349">
        <v>297.75</v>
      </c>
      <c r="B6349">
        <v>102</v>
      </c>
      <c r="C6349">
        <v>6221</v>
      </c>
      <c r="D6349">
        <v>30</v>
      </c>
      <c r="E6349">
        <v>0</v>
      </c>
      <c r="F6349">
        <v>30</v>
      </c>
      <c r="G6349">
        <v>0</v>
      </c>
      <c r="H6349">
        <v>95</v>
      </c>
      <c r="I6349">
        <v>1</v>
      </c>
      <c r="J6349" t="s">
        <v>37</v>
      </c>
      <c r="K6349" cm="1">
        <f t="array" ref="K6349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6349">
        <f t="shared" si="99"/>
        <v>0.74009072722967773</v>
      </c>
    </row>
    <row r="6350" spans="1:12" x14ac:dyDescent="0.3">
      <c r="A6350">
        <v>297.79000000000002</v>
      </c>
      <c r="B6350">
        <v>102</v>
      </c>
      <c r="C6350">
        <v>6274</v>
      </c>
      <c r="D6350">
        <v>30</v>
      </c>
      <c r="E6350">
        <v>0</v>
      </c>
      <c r="F6350">
        <v>32</v>
      </c>
      <c r="G6350">
        <v>0</v>
      </c>
      <c r="H6350">
        <v>95</v>
      </c>
      <c r="I6350">
        <v>1</v>
      </c>
      <c r="J6350" t="s">
        <v>37</v>
      </c>
      <c r="K6350" cm="1">
        <f t="array" ref="K6350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6350">
        <f t="shared" si="99"/>
        <v>0.74009072722967773</v>
      </c>
    </row>
    <row r="6351" spans="1:12" x14ac:dyDescent="0.3">
      <c r="A6351">
        <v>297.83</v>
      </c>
      <c r="B6351">
        <v>101</v>
      </c>
      <c r="C6351">
        <v>6555</v>
      </c>
      <c r="D6351">
        <v>29</v>
      </c>
      <c r="E6351">
        <v>0</v>
      </c>
      <c r="F6351">
        <v>32</v>
      </c>
      <c r="G6351">
        <v>0</v>
      </c>
      <c r="H6351">
        <v>95</v>
      </c>
      <c r="I6351">
        <v>1</v>
      </c>
      <c r="J6351" t="s">
        <v>37</v>
      </c>
      <c r="K6351" cm="1">
        <f t="array" ref="K6351">SUMPRODUCT(($R$5:$AG$5=_xlfn.XLOOKUP(_20240219_0005[[#This Row],[MAP]],$R$5:$AG$5,$R$5:$AG$5,"ERR",1,-1)) * ($Q$6:$Q$26=_xlfn.XLOOKUP(_20240219_0005[[#This Row],[RPM]],$Q$6:$Q$26,$Q$6:$Q$26,"ERR",1,-1)),$R$6:$AG$26)</f>
        <v>18.502268180732479</v>
      </c>
      <c r="L6351">
        <f t="shared" si="99"/>
        <v>0.74009072722862601</v>
      </c>
    </row>
    <row r="6352" spans="1:12" x14ac:dyDescent="0.3">
      <c r="A6352">
        <v>297.87</v>
      </c>
      <c r="B6352">
        <v>100</v>
      </c>
      <c r="C6352">
        <v>7195</v>
      </c>
      <c r="D6352">
        <v>30</v>
      </c>
      <c r="E6352">
        <v>0</v>
      </c>
      <c r="F6352">
        <v>33</v>
      </c>
      <c r="G6352">
        <v>0</v>
      </c>
      <c r="H6352">
        <v>95</v>
      </c>
      <c r="I6352">
        <v>1</v>
      </c>
      <c r="J6352" t="s">
        <v>37</v>
      </c>
      <c r="K6352" cm="1">
        <f t="array" ref="K6352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6352">
        <f t="shared" si="99"/>
        <v>0.9250162353706961</v>
      </c>
    </row>
    <row r="6353" spans="1:12" x14ac:dyDescent="0.3">
      <c r="A6353">
        <v>297.91000000000003</v>
      </c>
      <c r="B6353">
        <v>99</v>
      </c>
      <c r="C6353">
        <v>7692</v>
      </c>
      <c r="D6353">
        <v>32</v>
      </c>
      <c r="E6353">
        <v>0</v>
      </c>
      <c r="F6353">
        <v>34</v>
      </c>
      <c r="G6353">
        <v>0</v>
      </c>
      <c r="H6353">
        <v>95</v>
      </c>
      <c r="I6353">
        <v>1</v>
      </c>
      <c r="J6353" t="s">
        <v>37</v>
      </c>
      <c r="K6353" cm="1">
        <f t="array" ref="K6353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53">
        <f t="shared" si="99"/>
        <v>1.0045737680737621</v>
      </c>
    </row>
    <row r="6354" spans="1:12" x14ac:dyDescent="0.3">
      <c r="A6354">
        <v>297.95</v>
      </c>
      <c r="B6354">
        <v>99</v>
      </c>
      <c r="C6354">
        <v>7598</v>
      </c>
      <c r="D6354">
        <v>32</v>
      </c>
      <c r="E6354">
        <v>0</v>
      </c>
      <c r="F6354">
        <v>36</v>
      </c>
      <c r="G6354">
        <v>0</v>
      </c>
      <c r="H6354">
        <v>95</v>
      </c>
      <c r="I6354">
        <v>1</v>
      </c>
      <c r="J6354" t="s">
        <v>37</v>
      </c>
      <c r="K6354" cm="1">
        <f t="array" ref="K6354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54">
        <f t="shared" si="99"/>
        <v>1.0045737680723343</v>
      </c>
    </row>
    <row r="6355" spans="1:12" x14ac:dyDescent="0.3">
      <c r="A6355">
        <v>297.99</v>
      </c>
      <c r="B6355">
        <v>100</v>
      </c>
      <c r="C6355">
        <v>7610</v>
      </c>
      <c r="D6355">
        <v>32</v>
      </c>
      <c r="E6355">
        <v>0</v>
      </c>
      <c r="F6355">
        <v>36</v>
      </c>
      <c r="G6355">
        <v>0</v>
      </c>
      <c r="H6355">
        <v>95</v>
      </c>
      <c r="I6355">
        <v>1</v>
      </c>
      <c r="J6355" t="s">
        <v>37</v>
      </c>
      <c r="K6355" cm="1">
        <f t="array" ref="K6355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55">
        <f t="shared" si="99"/>
        <v>1.0045737680737621</v>
      </c>
    </row>
    <row r="6356" spans="1:12" x14ac:dyDescent="0.3">
      <c r="A6356">
        <v>298.02999999999997</v>
      </c>
      <c r="B6356">
        <v>99</v>
      </c>
      <c r="C6356">
        <v>7788</v>
      </c>
      <c r="D6356">
        <v>33</v>
      </c>
      <c r="E6356">
        <v>0</v>
      </c>
      <c r="F6356">
        <v>37</v>
      </c>
      <c r="G6356">
        <v>0</v>
      </c>
      <c r="H6356">
        <v>95</v>
      </c>
      <c r="I6356">
        <v>1</v>
      </c>
      <c r="J6356" t="s">
        <v>37</v>
      </c>
      <c r="K6356" cm="1">
        <f t="array" ref="K6356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56">
        <f t="shared" si="99"/>
        <v>1.0045737680723343</v>
      </c>
    </row>
    <row r="6357" spans="1:12" x14ac:dyDescent="0.3">
      <c r="A6357">
        <v>298.07</v>
      </c>
      <c r="B6357">
        <v>100</v>
      </c>
      <c r="C6357">
        <v>8008</v>
      </c>
      <c r="D6357">
        <v>36</v>
      </c>
      <c r="E6357">
        <v>0</v>
      </c>
      <c r="F6357">
        <v>38</v>
      </c>
      <c r="G6357">
        <v>0</v>
      </c>
      <c r="H6357">
        <v>95</v>
      </c>
      <c r="I6357">
        <v>2</v>
      </c>
      <c r="J6357" t="s">
        <v>37</v>
      </c>
      <c r="K6357" cm="1">
        <f t="array" ref="K6357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357">
        <f t="shared" si="99"/>
        <v>1.0045737680737621</v>
      </c>
    </row>
    <row r="6358" spans="1:12" x14ac:dyDescent="0.3">
      <c r="A6358">
        <v>298.11</v>
      </c>
      <c r="B6358">
        <v>100</v>
      </c>
      <c r="C6358">
        <v>8465</v>
      </c>
      <c r="D6358">
        <v>36</v>
      </c>
      <c r="E6358">
        <v>0</v>
      </c>
      <c r="F6358">
        <v>40</v>
      </c>
      <c r="G6358">
        <v>0</v>
      </c>
      <c r="H6358">
        <v>95</v>
      </c>
      <c r="I6358">
        <v>2</v>
      </c>
      <c r="J6358" t="s">
        <v>37</v>
      </c>
      <c r="K6358" cm="1">
        <f t="array" ref="K6358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358">
        <f t="shared" si="99"/>
        <v>1.061900423169333</v>
      </c>
    </row>
    <row r="6359" spans="1:12" x14ac:dyDescent="0.3">
      <c r="A6359">
        <v>298.14999999999998</v>
      </c>
      <c r="B6359">
        <v>99</v>
      </c>
      <c r="C6359">
        <v>8813</v>
      </c>
      <c r="D6359">
        <v>36</v>
      </c>
      <c r="E6359">
        <v>0</v>
      </c>
      <c r="F6359">
        <v>40</v>
      </c>
      <c r="G6359">
        <v>0</v>
      </c>
      <c r="H6359">
        <v>95</v>
      </c>
      <c r="I6359">
        <v>2</v>
      </c>
      <c r="J6359" t="s">
        <v>37</v>
      </c>
      <c r="K6359" cm="1">
        <f t="array" ref="K635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59">
        <f t="shared" si="99"/>
        <v>1.1322608592744476</v>
      </c>
    </row>
    <row r="6360" spans="1:12" x14ac:dyDescent="0.3">
      <c r="A6360">
        <v>298.19</v>
      </c>
      <c r="B6360">
        <v>100</v>
      </c>
      <c r="C6360">
        <v>9060</v>
      </c>
      <c r="D6360">
        <v>36</v>
      </c>
      <c r="E6360">
        <v>0</v>
      </c>
      <c r="F6360">
        <v>42</v>
      </c>
      <c r="G6360">
        <v>0</v>
      </c>
      <c r="H6360">
        <v>95</v>
      </c>
      <c r="I6360">
        <v>2</v>
      </c>
      <c r="J6360" t="s">
        <v>37</v>
      </c>
      <c r="K6360" cm="1">
        <f t="array" ref="K6360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60">
        <f t="shared" si="99"/>
        <v>1.1322608592760566</v>
      </c>
    </row>
    <row r="6361" spans="1:12" x14ac:dyDescent="0.3">
      <c r="A6361">
        <v>298.23</v>
      </c>
      <c r="B6361">
        <v>98</v>
      </c>
      <c r="C6361">
        <v>9137</v>
      </c>
      <c r="D6361">
        <v>36</v>
      </c>
      <c r="E6361">
        <v>0</v>
      </c>
      <c r="F6361">
        <v>43</v>
      </c>
      <c r="G6361">
        <v>0</v>
      </c>
      <c r="H6361">
        <v>95</v>
      </c>
      <c r="I6361">
        <v>1</v>
      </c>
      <c r="J6361" t="s">
        <v>37</v>
      </c>
      <c r="K6361" cm="1">
        <f t="array" ref="K6361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61">
        <f t="shared" si="99"/>
        <v>1.1322608592760566</v>
      </c>
    </row>
    <row r="6362" spans="1:12" x14ac:dyDescent="0.3">
      <c r="A6362">
        <v>298.27</v>
      </c>
      <c r="B6362">
        <v>98</v>
      </c>
      <c r="C6362">
        <v>9357</v>
      </c>
      <c r="D6362">
        <v>36</v>
      </c>
      <c r="E6362">
        <v>0</v>
      </c>
      <c r="F6362">
        <v>44</v>
      </c>
      <c r="G6362">
        <v>0</v>
      </c>
      <c r="H6362">
        <v>95</v>
      </c>
      <c r="I6362">
        <v>1</v>
      </c>
      <c r="J6362" t="s">
        <v>37</v>
      </c>
      <c r="K6362" cm="1">
        <f t="array" ref="K6362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362">
        <f t="shared" si="99"/>
        <v>1.1322608592744476</v>
      </c>
    </row>
    <row r="6363" spans="1:12" x14ac:dyDescent="0.3">
      <c r="A6363">
        <v>298.31</v>
      </c>
      <c r="B6363">
        <v>96</v>
      </c>
      <c r="C6363">
        <v>9696</v>
      </c>
      <c r="D6363">
        <v>34</v>
      </c>
      <c r="E6363">
        <v>0</v>
      </c>
      <c r="F6363">
        <v>44</v>
      </c>
      <c r="G6363">
        <v>0</v>
      </c>
      <c r="H6363">
        <v>95</v>
      </c>
      <c r="I6363">
        <v>1</v>
      </c>
      <c r="J6363" t="s">
        <v>37</v>
      </c>
      <c r="K6363" cm="1">
        <f t="array" ref="K636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63">
        <f t="shared" si="99"/>
        <v>1.2101874380977529</v>
      </c>
    </row>
    <row r="6364" spans="1:12" x14ac:dyDescent="0.3">
      <c r="A6364">
        <v>298.35000000000002</v>
      </c>
      <c r="B6364">
        <v>95</v>
      </c>
      <c r="C6364">
        <v>9980</v>
      </c>
      <c r="D6364">
        <v>36</v>
      </c>
      <c r="E6364">
        <v>0</v>
      </c>
      <c r="F6364">
        <v>45</v>
      </c>
      <c r="G6364">
        <v>0</v>
      </c>
      <c r="H6364">
        <v>95</v>
      </c>
      <c r="I6364">
        <v>1</v>
      </c>
      <c r="J6364" t="s">
        <v>37</v>
      </c>
      <c r="K6364" cm="1">
        <f t="array" ref="K636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64">
        <f t="shared" si="99"/>
        <v>1.2101874380977529</v>
      </c>
    </row>
    <row r="6365" spans="1:12" x14ac:dyDescent="0.3">
      <c r="A6365">
        <v>298.39</v>
      </c>
      <c r="B6365">
        <v>94</v>
      </c>
      <c r="C6365">
        <v>10077</v>
      </c>
      <c r="D6365">
        <v>36</v>
      </c>
      <c r="E6365">
        <v>0</v>
      </c>
      <c r="F6365">
        <v>46</v>
      </c>
      <c r="G6365">
        <v>0</v>
      </c>
      <c r="H6365">
        <v>95</v>
      </c>
      <c r="I6365">
        <v>1</v>
      </c>
      <c r="J6365" t="s">
        <v>37</v>
      </c>
      <c r="K6365" cm="1">
        <f t="array" ref="K6365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65">
        <f t="shared" si="99"/>
        <v>1.2101874380960331</v>
      </c>
    </row>
    <row r="6366" spans="1:12" x14ac:dyDescent="0.3">
      <c r="A6366">
        <v>298.43</v>
      </c>
      <c r="B6366">
        <v>94</v>
      </c>
      <c r="C6366">
        <v>10033</v>
      </c>
      <c r="D6366">
        <v>36</v>
      </c>
      <c r="E6366">
        <v>0</v>
      </c>
      <c r="F6366">
        <v>48</v>
      </c>
      <c r="G6366">
        <v>0</v>
      </c>
      <c r="H6366">
        <v>95</v>
      </c>
      <c r="I6366">
        <v>1</v>
      </c>
      <c r="J6366" t="s">
        <v>37</v>
      </c>
      <c r="K6366" cm="1">
        <f t="array" ref="K6366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66">
        <f t="shared" si="99"/>
        <v>1.2101874380977529</v>
      </c>
    </row>
    <row r="6367" spans="1:12" x14ac:dyDescent="0.3">
      <c r="A6367">
        <v>298.47000000000003</v>
      </c>
      <c r="B6367">
        <v>95</v>
      </c>
      <c r="C6367">
        <v>9904</v>
      </c>
      <c r="D6367">
        <v>35</v>
      </c>
      <c r="E6367">
        <v>0</v>
      </c>
      <c r="F6367">
        <v>50</v>
      </c>
      <c r="G6367">
        <v>0</v>
      </c>
      <c r="H6367">
        <v>95</v>
      </c>
      <c r="I6367">
        <v>1</v>
      </c>
      <c r="J6367" t="s">
        <v>37</v>
      </c>
      <c r="K6367" cm="1">
        <f t="array" ref="K6367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67">
        <f t="shared" si="99"/>
        <v>1.2101874380977529</v>
      </c>
    </row>
    <row r="6368" spans="1:12" x14ac:dyDescent="0.3">
      <c r="A6368">
        <v>298.51</v>
      </c>
      <c r="B6368">
        <v>95</v>
      </c>
      <c r="C6368">
        <v>9960</v>
      </c>
      <c r="D6368">
        <v>35</v>
      </c>
      <c r="E6368">
        <v>0</v>
      </c>
      <c r="F6368">
        <v>50</v>
      </c>
      <c r="G6368">
        <v>0</v>
      </c>
      <c r="H6368">
        <v>95</v>
      </c>
      <c r="I6368">
        <v>1</v>
      </c>
      <c r="J6368" t="s">
        <v>37</v>
      </c>
      <c r="K6368" cm="1">
        <f t="array" ref="K6368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68">
        <f t="shared" si="99"/>
        <v>1.2101874380960331</v>
      </c>
    </row>
    <row r="6369" spans="1:12" x14ac:dyDescent="0.3">
      <c r="A6369">
        <v>298.55</v>
      </c>
      <c r="B6369">
        <v>93</v>
      </c>
      <c r="C6369">
        <v>10169</v>
      </c>
      <c r="D6369">
        <v>36</v>
      </c>
      <c r="E6369">
        <v>0</v>
      </c>
      <c r="F6369">
        <v>52</v>
      </c>
      <c r="G6369">
        <v>0</v>
      </c>
      <c r="H6369">
        <v>95</v>
      </c>
      <c r="I6369">
        <v>1</v>
      </c>
      <c r="J6369" t="s">
        <v>37</v>
      </c>
      <c r="K6369" cm="1">
        <f t="array" ref="K6369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369">
        <f t="shared" si="99"/>
        <v>1.2104970535038035</v>
      </c>
    </row>
    <row r="6370" spans="1:12" x14ac:dyDescent="0.3">
      <c r="A6370">
        <v>298.58999999999997</v>
      </c>
      <c r="B6370">
        <v>93</v>
      </c>
      <c r="C6370">
        <v>10200</v>
      </c>
      <c r="D6370">
        <v>36</v>
      </c>
      <c r="E6370">
        <v>0</v>
      </c>
      <c r="F6370">
        <v>53</v>
      </c>
      <c r="G6370">
        <v>0</v>
      </c>
      <c r="H6370">
        <v>95</v>
      </c>
      <c r="I6370">
        <v>1</v>
      </c>
      <c r="J6370" t="s">
        <v>37</v>
      </c>
      <c r="K6370" cm="1">
        <f t="array" ref="K6370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370">
        <f t="shared" si="99"/>
        <v>1.2104970535020834</v>
      </c>
    </row>
    <row r="6371" spans="1:12" x14ac:dyDescent="0.3">
      <c r="A6371">
        <v>298.63</v>
      </c>
      <c r="B6371">
        <v>93</v>
      </c>
      <c r="C6371">
        <v>10084</v>
      </c>
      <c r="D6371">
        <v>36</v>
      </c>
      <c r="E6371">
        <v>0</v>
      </c>
      <c r="F6371">
        <v>54</v>
      </c>
      <c r="G6371">
        <v>0</v>
      </c>
      <c r="H6371">
        <v>95</v>
      </c>
      <c r="I6371">
        <v>1</v>
      </c>
      <c r="J6371" t="s">
        <v>37</v>
      </c>
      <c r="K6371" cm="1">
        <f t="array" ref="K637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371">
        <f t="shared" si="99"/>
        <v>1.2101874380977529</v>
      </c>
    </row>
    <row r="6372" spans="1:12" x14ac:dyDescent="0.3">
      <c r="A6372">
        <v>298.67</v>
      </c>
      <c r="B6372">
        <v>92</v>
      </c>
      <c r="C6372">
        <v>10456</v>
      </c>
      <c r="D6372">
        <v>36</v>
      </c>
      <c r="E6372">
        <v>0</v>
      </c>
      <c r="F6372">
        <v>55</v>
      </c>
      <c r="G6372">
        <v>0</v>
      </c>
      <c r="H6372">
        <v>95</v>
      </c>
      <c r="I6372">
        <v>1</v>
      </c>
      <c r="J6372" t="s">
        <v>37</v>
      </c>
      <c r="K6372" cm="1">
        <f t="array" ref="K6372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372">
        <f t="shared" si="99"/>
        <v>1.2104970535038035</v>
      </c>
    </row>
    <row r="6373" spans="1:12" x14ac:dyDescent="0.3">
      <c r="A6373">
        <v>298.70999999999998</v>
      </c>
      <c r="B6373">
        <v>90</v>
      </c>
      <c r="C6373">
        <v>10787</v>
      </c>
      <c r="D6373">
        <v>35</v>
      </c>
      <c r="E6373">
        <v>0</v>
      </c>
      <c r="F6373">
        <v>56</v>
      </c>
      <c r="G6373">
        <v>0</v>
      </c>
      <c r="H6373">
        <v>95</v>
      </c>
      <c r="I6373">
        <v>1</v>
      </c>
      <c r="J6373" t="s">
        <v>37</v>
      </c>
      <c r="K6373" cm="1">
        <f t="array" ref="K6373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373">
        <f t="shared" si="99"/>
        <v>1.2225778624192698</v>
      </c>
    </row>
    <row r="6374" spans="1:12" x14ac:dyDescent="0.3">
      <c r="A6374">
        <v>298.75</v>
      </c>
      <c r="B6374">
        <v>89</v>
      </c>
      <c r="C6374">
        <v>11074</v>
      </c>
      <c r="D6374">
        <v>34</v>
      </c>
      <c r="E6374">
        <v>0</v>
      </c>
      <c r="F6374">
        <v>57</v>
      </c>
      <c r="G6374">
        <v>0</v>
      </c>
      <c r="H6374">
        <v>95</v>
      </c>
      <c r="I6374">
        <v>1</v>
      </c>
      <c r="J6374" t="s">
        <v>37</v>
      </c>
      <c r="K6374" cm="1">
        <f t="array" ref="K6374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374">
        <f t="shared" si="99"/>
        <v>1.2958577528868092</v>
      </c>
    </row>
    <row r="6375" spans="1:12" x14ac:dyDescent="0.3">
      <c r="A6375">
        <v>298.79000000000002</v>
      </c>
      <c r="B6375">
        <v>88</v>
      </c>
      <c r="C6375">
        <v>11053</v>
      </c>
      <c r="D6375">
        <v>34</v>
      </c>
      <c r="E6375">
        <v>0</v>
      </c>
      <c r="F6375">
        <v>58</v>
      </c>
      <c r="G6375">
        <v>0</v>
      </c>
      <c r="H6375">
        <v>95</v>
      </c>
      <c r="I6375">
        <v>1</v>
      </c>
      <c r="J6375" t="s">
        <v>37</v>
      </c>
      <c r="K6375" cm="1">
        <f t="array" ref="K6375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375">
        <f t="shared" si="99"/>
        <v>1.2958577528868092</v>
      </c>
    </row>
    <row r="6376" spans="1:12" x14ac:dyDescent="0.3">
      <c r="A6376">
        <v>298.83</v>
      </c>
      <c r="B6376">
        <v>89</v>
      </c>
      <c r="C6376">
        <v>11078</v>
      </c>
      <c r="D6376">
        <v>34</v>
      </c>
      <c r="E6376">
        <v>0</v>
      </c>
      <c r="F6376">
        <v>59</v>
      </c>
      <c r="G6376">
        <v>0</v>
      </c>
      <c r="H6376">
        <v>95</v>
      </c>
      <c r="I6376">
        <v>1</v>
      </c>
      <c r="J6376" t="s">
        <v>37</v>
      </c>
      <c r="K6376" cm="1">
        <f t="array" ref="K6376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376">
        <f t="shared" si="99"/>
        <v>1.2958577528849677</v>
      </c>
    </row>
    <row r="6377" spans="1:12" x14ac:dyDescent="0.3">
      <c r="A6377">
        <v>298.87</v>
      </c>
      <c r="B6377">
        <v>88</v>
      </c>
      <c r="C6377">
        <v>11299</v>
      </c>
      <c r="D6377">
        <v>34</v>
      </c>
      <c r="E6377">
        <v>0</v>
      </c>
      <c r="F6377">
        <v>60</v>
      </c>
      <c r="G6377">
        <v>0</v>
      </c>
      <c r="H6377">
        <v>95</v>
      </c>
      <c r="I6377">
        <v>1</v>
      </c>
      <c r="J6377" t="s">
        <v>37</v>
      </c>
      <c r="K6377" cm="1">
        <f t="array" ref="K6377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377">
        <f t="shared" si="99"/>
        <v>1.2958577528868092</v>
      </c>
    </row>
    <row r="6378" spans="1:12" x14ac:dyDescent="0.3">
      <c r="A6378">
        <v>298.91000000000003</v>
      </c>
      <c r="B6378">
        <v>89</v>
      </c>
      <c r="C6378">
        <v>11673</v>
      </c>
      <c r="D6378">
        <v>34</v>
      </c>
      <c r="E6378">
        <v>0</v>
      </c>
      <c r="F6378">
        <v>60</v>
      </c>
      <c r="G6378">
        <v>0</v>
      </c>
      <c r="H6378">
        <v>95</v>
      </c>
      <c r="I6378">
        <v>1</v>
      </c>
      <c r="J6378" t="s">
        <v>37</v>
      </c>
      <c r="K6378" cm="1">
        <f t="array" ref="K6378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378">
        <f t="shared" si="99"/>
        <v>1.3878494939099455</v>
      </c>
    </row>
    <row r="6379" spans="1:12" x14ac:dyDescent="0.3">
      <c r="A6379">
        <v>298.95</v>
      </c>
      <c r="B6379">
        <v>88</v>
      </c>
      <c r="C6379">
        <v>11542</v>
      </c>
      <c r="D6379">
        <v>34</v>
      </c>
      <c r="E6379">
        <v>0</v>
      </c>
      <c r="F6379">
        <v>61</v>
      </c>
      <c r="G6379">
        <v>0</v>
      </c>
      <c r="H6379">
        <v>95</v>
      </c>
      <c r="I6379">
        <v>1</v>
      </c>
      <c r="J6379" t="s">
        <v>37</v>
      </c>
      <c r="K6379" cm="1">
        <f t="array" ref="K6379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379">
        <f t="shared" si="99"/>
        <v>1.3878494939079733</v>
      </c>
    </row>
    <row r="6380" spans="1:12" x14ac:dyDescent="0.3">
      <c r="A6380">
        <v>298.99</v>
      </c>
      <c r="B6380">
        <v>88</v>
      </c>
      <c r="C6380">
        <v>11419</v>
      </c>
      <c r="D6380">
        <v>34</v>
      </c>
      <c r="E6380">
        <v>0</v>
      </c>
      <c r="F6380">
        <v>62</v>
      </c>
      <c r="G6380">
        <v>0</v>
      </c>
      <c r="H6380">
        <v>95</v>
      </c>
      <c r="I6380">
        <v>1</v>
      </c>
      <c r="J6380" t="s">
        <v>37</v>
      </c>
      <c r="K6380" cm="1">
        <f t="array" ref="K638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380">
        <f t="shared" si="99"/>
        <v>1.2958577528868092</v>
      </c>
    </row>
    <row r="6381" spans="1:12" x14ac:dyDescent="0.3">
      <c r="A6381">
        <v>299.02999999999997</v>
      </c>
      <c r="B6381">
        <v>84</v>
      </c>
      <c r="C6381">
        <v>11614</v>
      </c>
      <c r="D6381">
        <v>33</v>
      </c>
      <c r="E6381">
        <v>0</v>
      </c>
      <c r="F6381">
        <v>63</v>
      </c>
      <c r="G6381">
        <v>0</v>
      </c>
      <c r="H6381">
        <v>95</v>
      </c>
      <c r="I6381">
        <v>1</v>
      </c>
      <c r="J6381" t="s">
        <v>37</v>
      </c>
      <c r="K6381" cm="1">
        <f t="array" ref="K6381">SUMPRODUCT(($R$5:$AG$5=_xlfn.XLOOKUP(_20240219_0005[[#This Row],[MAP]],$R$5:$AG$5,$R$5:$AG$5,"ERR",1,-1)) * ($Q$6:$Q$26=_xlfn.XLOOKUP(_20240219_0005[[#This Row],[RPM]],$Q$6:$Q$26,$Q$6:$Q$26,"ERR",1,-1)),$R$6:$AG$26)</f>
        <v>33.134567173566872</v>
      </c>
      <c r="L6381">
        <f t="shared" si="99"/>
        <v>1.3253826869414695</v>
      </c>
    </row>
    <row r="6382" spans="1:12" x14ac:dyDescent="0.3">
      <c r="A6382">
        <v>299.07</v>
      </c>
      <c r="B6382">
        <v>57</v>
      </c>
      <c r="C6382">
        <v>11367</v>
      </c>
      <c r="D6382">
        <v>34</v>
      </c>
      <c r="E6382">
        <v>0</v>
      </c>
      <c r="F6382">
        <v>64</v>
      </c>
      <c r="G6382">
        <v>0</v>
      </c>
      <c r="H6382">
        <v>95</v>
      </c>
      <c r="I6382">
        <v>1</v>
      </c>
      <c r="J6382" t="s">
        <v>37</v>
      </c>
      <c r="K6382" cm="1">
        <f t="array" ref="K6382">SUMPRODUCT(($R$5:$AG$5=_xlfn.XLOOKUP(_20240219_0005[[#This Row],[MAP]],$R$5:$AG$5,$R$5:$AG$5,"ERR",1,-1)) * ($Q$6:$Q$26=_xlfn.XLOOKUP(_20240219_0005[[#This Row],[RPM]],$Q$6:$Q$26,$Q$6:$Q$26,"ERR",1,-1)),$R$6:$AG$26)</f>
        <v>30.151145735469736</v>
      </c>
      <c r="L6382">
        <f t="shared" si="99"/>
        <v>1.2060458294194065</v>
      </c>
    </row>
    <row r="6383" spans="1:12" x14ac:dyDescent="0.3">
      <c r="A6383">
        <v>299.11</v>
      </c>
      <c r="B6383">
        <v>45</v>
      </c>
      <c r="C6383">
        <v>10842</v>
      </c>
      <c r="D6383">
        <v>32</v>
      </c>
      <c r="E6383">
        <v>0</v>
      </c>
      <c r="F6383">
        <v>64</v>
      </c>
      <c r="G6383">
        <v>0</v>
      </c>
      <c r="H6383">
        <v>95</v>
      </c>
      <c r="I6383">
        <v>1</v>
      </c>
      <c r="J6383" t="s">
        <v>37</v>
      </c>
      <c r="K6383" cm="1">
        <f t="array" ref="K6383">SUMPRODUCT(($R$5:$AG$5=_xlfn.XLOOKUP(_20240219_0005[[#This Row],[MAP]],$R$5:$AG$5,$R$5:$AG$5,"ERR",1,-1)) * ($Q$6:$Q$26=_xlfn.XLOOKUP(_20240219_0005[[#This Row],[RPM]],$Q$6:$Q$26,$Q$6:$Q$26,"ERR",1,-1)),$R$6:$AG$26)</f>
        <v>27.328485283638525</v>
      </c>
      <c r="L6383">
        <f t="shared" si="99"/>
        <v>1.0931394113461002</v>
      </c>
    </row>
    <row r="6384" spans="1:12" x14ac:dyDescent="0.3">
      <c r="A6384">
        <v>299.14999999999998</v>
      </c>
      <c r="B6384">
        <v>40</v>
      </c>
      <c r="C6384">
        <v>10589</v>
      </c>
      <c r="D6384">
        <v>32</v>
      </c>
      <c r="E6384">
        <v>0</v>
      </c>
      <c r="F6384">
        <v>65</v>
      </c>
      <c r="G6384">
        <v>0</v>
      </c>
      <c r="H6384">
        <v>95</v>
      </c>
      <c r="I6384">
        <v>1</v>
      </c>
      <c r="J6384" t="s">
        <v>37</v>
      </c>
      <c r="K6384" cm="1">
        <f t="array" ref="K6384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6384">
        <f t="shared" si="99"/>
        <v>0.83840813885274057</v>
      </c>
    </row>
    <row r="6385" spans="1:12" x14ac:dyDescent="0.3">
      <c r="A6385">
        <v>299.19</v>
      </c>
      <c r="B6385">
        <v>36</v>
      </c>
      <c r="C6385">
        <v>10760</v>
      </c>
      <c r="D6385">
        <v>32</v>
      </c>
      <c r="E6385">
        <v>0</v>
      </c>
      <c r="F6385">
        <v>66</v>
      </c>
      <c r="G6385">
        <v>0</v>
      </c>
      <c r="H6385">
        <v>95</v>
      </c>
      <c r="I6385">
        <v>1</v>
      </c>
      <c r="J6385" t="s">
        <v>37</v>
      </c>
      <c r="K6385" cm="1">
        <f t="array" ref="K6385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6385">
        <f t="shared" si="99"/>
        <v>0.79733338853543945</v>
      </c>
    </row>
    <row r="6386" spans="1:12" x14ac:dyDescent="0.3">
      <c r="A6386">
        <v>299.23</v>
      </c>
      <c r="B6386">
        <v>33</v>
      </c>
      <c r="C6386">
        <v>10889</v>
      </c>
      <c r="D6386">
        <v>32</v>
      </c>
      <c r="E6386">
        <v>0</v>
      </c>
      <c r="F6386">
        <v>66</v>
      </c>
      <c r="G6386">
        <v>0</v>
      </c>
      <c r="H6386">
        <v>95</v>
      </c>
      <c r="I6386">
        <v>1</v>
      </c>
      <c r="J6386" t="s">
        <v>37</v>
      </c>
      <c r="K6386" cm="1">
        <f t="array" ref="K6386">SUMPRODUCT(($R$5:$AG$5=_xlfn.XLOOKUP(_20240219_0005[[#This Row],[MAP]],$R$5:$AG$5,$R$5:$AG$5,"ERR",1,-1)) * ($Q$6:$Q$26=_xlfn.XLOOKUP(_20240219_0005[[#This Row],[RPM]],$Q$6:$Q$26,$Q$6:$Q$26,"ERR",1,-1)),$R$6:$AG$26)</f>
        <v>20.656742397492032</v>
      </c>
      <c r="L6386">
        <f t="shared" si="99"/>
        <v>0.82626969590010402</v>
      </c>
    </row>
    <row r="6387" spans="1:12" x14ac:dyDescent="0.3">
      <c r="A6387">
        <v>299.27</v>
      </c>
      <c r="B6387">
        <v>32</v>
      </c>
      <c r="C6387">
        <v>10857</v>
      </c>
      <c r="D6387">
        <v>32</v>
      </c>
      <c r="E6387">
        <v>0</v>
      </c>
      <c r="F6387">
        <v>66</v>
      </c>
      <c r="G6387">
        <v>0</v>
      </c>
      <c r="H6387">
        <v>95</v>
      </c>
      <c r="I6387">
        <v>1</v>
      </c>
      <c r="J6387" t="s">
        <v>37</v>
      </c>
      <c r="K6387" cm="1">
        <f t="array" ref="K6387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6387">
        <f t="shared" si="99"/>
        <v>0.76211832199373342</v>
      </c>
    </row>
    <row r="6388" spans="1:12" x14ac:dyDescent="0.3">
      <c r="A6388">
        <v>299.31</v>
      </c>
      <c r="B6388">
        <v>31</v>
      </c>
      <c r="C6388">
        <v>10668</v>
      </c>
      <c r="D6388">
        <v>32</v>
      </c>
      <c r="E6388">
        <v>0</v>
      </c>
      <c r="F6388">
        <v>65</v>
      </c>
      <c r="G6388">
        <v>0</v>
      </c>
      <c r="H6388">
        <v>95</v>
      </c>
      <c r="I6388">
        <v>1</v>
      </c>
      <c r="J6388" t="s">
        <v>37</v>
      </c>
      <c r="K6388" cm="1">
        <f t="array" ref="K6388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388">
        <f t="shared" si="99"/>
        <v>0.7176000496818955</v>
      </c>
    </row>
    <row r="6389" spans="1:12" x14ac:dyDescent="0.3">
      <c r="A6389">
        <v>299.35000000000002</v>
      </c>
      <c r="B6389">
        <v>30</v>
      </c>
      <c r="C6389">
        <v>10493</v>
      </c>
      <c r="D6389">
        <v>32</v>
      </c>
      <c r="E6389">
        <v>0</v>
      </c>
      <c r="F6389">
        <v>64</v>
      </c>
      <c r="G6389">
        <v>0</v>
      </c>
      <c r="H6389">
        <v>95</v>
      </c>
      <c r="I6389">
        <v>1</v>
      </c>
      <c r="J6389" t="s">
        <v>37</v>
      </c>
      <c r="K6389" cm="1">
        <f t="array" ref="K6389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389">
        <f t="shared" si="99"/>
        <v>0.7176000496818955</v>
      </c>
    </row>
    <row r="6390" spans="1:12" x14ac:dyDescent="0.3">
      <c r="A6390">
        <v>299.39</v>
      </c>
      <c r="B6390">
        <v>30</v>
      </c>
      <c r="C6390">
        <v>10377</v>
      </c>
      <c r="D6390">
        <v>32</v>
      </c>
      <c r="E6390">
        <v>0</v>
      </c>
      <c r="F6390">
        <v>64</v>
      </c>
      <c r="G6390">
        <v>0</v>
      </c>
      <c r="H6390">
        <v>95</v>
      </c>
      <c r="I6390">
        <v>1</v>
      </c>
      <c r="J6390" t="s">
        <v>37</v>
      </c>
      <c r="K6390" cm="1">
        <f t="array" ref="K6390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390">
        <f t="shared" si="99"/>
        <v>0.71760004968087576</v>
      </c>
    </row>
    <row r="6391" spans="1:12" x14ac:dyDescent="0.3">
      <c r="A6391">
        <v>299.43</v>
      </c>
      <c r="B6391">
        <v>30</v>
      </c>
      <c r="C6391">
        <v>10162</v>
      </c>
      <c r="D6391">
        <v>32</v>
      </c>
      <c r="E6391">
        <v>0</v>
      </c>
      <c r="F6391">
        <v>64</v>
      </c>
      <c r="G6391">
        <v>0</v>
      </c>
      <c r="H6391">
        <v>95</v>
      </c>
      <c r="I6391">
        <v>1</v>
      </c>
      <c r="J6391" t="s">
        <v>37</v>
      </c>
      <c r="K6391" cm="1">
        <f t="array" ref="K6391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391">
        <f t="shared" si="99"/>
        <v>0.7176000496818955</v>
      </c>
    </row>
    <row r="6392" spans="1:12" x14ac:dyDescent="0.3">
      <c r="A6392">
        <v>299.47000000000003</v>
      </c>
      <c r="B6392">
        <v>30</v>
      </c>
      <c r="C6392">
        <v>10063</v>
      </c>
      <c r="D6392">
        <v>32</v>
      </c>
      <c r="E6392">
        <v>0</v>
      </c>
      <c r="F6392">
        <v>62</v>
      </c>
      <c r="G6392">
        <v>0</v>
      </c>
      <c r="H6392">
        <v>95</v>
      </c>
      <c r="I6392">
        <v>1</v>
      </c>
      <c r="J6392" t="s">
        <v>37</v>
      </c>
      <c r="K6392" cm="1">
        <f t="array" ref="K6392">SUMPRODUCT(($R$5:$AG$5=_xlfn.XLOOKUP(_20240219_0005[[#This Row],[MAP]],$R$5:$AG$5,$R$5:$AG$5,"ERR",1,-1)) * ($Q$6:$Q$26=_xlfn.XLOOKUP(_20240219_0005[[#This Row],[RPM]],$Q$6:$Q$26,$Q$6:$Q$26,"ERR",1,-1)),$R$6:$AG$26)</f>
        <v>17.5069250174164</v>
      </c>
      <c r="L6392">
        <f t="shared" si="99"/>
        <v>0.70027700069701426</v>
      </c>
    </row>
    <row r="6393" spans="1:12" x14ac:dyDescent="0.3">
      <c r="A6393">
        <v>299.51</v>
      </c>
      <c r="B6393">
        <v>30</v>
      </c>
      <c r="C6393">
        <v>9930</v>
      </c>
      <c r="D6393">
        <v>32</v>
      </c>
      <c r="E6393">
        <v>0</v>
      </c>
      <c r="F6393">
        <v>62</v>
      </c>
      <c r="G6393">
        <v>0</v>
      </c>
      <c r="H6393">
        <v>95</v>
      </c>
      <c r="I6393">
        <v>2</v>
      </c>
      <c r="J6393" t="s">
        <v>37</v>
      </c>
      <c r="K6393" cm="1">
        <f t="array" ref="K6393">SUMPRODUCT(($R$5:$AG$5=_xlfn.XLOOKUP(_20240219_0005[[#This Row],[MAP]],$R$5:$AG$5,$R$5:$AG$5,"ERR",1,-1)) * ($Q$6:$Q$26=_xlfn.XLOOKUP(_20240219_0005[[#This Row],[RPM]],$Q$6:$Q$26,$Q$6:$Q$26,"ERR",1,-1)),$R$6:$AG$26)</f>
        <v>17.5069250174164</v>
      </c>
      <c r="L6393">
        <f t="shared" si="99"/>
        <v>0.70027700069601906</v>
      </c>
    </row>
    <row r="6394" spans="1:12" x14ac:dyDescent="0.3">
      <c r="A6394">
        <v>299.55</v>
      </c>
      <c r="B6394">
        <v>30</v>
      </c>
      <c r="C6394">
        <v>9560</v>
      </c>
      <c r="D6394">
        <v>32</v>
      </c>
      <c r="E6394">
        <v>0</v>
      </c>
      <c r="F6394">
        <v>60</v>
      </c>
      <c r="G6394">
        <v>0</v>
      </c>
      <c r="H6394">
        <v>95</v>
      </c>
      <c r="I6394">
        <v>2</v>
      </c>
      <c r="J6394" t="s">
        <v>37</v>
      </c>
      <c r="K6394" cm="1">
        <f t="array" ref="K6394">SUMPRODUCT(($R$5:$AG$5=_xlfn.XLOOKUP(_20240219_0005[[#This Row],[MAP]],$R$5:$AG$5,$R$5:$AG$5,"ERR",1,-1)) * ($Q$6:$Q$26=_xlfn.XLOOKUP(_20240219_0005[[#This Row],[RPM]],$Q$6:$Q$26,$Q$6:$Q$26,"ERR",1,-1)),$R$6:$AG$26)</f>
        <v>17.5069250174164</v>
      </c>
      <c r="L6394">
        <f t="shared" si="99"/>
        <v>0.70027700069701426</v>
      </c>
    </row>
    <row r="6395" spans="1:12" x14ac:dyDescent="0.3">
      <c r="A6395">
        <v>299.58999999999997</v>
      </c>
      <c r="B6395">
        <v>30</v>
      </c>
      <c r="C6395">
        <v>9247</v>
      </c>
      <c r="D6395">
        <v>32</v>
      </c>
      <c r="E6395">
        <v>0</v>
      </c>
      <c r="F6395">
        <v>58</v>
      </c>
      <c r="G6395">
        <v>0</v>
      </c>
      <c r="H6395">
        <v>95</v>
      </c>
      <c r="I6395">
        <v>2</v>
      </c>
      <c r="J6395" t="s">
        <v>37</v>
      </c>
      <c r="K6395" cm="1">
        <f t="array" ref="K639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395">
        <f t="shared" si="99"/>
        <v>0.65184363487201857</v>
      </c>
    </row>
    <row r="6396" spans="1:12" x14ac:dyDescent="0.3">
      <c r="A6396">
        <v>299.63</v>
      </c>
      <c r="B6396">
        <v>32</v>
      </c>
      <c r="C6396">
        <v>9011</v>
      </c>
      <c r="D6396">
        <v>32</v>
      </c>
      <c r="E6396">
        <v>0</v>
      </c>
      <c r="F6396">
        <v>58</v>
      </c>
      <c r="G6396">
        <v>0</v>
      </c>
      <c r="H6396">
        <v>95</v>
      </c>
      <c r="I6396">
        <v>2</v>
      </c>
      <c r="J6396" t="s">
        <v>37</v>
      </c>
      <c r="K6396" cm="1">
        <f t="array" ref="K639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396">
        <f t="shared" si="99"/>
        <v>0.65184363487294483</v>
      </c>
    </row>
    <row r="6397" spans="1:12" x14ac:dyDescent="0.3">
      <c r="A6397">
        <v>299.67</v>
      </c>
      <c r="B6397">
        <v>33</v>
      </c>
      <c r="C6397">
        <v>8947</v>
      </c>
      <c r="D6397">
        <v>32</v>
      </c>
      <c r="E6397">
        <v>0</v>
      </c>
      <c r="F6397">
        <v>57</v>
      </c>
      <c r="G6397">
        <v>0</v>
      </c>
      <c r="H6397">
        <v>95</v>
      </c>
      <c r="I6397">
        <v>2</v>
      </c>
      <c r="J6397" t="s">
        <v>37</v>
      </c>
      <c r="K6397" cm="1">
        <f t="array" ref="K6397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397">
        <f t="shared" si="99"/>
        <v>0.71533489800991978</v>
      </c>
    </row>
    <row r="6398" spans="1:12" x14ac:dyDescent="0.3">
      <c r="A6398">
        <v>299.70999999999998</v>
      </c>
      <c r="B6398">
        <v>33</v>
      </c>
      <c r="C6398">
        <v>8815</v>
      </c>
      <c r="D6398">
        <v>32</v>
      </c>
      <c r="E6398">
        <v>0</v>
      </c>
      <c r="F6398">
        <v>56</v>
      </c>
      <c r="G6398">
        <v>0</v>
      </c>
      <c r="H6398">
        <v>95</v>
      </c>
      <c r="I6398">
        <v>2</v>
      </c>
      <c r="J6398" t="s">
        <v>37</v>
      </c>
      <c r="K6398" cm="1">
        <f t="array" ref="K6398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398">
        <f t="shared" si="99"/>
        <v>0.71533489800890315</v>
      </c>
    </row>
    <row r="6399" spans="1:12" x14ac:dyDescent="0.3">
      <c r="A6399">
        <v>299.75</v>
      </c>
      <c r="B6399">
        <v>33</v>
      </c>
      <c r="C6399">
        <v>8623</v>
      </c>
      <c r="D6399">
        <v>32</v>
      </c>
      <c r="E6399">
        <v>0</v>
      </c>
      <c r="F6399">
        <v>54</v>
      </c>
      <c r="G6399">
        <v>0</v>
      </c>
      <c r="H6399">
        <v>95</v>
      </c>
      <c r="I6399">
        <v>2</v>
      </c>
      <c r="J6399" t="s">
        <v>37</v>
      </c>
      <c r="K6399" cm="1">
        <f t="array" ref="K6399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399">
        <f t="shared" si="99"/>
        <v>0.6882687927949378</v>
      </c>
    </row>
    <row r="6400" spans="1:12" x14ac:dyDescent="0.3">
      <c r="A6400">
        <v>299.79000000000002</v>
      </c>
      <c r="B6400">
        <v>34</v>
      </c>
      <c r="C6400">
        <v>8412</v>
      </c>
      <c r="D6400">
        <v>32</v>
      </c>
      <c r="E6400">
        <v>0</v>
      </c>
      <c r="F6400">
        <v>53</v>
      </c>
      <c r="G6400">
        <v>0</v>
      </c>
      <c r="H6400">
        <v>95</v>
      </c>
      <c r="I6400">
        <v>2</v>
      </c>
      <c r="J6400" t="s">
        <v>37</v>
      </c>
      <c r="K6400" cm="1">
        <f t="array" ref="K6400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400">
        <f t="shared" si="99"/>
        <v>0.6882687927949378</v>
      </c>
    </row>
    <row r="6401" spans="1:12" x14ac:dyDescent="0.3">
      <c r="A6401">
        <v>299.83</v>
      </c>
      <c r="B6401">
        <v>34</v>
      </c>
      <c r="C6401">
        <v>8198</v>
      </c>
      <c r="D6401">
        <v>32</v>
      </c>
      <c r="E6401">
        <v>0</v>
      </c>
      <c r="F6401">
        <v>52</v>
      </c>
      <c r="G6401">
        <v>0</v>
      </c>
      <c r="H6401">
        <v>95</v>
      </c>
      <c r="I6401">
        <v>2</v>
      </c>
      <c r="J6401" t="s">
        <v>37</v>
      </c>
      <c r="K6401" cm="1">
        <f t="array" ref="K6401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401">
        <f t="shared" si="99"/>
        <v>0.68826879279395969</v>
      </c>
    </row>
    <row r="6402" spans="1:12" x14ac:dyDescent="0.3">
      <c r="A6402">
        <v>299.87</v>
      </c>
      <c r="B6402">
        <v>34</v>
      </c>
      <c r="C6402">
        <v>8017</v>
      </c>
      <c r="D6402">
        <v>32</v>
      </c>
      <c r="E6402">
        <v>0</v>
      </c>
      <c r="F6402">
        <v>51</v>
      </c>
      <c r="G6402">
        <v>0</v>
      </c>
      <c r="H6402">
        <v>95</v>
      </c>
      <c r="I6402">
        <v>2</v>
      </c>
      <c r="J6402" t="s">
        <v>37</v>
      </c>
      <c r="K6402" cm="1">
        <f t="array" ref="K640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402">
        <f t="shared" si="99"/>
        <v>0.66305501871053008</v>
      </c>
    </row>
    <row r="6403" spans="1:12" x14ac:dyDescent="0.3">
      <c r="A6403">
        <v>299.91000000000003</v>
      </c>
      <c r="B6403">
        <v>35</v>
      </c>
      <c r="C6403">
        <v>7857</v>
      </c>
      <c r="D6403">
        <v>32</v>
      </c>
      <c r="E6403">
        <v>0</v>
      </c>
      <c r="F6403">
        <v>50</v>
      </c>
      <c r="G6403">
        <v>0</v>
      </c>
      <c r="H6403">
        <v>95</v>
      </c>
      <c r="I6403">
        <v>2</v>
      </c>
      <c r="J6403" t="s">
        <v>37</v>
      </c>
      <c r="K6403" cm="1">
        <f t="array" ref="K640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403">
        <f t="shared" ref="L6403:L6466" si="100">K6403*(A6403-A6402)</f>
        <v>0.66305501871053008</v>
      </c>
    </row>
    <row r="6404" spans="1:12" x14ac:dyDescent="0.3">
      <c r="A6404">
        <v>299.95</v>
      </c>
      <c r="B6404">
        <v>35</v>
      </c>
      <c r="C6404">
        <v>7710</v>
      </c>
      <c r="D6404">
        <v>32</v>
      </c>
      <c r="E6404">
        <v>0</v>
      </c>
      <c r="F6404">
        <v>49</v>
      </c>
      <c r="G6404">
        <v>0</v>
      </c>
      <c r="H6404">
        <v>95</v>
      </c>
      <c r="I6404">
        <v>2</v>
      </c>
      <c r="J6404" t="s">
        <v>37</v>
      </c>
      <c r="K6404" cm="1">
        <f t="array" ref="K640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404">
        <f t="shared" si="100"/>
        <v>0.66305501870958783</v>
      </c>
    </row>
    <row r="6405" spans="1:12" x14ac:dyDescent="0.3">
      <c r="A6405">
        <v>299.99</v>
      </c>
      <c r="B6405">
        <v>36</v>
      </c>
      <c r="C6405">
        <v>7560</v>
      </c>
      <c r="D6405">
        <v>32</v>
      </c>
      <c r="E6405">
        <v>0</v>
      </c>
      <c r="F6405">
        <v>48</v>
      </c>
      <c r="G6405">
        <v>0</v>
      </c>
      <c r="H6405">
        <v>95</v>
      </c>
      <c r="I6405">
        <v>2</v>
      </c>
      <c r="J6405" t="s">
        <v>37</v>
      </c>
      <c r="K6405" cm="1">
        <f t="array" ref="K640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405">
        <f t="shared" si="100"/>
        <v>0.66305501871053008</v>
      </c>
    </row>
    <row r="6406" spans="1:12" x14ac:dyDescent="0.3">
      <c r="A6406">
        <v>300.02999999999997</v>
      </c>
      <c r="B6406">
        <v>36</v>
      </c>
      <c r="C6406">
        <v>7455</v>
      </c>
      <c r="D6406">
        <v>32</v>
      </c>
      <c r="E6406">
        <v>0</v>
      </c>
      <c r="F6406">
        <v>47</v>
      </c>
      <c r="G6406">
        <v>0</v>
      </c>
      <c r="H6406">
        <v>95</v>
      </c>
      <c r="I6406">
        <v>2</v>
      </c>
      <c r="J6406" t="s">
        <v>37</v>
      </c>
      <c r="K6406" cm="1">
        <f t="array" ref="K640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406">
        <f t="shared" si="100"/>
        <v>0.58501026777414944</v>
      </c>
    </row>
    <row r="6407" spans="1:12" x14ac:dyDescent="0.3">
      <c r="A6407">
        <v>300.07</v>
      </c>
      <c r="B6407">
        <v>36</v>
      </c>
      <c r="C6407">
        <v>7340</v>
      </c>
      <c r="D6407">
        <v>32</v>
      </c>
      <c r="E6407">
        <v>0</v>
      </c>
      <c r="F6407">
        <v>45</v>
      </c>
      <c r="G6407">
        <v>0</v>
      </c>
      <c r="H6407">
        <v>95</v>
      </c>
      <c r="I6407">
        <v>2</v>
      </c>
      <c r="J6407" t="s">
        <v>37</v>
      </c>
      <c r="K6407" cm="1">
        <f t="array" ref="K640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407">
        <f t="shared" si="100"/>
        <v>0.58501026777498077</v>
      </c>
    </row>
    <row r="6408" spans="1:12" x14ac:dyDescent="0.3">
      <c r="A6408">
        <v>300.11</v>
      </c>
      <c r="B6408">
        <v>36</v>
      </c>
      <c r="C6408">
        <v>7223</v>
      </c>
      <c r="D6408">
        <v>32</v>
      </c>
      <c r="E6408">
        <v>0</v>
      </c>
      <c r="F6408">
        <v>44</v>
      </c>
      <c r="G6408">
        <v>0</v>
      </c>
      <c r="H6408">
        <v>95</v>
      </c>
      <c r="I6408">
        <v>2</v>
      </c>
      <c r="J6408" t="s">
        <v>37</v>
      </c>
      <c r="K6408" cm="1">
        <f t="array" ref="K640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408">
        <f t="shared" si="100"/>
        <v>0.58501026777498077</v>
      </c>
    </row>
    <row r="6409" spans="1:12" x14ac:dyDescent="0.3">
      <c r="A6409">
        <v>300.14999999999998</v>
      </c>
      <c r="B6409">
        <v>36</v>
      </c>
      <c r="C6409">
        <v>7137</v>
      </c>
      <c r="D6409">
        <v>32</v>
      </c>
      <c r="E6409">
        <v>0</v>
      </c>
      <c r="F6409">
        <v>44</v>
      </c>
      <c r="G6409">
        <v>0</v>
      </c>
      <c r="H6409">
        <v>95</v>
      </c>
      <c r="I6409">
        <v>2</v>
      </c>
      <c r="J6409" t="s">
        <v>37</v>
      </c>
      <c r="K6409" cm="1">
        <f t="array" ref="K640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409">
        <f t="shared" si="100"/>
        <v>0.58501026777414944</v>
      </c>
    </row>
    <row r="6410" spans="1:12" x14ac:dyDescent="0.3">
      <c r="A6410">
        <v>300.19</v>
      </c>
      <c r="B6410">
        <v>37</v>
      </c>
      <c r="C6410">
        <v>7033</v>
      </c>
      <c r="D6410">
        <v>32</v>
      </c>
      <c r="E6410">
        <v>0</v>
      </c>
      <c r="F6410">
        <v>42</v>
      </c>
      <c r="G6410">
        <v>0</v>
      </c>
      <c r="H6410">
        <v>95</v>
      </c>
      <c r="I6410">
        <v>2</v>
      </c>
      <c r="J6410" t="s">
        <v>37</v>
      </c>
      <c r="K6410" cm="1">
        <f t="array" ref="K641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410">
        <f t="shared" si="100"/>
        <v>0.58501026777498077</v>
      </c>
    </row>
    <row r="6411" spans="1:12" x14ac:dyDescent="0.3">
      <c r="A6411">
        <v>300.23</v>
      </c>
      <c r="B6411">
        <v>37</v>
      </c>
      <c r="C6411">
        <v>6936</v>
      </c>
      <c r="D6411">
        <v>32</v>
      </c>
      <c r="E6411">
        <v>0</v>
      </c>
      <c r="F6411">
        <v>42</v>
      </c>
      <c r="G6411">
        <v>0</v>
      </c>
      <c r="H6411">
        <v>95</v>
      </c>
      <c r="I6411">
        <v>2</v>
      </c>
      <c r="J6411" t="s">
        <v>37</v>
      </c>
      <c r="K6411" cm="1">
        <f t="array" ref="K641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411">
        <f t="shared" si="100"/>
        <v>0.58501026777498077</v>
      </c>
    </row>
    <row r="6412" spans="1:12" x14ac:dyDescent="0.3">
      <c r="A6412">
        <v>300.27</v>
      </c>
      <c r="B6412">
        <v>39</v>
      </c>
      <c r="C6412">
        <v>6843</v>
      </c>
      <c r="D6412">
        <v>32</v>
      </c>
      <c r="E6412">
        <v>0</v>
      </c>
      <c r="F6412">
        <v>42</v>
      </c>
      <c r="G6412">
        <v>0</v>
      </c>
      <c r="H6412">
        <v>95</v>
      </c>
      <c r="I6412">
        <v>2</v>
      </c>
      <c r="J6412" t="s">
        <v>37</v>
      </c>
      <c r="K6412" cm="1">
        <f t="array" ref="K6412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6412">
        <f t="shared" si="100"/>
        <v>0.66001158415545058</v>
      </c>
    </row>
    <row r="6413" spans="1:12" x14ac:dyDescent="0.3">
      <c r="A6413">
        <v>300.31</v>
      </c>
      <c r="B6413">
        <v>40</v>
      </c>
      <c r="C6413">
        <v>6651</v>
      </c>
      <c r="D6413">
        <v>30</v>
      </c>
      <c r="E6413">
        <v>0</v>
      </c>
      <c r="F6413">
        <v>40</v>
      </c>
      <c r="G6413">
        <v>0</v>
      </c>
      <c r="H6413">
        <v>95</v>
      </c>
      <c r="I6413">
        <v>2</v>
      </c>
      <c r="J6413" t="s">
        <v>37</v>
      </c>
      <c r="K6413" cm="1">
        <f t="array" ref="K6413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413">
        <f t="shared" si="100"/>
        <v>0.57478357709026207</v>
      </c>
    </row>
    <row r="6414" spans="1:12" x14ac:dyDescent="0.3">
      <c r="A6414">
        <v>300.35000000000002</v>
      </c>
      <c r="B6414">
        <v>41</v>
      </c>
      <c r="C6414">
        <v>6516</v>
      </c>
      <c r="D6414">
        <v>26</v>
      </c>
      <c r="E6414">
        <v>0</v>
      </c>
      <c r="F6414">
        <v>40</v>
      </c>
      <c r="G6414">
        <v>0</v>
      </c>
      <c r="H6414">
        <v>95</v>
      </c>
      <c r="I6414">
        <v>2</v>
      </c>
      <c r="J6414" t="s">
        <v>37</v>
      </c>
      <c r="K6414" cm="1">
        <f t="array" ref="K641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414">
        <f t="shared" si="100"/>
        <v>0.57478357709026207</v>
      </c>
    </row>
    <row r="6415" spans="1:12" x14ac:dyDescent="0.3">
      <c r="A6415">
        <v>300.39</v>
      </c>
      <c r="B6415">
        <v>43</v>
      </c>
      <c r="C6415">
        <v>6341</v>
      </c>
      <c r="D6415">
        <v>21</v>
      </c>
      <c r="E6415">
        <v>0</v>
      </c>
      <c r="F6415">
        <v>39</v>
      </c>
      <c r="G6415">
        <v>0</v>
      </c>
      <c r="H6415">
        <v>95</v>
      </c>
      <c r="I6415">
        <v>2</v>
      </c>
      <c r="J6415" t="s">
        <v>37</v>
      </c>
      <c r="K6415" cm="1">
        <f t="array" ref="K641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415">
        <f t="shared" si="100"/>
        <v>0.57478357708944527</v>
      </c>
    </row>
    <row r="6416" spans="1:12" x14ac:dyDescent="0.3">
      <c r="A6416">
        <v>300.43</v>
      </c>
      <c r="B6416">
        <v>45</v>
      </c>
      <c r="C6416">
        <v>6184</v>
      </c>
      <c r="D6416">
        <v>21</v>
      </c>
      <c r="E6416">
        <v>0</v>
      </c>
      <c r="F6416">
        <v>39</v>
      </c>
      <c r="G6416">
        <v>0</v>
      </c>
      <c r="H6416">
        <v>95</v>
      </c>
      <c r="I6416">
        <v>2</v>
      </c>
      <c r="J6416" t="s">
        <v>37</v>
      </c>
      <c r="K6416" cm="1">
        <f t="array" ref="K641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416">
        <f t="shared" si="100"/>
        <v>0.61573121978534684</v>
      </c>
    </row>
    <row r="6417" spans="1:12" x14ac:dyDescent="0.3">
      <c r="A6417">
        <v>300.47000000000003</v>
      </c>
      <c r="B6417">
        <v>47</v>
      </c>
      <c r="C6417">
        <v>6061</v>
      </c>
      <c r="D6417">
        <v>20</v>
      </c>
      <c r="E6417">
        <v>0</v>
      </c>
      <c r="F6417">
        <v>38</v>
      </c>
      <c r="G6417">
        <v>0</v>
      </c>
      <c r="H6417">
        <v>95</v>
      </c>
      <c r="I6417">
        <v>2</v>
      </c>
      <c r="J6417" t="s">
        <v>37</v>
      </c>
      <c r="K6417" cm="1">
        <f t="array" ref="K641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417">
        <f t="shared" si="100"/>
        <v>0.5494078468951854</v>
      </c>
    </row>
    <row r="6418" spans="1:12" x14ac:dyDescent="0.3">
      <c r="A6418">
        <v>300.51</v>
      </c>
      <c r="B6418">
        <v>47</v>
      </c>
      <c r="C6418">
        <v>6076</v>
      </c>
      <c r="D6418">
        <v>20</v>
      </c>
      <c r="E6418">
        <v>0</v>
      </c>
      <c r="F6418">
        <v>38</v>
      </c>
      <c r="G6418">
        <v>0</v>
      </c>
      <c r="H6418">
        <v>95</v>
      </c>
      <c r="I6418">
        <v>2</v>
      </c>
      <c r="J6418" t="s">
        <v>37</v>
      </c>
      <c r="K6418" cm="1">
        <f t="array" ref="K641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418">
        <f t="shared" si="100"/>
        <v>0.54940784689440469</v>
      </c>
    </row>
    <row r="6419" spans="1:12" x14ac:dyDescent="0.3">
      <c r="A6419">
        <v>300.55</v>
      </c>
      <c r="B6419">
        <v>47</v>
      </c>
      <c r="C6419">
        <v>6212</v>
      </c>
      <c r="D6419">
        <v>21</v>
      </c>
      <c r="E6419">
        <v>0</v>
      </c>
      <c r="F6419">
        <v>37</v>
      </c>
      <c r="G6419">
        <v>0</v>
      </c>
      <c r="H6419">
        <v>95</v>
      </c>
      <c r="I6419">
        <v>2</v>
      </c>
      <c r="J6419" t="s">
        <v>37</v>
      </c>
      <c r="K6419" cm="1">
        <f t="array" ref="K6419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419">
        <f t="shared" si="100"/>
        <v>0.61573121978534684</v>
      </c>
    </row>
    <row r="6420" spans="1:12" x14ac:dyDescent="0.3">
      <c r="A6420">
        <v>300.58999999999997</v>
      </c>
      <c r="B6420">
        <v>48</v>
      </c>
      <c r="C6420">
        <v>6128</v>
      </c>
      <c r="D6420">
        <v>21</v>
      </c>
      <c r="E6420">
        <v>0</v>
      </c>
      <c r="F6420">
        <v>36</v>
      </c>
      <c r="G6420">
        <v>0</v>
      </c>
      <c r="H6420">
        <v>95</v>
      </c>
      <c r="I6420">
        <v>2</v>
      </c>
      <c r="J6420" t="s">
        <v>37</v>
      </c>
      <c r="K6420" cm="1">
        <f t="array" ref="K6420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420">
        <f t="shared" si="100"/>
        <v>0.61573121978447176</v>
      </c>
    </row>
    <row r="6421" spans="1:12" x14ac:dyDescent="0.3">
      <c r="A6421">
        <v>300.63</v>
      </c>
      <c r="B6421">
        <v>48</v>
      </c>
      <c r="C6421">
        <v>6061</v>
      </c>
      <c r="D6421">
        <v>20</v>
      </c>
      <c r="E6421">
        <v>0</v>
      </c>
      <c r="F6421">
        <v>36</v>
      </c>
      <c r="G6421">
        <v>0</v>
      </c>
      <c r="H6421">
        <v>95</v>
      </c>
      <c r="I6421">
        <v>2</v>
      </c>
      <c r="J6421" t="s">
        <v>37</v>
      </c>
      <c r="K6421" cm="1">
        <f t="array" ref="K642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421">
        <f t="shared" si="100"/>
        <v>0.5494078468951854</v>
      </c>
    </row>
    <row r="6422" spans="1:12" x14ac:dyDescent="0.3">
      <c r="A6422">
        <v>300.67</v>
      </c>
      <c r="B6422">
        <v>49</v>
      </c>
      <c r="C6422">
        <v>6002</v>
      </c>
      <c r="D6422">
        <v>20</v>
      </c>
      <c r="E6422">
        <v>0</v>
      </c>
      <c r="F6422">
        <v>36</v>
      </c>
      <c r="G6422">
        <v>0</v>
      </c>
      <c r="H6422">
        <v>95</v>
      </c>
      <c r="I6422">
        <v>2</v>
      </c>
      <c r="J6422" t="s">
        <v>37</v>
      </c>
      <c r="K6422" cm="1">
        <f t="array" ref="K642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422">
        <f t="shared" si="100"/>
        <v>0.5494078468951854</v>
      </c>
    </row>
    <row r="6423" spans="1:12" x14ac:dyDescent="0.3">
      <c r="A6423">
        <v>300.70999999999998</v>
      </c>
      <c r="B6423">
        <v>49</v>
      </c>
      <c r="C6423">
        <v>5942</v>
      </c>
      <c r="D6423">
        <v>20</v>
      </c>
      <c r="E6423">
        <v>0</v>
      </c>
      <c r="F6423">
        <v>35</v>
      </c>
      <c r="G6423">
        <v>0</v>
      </c>
      <c r="H6423">
        <v>95</v>
      </c>
      <c r="I6423">
        <v>1</v>
      </c>
      <c r="J6423" t="s">
        <v>37</v>
      </c>
      <c r="K6423" cm="1">
        <f t="array" ref="K642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423">
        <f t="shared" si="100"/>
        <v>0.54940784689440469</v>
      </c>
    </row>
    <row r="6424" spans="1:12" x14ac:dyDescent="0.3">
      <c r="A6424">
        <v>300.75</v>
      </c>
      <c r="B6424">
        <v>49</v>
      </c>
      <c r="C6424">
        <v>5869</v>
      </c>
      <c r="D6424">
        <v>20</v>
      </c>
      <c r="E6424">
        <v>0</v>
      </c>
      <c r="F6424">
        <v>34</v>
      </c>
      <c r="G6424">
        <v>0</v>
      </c>
      <c r="H6424">
        <v>95</v>
      </c>
      <c r="I6424">
        <v>1</v>
      </c>
      <c r="J6424" t="s">
        <v>37</v>
      </c>
      <c r="K6424" cm="1">
        <f t="array" ref="K642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424">
        <f t="shared" si="100"/>
        <v>0.5494078468951854</v>
      </c>
    </row>
    <row r="6425" spans="1:12" x14ac:dyDescent="0.3">
      <c r="A6425">
        <v>300.79000000000002</v>
      </c>
      <c r="B6425">
        <v>51</v>
      </c>
      <c r="C6425">
        <v>5682</v>
      </c>
      <c r="D6425">
        <v>20</v>
      </c>
      <c r="E6425">
        <v>0</v>
      </c>
      <c r="F6425">
        <v>34</v>
      </c>
      <c r="G6425">
        <v>0</v>
      </c>
      <c r="H6425">
        <v>95</v>
      </c>
      <c r="I6425">
        <v>1</v>
      </c>
      <c r="J6425" t="s">
        <v>37</v>
      </c>
      <c r="K6425" cm="1">
        <f t="array" ref="K6425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425">
        <f t="shared" si="100"/>
        <v>0.52480749554166961</v>
      </c>
    </row>
    <row r="6426" spans="1:12" x14ac:dyDescent="0.3">
      <c r="A6426">
        <v>300.83</v>
      </c>
      <c r="B6426">
        <v>52</v>
      </c>
      <c r="C6426">
        <v>5443</v>
      </c>
      <c r="D6426">
        <v>20</v>
      </c>
      <c r="E6426">
        <v>0</v>
      </c>
      <c r="F6426">
        <v>34</v>
      </c>
      <c r="G6426">
        <v>0</v>
      </c>
      <c r="H6426">
        <v>95</v>
      </c>
      <c r="I6426">
        <v>1</v>
      </c>
      <c r="J6426" t="s">
        <v>37</v>
      </c>
      <c r="K6426" cm="1">
        <f t="array" ref="K6426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6426">
        <f t="shared" si="100"/>
        <v>0.46238134514289142</v>
      </c>
    </row>
    <row r="6427" spans="1:12" x14ac:dyDescent="0.3">
      <c r="A6427">
        <v>300.87</v>
      </c>
      <c r="B6427">
        <v>56</v>
      </c>
      <c r="C6427">
        <v>5291</v>
      </c>
      <c r="D6427">
        <v>20</v>
      </c>
      <c r="E6427">
        <v>0</v>
      </c>
      <c r="F6427">
        <v>33</v>
      </c>
      <c r="G6427">
        <v>0</v>
      </c>
      <c r="H6427">
        <v>95</v>
      </c>
      <c r="I6427">
        <v>1</v>
      </c>
      <c r="J6427" t="s">
        <v>37</v>
      </c>
      <c r="K6427" cm="1">
        <f t="array" ref="K6427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427">
        <f t="shared" si="100"/>
        <v>0.46846531021122684</v>
      </c>
    </row>
    <row r="6428" spans="1:12" x14ac:dyDescent="0.3">
      <c r="A6428">
        <v>300.91000000000003</v>
      </c>
      <c r="B6428">
        <v>59</v>
      </c>
      <c r="C6428">
        <v>5080</v>
      </c>
      <c r="D6428">
        <v>19</v>
      </c>
      <c r="E6428">
        <v>0</v>
      </c>
      <c r="F6428">
        <v>33</v>
      </c>
      <c r="G6428">
        <v>0</v>
      </c>
      <c r="H6428">
        <v>95</v>
      </c>
      <c r="I6428">
        <v>1</v>
      </c>
      <c r="J6428" t="s">
        <v>37</v>
      </c>
      <c r="K6428" cm="1">
        <f t="array" ref="K6428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428">
        <f t="shared" si="100"/>
        <v>0.46846531021122684</v>
      </c>
    </row>
    <row r="6429" spans="1:12" x14ac:dyDescent="0.3">
      <c r="A6429">
        <v>300.95</v>
      </c>
      <c r="B6429">
        <v>62</v>
      </c>
      <c r="C6429">
        <v>4951</v>
      </c>
      <c r="D6429">
        <v>19</v>
      </c>
      <c r="E6429">
        <v>0</v>
      </c>
      <c r="F6429">
        <v>32</v>
      </c>
      <c r="G6429">
        <v>0</v>
      </c>
      <c r="H6429">
        <v>95</v>
      </c>
      <c r="I6429">
        <v>1</v>
      </c>
      <c r="J6429" t="s">
        <v>37</v>
      </c>
      <c r="K6429" cm="1">
        <f t="array" ref="K642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29">
        <f t="shared" si="100"/>
        <v>0.47089889623762898</v>
      </c>
    </row>
    <row r="6430" spans="1:12" x14ac:dyDescent="0.3">
      <c r="A6430">
        <v>300.99</v>
      </c>
      <c r="B6430">
        <v>64</v>
      </c>
      <c r="C6430">
        <v>5082</v>
      </c>
      <c r="D6430">
        <v>20</v>
      </c>
      <c r="E6430">
        <v>0</v>
      </c>
      <c r="F6430">
        <v>32</v>
      </c>
      <c r="G6430">
        <v>0</v>
      </c>
      <c r="H6430">
        <v>95</v>
      </c>
      <c r="I6430">
        <v>1</v>
      </c>
      <c r="J6430" t="s">
        <v>37</v>
      </c>
      <c r="K6430" cm="1">
        <f t="array" ref="K643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30">
        <f t="shared" si="100"/>
        <v>0.47089889623829817</v>
      </c>
    </row>
    <row r="6431" spans="1:12" x14ac:dyDescent="0.3">
      <c r="A6431">
        <v>301.02999999999997</v>
      </c>
      <c r="B6431">
        <v>64</v>
      </c>
      <c r="C6431">
        <v>5279</v>
      </c>
      <c r="D6431">
        <v>20</v>
      </c>
      <c r="E6431">
        <v>0</v>
      </c>
      <c r="F6431">
        <v>32</v>
      </c>
      <c r="G6431">
        <v>0</v>
      </c>
      <c r="H6431">
        <v>95</v>
      </c>
      <c r="I6431">
        <v>1</v>
      </c>
      <c r="J6431" t="s">
        <v>37</v>
      </c>
      <c r="K6431" cm="1">
        <f t="array" ref="K643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31">
        <f t="shared" si="100"/>
        <v>0.47089889623762898</v>
      </c>
    </row>
    <row r="6432" spans="1:12" x14ac:dyDescent="0.3">
      <c r="A6432">
        <v>301.07</v>
      </c>
      <c r="B6432">
        <v>64</v>
      </c>
      <c r="C6432">
        <v>5203</v>
      </c>
      <c r="D6432">
        <v>20</v>
      </c>
      <c r="E6432">
        <v>0</v>
      </c>
      <c r="F6432">
        <v>31</v>
      </c>
      <c r="G6432">
        <v>0</v>
      </c>
      <c r="H6432">
        <v>95</v>
      </c>
      <c r="I6432">
        <v>1</v>
      </c>
      <c r="J6432" t="s">
        <v>37</v>
      </c>
      <c r="K6432" cm="1">
        <f t="array" ref="K6432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32">
        <f t="shared" si="100"/>
        <v>0.47089889623829817</v>
      </c>
    </row>
    <row r="6433" spans="1:12" x14ac:dyDescent="0.3">
      <c r="A6433">
        <v>301.11</v>
      </c>
      <c r="B6433">
        <v>64</v>
      </c>
      <c r="C6433">
        <v>5099</v>
      </c>
      <c r="D6433">
        <v>20</v>
      </c>
      <c r="E6433">
        <v>0</v>
      </c>
      <c r="F6433">
        <v>30</v>
      </c>
      <c r="G6433">
        <v>0</v>
      </c>
      <c r="H6433">
        <v>95</v>
      </c>
      <c r="I6433">
        <v>1</v>
      </c>
      <c r="J6433" t="s">
        <v>37</v>
      </c>
      <c r="K6433" cm="1">
        <f t="array" ref="K643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33">
        <f t="shared" si="100"/>
        <v>0.47089889623829817</v>
      </c>
    </row>
    <row r="6434" spans="1:12" x14ac:dyDescent="0.3">
      <c r="A6434">
        <v>301.14999999999998</v>
      </c>
      <c r="B6434">
        <v>65</v>
      </c>
      <c r="C6434">
        <v>5031</v>
      </c>
      <c r="D6434">
        <v>20</v>
      </c>
      <c r="E6434">
        <v>0</v>
      </c>
      <c r="F6434">
        <v>30</v>
      </c>
      <c r="G6434">
        <v>0</v>
      </c>
      <c r="H6434">
        <v>95</v>
      </c>
      <c r="I6434">
        <v>1</v>
      </c>
      <c r="J6434" t="s">
        <v>37</v>
      </c>
      <c r="K6434" cm="1">
        <f t="array" ref="K643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34">
        <f t="shared" si="100"/>
        <v>0.47089889623762898</v>
      </c>
    </row>
    <row r="6435" spans="1:12" x14ac:dyDescent="0.3">
      <c r="A6435">
        <v>301.19</v>
      </c>
      <c r="B6435">
        <v>67</v>
      </c>
      <c r="C6435">
        <v>4859</v>
      </c>
      <c r="D6435">
        <v>20</v>
      </c>
      <c r="E6435">
        <v>0</v>
      </c>
      <c r="F6435">
        <v>30</v>
      </c>
      <c r="G6435">
        <v>0</v>
      </c>
      <c r="H6435">
        <v>95</v>
      </c>
      <c r="I6435">
        <v>1</v>
      </c>
      <c r="J6435" t="s">
        <v>37</v>
      </c>
      <c r="K6435" cm="1">
        <f t="array" ref="K643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435">
        <f t="shared" si="100"/>
        <v>0.47089889623829817</v>
      </c>
    </row>
    <row r="6436" spans="1:12" x14ac:dyDescent="0.3">
      <c r="A6436">
        <v>301.23</v>
      </c>
      <c r="B6436">
        <v>69</v>
      </c>
      <c r="C6436">
        <v>4670</v>
      </c>
      <c r="D6436">
        <v>18</v>
      </c>
      <c r="E6436">
        <v>0</v>
      </c>
      <c r="F6436">
        <v>29</v>
      </c>
      <c r="G6436">
        <v>0</v>
      </c>
      <c r="H6436">
        <v>95</v>
      </c>
      <c r="I6436">
        <v>1</v>
      </c>
      <c r="J6436" t="s">
        <v>37</v>
      </c>
      <c r="K6436" cm="1">
        <f t="array" ref="K643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36">
        <f t="shared" si="100"/>
        <v>0.4737035292996053</v>
      </c>
    </row>
    <row r="6437" spans="1:12" x14ac:dyDescent="0.3">
      <c r="A6437">
        <v>301.27</v>
      </c>
      <c r="B6437">
        <v>71</v>
      </c>
      <c r="C6437">
        <v>4560</v>
      </c>
      <c r="D6437">
        <v>18</v>
      </c>
      <c r="E6437">
        <v>0</v>
      </c>
      <c r="F6437">
        <v>28</v>
      </c>
      <c r="G6437">
        <v>0</v>
      </c>
      <c r="H6437">
        <v>95</v>
      </c>
      <c r="I6437">
        <v>1</v>
      </c>
      <c r="J6437" t="s">
        <v>37</v>
      </c>
      <c r="K6437" cm="1">
        <f t="array" ref="K643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37">
        <f t="shared" si="100"/>
        <v>0.47370352929893211</v>
      </c>
    </row>
    <row r="6438" spans="1:12" x14ac:dyDescent="0.3">
      <c r="A6438">
        <v>301.31</v>
      </c>
      <c r="B6438">
        <v>71</v>
      </c>
      <c r="C6438">
        <v>4553</v>
      </c>
      <c r="D6438">
        <v>18</v>
      </c>
      <c r="E6438">
        <v>0</v>
      </c>
      <c r="F6438">
        <v>28</v>
      </c>
      <c r="G6438">
        <v>0</v>
      </c>
      <c r="H6438">
        <v>95</v>
      </c>
      <c r="I6438">
        <v>1</v>
      </c>
      <c r="J6438" t="s">
        <v>37</v>
      </c>
      <c r="K6438" cm="1">
        <f t="array" ref="K64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38">
        <f t="shared" si="100"/>
        <v>0.4737035292996053</v>
      </c>
    </row>
    <row r="6439" spans="1:12" x14ac:dyDescent="0.3">
      <c r="A6439">
        <v>301.35000000000002</v>
      </c>
      <c r="B6439">
        <v>72</v>
      </c>
      <c r="C6439">
        <v>4532</v>
      </c>
      <c r="D6439">
        <v>18</v>
      </c>
      <c r="E6439">
        <v>0</v>
      </c>
      <c r="F6439">
        <v>28</v>
      </c>
      <c r="G6439">
        <v>0</v>
      </c>
      <c r="H6439">
        <v>95</v>
      </c>
      <c r="I6439">
        <v>1</v>
      </c>
      <c r="J6439" t="s">
        <v>37</v>
      </c>
      <c r="K6439" cm="1">
        <f t="array" ref="K64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39">
        <f t="shared" si="100"/>
        <v>0.4737035292996053</v>
      </c>
    </row>
    <row r="6440" spans="1:12" x14ac:dyDescent="0.3">
      <c r="A6440">
        <v>301.39</v>
      </c>
      <c r="B6440">
        <v>71</v>
      </c>
      <c r="C6440">
        <v>4683</v>
      </c>
      <c r="D6440">
        <v>18</v>
      </c>
      <c r="E6440">
        <v>0</v>
      </c>
      <c r="F6440">
        <v>28</v>
      </c>
      <c r="G6440">
        <v>0</v>
      </c>
      <c r="H6440">
        <v>95</v>
      </c>
      <c r="I6440">
        <v>1</v>
      </c>
      <c r="J6440" t="s">
        <v>37</v>
      </c>
      <c r="K6440" cm="1">
        <f t="array" ref="K64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0">
        <f t="shared" si="100"/>
        <v>0.47370352929893211</v>
      </c>
    </row>
    <row r="6441" spans="1:12" x14ac:dyDescent="0.3">
      <c r="A6441">
        <v>301.43</v>
      </c>
      <c r="B6441">
        <v>72</v>
      </c>
      <c r="C6441">
        <v>4634</v>
      </c>
      <c r="D6441">
        <v>18</v>
      </c>
      <c r="E6441">
        <v>0</v>
      </c>
      <c r="F6441">
        <v>28</v>
      </c>
      <c r="G6441">
        <v>0</v>
      </c>
      <c r="H6441">
        <v>95</v>
      </c>
      <c r="I6441">
        <v>1</v>
      </c>
      <c r="J6441" t="s">
        <v>37</v>
      </c>
      <c r="K6441" cm="1">
        <f t="array" ref="K64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1">
        <f t="shared" si="100"/>
        <v>0.4737035292996053</v>
      </c>
    </row>
    <row r="6442" spans="1:12" x14ac:dyDescent="0.3">
      <c r="A6442">
        <v>301.47000000000003</v>
      </c>
      <c r="B6442">
        <v>72</v>
      </c>
      <c r="C6442">
        <v>4686</v>
      </c>
      <c r="D6442">
        <v>18</v>
      </c>
      <c r="E6442">
        <v>0</v>
      </c>
      <c r="F6442">
        <v>28</v>
      </c>
      <c r="G6442">
        <v>0</v>
      </c>
      <c r="H6442">
        <v>95</v>
      </c>
      <c r="I6442">
        <v>1</v>
      </c>
      <c r="J6442" t="s">
        <v>37</v>
      </c>
      <c r="K6442" cm="1">
        <f t="array" ref="K64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2">
        <f t="shared" si="100"/>
        <v>0.4737035292996053</v>
      </c>
    </row>
    <row r="6443" spans="1:12" x14ac:dyDescent="0.3">
      <c r="A6443">
        <v>301.51</v>
      </c>
      <c r="B6443">
        <v>71</v>
      </c>
      <c r="C6443">
        <v>4767</v>
      </c>
      <c r="D6443">
        <v>18</v>
      </c>
      <c r="E6443">
        <v>0</v>
      </c>
      <c r="F6443">
        <v>27</v>
      </c>
      <c r="G6443">
        <v>0</v>
      </c>
      <c r="H6443">
        <v>95</v>
      </c>
      <c r="I6443">
        <v>1</v>
      </c>
      <c r="J6443" t="s">
        <v>37</v>
      </c>
      <c r="K6443" cm="1">
        <f t="array" ref="K64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3">
        <f t="shared" si="100"/>
        <v>0.47370352929893211</v>
      </c>
    </row>
    <row r="6444" spans="1:12" x14ac:dyDescent="0.3">
      <c r="A6444">
        <v>301.55</v>
      </c>
      <c r="B6444">
        <v>71</v>
      </c>
      <c r="C6444">
        <v>4730</v>
      </c>
      <c r="D6444">
        <v>18</v>
      </c>
      <c r="E6444">
        <v>0</v>
      </c>
      <c r="F6444">
        <v>27</v>
      </c>
      <c r="G6444">
        <v>0</v>
      </c>
      <c r="H6444">
        <v>95</v>
      </c>
      <c r="I6444">
        <v>1</v>
      </c>
      <c r="J6444" t="s">
        <v>37</v>
      </c>
      <c r="K6444" cm="1">
        <f t="array" ref="K644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4">
        <f t="shared" si="100"/>
        <v>0.4737035292996053</v>
      </c>
    </row>
    <row r="6445" spans="1:12" x14ac:dyDescent="0.3">
      <c r="A6445">
        <v>301.58999999999997</v>
      </c>
      <c r="B6445">
        <v>72</v>
      </c>
      <c r="C6445">
        <v>4654</v>
      </c>
      <c r="D6445">
        <v>18</v>
      </c>
      <c r="E6445">
        <v>0</v>
      </c>
      <c r="F6445">
        <v>26</v>
      </c>
      <c r="G6445">
        <v>0</v>
      </c>
      <c r="H6445">
        <v>95</v>
      </c>
      <c r="I6445">
        <v>1</v>
      </c>
      <c r="J6445" t="s">
        <v>37</v>
      </c>
      <c r="K6445" cm="1">
        <f t="array" ref="K644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5">
        <f t="shared" si="100"/>
        <v>0.47370352929893211</v>
      </c>
    </row>
    <row r="6446" spans="1:12" x14ac:dyDescent="0.3">
      <c r="A6446">
        <v>301.63</v>
      </c>
      <c r="B6446">
        <v>73</v>
      </c>
      <c r="C6446">
        <v>4460</v>
      </c>
      <c r="D6446">
        <v>18</v>
      </c>
      <c r="E6446">
        <v>0</v>
      </c>
      <c r="F6446">
        <v>27</v>
      </c>
      <c r="G6446">
        <v>0</v>
      </c>
      <c r="H6446">
        <v>95</v>
      </c>
      <c r="I6446">
        <v>2</v>
      </c>
      <c r="J6446" t="s">
        <v>37</v>
      </c>
      <c r="K6446" cm="1">
        <f t="array" ref="K64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6">
        <f t="shared" si="100"/>
        <v>0.4737035292996053</v>
      </c>
    </row>
    <row r="6447" spans="1:12" x14ac:dyDescent="0.3">
      <c r="A6447">
        <v>301.67</v>
      </c>
      <c r="B6447">
        <v>74</v>
      </c>
      <c r="C6447">
        <v>4311</v>
      </c>
      <c r="D6447">
        <v>18</v>
      </c>
      <c r="E6447">
        <v>0</v>
      </c>
      <c r="F6447">
        <v>27</v>
      </c>
      <c r="G6447">
        <v>0</v>
      </c>
      <c r="H6447">
        <v>95</v>
      </c>
      <c r="I6447">
        <v>2</v>
      </c>
      <c r="J6447" t="s">
        <v>37</v>
      </c>
      <c r="K6447" cm="1">
        <f t="array" ref="K644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47">
        <f t="shared" si="100"/>
        <v>0.46836903009578096</v>
      </c>
    </row>
    <row r="6448" spans="1:12" x14ac:dyDescent="0.3">
      <c r="A6448">
        <v>301.70999999999998</v>
      </c>
      <c r="B6448">
        <v>75</v>
      </c>
      <c r="C6448">
        <v>4125</v>
      </c>
      <c r="D6448">
        <v>18</v>
      </c>
      <c r="E6448">
        <v>0</v>
      </c>
      <c r="F6448">
        <v>26</v>
      </c>
      <c r="G6448">
        <v>0</v>
      </c>
      <c r="H6448">
        <v>95</v>
      </c>
      <c r="I6448">
        <v>2</v>
      </c>
      <c r="J6448" t="s">
        <v>37</v>
      </c>
      <c r="K6448" cm="1">
        <f t="array" ref="K644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48">
        <f t="shared" si="100"/>
        <v>0.46836903009511538</v>
      </c>
    </row>
    <row r="6449" spans="1:12" x14ac:dyDescent="0.3">
      <c r="A6449">
        <v>301.75</v>
      </c>
      <c r="B6449">
        <v>73</v>
      </c>
      <c r="C6449">
        <v>4355</v>
      </c>
      <c r="D6449">
        <v>18</v>
      </c>
      <c r="E6449">
        <v>0</v>
      </c>
      <c r="F6449">
        <v>27</v>
      </c>
      <c r="G6449">
        <v>0</v>
      </c>
      <c r="H6449">
        <v>95</v>
      </c>
      <c r="I6449">
        <v>1</v>
      </c>
      <c r="J6449" t="s">
        <v>37</v>
      </c>
      <c r="K6449" cm="1">
        <f t="array" ref="K64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49">
        <f t="shared" si="100"/>
        <v>0.4737035292996053</v>
      </c>
    </row>
    <row r="6450" spans="1:12" x14ac:dyDescent="0.3">
      <c r="A6450">
        <v>301.79000000000002</v>
      </c>
      <c r="B6450">
        <v>74</v>
      </c>
      <c r="C6450">
        <v>4470</v>
      </c>
      <c r="D6450">
        <v>18</v>
      </c>
      <c r="E6450">
        <v>0</v>
      </c>
      <c r="F6450">
        <v>27</v>
      </c>
      <c r="G6450">
        <v>0</v>
      </c>
      <c r="H6450">
        <v>95</v>
      </c>
      <c r="I6450">
        <v>1</v>
      </c>
      <c r="J6450" t="s">
        <v>37</v>
      </c>
      <c r="K6450" cm="1">
        <f t="array" ref="K64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50">
        <f t="shared" si="100"/>
        <v>0.46836903009578096</v>
      </c>
    </row>
    <row r="6451" spans="1:12" x14ac:dyDescent="0.3">
      <c r="A6451">
        <v>301.83</v>
      </c>
      <c r="B6451">
        <v>74</v>
      </c>
      <c r="C6451">
        <v>4648</v>
      </c>
      <c r="D6451">
        <v>18</v>
      </c>
      <c r="E6451">
        <v>0</v>
      </c>
      <c r="F6451">
        <v>26</v>
      </c>
      <c r="G6451">
        <v>0</v>
      </c>
      <c r="H6451">
        <v>95</v>
      </c>
      <c r="I6451">
        <v>2</v>
      </c>
      <c r="J6451" t="s">
        <v>37</v>
      </c>
      <c r="K6451" cm="1">
        <f t="array" ref="K645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51">
        <f t="shared" si="100"/>
        <v>0.46836903009511538</v>
      </c>
    </row>
    <row r="6452" spans="1:12" x14ac:dyDescent="0.3">
      <c r="A6452">
        <v>301.87</v>
      </c>
      <c r="B6452">
        <v>73</v>
      </c>
      <c r="C6452">
        <v>4653</v>
      </c>
      <c r="D6452">
        <v>18</v>
      </c>
      <c r="E6452">
        <v>0</v>
      </c>
      <c r="F6452">
        <v>26</v>
      </c>
      <c r="G6452">
        <v>0</v>
      </c>
      <c r="H6452">
        <v>95</v>
      </c>
      <c r="I6452">
        <v>1</v>
      </c>
      <c r="J6452" t="s">
        <v>37</v>
      </c>
      <c r="K6452" cm="1">
        <f t="array" ref="K64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2">
        <f t="shared" si="100"/>
        <v>0.4737035292996053</v>
      </c>
    </row>
    <row r="6453" spans="1:12" x14ac:dyDescent="0.3">
      <c r="A6453">
        <v>301.91000000000003</v>
      </c>
      <c r="B6453">
        <v>72</v>
      </c>
      <c r="C6453">
        <v>4774</v>
      </c>
      <c r="D6453">
        <v>18</v>
      </c>
      <c r="E6453">
        <v>0</v>
      </c>
      <c r="F6453">
        <v>26</v>
      </c>
      <c r="G6453">
        <v>0</v>
      </c>
      <c r="H6453">
        <v>95</v>
      </c>
      <c r="I6453">
        <v>1</v>
      </c>
      <c r="J6453" t="s">
        <v>37</v>
      </c>
      <c r="K6453" cm="1">
        <f t="array" ref="K645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3">
        <f t="shared" si="100"/>
        <v>0.4737035292996053</v>
      </c>
    </row>
    <row r="6454" spans="1:12" x14ac:dyDescent="0.3">
      <c r="A6454">
        <v>301.95</v>
      </c>
      <c r="B6454">
        <v>72</v>
      </c>
      <c r="C6454">
        <v>4618</v>
      </c>
      <c r="D6454">
        <v>18</v>
      </c>
      <c r="E6454">
        <v>0</v>
      </c>
      <c r="F6454">
        <v>26</v>
      </c>
      <c r="G6454">
        <v>0</v>
      </c>
      <c r="H6454">
        <v>96</v>
      </c>
      <c r="I6454">
        <v>2</v>
      </c>
      <c r="J6454" t="s">
        <v>37</v>
      </c>
      <c r="K6454" cm="1">
        <f t="array" ref="K645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4">
        <f t="shared" si="100"/>
        <v>0.47370352929893211</v>
      </c>
    </row>
    <row r="6455" spans="1:12" x14ac:dyDescent="0.3">
      <c r="A6455">
        <v>301.99</v>
      </c>
      <c r="B6455">
        <v>72</v>
      </c>
      <c r="C6455">
        <v>4382</v>
      </c>
      <c r="D6455">
        <v>17</v>
      </c>
      <c r="E6455">
        <v>0</v>
      </c>
      <c r="F6455">
        <v>26</v>
      </c>
      <c r="G6455">
        <v>0</v>
      </c>
      <c r="H6455">
        <v>95</v>
      </c>
      <c r="I6455">
        <v>2</v>
      </c>
      <c r="J6455" t="s">
        <v>37</v>
      </c>
      <c r="K6455" cm="1">
        <f t="array" ref="K645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5">
        <f t="shared" si="100"/>
        <v>0.4737035292996053</v>
      </c>
    </row>
    <row r="6456" spans="1:12" x14ac:dyDescent="0.3">
      <c r="A6456">
        <v>302.02999999999997</v>
      </c>
      <c r="B6456">
        <v>73</v>
      </c>
      <c r="C6456">
        <v>4188</v>
      </c>
      <c r="D6456">
        <v>18</v>
      </c>
      <c r="E6456">
        <v>0</v>
      </c>
      <c r="F6456">
        <v>26</v>
      </c>
      <c r="G6456">
        <v>0</v>
      </c>
      <c r="H6456">
        <v>95</v>
      </c>
      <c r="I6456">
        <v>2</v>
      </c>
      <c r="J6456" t="s">
        <v>37</v>
      </c>
      <c r="K6456" cm="1">
        <f t="array" ref="K645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6">
        <f t="shared" si="100"/>
        <v>0.47370352929893211</v>
      </c>
    </row>
    <row r="6457" spans="1:12" x14ac:dyDescent="0.3">
      <c r="A6457">
        <v>302.07</v>
      </c>
      <c r="B6457">
        <v>73</v>
      </c>
      <c r="C6457">
        <v>4291</v>
      </c>
      <c r="D6457">
        <v>18</v>
      </c>
      <c r="E6457">
        <v>0</v>
      </c>
      <c r="F6457">
        <v>26</v>
      </c>
      <c r="G6457">
        <v>0</v>
      </c>
      <c r="H6457">
        <v>95</v>
      </c>
      <c r="I6457">
        <v>2</v>
      </c>
      <c r="J6457" t="s">
        <v>37</v>
      </c>
      <c r="K6457" cm="1">
        <f t="array" ref="K645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7">
        <f t="shared" si="100"/>
        <v>0.4737035292996053</v>
      </c>
    </row>
    <row r="6458" spans="1:12" x14ac:dyDescent="0.3">
      <c r="A6458">
        <v>302.11</v>
      </c>
      <c r="B6458">
        <v>74</v>
      </c>
      <c r="C6458">
        <v>4206</v>
      </c>
      <c r="D6458">
        <v>18</v>
      </c>
      <c r="E6458">
        <v>0</v>
      </c>
      <c r="F6458">
        <v>26</v>
      </c>
      <c r="G6458">
        <v>0</v>
      </c>
      <c r="H6458">
        <v>95</v>
      </c>
      <c r="I6458">
        <v>2</v>
      </c>
      <c r="J6458" t="s">
        <v>37</v>
      </c>
      <c r="K6458" cm="1">
        <f t="array" ref="K64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58">
        <f t="shared" si="100"/>
        <v>0.46836903009578096</v>
      </c>
    </row>
    <row r="6459" spans="1:12" x14ac:dyDescent="0.3">
      <c r="A6459">
        <v>302.14999999999998</v>
      </c>
      <c r="B6459">
        <v>73</v>
      </c>
      <c r="C6459">
        <v>4239</v>
      </c>
      <c r="D6459">
        <v>18</v>
      </c>
      <c r="E6459">
        <v>0</v>
      </c>
      <c r="F6459">
        <v>26</v>
      </c>
      <c r="G6459">
        <v>0</v>
      </c>
      <c r="H6459">
        <v>95</v>
      </c>
      <c r="I6459">
        <v>2</v>
      </c>
      <c r="J6459" t="s">
        <v>37</v>
      </c>
      <c r="K6459" cm="1">
        <f t="array" ref="K645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59">
        <f t="shared" si="100"/>
        <v>0.47370352929893211</v>
      </c>
    </row>
    <row r="6460" spans="1:12" x14ac:dyDescent="0.3">
      <c r="A6460">
        <v>302.19</v>
      </c>
      <c r="B6460">
        <v>74</v>
      </c>
      <c r="C6460">
        <v>4345</v>
      </c>
      <c r="D6460">
        <v>18</v>
      </c>
      <c r="E6460">
        <v>0</v>
      </c>
      <c r="F6460">
        <v>26</v>
      </c>
      <c r="G6460">
        <v>0</v>
      </c>
      <c r="H6460">
        <v>95</v>
      </c>
      <c r="I6460">
        <v>2</v>
      </c>
      <c r="J6460" t="s">
        <v>37</v>
      </c>
      <c r="K6460" cm="1">
        <f t="array" ref="K64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0">
        <f t="shared" si="100"/>
        <v>0.46836903009578096</v>
      </c>
    </row>
    <row r="6461" spans="1:12" x14ac:dyDescent="0.3">
      <c r="A6461">
        <v>302.23</v>
      </c>
      <c r="B6461">
        <v>74</v>
      </c>
      <c r="C6461">
        <v>4383</v>
      </c>
      <c r="D6461">
        <v>18</v>
      </c>
      <c r="E6461">
        <v>0</v>
      </c>
      <c r="F6461">
        <v>26</v>
      </c>
      <c r="G6461">
        <v>0</v>
      </c>
      <c r="H6461">
        <v>95</v>
      </c>
      <c r="I6461">
        <v>2</v>
      </c>
      <c r="J6461" t="s">
        <v>37</v>
      </c>
      <c r="K6461" cm="1">
        <f t="array" ref="K64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1">
        <f t="shared" si="100"/>
        <v>0.46836903009578096</v>
      </c>
    </row>
    <row r="6462" spans="1:12" x14ac:dyDescent="0.3">
      <c r="A6462">
        <v>302.27</v>
      </c>
      <c r="B6462">
        <v>74</v>
      </c>
      <c r="C6462">
        <v>4544</v>
      </c>
      <c r="D6462">
        <v>17</v>
      </c>
      <c r="E6462">
        <v>0</v>
      </c>
      <c r="F6462">
        <v>26</v>
      </c>
      <c r="G6462">
        <v>0</v>
      </c>
      <c r="H6462">
        <v>95</v>
      </c>
      <c r="I6462">
        <v>2</v>
      </c>
      <c r="J6462" t="s">
        <v>37</v>
      </c>
      <c r="K6462" cm="1">
        <f t="array" ref="K64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2">
        <f t="shared" si="100"/>
        <v>0.46836903009511538</v>
      </c>
    </row>
    <row r="6463" spans="1:12" x14ac:dyDescent="0.3">
      <c r="A6463">
        <v>302.31</v>
      </c>
      <c r="B6463">
        <v>73</v>
      </c>
      <c r="C6463">
        <v>4464</v>
      </c>
      <c r="D6463">
        <v>16</v>
      </c>
      <c r="E6463">
        <v>0</v>
      </c>
      <c r="F6463">
        <v>26</v>
      </c>
      <c r="G6463">
        <v>0</v>
      </c>
      <c r="H6463">
        <v>95</v>
      </c>
      <c r="I6463">
        <v>1</v>
      </c>
      <c r="J6463" t="s">
        <v>37</v>
      </c>
      <c r="K6463" cm="1">
        <f t="array" ref="K646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63">
        <f t="shared" si="100"/>
        <v>0.4737035292996053</v>
      </c>
    </row>
    <row r="6464" spans="1:12" x14ac:dyDescent="0.3">
      <c r="A6464">
        <v>302.35000000000002</v>
      </c>
      <c r="B6464">
        <v>74</v>
      </c>
      <c r="C6464">
        <v>4510</v>
      </c>
      <c r="D6464">
        <v>17</v>
      </c>
      <c r="E6464">
        <v>0</v>
      </c>
      <c r="F6464">
        <v>26</v>
      </c>
      <c r="G6464">
        <v>0</v>
      </c>
      <c r="H6464">
        <v>95</v>
      </c>
      <c r="I6464">
        <v>1</v>
      </c>
      <c r="J6464" t="s">
        <v>37</v>
      </c>
      <c r="K6464" cm="1">
        <f t="array" ref="K646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4">
        <f t="shared" si="100"/>
        <v>0.46836903009578096</v>
      </c>
    </row>
    <row r="6465" spans="1:12" x14ac:dyDescent="0.3">
      <c r="A6465">
        <v>302.39</v>
      </c>
      <c r="B6465">
        <v>74</v>
      </c>
      <c r="C6465">
        <v>4363</v>
      </c>
      <c r="D6465">
        <v>17</v>
      </c>
      <c r="E6465">
        <v>0</v>
      </c>
      <c r="F6465">
        <v>26</v>
      </c>
      <c r="G6465">
        <v>0</v>
      </c>
      <c r="H6465">
        <v>95</v>
      </c>
      <c r="I6465">
        <v>1</v>
      </c>
      <c r="J6465" t="s">
        <v>37</v>
      </c>
      <c r="K6465" cm="1">
        <f t="array" ref="K646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5">
        <f t="shared" si="100"/>
        <v>0.46836903009511538</v>
      </c>
    </row>
    <row r="6466" spans="1:12" x14ac:dyDescent="0.3">
      <c r="A6466">
        <v>302.43</v>
      </c>
      <c r="B6466">
        <v>75</v>
      </c>
      <c r="C6466">
        <v>4219</v>
      </c>
      <c r="D6466">
        <v>18</v>
      </c>
      <c r="E6466">
        <v>0</v>
      </c>
      <c r="F6466">
        <v>26</v>
      </c>
      <c r="G6466">
        <v>0</v>
      </c>
      <c r="H6466">
        <v>95</v>
      </c>
      <c r="I6466">
        <v>1</v>
      </c>
      <c r="J6466" t="s">
        <v>37</v>
      </c>
      <c r="K6466" cm="1">
        <f t="array" ref="K646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6">
        <f t="shared" si="100"/>
        <v>0.46836903009578096</v>
      </c>
    </row>
    <row r="6467" spans="1:12" x14ac:dyDescent="0.3">
      <c r="A6467">
        <v>302.47000000000003</v>
      </c>
      <c r="B6467">
        <v>74</v>
      </c>
      <c r="C6467">
        <v>4196</v>
      </c>
      <c r="D6467">
        <v>18</v>
      </c>
      <c r="E6467">
        <v>0</v>
      </c>
      <c r="F6467">
        <v>26</v>
      </c>
      <c r="G6467">
        <v>0</v>
      </c>
      <c r="H6467">
        <v>95</v>
      </c>
      <c r="I6467">
        <v>1</v>
      </c>
      <c r="J6467" t="s">
        <v>37</v>
      </c>
      <c r="K6467" cm="1">
        <f t="array" ref="K64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7">
        <f t="shared" ref="L6467:L6530" si="101">K6467*(A6467-A6466)</f>
        <v>0.46836903009578096</v>
      </c>
    </row>
    <row r="6468" spans="1:12" x14ac:dyDescent="0.3">
      <c r="A6468">
        <v>302.51</v>
      </c>
      <c r="B6468">
        <v>74</v>
      </c>
      <c r="C6468">
        <v>4307</v>
      </c>
      <c r="D6468">
        <v>16</v>
      </c>
      <c r="E6468">
        <v>0</v>
      </c>
      <c r="F6468">
        <v>26</v>
      </c>
      <c r="G6468">
        <v>0</v>
      </c>
      <c r="H6468">
        <v>95</v>
      </c>
      <c r="I6468">
        <v>1</v>
      </c>
      <c r="J6468" t="s">
        <v>37</v>
      </c>
      <c r="K6468" cm="1">
        <f t="array" ref="K64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8">
        <f t="shared" si="101"/>
        <v>0.46836903009511538</v>
      </c>
    </row>
    <row r="6469" spans="1:12" x14ac:dyDescent="0.3">
      <c r="A6469">
        <v>302.55</v>
      </c>
      <c r="B6469">
        <v>75</v>
      </c>
      <c r="C6469">
        <v>4248</v>
      </c>
      <c r="D6469">
        <v>17</v>
      </c>
      <c r="E6469">
        <v>0</v>
      </c>
      <c r="F6469">
        <v>26</v>
      </c>
      <c r="G6469">
        <v>0</v>
      </c>
      <c r="H6469">
        <v>95</v>
      </c>
      <c r="I6469">
        <v>2</v>
      </c>
      <c r="J6469" t="s">
        <v>37</v>
      </c>
      <c r="K6469" cm="1">
        <f t="array" ref="K64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69">
        <f t="shared" si="101"/>
        <v>0.46836903009578096</v>
      </c>
    </row>
    <row r="6470" spans="1:12" x14ac:dyDescent="0.3">
      <c r="A6470">
        <v>302.58999999999997</v>
      </c>
      <c r="B6470">
        <v>75</v>
      </c>
      <c r="C6470">
        <v>4249</v>
      </c>
      <c r="D6470">
        <v>17</v>
      </c>
      <c r="E6470">
        <v>0</v>
      </c>
      <c r="F6470">
        <v>26</v>
      </c>
      <c r="G6470">
        <v>0</v>
      </c>
      <c r="H6470">
        <v>95</v>
      </c>
      <c r="I6470">
        <v>2</v>
      </c>
      <c r="J6470" t="s">
        <v>37</v>
      </c>
      <c r="K6470" cm="1">
        <f t="array" ref="K647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0">
        <f t="shared" si="101"/>
        <v>0.46836903009511538</v>
      </c>
    </row>
    <row r="6471" spans="1:12" x14ac:dyDescent="0.3">
      <c r="A6471">
        <v>302.63</v>
      </c>
      <c r="B6471">
        <v>74</v>
      </c>
      <c r="C6471">
        <v>4180</v>
      </c>
      <c r="D6471">
        <v>17</v>
      </c>
      <c r="E6471">
        <v>0</v>
      </c>
      <c r="F6471">
        <v>26</v>
      </c>
      <c r="G6471">
        <v>0</v>
      </c>
      <c r="H6471">
        <v>95</v>
      </c>
      <c r="I6471">
        <v>2</v>
      </c>
      <c r="J6471" t="s">
        <v>37</v>
      </c>
      <c r="K6471" cm="1">
        <f t="array" ref="K64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1">
        <f t="shared" si="101"/>
        <v>0.46836903009578096</v>
      </c>
    </row>
    <row r="6472" spans="1:12" x14ac:dyDescent="0.3">
      <c r="A6472">
        <v>302.67</v>
      </c>
      <c r="B6472">
        <v>73</v>
      </c>
      <c r="C6472">
        <v>4170</v>
      </c>
      <c r="D6472">
        <v>17</v>
      </c>
      <c r="E6472">
        <v>0</v>
      </c>
      <c r="F6472">
        <v>26</v>
      </c>
      <c r="G6472">
        <v>0</v>
      </c>
      <c r="H6472">
        <v>95</v>
      </c>
      <c r="I6472">
        <v>2</v>
      </c>
      <c r="J6472" t="s">
        <v>37</v>
      </c>
      <c r="K6472" cm="1">
        <f t="array" ref="K647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72">
        <f t="shared" si="101"/>
        <v>0.4737035292996053</v>
      </c>
    </row>
    <row r="6473" spans="1:12" x14ac:dyDescent="0.3">
      <c r="A6473">
        <v>302.70999999999998</v>
      </c>
      <c r="B6473">
        <v>74</v>
      </c>
      <c r="C6473">
        <v>4438</v>
      </c>
      <c r="D6473">
        <v>16</v>
      </c>
      <c r="E6473">
        <v>0</v>
      </c>
      <c r="F6473">
        <v>26</v>
      </c>
      <c r="G6473">
        <v>0</v>
      </c>
      <c r="H6473">
        <v>96</v>
      </c>
      <c r="I6473">
        <v>2</v>
      </c>
      <c r="J6473" t="s">
        <v>37</v>
      </c>
      <c r="K6473" cm="1">
        <f t="array" ref="K647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3">
        <f t="shared" si="101"/>
        <v>0.46836903009511538</v>
      </c>
    </row>
    <row r="6474" spans="1:12" x14ac:dyDescent="0.3">
      <c r="A6474">
        <v>302.75</v>
      </c>
      <c r="B6474">
        <v>74</v>
      </c>
      <c r="C6474">
        <v>4404</v>
      </c>
      <c r="D6474">
        <v>16</v>
      </c>
      <c r="E6474">
        <v>0</v>
      </c>
      <c r="F6474">
        <v>25</v>
      </c>
      <c r="G6474">
        <v>0</v>
      </c>
      <c r="H6474">
        <v>95</v>
      </c>
      <c r="I6474">
        <v>2</v>
      </c>
      <c r="J6474" t="s">
        <v>37</v>
      </c>
      <c r="K6474" cm="1">
        <f t="array" ref="K647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4">
        <f t="shared" si="101"/>
        <v>0.46836903009578096</v>
      </c>
    </row>
    <row r="6475" spans="1:12" x14ac:dyDescent="0.3">
      <c r="A6475">
        <v>302.79000000000002</v>
      </c>
      <c r="B6475">
        <v>74</v>
      </c>
      <c r="C6475">
        <v>4361</v>
      </c>
      <c r="D6475">
        <v>16</v>
      </c>
      <c r="E6475">
        <v>0</v>
      </c>
      <c r="F6475">
        <v>25</v>
      </c>
      <c r="G6475">
        <v>0</v>
      </c>
      <c r="H6475">
        <v>95</v>
      </c>
      <c r="I6475">
        <v>2</v>
      </c>
      <c r="J6475" t="s">
        <v>37</v>
      </c>
      <c r="K6475" cm="1">
        <f t="array" ref="K647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5">
        <f t="shared" si="101"/>
        <v>0.46836903009578096</v>
      </c>
    </row>
    <row r="6476" spans="1:12" x14ac:dyDescent="0.3">
      <c r="A6476">
        <v>302.83</v>
      </c>
      <c r="B6476">
        <v>74</v>
      </c>
      <c r="C6476">
        <v>4291</v>
      </c>
      <c r="D6476">
        <v>16</v>
      </c>
      <c r="E6476">
        <v>0</v>
      </c>
      <c r="F6476">
        <v>25</v>
      </c>
      <c r="G6476">
        <v>0</v>
      </c>
      <c r="H6476">
        <v>96</v>
      </c>
      <c r="I6476">
        <v>2</v>
      </c>
      <c r="J6476" t="s">
        <v>37</v>
      </c>
      <c r="K6476" cm="1">
        <f t="array" ref="K64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6">
        <f t="shared" si="101"/>
        <v>0.46836903009511538</v>
      </c>
    </row>
    <row r="6477" spans="1:12" x14ac:dyDescent="0.3">
      <c r="A6477">
        <v>302.87</v>
      </c>
      <c r="B6477">
        <v>75</v>
      </c>
      <c r="C6477">
        <v>4224</v>
      </c>
      <c r="D6477">
        <v>16</v>
      </c>
      <c r="E6477">
        <v>0</v>
      </c>
      <c r="F6477">
        <v>25</v>
      </c>
      <c r="G6477">
        <v>0</v>
      </c>
      <c r="H6477">
        <v>95</v>
      </c>
      <c r="I6477">
        <v>2</v>
      </c>
      <c r="J6477" t="s">
        <v>37</v>
      </c>
      <c r="K6477" cm="1">
        <f t="array" ref="K64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7">
        <f t="shared" si="101"/>
        <v>0.46836903009578096</v>
      </c>
    </row>
    <row r="6478" spans="1:12" x14ac:dyDescent="0.3">
      <c r="A6478">
        <v>302.91000000000003</v>
      </c>
      <c r="B6478">
        <v>74</v>
      </c>
      <c r="C6478">
        <v>4195</v>
      </c>
      <c r="D6478">
        <v>16</v>
      </c>
      <c r="E6478">
        <v>0</v>
      </c>
      <c r="F6478">
        <v>25</v>
      </c>
      <c r="G6478">
        <v>0</v>
      </c>
      <c r="H6478">
        <v>95</v>
      </c>
      <c r="I6478">
        <v>2</v>
      </c>
      <c r="J6478" t="s">
        <v>37</v>
      </c>
      <c r="K6478" cm="1">
        <f t="array" ref="K647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8">
        <f t="shared" si="101"/>
        <v>0.46836903009578096</v>
      </c>
    </row>
    <row r="6479" spans="1:12" x14ac:dyDescent="0.3">
      <c r="A6479">
        <v>302.95</v>
      </c>
      <c r="B6479">
        <v>75</v>
      </c>
      <c r="C6479">
        <v>4180</v>
      </c>
      <c r="D6479">
        <v>16</v>
      </c>
      <c r="E6479">
        <v>0</v>
      </c>
      <c r="F6479">
        <v>25</v>
      </c>
      <c r="G6479">
        <v>0</v>
      </c>
      <c r="H6479">
        <v>95</v>
      </c>
      <c r="I6479">
        <v>2</v>
      </c>
      <c r="J6479" t="s">
        <v>37</v>
      </c>
      <c r="K6479" cm="1">
        <f t="array" ref="K647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79">
        <f t="shared" si="101"/>
        <v>0.46836903009511538</v>
      </c>
    </row>
    <row r="6480" spans="1:12" x14ac:dyDescent="0.3">
      <c r="A6480">
        <v>302.99</v>
      </c>
      <c r="B6480">
        <v>74</v>
      </c>
      <c r="C6480">
        <v>4075</v>
      </c>
      <c r="D6480">
        <v>16</v>
      </c>
      <c r="E6480">
        <v>0</v>
      </c>
      <c r="F6480">
        <v>25</v>
      </c>
      <c r="G6480">
        <v>0</v>
      </c>
      <c r="H6480">
        <v>95</v>
      </c>
      <c r="I6480">
        <v>2</v>
      </c>
      <c r="J6480" t="s">
        <v>37</v>
      </c>
      <c r="K6480" cm="1">
        <f t="array" ref="K64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80">
        <f t="shared" si="101"/>
        <v>0.40715096058938011</v>
      </c>
    </row>
    <row r="6481" spans="1:12" x14ac:dyDescent="0.3">
      <c r="A6481">
        <v>303.02999999999997</v>
      </c>
      <c r="B6481">
        <v>74</v>
      </c>
      <c r="C6481">
        <v>4224</v>
      </c>
      <c r="D6481">
        <v>16</v>
      </c>
      <c r="E6481">
        <v>0</v>
      </c>
      <c r="F6481">
        <v>25</v>
      </c>
      <c r="G6481">
        <v>0</v>
      </c>
      <c r="H6481">
        <v>96</v>
      </c>
      <c r="I6481">
        <v>2</v>
      </c>
      <c r="J6481" t="s">
        <v>37</v>
      </c>
      <c r="K6481" cm="1">
        <f t="array" ref="K64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81">
        <f t="shared" si="101"/>
        <v>0.46836903009511538</v>
      </c>
    </row>
    <row r="6482" spans="1:12" x14ac:dyDescent="0.3">
      <c r="A6482">
        <v>303.07</v>
      </c>
      <c r="B6482">
        <v>74</v>
      </c>
      <c r="C6482">
        <v>4106</v>
      </c>
      <c r="D6482">
        <v>17</v>
      </c>
      <c r="E6482">
        <v>0</v>
      </c>
      <c r="F6482">
        <v>25</v>
      </c>
      <c r="G6482">
        <v>0</v>
      </c>
      <c r="H6482">
        <v>95</v>
      </c>
      <c r="I6482">
        <v>2</v>
      </c>
      <c r="J6482" t="s">
        <v>37</v>
      </c>
      <c r="K6482" cm="1">
        <f t="array" ref="K648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482">
        <f t="shared" si="101"/>
        <v>0.46836903009578096</v>
      </c>
    </row>
    <row r="6483" spans="1:12" x14ac:dyDescent="0.3">
      <c r="A6483">
        <v>303.11</v>
      </c>
      <c r="B6483">
        <v>73</v>
      </c>
      <c r="C6483">
        <v>4011</v>
      </c>
      <c r="D6483">
        <v>16</v>
      </c>
      <c r="E6483">
        <v>0</v>
      </c>
      <c r="F6483">
        <v>24</v>
      </c>
      <c r="G6483">
        <v>0</v>
      </c>
      <c r="H6483">
        <v>95</v>
      </c>
      <c r="I6483">
        <v>2</v>
      </c>
      <c r="J6483" t="s">
        <v>37</v>
      </c>
      <c r="K6483" cm="1">
        <f t="array" ref="K648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483">
        <f t="shared" si="101"/>
        <v>0.40623395392138606</v>
      </c>
    </row>
    <row r="6484" spans="1:12" x14ac:dyDescent="0.3">
      <c r="A6484">
        <v>303.14999999999998</v>
      </c>
      <c r="B6484">
        <v>73</v>
      </c>
      <c r="C6484">
        <v>3967</v>
      </c>
      <c r="D6484">
        <v>16</v>
      </c>
      <c r="E6484">
        <v>0</v>
      </c>
      <c r="F6484">
        <v>25</v>
      </c>
      <c r="G6484">
        <v>0</v>
      </c>
      <c r="H6484">
        <v>96</v>
      </c>
      <c r="I6484">
        <v>2</v>
      </c>
      <c r="J6484" t="s">
        <v>37</v>
      </c>
      <c r="K6484" cm="1">
        <f t="array" ref="K648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484">
        <f t="shared" si="101"/>
        <v>0.40623395392080874</v>
      </c>
    </row>
    <row r="6485" spans="1:12" x14ac:dyDescent="0.3">
      <c r="A6485">
        <v>303.19</v>
      </c>
      <c r="B6485">
        <v>73</v>
      </c>
      <c r="C6485">
        <v>3933</v>
      </c>
      <c r="D6485">
        <v>14</v>
      </c>
      <c r="E6485">
        <v>0</v>
      </c>
      <c r="F6485">
        <v>24</v>
      </c>
      <c r="G6485">
        <v>0</v>
      </c>
      <c r="H6485">
        <v>95</v>
      </c>
      <c r="I6485">
        <v>2</v>
      </c>
      <c r="J6485" t="s">
        <v>37</v>
      </c>
      <c r="K6485" cm="1">
        <f t="array" ref="K648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485">
        <f t="shared" si="101"/>
        <v>0.40623395392138606</v>
      </c>
    </row>
    <row r="6486" spans="1:12" x14ac:dyDescent="0.3">
      <c r="A6486">
        <v>303.23</v>
      </c>
      <c r="B6486">
        <v>74</v>
      </c>
      <c r="C6486">
        <v>3859</v>
      </c>
      <c r="D6486">
        <v>14</v>
      </c>
      <c r="E6486">
        <v>0</v>
      </c>
      <c r="F6486">
        <v>25</v>
      </c>
      <c r="G6486">
        <v>0</v>
      </c>
      <c r="H6486">
        <v>95</v>
      </c>
      <c r="I6486">
        <v>2</v>
      </c>
      <c r="J6486" t="s">
        <v>37</v>
      </c>
      <c r="K6486" cm="1">
        <f t="array" ref="K648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86">
        <f t="shared" si="101"/>
        <v>0.40715096058938011</v>
      </c>
    </row>
    <row r="6487" spans="1:12" x14ac:dyDescent="0.3">
      <c r="A6487">
        <v>303.27</v>
      </c>
      <c r="B6487">
        <v>74</v>
      </c>
      <c r="C6487">
        <v>3895</v>
      </c>
      <c r="D6487">
        <v>15</v>
      </c>
      <c r="E6487">
        <v>0</v>
      </c>
      <c r="F6487">
        <v>24</v>
      </c>
      <c r="G6487">
        <v>0</v>
      </c>
      <c r="H6487">
        <v>95</v>
      </c>
      <c r="I6487">
        <v>2</v>
      </c>
      <c r="J6487" t="s">
        <v>37</v>
      </c>
      <c r="K6487" cm="1">
        <f t="array" ref="K648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87">
        <f t="shared" si="101"/>
        <v>0.40715096058880151</v>
      </c>
    </row>
    <row r="6488" spans="1:12" x14ac:dyDescent="0.3">
      <c r="A6488">
        <v>303.31</v>
      </c>
      <c r="B6488">
        <v>75</v>
      </c>
      <c r="C6488">
        <v>4033</v>
      </c>
      <c r="D6488">
        <v>16</v>
      </c>
      <c r="E6488">
        <v>0</v>
      </c>
      <c r="F6488">
        <v>24</v>
      </c>
      <c r="G6488">
        <v>0</v>
      </c>
      <c r="H6488">
        <v>95</v>
      </c>
      <c r="I6488">
        <v>2</v>
      </c>
      <c r="J6488" t="s">
        <v>37</v>
      </c>
      <c r="K6488" cm="1">
        <f t="array" ref="K648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88">
        <f t="shared" si="101"/>
        <v>0.40715096058938011</v>
      </c>
    </row>
    <row r="6489" spans="1:12" x14ac:dyDescent="0.3">
      <c r="A6489">
        <v>303.35000000000002</v>
      </c>
      <c r="B6489">
        <v>74</v>
      </c>
      <c r="C6489">
        <v>3974</v>
      </c>
      <c r="D6489">
        <v>16</v>
      </c>
      <c r="E6489">
        <v>0</v>
      </c>
      <c r="F6489">
        <v>24</v>
      </c>
      <c r="G6489">
        <v>0</v>
      </c>
      <c r="H6489">
        <v>96</v>
      </c>
      <c r="I6489">
        <v>2</v>
      </c>
      <c r="J6489" t="s">
        <v>37</v>
      </c>
      <c r="K6489" cm="1">
        <f t="array" ref="K648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89">
        <f t="shared" si="101"/>
        <v>0.40715096058938011</v>
      </c>
    </row>
    <row r="6490" spans="1:12" x14ac:dyDescent="0.3">
      <c r="A6490">
        <v>303.39</v>
      </c>
      <c r="B6490">
        <v>73</v>
      </c>
      <c r="C6490">
        <v>4110</v>
      </c>
      <c r="D6490">
        <v>16</v>
      </c>
      <c r="E6490">
        <v>0</v>
      </c>
      <c r="F6490">
        <v>24</v>
      </c>
      <c r="G6490">
        <v>0</v>
      </c>
      <c r="H6490">
        <v>95</v>
      </c>
      <c r="I6490">
        <v>2</v>
      </c>
      <c r="J6490" t="s">
        <v>37</v>
      </c>
      <c r="K6490" cm="1">
        <f t="array" ref="K649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90">
        <f t="shared" si="101"/>
        <v>0.47370352929893211</v>
      </c>
    </row>
    <row r="6491" spans="1:12" x14ac:dyDescent="0.3">
      <c r="A6491">
        <v>303.43</v>
      </c>
      <c r="B6491">
        <v>74</v>
      </c>
      <c r="C6491">
        <v>4092</v>
      </c>
      <c r="D6491">
        <v>15</v>
      </c>
      <c r="E6491">
        <v>0</v>
      </c>
      <c r="F6491">
        <v>23</v>
      </c>
      <c r="G6491">
        <v>0</v>
      </c>
      <c r="H6491">
        <v>95</v>
      </c>
      <c r="I6491">
        <v>2</v>
      </c>
      <c r="J6491" t="s">
        <v>37</v>
      </c>
      <c r="K6491" cm="1">
        <f t="array" ref="K64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91">
        <f t="shared" si="101"/>
        <v>0.40715096058938011</v>
      </c>
    </row>
    <row r="6492" spans="1:12" x14ac:dyDescent="0.3">
      <c r="A6492">
        <v>303.47000000000003</v>
      </c>
      <c r="B6492">
        <v>73</v>
      </c>
      <c r="C6492">
        <v>4008</v>
      </c>
      <c r="D6492">
        <v>15</v>
      </c>
      <c r="E6492">
        <v>0</v>
      </c>
      <c r="F6492">
        <v>23</v>
      </c>
      <c r="G6492">
        <v>0</v>
      </c>
      <c r="H6492">
        <v>96</v>
      </c>
      <c r="I6492">
        <v>2</v>
      </c>
      <c r="J6492" t="s">
        <v>37</v>
      </c>
      <c r="K6492" cm="1">
        <f t="array" ref="K649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492">
        <f t="shared" si="101"/>
        <v>0.40623395392138606</v>
      </c>
    </row>
    <row r="6493" spans="1:12" x14ac:dyDescent="0.3">
      <c r="A6493">
        <v>303.51</v>
      </c>
      <c r="B6493">
        <v>73</v>
      </c>
      <c r="C6493">
        <v>4026</v>
      </c>
      <c r="D6493">
        <v>15</v>
      </c>
      <c r="E6493">
        <v>0</v>
      </c>
      <c r="F6493">
        <v>23</v>
      </c>
      <c r="G6493">
        <v>0</v>
      </c>
      <c r="H6493">
        <v>96</v>
      </c>
      <c r="I6493">
        <v>2</v>
      </c>
      <c r="J6493" t="s">
        <v>37</v>
      </c>
      <c r="K6493" cm="1">
        <f t="array" ref="K649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493">
        <f t="shared" si="101"/>
        <v>0.40623395392080874</v>
      </c>
    </row>
    <row r="6494" spans="1:12" x14ac:dyDescent="0.3">
      <c r="A6494">
        <v>303.55</v>
      </c>
      <c r="B6494">
        <v>74</v>
      </c>
      <c r="C6494">
        <v>3989</v>
      </c>
      <c r="D6494">
        <v>14</v>
      </c>
      <c r="E6494">
        <v>0</v>
      </c>
      <c r="F6494">
        <v>23</v>
      </c>
      <c r="G6494">
        <v>0</v>
      </c>
      <c r="H6494">
        <v>96</v>
      </c>
      <c r="I6494">
        <v>2</v>
      </c>
      <c r="J6494" t="s">
        <v>37</v>
      </c>
      <c r="K6494" cm="1">
        <f t="array" ref="K649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94">
        <f t="shared" si="101"/>
        <v>0.40715096058938011</v>
      </c>
    </row>
    <row r="6495" spans="1:12" x14ac:dyDescent="0.3">
      <c r="A6495">
        <v>303.58999999999997</v>
      </c>
      <c r="B6495">
        <v>73</v>
      </c>
      <c r="C6495">
        <v>4147</v>
      </c>
      <c r="D6495">
        <v>15</v>
      </c>
      <c r="E6495">
        <v>0</v>
      </c>
      <c r="F6495">
        <v>23</v>
      </c>
      <c r="G6495">
        <v>0</v>
      </c>
      <c r="H6495">
        <v>95</v>
      </c>
      <c r="I6495">
        <v>2</v>
      </c>
      <c r="J6495" t="s">
        <v>37</v>
      </c>
      <c r="K6495" cm="1">
        <f t="array" ref="K649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495">
        <f t="shared" si="101"/>
        <v>0.47370352929893211</v>
      </c>
    </row>
    <row r="6496" spans="1:12" x14ac:dyDescent="0.3">
      <c r="A6496">
        <v>303.63</v>
      </c>
      <c r="B6496">
        <v>74</v>
      </c>
      <c r="C6496">
        <v>3887</v>
      </c>
      <c r="D6496">
        <v>14</v>
      </c>
      <c r="E6496">
        <v>0</v>
      </c>
      <c r="F6496">
        <v>23</v>
      </c>
      <c r="G6496">
        <v>0</v>
      </c>
      <c r="H6496">
        <v>96</v>
      </c>
      <c r="I6496">
        <v>2</v>
      </c>
      <c r="J6496" t="s">
        <v>37</v>
      </c>
      <c r="K6496" cm="1">
        <f t="array" ref="K649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96">
        <f t="shared" si="101"/>
        <v>0.40715096058938011</v>
      </c>
    </row>
    <row r="6497" spans="1:12" x14ac:dyDescent="0.3">
      <c r="A6497">
        <v>303.67</v>
      </c>
      <c r="B6497">
        <v>78</v>
      </c>
      <c r="C6497">
        <v>3550</v>
      </c>
      <c r="D6497">
        <v>14</v>
      </c>
      <c r="E6497">
        <v>0</v>
      </c>
      <c r="F6497">
        <v>23</v>
      </c>
      <c r="G6497">
        <v>0</v>
      </c>
      <c r="H6497">
        <v>95</v>
      </c>
      <c r="I6497">
        <v>2</v>
      </c>
      <c r="J6497" t="s">
        <v>37</v>
      </c>
      <c r="K6497" cm="1">
        <f t="array" ref="K649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497">
        <f t="shared" si="101"/>
        <v>0.40715096058938011</v>
      </c>
    </row>
    <row r="6498" spans="1:12" x14ac:dyDescent="0.3">
      <c r="A6498">
        <v>303.70999999999998</v>
      </c>
      <c r="B6498">
        <v>79</v>
      </c>
      <c r="C6498">
        <v>3337</v>
      </c>
      <c r="D6498">
        <v>12</v>
      </c>
      <c r="E6498">
        <v>0</v>
      </c>
      <c r="F6498">
        <v>23</v>
      </c>
      <c r="G6498">
        <v>0</v>
      </c>
      <c r="H6498">
        <v>96</v>
      </c>
      <c r="I6498">
        <v>2</v>
      </c>
      <c r="J6498" t="s">
        <v>37</v>
      </c>
      <c r="K6498" cm="1">
        <f t="array" ref="K6498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6498">
        <f t="shared" si="101"/>
        <v>0.33446148391689318</v>
      </c>
    </row>
    <row r="6499" spans="1:12" x14ac:dyDescent="0.3">
      <c r="A6499">
        <v>303.75</v>
      </c>
      <c r="B6499">
        <v>81</v>
      </c>
      <c r="C6499">
        <v>3498</v>
      </c>
      <c r="D6499">
        <v>13</v>
      </c>
      <c r="E6499">
        <v>0</v>
      </c>
      <c r="F6499">
        <v>23</v>
      </c>
      <c r="G6499">
        <v>0</v>
      </c>
      <c r="H6499">
        <v>95</v>
      </c>
      <c r="I6499">
        <v>2</v>
      </c>
      <c r="J6499" t="s">
        <v>37</v>
      </c>
      <c r="K6499" cm="1">
        <f t="array" ref="K649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499">
        <f t="shared" si="101"/>
        <v>0.4218230672772858</v>
      </c>
    </row>
    <row r="6500" spans="1:12" x14ac:dyDescent="0.3">
      <c r="A6500">
        <v>303.79000000000002</v>
      </c>
      <c r="B6500">
        <v>80</v>
      </c>
      <c r="C6500">
        <v>3793</v>
      </c>
      <c r="D6500">
        <v>15</v>
      </c>
      <c r="E6500">
        <v>0</v>
      </c>
      <c r="F6500">
        <v>23</v>
      </c>
      <c r="G6500">
        <v>0</v>
      </c>
      <c r="H6500">
        <v>96</v>
      </c>
      <c r="I6500">
        <v>2</v>
      </c>
      <c r="J6500" t="s">
        <v>37</v>
      </c>
      <c r="K6500" cm="1">
        <f t="array" ref="K650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500">
        <f t="shared" si="101"/>
        <v>0.4218230672772858</v>
      </c>
    </row>
    <row r="6501" spans="1:12" x14ac:dyDescent="0.3">
      <c r="A6501">
        <v>303.83</v>
      </c>
      <c r="B6501">
        <v>82</v>
      </c>
      <c r="C6501">
        <v>3824</v>
      </c>
      <c r="D6501">
        <v>20</v>
      </c>
      <c r="E6501">
        <v>0</v>
      </c>
      <c r="F6501">
        <v>22</v>
      </c>
      <c r="G6501">
        <v>0</v>
      </c>
      <c r="H6501">
        <v>96</v>
      </c>
      <c r="I6501">
        <v>2</v>
      </c>
      <c r="J6501" t="s">
        <v>37</v>
      </c>
      <c r="K6501" cm="1">
        <f t="array" ref="K650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501">
        <f t="shared" si="101"/>
        <v>0.42182306727668634</v>
      </c>
    </row>
    <row r="6502" spans="1:12" x14ac:dyDescent="0.3">
      <c r="A6502">
        <v>303.87</v>
      </c>
      <c r="B6502">
        <v>83</v>
      </c>
      <c r="C6502">
        <v>3865</v>
      </c>
      <c r="D6502">
        <v>20</v>
      </c>
      <c r="E6502">
        <v>0</v>
      </c>
      <c r="F6502">
        <v>22</v>
      </c>
      <c r="G6502">
        <v>0</v>
      </c>
      <c r="H6502">
        <v>96</v>
      </c>
      <c r="I6502">
        <v>2</v>
      </c>
      <c r="J6502" t="s">
        <v>37</v>
      </c>
      <c r="K6502" cm="1">
        <f t="array" ref="K650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502">
        <f t="shared" si="101"/>
        <v>0.4218230672772858</v>
      </c>
    </row>
    <row r="6503" spans="1:12" x14ac:dyDescent="0.3">
      <c r="A6503">
        <v>303.91000000000003</v>
      </c>
      <c r="B6503">
        <v>82</v>
      </c>
      <c r="C6503">
        <v>4359</v>
      </c>
      <c r="D6503">
        <v>21</v>
      </c>
      <c r="E6503">
        <v>0</v>
      </c>
      <c r="F6503">
        <v>22</v>
      </c>
      <c r="G6503">
        <v>0</v>
      </c>
      <c r="H6503">
        <v>96</v>
      </c>
      <c r="I6503">
        <v>2</v>
      </c>
      <c r="J6503" t="s">
        <v>37</v>
      </c>
      <c r="K6503" cm="1">
        <f t="array" ref="K650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03">
        <f t="shared" si="101"/>
        <v>0.49717532579643264</v>
      </c>
    </row>
    <row r="6504" spans="1:12" x14ac:dyDescent="0.3">
      <c r="A6504">
        <v>303.95</v>
      </c>
      <c r="B6504">
        <v>80</v>
      </c>
      <c r="C6504">
        <v>4458</v>
      </c>
      <c r="D6504">
        <v>20</v>
      </c>
      <c r="E6504">
        <v>0</v>
      </c>
      <c r="F6504">
        <v>22</v>
      </c>
      <c r="G6504">
        <v>0</v>
      </c>
      <c r="H6504">
        <v>95</v>
      </c>
      <c r="I6504">
        <v>2</v>
      </c>
      <c r="J6504" t="s">
        <v>37</v>
      </c>
      <c r="K6504" cm="1">
        <f t="array" ref="K650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04">
        <f t="shared" si="101"/>
        <v>0.49717532579572615</v>
      </c>
    </row>
    <row r="6505" spans="1:12" x14ac:dyDescent="0.3">
      <c r="A6505">
        <v>303.99</v>
      </c>
      <c r="B6505">
        <v>81</v>
      </c>
      <c r="C6505">
        <v>4287</v>
      </c>
      <c r="D6505">
        <v>21</v>
      </c>
      <c r="E6505">
        <v>0</v>
      </c>
      <c r="F6505">
        <v>22</v>
      </c>
      <c r="G6505">
        <v>0</v>
      </c>
      <c r="H6505">
        <v>96</v>
      </c>
      <c r="I6505">
        <v>2</v>
      </c>
      <c r="J6505" t="s">
        <v>37</v>
      </c>
      <c r="K6505" cm="1">
        <f t="array" ref="K650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05">
        <f t="shared" si="101"/>
        <v>0.49717532579643264</v>
      </c>
    </row>
    <row r="6506" spans="1:12" x14ac:dyDescent="0.3">
      <c r="A6506">
        <v>304.02999999999997</v>
      </c>
      <c r="B6506">
        <v>83</v>
      </c>
      <c r="C6506">
        <v>3744</v>
      </c>
      <c r="D6506">
        <v>20</v>
      </c>
      <c r="E6506">
        <v>0</v>
      </c>
      <c r="F6506">
        <v>22</v>
      </c>
      <c r="G6506">
        <v>0</v>
      </c>
      <c r="H6506">
        <v>96</v>
      </c>
      <c r="I6506">
        <v>2</v>
      </c>
      <c r="J6506" t="s">
        <v>37</v>
      </c>
      <c r="K6506" cm="1">
        <f t="array" ref="K650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506">
        <f t="shared" si="101"/>
        <v>0.42182306727668634</v>
      </c>
    </row>
    <row r="6507" spans="1:12" x14ac:dyDescent="0.3">
      <c r="A6507">
        <v>304.07</v>
      </c>
      <c r="B6507">
        <v>83</v>
      </c>
      <c r="C6507">
        <v>3967</v>
      </c>
      <c r="D6507">
        <v>20</v>
      </c>
      <c r="E6507">
        <v>0</v>
      </c>
      <c r="F6507">
        <v>22</v>
      </c>
      <c r="G6507">
        <v>0</v>
      </c>
      <c r="H6507">
        <v>96</v>
      </c>
      <c r="I6507">
        <v>2</v>
      </c>
      <c r="J6507" t="s">
        <v>37</v>
      </c>
      <c r="K6507" cm="1">
        <f t="array" ref="K650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507">
        <f t="shared" si="101"/>
        <v>0.4218230672772858</v>
      </c>
    </row>
    <row r="6508" spans="1:12" x14ac:dyDescent="0.3">
      <c r="A6508">
        <v>304.11</v>
      </c>
      <c r="B6508">
        <v>82</v>
      </c>
      <c r="C6508">
        <v>4254</v>
      </c>
      <c r="D6508">
        <v>21</v>
      </c>
      <c r="E6508">
        <v>0</v>
      </c>
      <c r="F6508">
        <v>23</v>
      </c>
      <c r="G6508">
        <v>0</v>
      </c>
      <c r="H6508">
        <v>96</v>
      </c>
      <c r="I6508">
        <v>2</v>
      </c>
      <c r="J6508" t="s">
        <v>37</v>
      </c>
      <c r="K6508" cm="1">
        <f t="array" ref="K6508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08">
        <f t="shared" si="101"/>
        <v>0.49717532579643264</v>
      </c>
    </row>
    <row r="6509" spans="1:12" x14ac:dyDescent="0.3">
      <c r="A6509">
        <v>304.14999999999998</v>
      </c>
      <c r="B6509">
        <v>83</v>
      </c>
      <c r="C6509">
        <v>4387</v>
      </c>
      <c r="D6509">
        <v>20</v>
      </c>
      <c r="E6509">
        <v>0</v>
      </c>
      <c r="F6509">
        <v>23</v>
      </c>
      <c r="G6509">
        <v>0</v>
      </c>
      <c r="H6509">
        <v>96</v>
      </c>
      <c r="I6509">
        <v>2</v>
      </c>
      <c r="J6509" t="s">
        <v>37</v>
      </c>
      <c r="K6509" cm="1">
        <f t="array" ref="K6509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09">
        <f t="shared" si="101"/>
        <v>0.49717532579572615</v>
      </c>
    </row>
    <row r="6510" spans="1:12" x14ac:dyDescent="0.3">
      <c r="A6510">
        <v>304.19</v>
      </c>
      <c r="B6510">
        <v>83</v>
      </c>
      <c r="C6510">
        <v>4329</v>
      </c>
      <c r="D6510">
        <v>21</v>
      </c>
      <c r="E6510">
        <v>0</v>
      </c>
      <c r="F6510">
        <v>24</v>
      </c>
      <c r="G6510">
        <v>0</v>
      </c>
      <c r="H6510">
        <v>96</v>
      </c>
      <c r="I6510">
        <v>2</v>
      </c>
      <c r="J6510" t="s">
        <v>37</v>
      </c>
      <c r="K6510" cm="1">
        <f t="array" ref="K6510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0">
        <f t="shared" si="101"/>
        <v>0.49717532579643264</v>
      </c>
    </row>
    <row r="6511" spans="1:12" x14ac:dyDescent="0.3">
      <c r="A6511">
        <v>304.23</v>
      </c>
      <c r="B6511">
        <v>83</v>
      </c>
      <c r="C6511">
        <v>4013</v>
      </c>
      <c r="D6511">
        <v>22</v>
      </c>
      <c r="E6511">
        <v>0</v>
      </c>
      <c r="F6511">
        <v>24</v>
      </c>
      <c r="G6511">
        <v>0</v>
      </c>
      <c r="H6511">
        <v>96</v>
      </c>
      <c r="I6511">
        <v>2</v>
      </c>
      <c r="J6511" t="s">
        <v>37</v>
      </c>
      <c r="K6511" cm="1">
        <f t="array" ref="K651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511">
        <f t="shared" si="101"/>
        <v>0.4218230672772858</v>
      </c>
    </row>
    <row r="6512" spans="1:12" x14ac:dyDescent="0.3">
      <c r="A6512">
        <v>304.27</v>
      </c>
      <c r="B6512">
        <v>82</v>
      </c>
      <c r="C6512">
        <v>4276</v>
      </c>
      <c r="D6512">
        <v>22</v>
      </c>
      <c r="E6512">
        <v>0</v>
      </c>
      <c r="F6512">
        <v>24</v>
      </c>
      <c r="G6512">
        <v>0</v>
      </c>
      <c r="H6512">
        <v>96</v>
      </c>
      <c r="I6512">
        <v>1</v>
      </c>
      <c r="J6512" t="s">
        <v>37</v>
      </c>
      <c r="K6512" cm="1">
        <f t="array" ref="K651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2">
        <f t="shared" si="101"/>
        <v>0.49717532579572615</v>
      </c>
    </row>
    <row r="6513" spans="1:12" x14ac:dyDescent="0.3">
      <c r="A6513">
        <v>304.31</v>
      </c>
      <c r="B6513">
        <v>82</v>
      </c>
      <c r="C6513">
        <v>4639</v>
      </c>
      <c r="D6513">
        <v>20</v>
      </c>
      <c r="E6513">
        <v>0</v>
      </c>
      <c r="F6513">
        <v>24</v>
      </c>
      <c r="G6513">
        <v>0</v>
      </c>
      <c r="H6513">
        <v>96</v>
      </c>
      <c r="I6513">
        <v>1</v>
      </c>
      <c r="J6513" t="s">
        <v>37</v>
      </c>
      <c r="K6513" cm="1">
        <f t="array" ref="K6513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3">
        <f t="shared" si="101"/>
        <v>0.49717532579643264</v>
      </c>
    </row>
    <row r="6514" spans="1:12" x14ac:dyDescent="0.3">
      <c r="A6514">
        <v>304.35000000000002</v>
      </c>
      <c r="B6514">
        <v>80</v>
      </c>
      <c r="C6514">
        <v>4621</v>
      </c>
      <c r="D6514">
        <v>20</v>
      </c>
      <c r="E6514">
        <v>0</v>
      </c>
      <c r="F6514">
        <v>25</v>
      </c>
      <c r="G6514">
        <v>0</v>
      </c>
      <c r="H6514">
        <v>96</v>
      </c>
      <c r="I6514">
        <v>1</v>
      </c>
      <c r="J6514" t="s">
        <v>37</v>
      </c>
      <c r="K6514" cm="1">
        <f t="array" ref="K6514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4">
        <f t="shared" si="101"/>
        <v>0.49717532579643264</v>
      </c>
    </row>
    <row r="6515" spans="1:12" x14ac:dyDescent="0.3">
      <c r="A6515">
        <v>304.39</v>
      </c>
      <c r="B6515">
        <v>80</v>
      </c>
      <c r="C6515">
        <v>4442</v>
      </c>
      <c r="D6515">
        <v>20</v>
      </c>
      <c r="E6515">
        <v>0</v>
      </c>
      <c r="F6515">
        <v>25</v>
      </c>
      <c r="G6515">
        <v>0</v>
      </c>
      <c r="H6515">
        <v>96</v>
      </c>
      <c r="I6515">
        <v>1</v>
      </c>
      <c r="J6515" t="s">
        <v>37</v>
      </c>
      <c r="K6515" cm="1">
        <f t="array" ref="K6515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5">
        <f t="shared" si="101"/>
        <v>0.49717532579572615</v>
      </c>
    </row>
    <row r="6516" spans="1:12" x14ac:dyDescent="0.3">
      <c r="A6516">
        <v>304.43</v>
      </c>
      <c r="B6516">
        <v>81</v>
      </c>
      <c r="C6516">
        <v>4295</v>
      </c>
      <c r="D6516">
        <v>21</v>
      </c>
      <c r="E6516">
        <v>0</v>
      </c>
      <c r="F6516">
        <v>26</v>
      </c>
      <c r="G6516">
        <v>0</v>
      </c>
      <c r="H6516">
        <v>96</v>
      </c>
      <c r="I6516">
        <v>1</v>
      </c>
      <c r="J6516" t="s">
        <v>37</v>
      </c>
      <c r="K6516" cm="1">
        <f t="array" ref="K651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6">
        <f t="shared" si="101"/>
        <v>0.49717532579643264</v>
      </c>
    </row>
    <row r="6517" spans="1:12" x14ac:dyDescent="0.3">
      <c r="A6517">
        <v>304.47000000000003</v>
      </c>
      <c r="B6517">
        <v>83</v>
      </c>
      <c r="C6517">
        <v>4337</v>
      </c>
      <c r="D6517">
        <v>21</v>
      </c>
      <c r="E6517">
        <v>0</v>
      </c>
      <c r="F6517">
        <v>26</v>
      </c>
      <c r="G6517">
        <v>0</v>
      </c>
      <c r="H6517">
        <v>96</v>
      </c>
      <c r="I6517">
        <v>1</v>
      </c>
      <c r="J6517" t="s">
        <v>37</v>
      </c>
      <c r="K6517" cm="1">
        <f t="array" ref="K6517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517">
        <f t="shared" si="101"/>
        <v>0.49717532579643264</v>
      </c>
    </row>
    <row r="6518" spans="1:12" x14ac:dyDescent="0.3">
      <c r="A6518">
        <v>304.51</v>
      </c>
      <c r="B6518">
        <v>81</v>
      </c>
      <c r="C6518">
        <v>4845</v>
      </c>
      <c r="D6518">
        <v>20</v>
      </c>
      <c r="E6518">
        <v>0</v>
      </c>
      <c r="F6518">
        <v>26</v>
      </c>
      <c r="G6518">
        <v>0</v>
      </c>
      <c r="H6518">
        <v>96</v>
      </c>
      <c r="I6518">
        <v>1</v>
      </c>
      <c r="J6518" t="s">
        <v>37</v>
      </c>
      <c r="K6518" cm="1">
        <f t="array" ref="K651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518">
        <f t="shared" si="101"/>
        <v>0.55607440718500378</v>
      </c>
    </row>
    <row r="6519" spans="1:12" x14ac:dyDescent="0.3">
      <c r="A6519">
        <v>304.55</v>
      </c>
      <c r="B6519">
        <v>79</v>
      </c>
      <c r="C6519">
        <v>4930</v>
      </c>
      <c r="D6519">
        <v>20</v>
      </c>
      <c r="E6519">
        <v>0</v>
      </c>
      <c r="F6519">
        <v>26</v>
      </c>
      <c r="G6519">
        <v>0</v>
      </c>
      <c r="H6519">
        <v>96</v>
      </c>
      <c r="I6519">
        <v>1</v>
      </c>
      <c r="J6519" t="s">
        <v>37</v>
      </c>
      <c r="K6519" cm="1">
        <f t="array" ref="K651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19">
        <f t="shared" si="101"/>
        <v>0.55485761417225832</v>
      </c>
    </row>
    <row r="6520" spans="1:12" x14ac:dyDescent="0.3">
      <c r="A6520">
        <v>304.58999999999997</v>
      </c>
      <c r="B6520">
        <v>77</v>
      </c>
      <c r="C6520">
        <v>4817</v>
      </c>
      <c r="D6520">
        <v>20</v>
      </c>
      <c r="E6520">
        <v>0</v>
      </c>
      <c r="F6520">
        <v>26</v>
      </c>
      <c r="G6520">
        <v>0</v>
      </c>
      <c r="H6520">
        <v>96</v>
      </c>
      <c r="I6520">
        <v>1</v>
      </c>
      <c r="J6520" t="s">
        <v>37</v>
      </c>
      <c r="K6520" cm="1">
        <f t="array" ref="K652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0">
        <f t="shared" si="101"/>
        <v>0.55485761417146984</v>
      </c>
    </row>
    <row r="6521" spans="1:12" x14ac:dyDescent="0.3">
      <c r="A6521">
        <v>304.63</v>
      </c>
      <c r="B6521">
        <v>78</v>
      </c>
      <c r="C6521">
        <v>4757</v>
      </c>
      <c r="D6521">
        <v>20</v>
      </c>
      <c r="E6521">
        <v>0</v>
      </c>
      <c r="F6521">
        <v>27</v>
      </c>
      <c r="G6521">
        <v>0</v>
      </c>
      <c r="H6521">
        <v>96</v>
      </c>
      <c r="I6521">
        <v>1</v>
      </c>
      <c r="J6521" t="s">
        <v>37</v>
      </c>
      <c r="K6521" cm="1">
        <f t="array" ref="K652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521">
        <f t="shared" si="101"/>
        <v>0.46836903009578096</v>
      </c>
    </row>
    <row r="6522" spans="1:12" x14ac:dyDescent="0.3">
      <c r="A6522">
        <v>304.67</v>
      </c>
      <c r="B6522">
        <v>77</v>
      </c>
      <c r="C6522">
        <v>4930</v>
      </c>
      <c r="D6522">
        <v>20</v>
      </c>
      <c r="E6522">
        <v>0</v>
      </c>
      <c r="F6522">
        <v>27</v>
      </c>
      <c r="G6522">
        <v>0</v>
      </c>
      <c r="H6522">
        <v>96</v>
      </c>
      <c r="I6522">
        <v>1</v>
      </c>
      <c r="J6522" t="s">
        <v>37</v>
      </c>
      <c r="K6522" cm="1">
        <f t="array" ref="K652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2">
        <f t="shared" si="101"/>
        <v>0.55485761417225832</v>
      </c>
    </row>
    <row r="6523" spans="1:12" x14ac:dyDescent="0.3">
      <c r="A6523">
        <v>304.70999999999998</v>
      </c>
      <c r="B6523">
        <v>77</v>
      </c>
      <c r="C6523">
        <v>5090</v>
      </c>
      <c r="D6523">
        <v>21</v>
      </c>
      <c r="E6523">
        <v>0</v>
      </c>
      <c r="F6523">
        <v>28</v>
      </c>
      <c r="G6523">
        <v>0</v>
      </c>
      <c r="H6523">
        <v>96</v>
      </c>
      <c r="I6523">
        <v>1</v>
      </c>
      <c r="J6523" t="s">
        <v>37</v>
      </c>
      <c r="K6523" cm="1">
        <f t="array" ref="K652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3">
        <f t="shared" si="101"/>
        <v>0.55485761417146984</v>
      </c>
    </row>
    <row r="6524" spans="1:12" x14ac:dyDescent="0.3">
      <c r="A6524">
        <v>304.75</v>
      </c>
      <c r="B6524">
        <v>76</v>
      </c>
      <c r="C6524">
        <v>5126</v>
      </c>
      <c r="D6524">
        <v>22</v>
      </c>
      <c r="E6524">
        <v>0</v>
      </c>
      <c r="F6524">
        <v>28</v>
      </c>
      <c r="G6524">
        <v>0</v>
      </c>
      <c r="H6524">
        <v>96</v>
      </c>
      <c r="I6524">
        <v>1</v>
      </c>
      <c r="J6524" t="s">
        <v>37</v>
      </c>
      <c r="K6524" cm="1">
        <f t="array" ref="K652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4">
        <f t="shared" si="101"/>
        <v>0.55485761417225832</v>
      </c>
    </row>
    <row r="6525" spans="1:12" x14ac:dyDescent="0.3">
      <c r="A6525">
        <v>304.79000000000002</v>
      </c>
      <c r="B6525">
        <v>76</v>
      </c>
      <c r="C6525">
        <v>5171</v>
      </c>
      <c r="D6525">
        <v>22</v>
      </c>
      <c r="E6525">
        <v>0</v>
      </c>
      <c r="F6525">
        <v>28</v>
      </c>
      <c r="G6525">
        <v>0</v>
      </c>
      <c r="H6525">
        <v>96</v>
      </c>
      <c r="I6525">
        <v>1</v>
      </c>
      <c r="J6525" t="s">
        <v>37</v>
      </c>
      <c r="K6525" cm="1">
        <f t="array" ref="K652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5">
        <f t="shared" si="101"/>
        <v>0.55485761417225832</v>
      </c>
    </row>
    <row r="6526" spans="1:12" x14ac:dyDescent="0.3">
      <c r="A6526">
        <v>304.83</v>
      </c>
      <c r="B6526">
        <v>76</v>
      </c>
      <c r="C6526">
        <v>5175</v>
      </c>
      <c r="D6526">
        <v>22</v>
      </c>
      <c r="E6526">
        <v>0</v>
      </c>
      <c r="F6526">
        <v>28</v>
      </c>
      <c r="G6526">
        <v>0</v>
      </c>
      <c r="H6526">
        <v>96</v>
      </c>
      <c r="I6526">
        <v>1</v>
      </c>
      <c r="J6526" t="s">
        <v>37</v>
      </c>
      <c r="K6526" cm="1">
        <f t="array" ref="K652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6">
        <f t="shared" si="101"/>
        <v>0.55485761417146984</v>
      </c>
    </row>
    <row r="6527" spans="1:12" x14ac:dyDescent="0.3">
      <c r="A6527">
        <v>304.87</v>
      </c>
      <c r="B6527">
        <v>75</v>
      </c>
      <c r="C6527">
        <v>5253</v>
      </c>
      <c r="D6527">
        <v>22</v>
      </c>
      <c r="E6527">
        <v>0</v>
      </c>
      <c r="F6527">
        <v>29</v>
      </c>
      <c r="G6527">
        <v>0</v>
      </c>
      <c r="H6527">
        <v>96</v>
      </c>
      <c r="I6527">
        <v>1</v>
      </c>
      <c r="J6527" t="s">
        <v>37</v>
      </c>
      <c r="K6527" cm="1">
        <f t="array" ref="K652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7">
        <f t="shared" si="101"/>
        <v>0.55485761417225832</v>
      </c>
    </row>
    <row r="6528" spans="1:12" x14ac:dyDescent="0.3">
      <c r="A6528">
        <v>304.91000000000003</v>
      </c>
      <c r="B6528">
        <v>75</v>
      </c>
      <c r="C6528">
        <v>5316</v>
      </c>
      <c r="D6528">
        <v>22</v>
      </c>
      <c r="E6528">
        <v>0</v>
      </c>
      <c r="F6528">
        <v>29</v>
      </c>
      <c r="G6528">
        <v>0</v>
      </c>
      <c r="H6528">
        <v>96</v>
      </c>
      <c r="I6528">
        <v>1</v>
      </c>
      <c r="J6528" t="s">
        <v>37</v>
      </c>
      <c r="K6528" cm="1">
        <f t="array" ref="K652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8">
        <f t="shared" si="101"/>
        <v>0.55485761417225832</v>
      </c>
    </row>
    <row r="6529" spans="1:12" x14ac:dyDescent="0.3">
      <c r="A6529">
        <v>304.95</v>
      </c>
      <c r="B6529">
        <v>75</v>
      </c>
      <c r="C6529">
        <v>5415</v>
      </c>
      <c r="D6529">
        <v>23</v>
      </c>
      <c r="E6529">
        <v>0</v>
      </c>
      <c r="F6529">
        <v>29</v>
      </c>
      <c r="G6529">
        <v>0</v>
      </c>
      <c r="H6529">
        <v>96</v>
      </c>
      <c r="I6529">
        <v>1</v>
      </c>
      <c r="J6529" t="s">
        <v>37</v>
      </c>
      <c r="K6529" cm="1">
        <f t="array" ref="K6529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29">
        <f t="shared" si="101"/>
        <v>0.55485761417146984</v>
      </c>
    </row>
    <row r="6530" spans="1:12" x14ac:dyDescent="0.3">
      <c r="A6530">
        <v>304.99</v>
      </c>
      <c r="B6530">
        <v>75</v>
      </c>
      <c r="C6530">
        <v>5334</v>
      </c>
      <c r="D6530">
        <v>23</v>
      </c>
      <c r="E6530">
        <v>0</v>
      </c>
      <c r="F6530">
        <v>30</v>
      </c>
      <c r="G6530">
        <v>0</v>
      </c>
      <c r="H6530">
        <v>96</v>
      </c>
      <c r="I6530">
        <v>1</v>
      </c>
      <c r="J6530" t="s">
        <v>37</v>
      </c>
      <c r="K6530" cm="1">
        <f t="array" ref="K6530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30">
        <f t="shared" si="101"/>
        <v>0.55485761417225832</v>
      </c>
    </row>
    <row r="6531" spans="1:12" x14ac:dyDescent="0.3">
      <c r="A6531">
        <v>305.02999999999997</v>
      </c>
      <c r="B6531">
        <v>75</v>
      </c>
      <c r="C6531">
        <v>5270</v>
      </c>
      <c r="D6531">
        <v>22</v>
      </c>
      <c r="E6531">
        <v>0</v>
      </c>
      <c r="F6531">
        <v>30</v>
      </c>
      <c r="G6531">
        <v>0</v>
      </c>
      <c r="H6531">
        <v>96</v>
      </c>
      <c r="I6531">
        <v>1</v>
      </c>
      <c r="J6531" t="s">
        <v>37</v>
      </c>
      <c r="K6531" cm="1">
        <f t="array" ref="K6531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31">
        <f t="shared" ref="L6531:L6594" si="102">K6531*(A6531-A6530)</f>
        <v>0.55485761417146984</v>
      </c>
    </row>
    <row r="6532" spans="1:12" x14ac:dyDescent="0.3">
      <c r="A6532">
        <v>305.07</v>
      </c>
      <c r="B6532">
        <v>75</v>
      </c>
      <c r="C6532">
        <v>5422</v>
      </c>
      <c r="D6532">
        <v>23</v>
      </c>
      <c r="E6532">
        <v>0</v>
      </c>
      <c r="F6532">
        <v>31</v>
      </c>
      <c r="G6532">
        <v>0</v>
      </c>
      <c r="H6532">
        <v>96</v>
      </c>
      <c r="I6532">
        <v>1</v>
      </c>
      <c r="J6532" t="s">
        <v>37</v>
      </c>
      <c r="K6532" cm="1">
        <f t="array" ref="K6532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532">
        <f t="shared" si="102"/>
        <v>0.55485761417225832</v>
      </c>
    </row>
    <row r="6533" spans="1:12" x14ac:dyDescent="0.3">
      <c r="A6533">
        <v>305.11</v>
      </c>
      <c r="B6533">
        <v>75</v>
      </c>
      <c r="C6533">
        <v>5556</v>
      </c>
      <c r="D6533">
        <v>24</v>
      </c>
      <c r="E6533">
        <v>0</v>
      </c>
      <c r="F6533">
        <v>30</v>
      </c>
      <c r="G6533">
        <v>0</v>
      </c>
      <c r="H6533">
        <v>96</v>
      </c>
      <c r="I6533">
        <v>1</v>
      </c>
      <c r="J6533" t="s">
        <v>37</v>
      </c>
      <c r="K6533" cm="1">
        <f t="array" ref="K6533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533">
        <f t="shared" si="102"/>
        <v>0.64507587993663551</v>
      </c>
    </row>
    <row r="6534" spans="1:12" x14ac:dyDescent="0.3">
      <c r="A6534">
        <v>305.14999999999998</v>
      </c>
      <c r="B6534">
        <v>74</v>
      </c>
      <c r="C6534">
        <v>5714</v>
      </c>
      <c r="D6534">
        <v>24</v>
      </c>
      <c r="E6534">
        <v>0</v>
      </c>
      <c r="F6534">
        <v>31</v>
      </c>
      <c r="G6534">
        <v>0</v>
      </c>
      <c r="H6534">
        <v>96</v>
      </c>
      <c r="I6534">
        <v>1</v>
      </c>
      <c r="J6534" t="s">
        <v>37</v>
      </c>
      <c r="K6534" cm="1">
        <f t="array" ref="K6534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534">
        <f t="shared" si="102"/>
        <v>0.6450758799357188</v>
      </c>
    </row>
    <row r="6535" spans="1:12" x14ac:dyDescent="0.3">
      <c r="A6535">
        <v>305.19</v>
      </c>
      <c r="B6535">
        <v>71</v>
      </c>
      <c r="C6535">
        <v>5899</v>
      </c>
      <c r="D6535">
        <v>25</v>
      </c>
      <c r="E6535">
        <v>0</v>
      </c>
      <c r="F6535">
        <v>31</v>
      </c>
      <c r="G6535">
        <v>0</v>
      </c>
      <c r="H6535">
        <v>96</v>
      </c>
      <c r="I6535">
        <v>1</v>
      </c>
      <c r="J6535" t="s">
        <v>37</v>
      </c>
      <c r="K6535" cm="1">
        <f t="array" ref="K6535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35">
        <f t="shared" si="102"/>
        <v>0.62867564570095857</v>
      </c>
    </row>
    <row r="6536" spans="1:12" x14ac:dyDescent="0.3">
      <c r="A6536">
        <v>305.23</v>
      </c>
      <c r="B6536">
        <v>70</v>
      </c>
      <c r="C6536">
        <v>5932</v>
      </c>
      <c r="D6536">
        <v>25</v>
      </c>
      <c r="E6536">
        <v>0</v>
      </c>
      <c r="F6536">
        <v>32</v>
      </c>
      <c r="G6536">
        <v>0</v>
      </c>
      <c r="H6536">
        <v>96</v>
      </c>
      <c r="I6536">
        <v>1</v>
      </c>
      <c r="J6536" t="s">
        <v>37</v>
      </c>
      <c r="K6536" cm="1">
        <f t="array" ref="K6536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36">
        <f t="shared" si="102"/>
        <v>0.62867564570095857</v>
      </c>
    </row>
    <row r="6537" spans="1:12" x14ac:dyDescent="0.3">
      <c r="A6537">
        <v>305.27</v>
      </c>
      <c r="B6537">
        <v>70</v>
      </c>
      <c r="C6537">
        <v>5974</v>
      </c>
      <c r="D6537">
        <v>25</v>
      </c>
      <c r="E6537">
        <v>0</v>
      </c>
      <c r="F6537">
        <v>32</v>
      </c>
      <c r="G6537">
        <v>0</v>
      </c>
      <c r="H6537">
        <v>96</v>
      </c>
      <c r="I6537">
        <v>1</v>
      </c>
      <c r="J6537" t="s">
        <v>37</v>
      </c>
      <c r="K6537" cm="1">
        <f t="array" ref="K6537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37">
        <f t="shared" si="102"/>
        <v>0.62867564570006518</v>
      </c>
    </row>
    <row r="6538" spans="1:12" x14ac:dyDescent="0.3">
      <c r="A6538">
        <v>305.31</v>
      </c>
      <c r="B6538">
        <v>69</v>
      </c>
      <c r="C6538">
        <v>6069</v>
      </c>
      <c r="D6538">
        <v>26</v>
      </c>
      <c r="E6538">
        <v>0</v>
      </c>
      <c r="F6538">
        <v>32</v>
      </c>
      <c r="G6538">
        <v>0</v>
      </c>
      <c r="H6538">
        <v>96</v>
      </c>
      <c r="I6538">
        <v>1</v>
      </c>
      <c r="J6538" t="s">
        <v>37</v>
      </c>
      <c r="K6538" cm="1">
        <f t="array" ref="K6538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38">
        <f t="shared" si="102"/>
        <v>0.62867564570095857</v>
      </c>
    </row>
    <row r="6539" spans="1:12" x14ac:dyDescent="0.3">
      <c r="A6539">
        <v>305.35000000000002</v>
      </c>
      <c r="B6539">
        <v>70</v>
      </c>
      <c r="C6539">
        <v>6056</v>
      </c>
      <c r="D6539">
        <v>26</v>
      </c>
      <c r="E6539">
        <v>0</v>
      </c>
      <c r="F6539">
        <v>32</v>
      </c>
      <c r="G6539">
        <v>0</v>
      </c>
      <c r="H6539">
        <v>96</v>
      </c>
      <c r="I6539">
        <v>1</v>
      </c>
      <c r="J6539" t="s">
        <v>37</v>
      </c>
      <c r="K6539" cm="1">
        <f t="array" ref="K653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39">
        <f t="shared" si="102"/>
        <v>0.62867564570095857</v>
      </c>
    </row>
    <row r="6540" spans="1:12" x14ac:dyDescent="0.3">
      <c r="A6540">
        <v>305.39</v>
      </c>
      <c r="B6540">
        <v>71</v>
      </c>
      <c r="C6540">
        <v>6137</v>
      </c>
      <c r="D6540">
        <v>26</v>
      </c>
      <c r="E6540">
        <v>0</v>
      </c>
      <c r="F6540">
        <v>33</v>
      </c>
      <c r="G6540">
        <v>0</v>
      </c>
      <c r="H6540">
        <v>96</v>
      </c>
      <c r="I6540">
        <v>1</v>
      </c>
      <c r="J6540" t="s">
        <v>37</v>
      </c>
      <c r="K6540" cm="1">
        <f t="array" ref="K654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540">
        <f t="shared" si="102"/>
        <v>0.71582545748342519</v>
      </c>
    </row>
    <row r="6541" spans="1:12" x14ac:dyDescent="0.3">
      <c r="A6541">
        <v>305.43</v>
      </c>
      <c r="B6541">
        <v>71</v>
      </c>
      <c r="C6541">
        <v>6042</v>
      </c>
      <c r="D6541">
        <v>25</v>
      </c>
      <c r="E6541">
        <v>0</v>
      </c>
      <c r="F6541">
        <v>33</v>
      </c>
      <c r="G6541">
        <v>0</v>
      </c>
      <c r="H6541">
        <v>96</v>
      </c>
      <c r="I6541">
        <v>1</v>
      </c>
      <c r="J6541" t="s">
        <v>37</v>
      </c>
      <c r="K6541" cm="1">
        <f t="array" ref="K654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41">
        <f t="shared" si="102"/>
        <v>0.62867564570095857</v>
      </c>
    </row>
    <row r="6542" spans="1:12" x14ac:dyDescent="0.3">
      <c r="A6542">
        <v>305.47000000000003</v>
      </c>
      <c r="B6542">
        <v>72</v>
      </c>
      <c r="C6542">
        <v>5931</v>
      </c>
      <c r="D6542">
        <v>25</v>
      </c>
      <c r="E6542">
        <v>0</v>
      </c>
      <c r="F6542">
        <v>34</v>
      </c>
      <c r="G6542">
        <v>0</v>
      </c>
      <c r="H6542">
        <v>96</v>
      </c>
      <c r="I6542">
        <v>1</v>
      </c>
      <c r="J6542" t="s">
        <v>37</v>
      </c>
      <c r="K6542" cm="1">
        <f t="array" ref="K654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42">
        <f t="shared" si="102"/>
        <v>0.62867564570095857</v>
      </c>
    </row>
    <row r="6543" spans="1:12" x14ac:dyDescent="0.3">
      <c r="A6543">
        <v>305.51</v>
      </c>
      <c r="B6543">
        <v>71</v>
      </c>
      <c r="C6543">
        <v>6050</v>
      </c>
      <c r="D6543">
        <v>25</v>
      </c>
      <c r="E6543">
        <v>0</v>
      </c>
      <c r="F6543">
        <v>34</v>
      </c>
      <c r="G6543">
        <v>0</v>
      </c>
      <c r="H6543">
        <v>96</v>
      </c>
      <c r="I6543">
        <v>1</v>
      </c>
      <c r="J6543" t="s">
        <v>37</v>
      </c>
      <c r="K6543" cm="1">
        <f t="array" ref="K654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543">
        <f t="shared" si="102"/>
        <v>0.62867564570006518</v>
      </c>
    </row>
    <row r="6544" spans="1:12" x14ac:dyDescent="0.3">
      <c r="A6544">
        <v>305.55</v>
      </c>
      <c r="B6544">
        <v>72</v>
      </c>
      <c r="C6544">
        <v>6220</v>
      </c>
      <c r="D6544">
        <v>26</v>
      </c>
      <c r="E6544">
        <v>0</v>
      </c>
      <c r="F6544">
        <v>34</v>
      </c>
      <c r="G6544">
        <v>0</v>
      </c>
      <c r="H6544">
        <v>96</v>
      </c>
      <c r="I6544">
        <v>1</v>
      </c>
      <c r="J6544" t="s">
        <v>37</v>
      </c>
      <c r="K6544" cm="1">
        <f t="array" ref="K654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544">
        <f t="shared" si="102"/>
        <v>0.71582545748444248</v>
      </c>
    </row>
    <row r="6545" spans="1:12" x14ac:dyDescent="0.3">
      <c r="A6545">
        <v>305.58999999999997</v>
      </c>
      <c r="B6545">
        <v>74</v>
      </c>
      <c r="C6545">
        <v>6400</v>
      </c>
      <c r="D6545">
        <v>26</v>
      </c>
      <c r="E6545">
        <v>0</v>
      </c>
      <c r="F6545">
        <v>34</v>
      </c>
      <c r="G6545">
        <v>0</v>
      </c>
      <c r="H6545">
        <v>96</v>
      </c>
      <c r="I6545">
        <v>1</v>
      </c>
      <c r="J6545" t="s">
        <v>37</v>
      </c>
      <c r="K6545" cm="1">
        <f t="array" ref="K654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545">
        <f t="shared" si="102"/>
        <v>0.73099125107417584</v>
      </c>
    </row>
    <row r="6546" spans="1:12" x14ac:dyDescent="0.3">
      <c r="A6546">
        <v>305.63</v>
      </c>
      <c r="B6546">
        <v>75</v>
      </c>
      <c r="C6546">
        <v>6419</v>
      </c>
      <c r="D6546">
        <v>26</v>
      </c>
      <c r="E6546">
        <v>0</v>
      </c>
      <c r="F6546">
        <v>34</v>
      </c>
      <c r="G6546">
        <v>0</v>
      </c>
      <c r="H6546">
        <v>96</v>
      </c>
      <c r="I6546">
        <v>1</v>
      </c>
      <c r="J6546" t="s">
        <v>37</v>
      </c>
      <c r="K6546" cm="1">
        <f t="array" ref="K654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546">
        <f t="shared" si="102"/>
        <v>0.73099125107521468</v>
      </c>
    </row>
    <row r="6547" spans="1:12" x14ac:dyDescent="0.3">
      <c r="A6547">
        <v>305.67</v>
      </c>
      <c r="B6547">
        <v>75</v>
      </c>
      <c r="C6547">
        <v>6269</v>
      </c>
      <c r="D6547">
        <v>26</v>
      </c>
      <c r="E6547">
        <v>0</v>
      </c>
      <c r="F6547">
        <v>35</v>
      </c>
      <c r="G6547">
        <v>0</v>
      </c>
      <c r="H6547">
        <v>96</v>
      </c>
      <c r="I6547">
        <v>1</v>
      </c>
      <c r="J6547" t="s">
        <v>37</v>
      </c>
      <c r="K6547" cm="1">
        <f t="array" ref="K654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547">
        <f t="shared" si="102"/>
        <v>0.73099125107521468</v>
      </c>
    </row>
    <row r="6548" spans="1:12" x14ac:dyDescent="0.3">
      <c r="A6548">
        <v>305.70999999999998</v>
      </c>
      <c r="B6548">
        <v>75</v>
      </c>
      <c r="C6548">
        <v>6181</v>
      </c>
      <c r="D6548">
        <v>26</v>
      </c>
      <c r="E6548">
        <v>0</v>
      </c>
      <c r="F6548">
        <v>35</v>
      </c>
      <c r="G6548">
        <v>0</v>
      </c>
      <c r="H6548">
        <v>96</v>
      </c>
      <c r="I6548">
        <v>1</v>
      </c>
      <c r="J6548" t="s">
        <v>37</v>
      </c>
      <c r="K6548" cm="1">
        <f t="array" ref="K6548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548">
        <f t="shared" si="102"/>
        <v>0.73099125107417584</v>
      </c>
    </row>
    <row r="6549" spans="1:12" x14ac:dyDescent="0.3">
      <c r="A6549">
        <v>305.75</v>
      </c>
      <c r="B6549">
        <v>76</v>
      </c>
      <c r="C6549">
        <v>6323</v>
      </c>
      <c r="D6549">
        <v>26</v>
      </c>
      <c r="E6549">
        <v>0</v>
      </c>
      <c r="F6549">
        <v>35</v>
      </c>
      <c r="G6549">
        <v>0</v>
      </c>
      <c r="H6549">
        <v>96</v>
      </c>
      <c r="I6549">
        <v>1</v>
      </c>
      <c r="J6549" t="s">
        <v>37</v>
      </c>
      <c r="K6549" cm="1">
        <f t="array" ref="K6549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549">
        <f t="shared" si="102"/>
        <v>0.73099125107521468</v>
      </c>
    </row>
    <row r="6550" spans="1:12" x14ac:dyDescent="0.3">
      <c r="A6550">
        <v>305.79000000000002</v>
      </c>
      <c r="B6550">
        <v>76</v>
      </c>
      <c r="C6550">
        <v>6541</v>
      </c>
      <c r="D6550">
        <v>27</v>
      </c>
      <c r="E6550">
        <v>0</v>
      </c>
      <c r="F6550">
        <v>36</v>
      </c>
      <c r="G6550">
        <v>0</v>
      </c>
      <c r="H6550">
        <v>96</v>
      </c>
      <c r="I6550">
        <v>1</v>
      </c>
      <c r="J6550" t="s">
        <v>37</v>
      </c>
      <c r="K6550" cm="1">
        <f t="array" ref="K6550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550">
        <f t="shared" si="102"/>
        <v>0.73099125107521468</v>
      </c>
    </row>
    <row r="6551" spans="1:12" x14ac:dyDescent="0.3">
      <c r="A6551">
        <v>305.83</v>
      </c>
      <c r="B6551">
        <v>73</v>
      </c>
      <c r="C6551">
        <v>6931</v>
      </c>
      <c r="D6551">
        <v>28</v>
      </c>
      <c r="E6551">
        <v>0</v>
      </c>
      <c r="F6551">
        <v>36</v>
      </c>
      <c r="G6551">
        <v>0</v>
      </c>
      <c r="H6551">
        <v>96</v>
      </c>
      <c r="I6551">
        <v>1</v>
      </c>
      <c r="J6551" t="s">
        <v>37</v>
      </c>
      <c r="K6551" cm="1">
        <f t="array" ref="K6551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1">
        <f t="shared" si="102"/>
        <v>0.75501325157176546</v>
      </c>
    </row>
    <row r="6552" spans="1:12" x14ac:dyDescent="0.3">
      <c r="A6552">
        <v>305.87</v>
      </c>
      <c r="B6552">
        <v>70</v>
      </c>
      <c r="C6552">
        <v>7246</v>
      </c>
      <c r="D6552">
        <v>30</v>
      </c>
      <c r="E6552">
        <v>0</v>
      </c>
      <c r="F6552">
        <v>36</v>
      </c>
      <c r="G6552">
        <v>0</v>
      </c>
      <c r="H6552">
        <v>96</v>
      </c>
      <c r="I6552">
        <v>1</v>
      </c>
      <c r="J6552" t="s">
        <v>37</v>
      </c>
      <c r="K6552" cm="1">
        <f t="array" ref="K655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2">
        <f t="shared" si="102"/>
        <v>0.7550132515728385</v>
      </c>
    </row>
    <row r="6553" spans="1:12" x14ac:dyDescent="0.3">
      <c r="A6553">
        <v>305.91000000000003</v>
      </c>
      <c r="B6553">
        <v>68</v>
      </c>
      <c r="C6553">
        <v>7144</v>
      </c>
      <c r="D6553">
        <v>30</v>
      </c>
      <c r="E6553">
        <v>0</v>
      </c>
      <c r="F6553">
        <v>37</v>
      </c>
      <c r="G6553">
        <v>0</v>
      </c>
      <c r="H6553">
        <v>96</v>
      </c>
      <c r="I6553">
        <v>1</v>
      </c>
      <c r="J6553" t="s">
        <v>37</v>
      </c>
      <c r="K6553" cm="1">
        <f t="array" ref="K6553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3">
        <f t="shared" si="102"/>
        <v>0.7550132515728385</v>
      </c>
    </row>
    <row r="6554" spans="1:12" x14ac:dyDescent="0.3">
      <c r="A6554">
        <v>305.95</v>
      </c>
      <c r="B6554">
        <v>69</v>
      </c>
      <c r="C6554">
        <v>6796</v>
      </c>
      <c r="D6554">
        <v>28</v>
      </c>
      <c r="E6554">
        <v>0</v>
      </c>
      <c r="F6554">
        <v>37</v>
      </c>
      <c r="G6554">
        <v>0</v>
      </c>
      <c r="H6554">
        <v>96</v>
      </c>
      <c r="I6554">
        <v>1</v>
      </c>
      <c r="J6554" t="s">
        <v>37</v>
      </c>
      <c r="K6554" cm="1">
        <f t="array" ref="K6554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4">
        <f t="shared" si="102"/>
        <v>0.75501325157176546</v>
      </c>
    </row>
    <row r="6555" spans="1:12" x14ac:dyDescent="0.3">
      <c r="A6555">
        <v>305.99</v>
      </c>
      <c r="B6555">
        <v>72</v>
      </c>
      <c r="C6555">
        <v>6723</v>
      </c>
      <c r="D6555">
        <v>28</v>
      </c>
      <c r="E6555">
        <v>0</v>
      </c>
      <c r="F6555">
        <v>38</v>
      </c>
      <c r="G6555">
        <v>0</v>
      </c>
      <c r="H6555">
        <v>96</v>
      </c>
      <c r="I6555">
        <v>1</v>
      </c>
      <c r="J6555" t="s">
        <v>37</v>
      </c>
      <c r="K6555" cm="1">
        <f t="array" ref="K655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555">
        <f t="shared" si="102"/>
        <v>0.71582545748444248</v>
      </c>
    </row>
    <row r="6556" spans="1:12" x14ac:dyDescent="0.3">
      <c r="A6556">
        <v>306.02999999999997</v>
      </c>
      <c r="B6556">
        <v>72</v>
      </c>
      <c r="C6556">
        <v>7024</v>
      </c>
      <c r="D6556">
        <v>29</v>
      </c>
      <c r="E6556">
        <v>0</v>
      </c>
      <c r="F6556">
        <v>38</v>
      </c>
      <c r="G6556">
        <v>0</v>
      </c>
      <c r="H6556">
        <v>96</v>
      </c>
      <c r="I6556">
        <v>1</v>
      </c>
      <c r="J6556" t="s">
        <v>37</v>
      </c>
      <c r="K6556" cm="1">
        <f t="array" ref="K6556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6">
        <f t="shared" si="102"/>
        <v>0.75501325157176546</v>
      </c>
    </row>
    <row r="6557" spans="1:12" x14ac:dyDescent="0.3">
      <c r="A6557">
        <v>306.07</v>
      </c>
      <c r="B6557">
        <v>70</v>
      </c>
      <c r="C6557">
        <v>7360</v>
      </c>
      <c r="D6557">
        <v>30</v>
      </c>
      <c r="E6557">
        <v>0</v>
      </c>
      <c r="F6557">
        <v>39</v>
      </c>
      <c r="G6557">
        <v>0</v>
      </c>
      <c r="H6557">
        <v>96</v>
      </c>
      <c r="I6557">
        <v>1</v>
      </c>
      <c r="J6557" t="s">
        <v>37</v>
      </c>
      <c r="K6557" cm="1">
        <f t="array" ref="K6557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7">
        <f t="shared" si="102"/>
        <v>0.7550132515728385</v>
      </c>
    </row>
    <row r="6558" spans="1:12" x14ac:dyDescent="0.3">
      <c r="A6558">
        <v>306.11</v>
      </c>
      <c r="B6558">
        <v>71</v>
      </c>
      <c r="C6558">
        <v>7267</v>
      </c>
      <c r="D6558">
        <v>30</v>
      </c>
      <c r="E6558">
        <v>0</v>
      </c>
      <c r="F6558">
        <v>40</v>
      </c>
      <c r="G6558">
        <v>0</v>
      </c>
      <c r="H6558">
        <v>96</v>
      </c>
      <c r="I6558">
        <v>1</v>
      </c>
      <c r="J6558" t="s">
        <v>37</v>
      </c>
      <c r="K6558" cm="1">
        <f t="array" ref="K6558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8">
        <f t="shared" si="102"/>
        <v>0.7550132515728385</v>
      </c>
    </row>
    <row r="6559" spans="1:12" x14ac:dyDescent="0.3">
      <c r="A6559">
        <v>306.14999999999998</v>
      </c>
      <c r="B6559">
        <v>71</v>
      </c>
      <c r="C6559">
        <v>7163</v>
      </c>
      <c r="D6559">
        <v>30</v>
      </c>
      <c r="E6559">
        <v>0</v>
      </c>
      <c r="F6559">
        <v>40</v>
      </c>
      <c r="G6559">
        <v>0</v>
      </c>
      <c r="H6559">
        <v>96</v>
      </c>
      <c r="I6559">
        <v>2</v>
      </c>
      <c r="J6559" t="s">
        <v>37</v>
      </c>
      <c r="K6559" cm="1">
        <f t="array" ref="K6559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59">
        <f t="shared" si="102"/>
        <v>0.75501325157176546</v>
      </c>
    </row>
    <row r="6560" spans="1:12" x14ac:dyDescent="0.3">
      <c r="A6560">
        <v>306.19</v>
      </c>
      <c r="B6560">
        <v>70</v>
      </c>
      <c r="C6560">
        <v>7309</v>
      </c>
      <c r="D6560">
        <v>30</v>
      </c>
      <c r="E6560">
        <v>0</v>
      </c>
      <c r="F6560">
        <v>40</v>
      </c>
      <c r="G6560">
        <v>0</v>
      </c>
      <c r="H6560">
        <v>96</v>
      </c>
      <c r="I6560">
        <v>2</v>
      </c>
      <c r="J6560" t="s">
        <v>37</v>
      </c>
      <c r="K6560" cm="1">
        <f t="array" ref="K6560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560">
        <f t="shared" si="102"/>
        <v>0.7550132515728385</v>
      </c>
    </row>
    <row r="6561" spans="1:12" x14ac:dyDescent="0.3">
      <c r="A6561">
        <v>306.23</v>
      </c>
      <c r="B6561">
        <v>71</v>
      </c>
      <c r="C6561">
        <v>7547</v>
      </c>
      <c r="D6561">
        <v>32</v>
      </c>
      <c r="E6561">
        <v>0</v>
      </c>
      <c r="F6561">
        <v>40</v>
      </c>
      <c r="G6561">
        <v>0</v>
      </c>
      <c r="H6561">
        <v>96</v>
      </c>
      <c r="I6561">
        <v>2</v>
      </c>
      <c r="J6561" t="s">
        <v>37</v>
      </c>
      <c r="K6561" cm="1">
        <f t="array" ref="K6561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1">
        <f t="shared" si="102"/>
        <v>0.8610632297775106</v>
      </c>
    </row>
    <row r="6562" spans="1:12" x14ac:dyDescent="0.3">
      <c r="A6562">
        <v>306.27</v>
      </c>
      <c r="B6562">
        <v>71</v>
      </c>
      <c r="C6562">
        <v>7653</v>
      </c>
      <c r="D6562">
        <v>32</v>
      </c>
      <c r="E6562">
        <v>0</v>
      </c>
      <c r="F6562">
        <v>41</v>
      </c>
      <c r="G6562">
        <v>0</v>
      </c>
      <c r="H6562">
        <v>96</v>
      </c>
      <c r="I6562">
        <v>2</v>
      </c>
      <c r="J6562" t="s">
        <v>37</v>
      </c>
      <c r="K6562" cm="1">
        <f t="array" ref="K6562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2">
        <f t="shared" si="102"/>
        <v>0.86106322977628691</v>
      </c>
    </row>
    <row r="6563" spans="1:12" x14ac:dyDescent="0.3">
      <c r="A6563">
        <v>306.31</v>
      </c>
      <c r="B6563">
        <v>71</v>
      </c>
      <c r="C6563">
        <v>7658</v>
      </c>
      <c r="D6563">
        <v>32</v>
      </c>
      <c r="E6563">
        <v>0</v>
      </c>
      <c r="F6563">
        <v>41</v>
      </c>
      <c r="G6563">
        <v>0</v>
      </c>
      <c r="H6563">
        <v>96</v>
      </c>
      <c r="I6563">
        <v>2</v>
      </c>
      <c r="J6563" t="s">
        <v>37</v>
      </c>
      <c r="K6563" cm="1">
        <f t="array" ref="K6563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3">
        <f t="shared" si="102"/>
        <v>0.8610632297775106</v>
      </c>
    </row>
    <row r="6564" spans="1:12" x14ac:dyDescent="0.3">
      <c r="A6564">
        <v>306.35000000000002</v>
      </c>
      <c r="B6564">
        <v>71</v>
      </c>
      <c r="C6564">
        <v>7656</v>
      </c>
      <c r="D6564">
        <v>32</v>
      </c>
      <c r="E6564">
        <v>0</v>
      </c>
      <c r="F6564">
        <v>42</v>
      </c>
      <c r="G6564">
        <v>0</v>
      </c>
      <c r="H6564">
        <v>96</v>
      </c>
      <c r="I6564">
        <v>2</v>
      </c>
      <c r="J6564" t="s">
        <v>37</v>
      </c>
      <c r="K6564" cm="1">
        <f t="array" ref="K6564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4">
        <f t="shared" si="102"/>
        <v>0.8610632297775106</v>
      </c>
    </row>
    <row r="6565" spans="1:12" x14ac:dyDescent="0.3">
      <c r="A6565">
        <v>306.39</v>
      </c>
      <c r="B6565">
        <v>71</v>
      </c>
      <c r="C6565">
        <v>7828</v>
      </c>
      <c r="D6565">
        <v>33</v>
      </c>
      <c r="E6565">
        <v>0</v>
      </c>
      <c r="F6565">
        <v>43</v>
      </c>
      <c r="G6565">
        <v>0</v>
      </c>
      <c r="H6565">
        <v>96</v>
      </c>
      <c r="I6565">
        <v>2</v>
      </c>
      <c r="J6565" t="s">
        <v>37</v>
      </c>
      <c r="K6565" cm="1">
        <f t="array" ref="K6565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5">
        <f t="shared" si="102"/>
        <v>0.86106322977628691</v>
      </c>
    </row>
    <row r="6566" spans="1:12" x14ac:dyDescent="0.3">
      <c r="A6566">
        <v>306.43</v>
      </c>
      <c r="B6566">
        <v>73</v>
      </c>
      <c r="C6566">
        <v>7942</v>
      </c>
      <c r="D6566">
        <v>34</v>
      </c>
      <c r="E6566">
        <v>0</v>
      </c>
      <c r="F6566">
        <v>43</v>
      </c>
      <c r="G6566">
        <v>0</v>
      </c>
      <c r="H6566">
        <v>96</v>
      </c>
      <c r="I6566">
        <v>2</v>
      </c>
      <c r="J6566" t="s">
        <v>37</v>
      </c>
      <c r="K6566" cm="1">
        <f t="array" ref="K6566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6">
        <f t="shared" si="102"/>
        <v>0.8610632297775106</v>
      </c>
    </row>
    <row r="6567" spans="1:12" x14ac:dyDescent="0.3">
      <c r="A6567">
        <v>306.47000000000003</v>
      </c>
      <c r="B6567">
        <v>73</v>
      </c>
      <c r="C6567">
        <v>7974</v>
      </c>
      <c r="D6567">
        <v>34</v>
      </c>
      <c r="E6567">
        <v>0</v>
      </c>
      <c r="F6567">
        <v>44</v>
      </c>
      <c r="G6567">
        <v>0</v>
      </c>
      <c r="H6567">
        <v>96</v>
      </c>
      <c r="I6567">
        <v>2</v>
      </c>
      <c r="J6567" t="s">
        <v>37</v>
      </c>
      <c r="K6567" cm="1">
        <f t="array" ref="K6567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7">
        <f t="shared" si="102"/>
        <v>0.8610632297775106</v>
      </c>
    </row>
    <row r="6568" spans="1:12" x14ac:dyDescent="0.3">
      <c r="A6568">
        <v>306.51</v>
      </c>
      <c r="B6568">
        <v>73</v>
      </c>
      <c r="C6568">
        <v>7976</v>
      </c>
      <c r="D6568">
        <v>34</v>
      </c>
      <c r="E6568">
        <v>0</v>
      </c>
      <c r="F6568">
        <v>44</v>
      </c>
      <c r="G6568">
        <v>0</v>
      </c>
      <c r="H6568">
        <v>96</v>
      </c>
      <c r="I6568">
        <v>2</v>
      </c>
      <c r="J6568" t="s">
        <v>37</v>
      </c>
      <c r="K6568" cm="1">
        <f t="array" ref="K656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8">
        <f t="shared" si="102"/>
        <v>0.86106322977628691</v>
      </c>
    </row>
    <row r="6569" spans="1:12" x14ac:dyDescent="0.3">
      <c r="A6569">
        <v>306.55</v>
      </c>
      <c r="B6569">
        <v>72</v>
      </c>
      <c r="C6569">
        <v>8025</v>
      </c>
      <c r="D6569">
        <v>34</v>
      </c>
      <c r="E6569">
        <v>0</v>
      </c>
      <c r="F6569">
        <v>44</v>
      </c>
      <c r="G6569">
        <v>0</v>
      </c>
      <c r="H6569">
        <v>96</v>
      </c>
      <c r="I6569">
        <v>2</v>
      </c>
      <c r="J6569" t="s">
        <v>37</v>
      </c>
      <c r="K6569" cm="1">
        <f t="array" ref="K6569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569">
        <f t="shared" si="102"/>
        <v>0.8610632297775106</v>
      </c>
    </row>
    <row r="6570" spans="1:12" x14ac:dyDescent="0.3">
      <c r="A6570">
        <v>306.58999999999997</v>
      </c>
      <c r="B6570">
        <v>72</v>
      </c>
      <c r="C6570">
        <v>8214</v>
      </c>
      <c r="D6570">
        <v>35</v>
      </c>
      <c r="E6570">
        <v>0</v>
      </c>
      <c r="F6570">
        <v>45</v>
      </c>
      <c r="G6570">
        <v>0</v>
      </c>
      <c r="H6570">
        <v>96</v>
      </c>
      <c r="I6570">
        <v>2</v>
      </c>
      <c r="J6570" t="s">
        <v>37</v>
      </c>
      <c r="K6570" cm="1">
        <f t="array" ref="K6570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0">
        <f t="shared" si="102"/>
        <v>0.91638073554852939</v>
      </c>
    </row>
    <row r="6571" spans="1:12" x14ac:dyDescent="0.3">
      <c r="A6571">
        <v>306.63</v>
      </c>
      <c r="B6571">
        <v>73</v>
      </c>
      <c r="C6571">
        <v>8303</v>
      </c>
      <c r="D6571">
        <v>35</v>
      </c>
      <c r="E6571">
        <v>0</v>
      </c>
      <c r="F6571">
        <v>46</v>
      </c>
      <c r="G6571">
        <v>0</v>
      </c>
      <c r="H6571">
        <v>96</v>
      </c>
      <c r="I6571">
        <v>2</v>
      </c>
      <c r="J6571" t="s">
        <v>37</v>
      </c>
      <c r="K6571" cm="1">
        <f t="array" ref="K6571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1">
        <f t="shared" si="102"/>
        <v>0.91638073554983168</v>
      </c>
    </row>
    <row r="6572" spans="1:12" x14ac:dyDescent="0.3">
      <c r="A6572">
        <v>306.67</v>
      </c>
      <c r="B6572">
        <v>73</v>
      </c>
      <c r="C6572">
        <v>8241</v>
      </c>
      <c r="D6572">
        <v>35</v>
      </c>
      <c r="E6572">
        <v>0</v>
      </c>
      <c r="F6572">
        <v>46</v>
      </c>
      <c r="G6572">
        <v>0</v>
      </c>
      <c r="H6572">
        <v>96</v>
      </c>
      <c r="I6572">
        <v>2</v>
      </c>
      <c r="J6572" t="s">
        <v>37</v>
      </c>
      <c r="K6572" cm="1">
        <f t="array" ref="K6572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2">
        <f t="shared" si="102"/>
        <v>0.91638073554983168</v>
      </c>
    </row>
    <row r="6573" spans="1:12" x14ac:dyDescent="0.3">
      <c r="A6573">
        <v>306.70999999999998</v>
      </c>
      <c r="B6573">
        <v>73</v>
      </c>
      <c r="C6573">
        <v>8291</v>
      </c>
      <c r="D6573">
        <v>35</v>
      </c>
      <c r="E6573">
        <v>0</v>
      </c>
      <c r="F6573">
        <v>46</v>
      </c>
      <c r="G6573">
        <v>0</v>
      </c>
      <c r="H6573">
        <v>96</v>
      </c>
      <c r="I6573">
        <v>2</v>
      </c>
      <c r="J6573" t="s">
        <v>37</v>
      </c>
      <c r="K6573" cm="1">
        <f t="array" ref="K6573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3">
        <f t="shared" si="102"/>
        <v>0.91638073554852939</v>
      </c>
    </row>
    <row r="6574" spans="1:12" x14ac:dyDescent="0.3">
      <c r="A6574">
        <v>306.75</v>
      </c>
      <c r="B6574">
        <v>72</v>
      </c>
      <c r="C6574">
        <v>8520</v>
      </c>
      <c r="D6574">
        <v>35</v>
      </c>
      <c r="E6574">
        <v>0</v>
      </c>
      <c r="F6574">
        <v>48</v>
      </c>
      <c r="G6574">
        <v>0</v>
      </c>
      <c r="H6574">
        <v>96</v>
      </c>
      <c r="I6574">
        <v>1</v>
      </c>
      <c r="J6574" t="s">
        <v>37</v>
      </c>
      <c r="K6574" cm="1">
        <f t="array" ref="K6574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4">
        <f t="shared" si="102"/>
        <v>0.91638073554983168</v>
      </c>
    </row>
    <row r="6575" spans="1:12" x14ac:dyDescent="0.3">
      <c r="A6575">
        <v>306.79000000000002</v>
      </c>
      <c r="B6575">
        <v>72</v>
      </c>
      <c r="C6575">
        <v>8635</v>
      </c>
      <c r="D6575">
        <v>35</v>
      </c>
      <c r="E6575">
        <v>0</v>
      </c>
      <c r="F6575">
        <v>48</v>
      </c>
      <c r="G6575">
        <v>0</v>
      </c>
      <c r="H6575">
        <v>96</v>
      </c>
      <c r="I6575">
        <v>1</v>
      </c>
      <c r="J6575" t="s">
        <v>37</v>
      </c>
      <c r="K6575" cm="1">
        <f t="array" ref="K6575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5">
        <f t="shared" si="102"/>
        <v>0.91638073554983168</v>
      </c>
    </row>
    <row r="6576" spans="1:12" x14ac:dyDescent="0.3">
      <c r="A6576">
        <v>306.83</v>
      </c>
      <c r="B6576">
        <v>71</v>
      </c>
      <c r="C6576">
        <v>8564</v>
      </c>
      <c r="D6576">
        <v>35</v>
      </c>
      <c r="E6576">
        <v>0</v>
      </c>
      <c r="F6576">
        <v>48</v>
      </c>
      <c r="G6576">
        <v>0</v>
      </c>
      <c r="H6576">
        <v>96</v>
      </c>
      <c r="I6576">
        <v>1</v>
      </c>
      <c r="J6576" t="s">
        <v>37</v>
      </c>
      <c r="K6576" cm="1">
        <f t="array" ref="K6576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6">
        <f t="shared" si="102"/>
        <v>0.91638073554852939</v>
      </c>
    </row>
    <row r="6577" spans="1:12" x14ac:dyDescent="0.3">
      <c r="A6577">
        <v>306.87</v>
      </c>
      <c r="B6577">
        <v>72</v>
      </c>
      <c r="C6577">
        <v>8551</v>
      </c>
      <c r="D6577">
        <v>35</v>
      </c>
      <c r="E6577">
        <v>0</v>
      </c>
      <c r="F6577">
        <v>49</v>
      </c>
      <c r="G6577">
        <v>0</v>
      </c>
      <c r="H6577">
        <v>96</v>
      </c>
      <c r="I6577">
        <v>1</v>
      </c>
      <c r="J6577" t="s">
        <v>37</v>
      </c>
      <c r="K6577" cm="1">
        <f t="array" ref="K6577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7">
        <f t="shared" si="102"/>
        <v>0.91638073554983168</v>
      </c>
    </row>
    <row r="6578" spans="1:12" x14ac:dyDescent="0.3">
      <c r="A6578">
        <v>306.91000000000003</v>
      </c>
      <c r="B6578">
        <v>71</v>
      </c>
      <c r="C6578">
        <v>8759</v>
      </c>
      <c r="D6578">
        <v>35</v>
      </c>
      <c r="E6578">
        <v>0</v>
      </c>
      <c r="F6578">
        <v>49</v>
      </c>
      <c r="G6578">
        <v>0</v>
      </c>
      <c r="H6578">
        <v>96</v>
      </c>
      <c r="I6578">
        <v>1</v>
      </c>
      <c r="J6578" t="s">
        <v>37</v>
      </c>
      <c r="K6578" cm="1">
        <f t="array" ref="K6578">SUMPRODUCT(($R$5:$AG$5=_xlfn.XLOOKUP(_20240219_0005[[#This Row],[MAP]],$R$5:$AG$5,$R$5:$AG$5,"ERR",1,-1)) * ($Q$6:$Q$26=_xlfn.XLOOKUP(_20240219_0005[[#This Row],[RPM]],$Q$6:$Q$26,$Q$6:$Q$26,"ERR",1,-1)),$R$6:$AG$26)</f>
        <v>22.909518388734071</v>
      </c>
      <c r="L6578">
        <f t="shared" si="102"/>
        <v>0.91638073554983168</v>
      </c>
    </row>
    <row r="6579" spans="1:12" x14ac:dyDescent="0.3">
      <c r="A6579">
        <v>306.95</v>
      </c>
      <c r="B6579">
        <v>71</v>
      </c>
      <c r="C6579">
        <v>8886</v>
      </c>
      <c r="D6579">
        <v>35</v>
      </c>
      <c r="E6579">
        <v>0</v>
      </c>
      <c r="F6579">
        <v>50</v>
      </c>
      <c r="G6579">
        <v>0</v>
      </c>
      <c r="H6579">
        <v>96</v>
      </c>
      <c r="I6579">
        <v>1</v>
      </c>
      <c r="J6579" t="s">
        <v>37</v>
      </c>
      <c r="K6579" cm="1">
        <f t="array" ref="K6579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79">
        <f t="shared" si="102"/>
        <v>0.97988182774592403</v>
      </c>
    </row>
    <row r="6580" spans="1:12" x14ac:dyDescent="0.3">
      <c r="A6580">
        <v>306.99</v>
      </c>
      <c r="B6580">
        <v>70</v>
      </c>
      <c r="C6580">
        <v>8862</v>
      </c>
      <c r="D6580">
        <v>35</v>
      </c>
      <c r="E6580">
        <v>0</v>
      </c>
      <c r="F6580">
        <v>50</v>
      </c>
      <c r="G6580">
        <v>0</v>
      </c>
      <c r="H6580">
        <v>96</v>
      </c>
      <c r="I6580">
        <v>1</v>
      </c>
      <c r="J6580" t="s">
        <v>37</v>
      </c>
      <c r="K6580" cm="1">
        <f t="array" ref="K6580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0">
        <f t="shared" si="102"/>
        <v>0.97988182774731647</v>
      </c>
    </row>
    <row r="6581" spans="1:12" x14ac:dyDescent="0.3">
      <c r="A6581">
        <v>307.02999999999997</v>
      </c>
      <c r="B6581">
        <v>69</v>
      </c>
      <c r="C6581">
        <v>8873</v>
      </c>
      <c r="D6581">
        <v>35</v>
      </c>
      <c r="E6581">
        <v>0</v>
      </c>
      <c r="F6581">
        <v>50</v>
      </c>
      <c r="G6581">
        <v>0</v>
      </c>
      <c r="H6581">
        <v>96</v>
      </c>
      <c r="I6581">
        <v>1</v>
      </c>
      <c r="J6581" t="s">
        <v>37</v>
      </c>
      <c r="K6581" cm="1">
        <f t="array" ref="K6581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1">
        <f t="shared" si="102"/>
        <v>0.97988182774592403</v>
      </c>
    </row>
    <row r="6582" spans="1:12" x14ac:dyDescent="0.3">
      <c r="A6582">
        <v>307.07</v>
      </c>
      <c r="B6582">
        <v>68</v>
      </c>
      <c r="C6582">
        <v>8952</v>
      </c>
      <c r="D6582">
        <v>35</v>
      </c>
      <c r="E6582">
        <v>0</v>
      </c>
      <c r="F6582">
        <v>50</v>
      </c>
      <c r="G6582">
        <v>0</v>
      </c>
      <c r="H6582">
        <v>96</v>
      </c>
      <c r="I6582">
        <v>1</v>
      </c>
      <c r="J6582" t="s">
        <v>37</v>
      </c>
      <c r="K6582" cm="1">
        <f t="array" ref="K6582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2">
        <f t="shared" si="102"/>
        <v>0.97988182774731647</v>
      </c>
    </row>
    <row r="6583" spans="1:12" x14ac:dyDescent="0.3">
      <c r="A6583">
        <v>307.11</v>
      </c>
      <c r="B6583">
        <v>68</v>
      </c>
      <c r="C6583">
        <v>9027</v>
      </c>
      <c r="D6583">
        <v>35</v>
      </c>
      <c r="E6583">
        <v>0</v>
      </c>
      <c r="F6583">
        <v>51</v>
      </c>
      <c r="G6583">
        <v>0</v>
      </c>
      <c r="H6583">
        <v>96</v>
      </c>
      <c r="I6583">
        <v>1</v>
      </c>
      <c r="J6583" t="s">
        <v>37</v>
      </c>
      <c r="K6583" cm="1">
        <f t="array" ref="K6583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3">
        <f t="shared" si="102"/>
        <v>0.97988182774731647</v>
      </c>
    </row>
    <row r="6584" spans="1:12" x14ac:dyDescent="0.3">
      <c r="A6584">
        <v>307.14999999999998</v>
      </c>
      <c r="B6584">
        <v>68</v>
      </c>
      <c r="C6584">
        <v>9074</v>
      </c>
      <c r="D6584">
        <v>35</v>
      </c>
      <c r="E6584">
        <v>0</v>
      </c>
      <c r="F6584">
        <v>52</v>
      </c>
      <c r="G6584">
        <v>0</v>
      </c>
      <c r="H6584">
        <v>96</v>
      </c>
      <c r="I6584">
        <v>1</v>
      </c>
      <c r="J6584" t="s">
        <v>37</v>
      </c>
      <c r="K6584" cm="1">
        <f t="array" ref="K6584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4">
        <f t="shared" si="102"/>
        <v>0.97988182774592403</v>
      </c>
    </row>
    <row r="6585" spans="1:12" x14ac:dyDescent="0.3">
      <c r="A6585">
        <v>307.19</v>
      </c>
      <c r="B6585">
        <v>68</v>
      </c>
      <c r="C6585">
        <v>9149</v>
      </c>
      <c r="D6585">
        <v>35</v>
      </c>
      <c r="E6585">
        <v>0</v>
      </c>
      <c r="F6585">
        <v>52</v>
      </c>
      <c r="G6585">
        <v>0</v>
      </c>
      <c r="H6585">
        <v>96</v>
      </c>
      <c r="I6585">
        <v>1</v>
      </c>
      <c r="J6585" t="s">
        <v>37</v>
      </c>
      <c r="K6585" cm="1">
        <f t="array" ref="K6585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5">
        <f t="shared" si="102"/>
        <v>0.97988182774731647</v>
      </c>
    </row>
    <row r="6586" spans="1:12" x14ac:dyDescent="0.3">
      <c r="A6586">
        <v>307.23</v>
      </c>
      <c r="B6586">
        <v>66</v>
      </c>
      <c r="C6586">
        <v>9182</v>
      </c>
      <c r="D6586">
        <v>36</v>
      </c>
      <c r="E6586">
        <v>0</v>
      </c>
      <c r="F6586">
        <v>52</v>
      </c>
      <c r="G6586">
        <v>0</v>
      </c>
      <c r="H6586">
        <v>96</v>
      </c>
      <c r="I6586">
        <v>1</v>
      </c>
      <c r="J6586" t="s">
        <v>37</v>
      </c>
      <c r="K6586" cm="1">
        <f t="array" ref="K6586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586">
        <f t="shared" si="102"/>
        <v>0.91427418917244219</v>
      </c>
    </row>
    <row r="6587" spans="1:12" x14ac:dyDescent="0.3">
      <c r="A6587">
        <v>307.27</v>
      </c>
      <c r="B6587">
        <v>68</v>
      </c>
      <c r="C6587">
        <v>9225</v>
      </c>
      <c r="D6587">
        <v>35</v>
      </c>
      <c r="E6587">
        <v>0</v>
      </c>
      <c r="F6587">
        <v>52</v>
      </c>
      <c r="G6587">
        <v>0</v>
      </c>
      <c r="H6587">
        <v>96</v>
      </c>
      <c r="I6587">
        <v>1</v>
      </c>
      <c r="J6587" t="s">
        <v>37</v>
      </c>
      <c r="K6587" cm="1">
        <f t="array" ref="K6587">SUMPRODUCT(($R$5:$AG$5=_xlfn.XLOOKUP(_20240219_0005[[#This Row],[MAP]],$R$5:$AG$5,$R$5:$AG$5,"ERR",1,-1)) * ($Q$6:$Q$26=_xlfn.XLOOKUP(_20240219_0005[[#This Row],[RPM]],$Q$6:$Q$26,$Q$6:$Q$26,"ERR",1,-1)),$R$6:$AG$26)</f>
        <v>24.49704569367038</v>
      </c>
      <c r="L6587">
        <f t="shared" si="102"/>
        <v>0.97988182774592403</v>
      </c>
    </row>
    <row r="6588" spans="1:12" x14ac:dyDescent="0.3">
      <c r="A6588">
        <v>307.31</v>
      </c>
      <c r="B6588">
        <v>66</v>
      </c>
      <c r="C6588">
        <v>9316</v>
      </c>
      <c r="D6588">
        <v>34</v>
      </c>
      <c r="E6588">
        <v>0</v>
      </c>
      <c r="F6588">
        <v>53</v>
      </c>
      <c r="G6588">
        <v>0</v>
      </c>
      <c r="H6588">
        <v>96</v>
      </c>
      <c r="I6588">
        <v>1</v>
      </c>
      <c r="J6588" t="s">
        <v>37</v>
      </c>
      <c r="K6588" cm="1">
        <f t="array" ref="K6588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588">
        <f t="shared" si="102"/>
        <v>0.91427418917244219</v>
      </c>
    </row>
    <row r="6589" spans="1:12" x14ac:dyDescent="0.3">
      <c r="A6589">
        <v>307.35000000000002</v>
      </c>
      <c r="B6589">
        <v>66</v>
      </c>
      <c r="C6589">
        <v>9442</v>
      </c>
      <c r="D6589">
        <v>35</v>
      </c>
      <c r="E6589">
        <v>0</v>
      </c>
      <c r="F6589">
        <v>53</v>
      </c>
      <c r="G6589">
        <v>0</v>
      </c>
      <c r="H6589">
        <v>96</v>
      </c>
      <c r="I6589">
        <v>1</v>
      </c>
      <c r="J6589" t="s">
        <v>37</v>
      </c>
      <c r="K6589" cm="1">
        <f t="array" ref="K6589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589">
        <f t="shared" si="102"/>
        <v>0.91427418917244219</v>
      </c>
    </row>
    <row r="6590" spans="1:12" x14ac:dyDescent="0.3">
      <c r="A6590">
        <v>307.39</v>
      </c>
      <c r="B6590">
        <v>65</v>
      </c>
      <c r="C6590">
        <v>9460</v>
      </c>
      <c r="D6590">
        <v>35</v>
      </c>
      <c r="E6590">
        <v>0</v>
      </c>
      <c r="F6590">
        <v>54</v>
      </c>
      <c r="G6590">
        <v>0</v>
      </c>
      <c r="H6590">
        <v>96</v>
      </c>
      <c r="I6590">
        <v>1</v>
      </c>
      <c r="J6590" t="s">
        <v>37</v>
      </c>
      <c r="K6590" cm="1">
        <f t="array" ref="K6590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590">
        <f t="shared" si="102"/>
        <v>0.91427418917114289</v>
      </c>
    </row>
    <row r="6591" spans="1:12" x14ac:dyDescent="0.3">
      <c r="A6591">
        <v>307.43</v>
      </c>
      <c r="B6591">
        <v>66</v>
      </c>
      <c r="C6591">
        <v>9469</v>
      </c>
      <c r="D6591">
        <v>35</v>
      </c>
      <c r="E6591">
        <v>0</v>
      </c>
      <c r="F6591">
        <v>54</v>
      </c>
      <c r="G6591">
        <v>0</v>
      </c>
      <c r="H6591">
        <v>96</v>
      </c>
      <c r="I6591">
        <v>1</v>
      </c>
      <c r="J6591" t="s">
        <v>37</v>
      </c>
      <c r="K6591" cm="1">
        <f t="array" ref="K6591">SUMPRODUCT(($R$5:$AG$5=_xlfn.XLOOKUP(_20240219_0005[[#This Row],[MAP]],$R$5:$AG$5,$R$5:$AG$5,"ERR",1,-1)) * ($Q$6:$Q$26=_xlfn.XLOOKUP(_20240219_0005[[#This Row],[RPM]],$Q$6:$Q$26,$Q$6:$Q$26,"ERR",1,-1)),$R$6:$AG$26)</f>
        <v>22.856854729299361</v>
      </c>
      <c r="L6591">
        <f t="shared" si="102"/>
        <v>0.91427418917244219</v>
      </c>
    </row>
    <row r="6592" spans="1:12" x14ac:dyDescent="0.3">
      <c r="A6592">
        <v>307.47000000000003</v>
      </c>
      <c r="B6592">
        <v>67</v>
      </c>
      <c r="C6592">
        <v>9581</v>
      </c>
      <c r="D6592">
        <v>36</v>
      </c>
      <c r="E6592">
        <v>0</v>
      </c>
      <c r="F6592">
        <v>55</v>
      </c>
      <c r="G6592">
        <v>0</v>
      </c>
      <c r="H6592">
        <v>96</v>
      </c>
      <c r="I6592">
        <v>1</v>
      </c>
      <c r="J6592" t="s">
        <v>37</v>
      </c>
      <c r="K6592" cm="1">
        <f t="array" ref="K6592">SUMPRODUCT(($R$5:$AG$5=_xlfn.XLOOKUP(_20240219_0005[[#This Row],[MAP]],$R$5:$AG$5,$R$5:$AG$5,"ERR",1,-1)) * ($Q$6:$Q$26=_xlfn.XLOOKUP(_20240219_0005[[#This Row],[RPM]],$Q$6:$Q$26,$Q$6:$Q$26,"ERR",1,-1)),$R$6:$AG$26)</f>
        <v>25.21223829369028</v>
      </c>
      <c r="L6592">
        <f t="shared" si="102"/>
        <v>1.0084895317481271</v>
      </c>
    </row>
    <row r="6593" spans="1:12" x14ac:dyDescent="0.3">
      <c r="A6593">
        <v>307.51</v>
      </c>
      <c r="B6593">
        <v>66</v>
      </c>
      <c r="C6593">
        <v>9680</v>
      </c>
      <c r="D6593">
        <v>35</v>
      </c>
      <c r="E6593">
        <v>0</v>
      </c>
      <c r="F6593">
        <v>55</v>
      </c>
      <c r="G6593">
        <v>0</v>
      </c>
      <c r="H6593">
        <v>96</v>
      </c>
      <c r="I6593">
        <v>1</v>
      </c>
      <c r="J6593" t="s">
        <v>37</v>
      </c>
      <c r="K6593" cm="1">
        <f t="array" ref="K6593">SUMPRODUCT(($R$5:$AG$5=_xlfn.XLOOKUP(_20240219_0005[[#This Row],[MAP]],$R$5:$AG$5,$R$5:$AG$5,"ERR",1,-1)) * ($Q$6:$Q$26=_xlfn.XLOOKUP(_20240219_0005[[#This Row],[RPM]],$Q$6:$Q$26,$Q$6:$Q$26,"ERR",1,-1)),$R$6:$AG$26)</f>
        <v>25.21223829369028</v>
      </c>
      <c r="L6593">
        <f t="shared" si="102"/>
        <v>1.008489531746694</v>
      </c>
    </row>
    <row r="6594" spans="1:12" x14ac:dyDescent="0.3">
      <c r="A6594">
        <v>307.55</v>
      </c>
      <c r="B6594">
        <v>66</v>
      </c>
      <c r="C6594">
        <v>9696</v>
      </c>
      <c r="D6594">
        <v>35</v>
      </c>
      <c r="E6594">
        <v>0</v>
      </c>
      <c r="F6594">
        <v>55</v>
      </c>
      <c r="G6594">
        <v>0</v>
      </c>
      <c r="H6594">
        <v>96</v>
      </c>
      <c r="I6594">
        <v>1</v>
      </c>
      <c r="J6594" t="s">
        <v>37</v>
      </c>
      <c r="K6594" cm="1">
        <f t="array" ref="K6594">SUMPRODUCT(($R$5:$AG$5=_xlfn.XLOOKUP(_20240219_0005[[#This Row],[MAP]],$R$5:$AG$5,$R$5:$AG$5,"ERR",1,-1)) * ($Q$6:$Q$26=_xlfn.XLOOKUP(_20240219_0005[[#This Row],[RPM]],$Q$6:$Q$26,$Q$6:$Q$26,"ERR",1,-1)),$R$6:$AG$26)</f>
        <v>25.21223829369028</v>
      </c>
      <c r="L6594">
        <f t="shared" si="102"/>
        <v>1.0084895317481271</v>
      </c>
    </row>
    <row r="6595" spans="1:12" x14ac:dyDescent="0.3">
      <c r="A6595">
        <v>307.58999999999997</v>
      </c>
      <c r="B6595">
        <v>66</v>
      </c>
      <c r="C6595">
        <v>9705</v>
      </c>
      <c r="D6595">
        <v>35</v>
      </c>
      <c r="E6595">
        <v>0</v>
      </c>
      <c r="F6595">
        <v>55</v>
      </c>
      <c r="G6595">
        <v>0</v>
      </c>
      <c r="H6595">
        <v>96</v>
      </c>
      <c r="I6595">
        <v>1</v>
      </c>
      <c r="J6595" t="s">
        <v>37</v>
      </c>
      <c r="K6595" cm="1">
        <f t="array" ref="K6595">SUMPRODUCT(($R$5:$AG$5=_xlfn.XLOOKUP(_20240219_0005[[#This Row],[MAP]],$R$5:$AG$5,$R$5:$AG$5,"ERR",1,-1)) * ($Q$6:$Q$26=_xlfn.XLOOKUP(_20240219_0005[[#This Row],[RPM]],$Q$6:$Q$26,$Q$6:$Q$26,"ERR",1,-1)),$R$6:$AG$26)</f>
        <v>25.21223829369028</v>
      </c>
      <c r="L6595">
        <f t="shared" ref="L6595:L6658" si="103">K6595*(A6595-A6594)</f>
        <v>1.008489531746694</v>
      </c>
    </row>
    <row r="6596" spans="1:12" x14ac:dyDescent="0.3">
      <c r="A6596">
        <v>307.63</v>
      </c>
      <c r="B6596">
        <v>65</v>
      </c>
      <c r="C6596">
        <v>9778</v>
      </c>
      <c r="D6596">
        <v>35</v>
      </c>
      <c r="E6596">
        <v>0</v>
      </c>
      <c r="F6596">
        <v>56</v>
      </c>
      <c r="G6596">
        <v>0</v>
      </c>
      <c r="H6596">
        <v>96</v>
      </c>
      <c r="I6596">
        <v>1</v>
      </c>
      <c r="J6596" t="s">
        <v>37</v>
      </c>
      <c r="K6596" cm="1">
        <f t="array" ref="K6596">SUMPRODUCT(($R$5:$AG$5=_xlfn.XLOOKUP(_20240219_0005[[#This Row],[MAP]],$R$5:$AG$5,$R$5:$AG$5,"ERR",1,-1)) * ($Q$6:$Q$26=_xlfn.XLOOKUP(_20240219_0005[[#This Row],[RPM]],$Q$6:$Q$26,$Q$6:$Q$26,"ERR",1,-1)),$R$6:$AG$26)</f>
        <v>25.21223829369028</v>
      </c>
      <c r="L6596">
        <f t="shared" si="103"/>
        <v>1.0084895317481271</v>
      </c>
    </row>
    <row r="6597" spans="1:12" x14ac:dyDescent="0.3">
      <c r="A6597">
        <v>307.67</v>
      </c>
      <c r="B6597">
        <v>64</v>
      </c>
      <c r="C6597">
        <v>9920</v>
      </c>
      <c r="D6597">
        <v>35</v>
      </c>
      <c r="E6597">
        <v>0</v>
      </c>
      <c r="F6597">
        <v>56</v>
      </c>
      <c r="G6597">
        <v>0</v>
      </c>
      <c r="H6597">
        <v>96</v>
      </c>
      <c r="I6597">
        <v>1</v>
      </c>
      <c r="J6597" t="s">
        <v>37</v>
      </c>
      <c r="K6597" cm="1">
        <f t="array" ref="K6597">SUMPRODUCT(($R$5:$AG$5=_xlfn.XLOOKUP(_20240219_0005[[#This Row],[MAP]],$R$5:$AG$5,$R$5:$AG$5,"ERR",1,-1)) * ($Q$6:$Q$26=_xlfn.XLOOKUP(_20240219_0005[[#This Row],[RPM]],$Q$6:$Q$26,$Q$6:$Q$26,"ERR",1,-1)),$R$6:$AG$26)</f>
        <v>25.21223829369028</v>
      </c>
      <c r="L6597">
        <f t="shared" si="103"/>
        <v>1.0084895317481271</v>
      </c>
    </row>
    <row r="6598" spans="1:12" x14ac:dyDescent="0.3">
      <c r="A6598">
        <v>307.70999999999998</v>
      </c>
      <c r="B6598">
        <v>54</v>
      </c>
      <c r="C6598">
        <v>9930</v>
      </c>
      <c r="D6598">
        <v>34</v>
      </c>
      <c r="E6598">
        <v>0</v>
      </c>
      <c r="F6598">
        <v>57</v>
      </c>
      <c r="G6598">
        <v>0</v>
      </c>
      <c r="H6598">
        <v>96</v>
      </c>
      <c r="I6598">
        <v>1</v>
      </c>
      <c r="J6598" t="s">
        <v>37</v>
      </c>
      <c r="K6598" cm="1">
        <f t="array" ref="K6598">SUMPRODUCT(($R$5:$AG$5=_xlfn.XLOOKUP(_20240219_0005[[#This Row],[MAP]],$R$5:$AG$5,$R$5:$AG$5,"ERR",1,-1)) * ($Q$6:$Q$26=_xlfn.XLOOKUP(_20240219_0005[[#This Row],[RPM]],$Q$6:$Q$26,$Q$6:$Q$26,"ERR",1,-1)),$R$6:$AG$26)</f>
        <v>22.832656252488054</v>
      </c>
      <c r="L6598">
        <f t="shared" si="103"/>
        <v>0.91330625009869149</v>
      </c>
    </row>
    <row r="6599" spans="1:12" x14ac:dyDescent="0.3">
      <c r="A6599">
        <v>307.75</v>
      </c>
      <c r="B6599">
        <v>42</v>
      </c>
      <c r="C6599">
        <v>9677</v>
      </c>
      <c r="D6599">
        <v>32</v>
      </c>
      <c r="E6599">
        <v>0</v>
      </c>
      <c r="F6599">
        <v>57</v>
      </c>
      <c r="G6599">
        <v>0</v>
      </c>
      <c r="H6599">
        <v>96</v>
      </c>
      <c r="I6599">
        <v>2</v>
      </c>
      <c r="J6599" t="s">
        <v>37</v>
      </c>
      <c r="K6599" cm="1">
        <f t="array" ref="K6599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6599">
        <f t="shared" si="103"/>
        <v>0.8475844603905609</v>
      </c>
    </row>
    <row r="6600" spans="1:12" x14ac:dyDescent="0.3">
      <c r="A6600">
        <v>307.79000000000002</v>
      </c>
      <c r="B6600">
        <v>38</v>
      </c>
      <c r="C6600">
        <v>9566</v>
      </c>
      <c r="D6600">
        <v>32</v>
      </c>
      <c r="E6600">
        <v>0</v>
      </c>
      <c r="F6600">
        <v>57</v>
      </c>
      <c r="G6600">
        <v>0</v>
      </c>
      <c r="H6600">
        <v>96</v>
      </c>
      <c r="I6600">
        <v>2</v>
      </c>
      <c r="J6600" t="s">
        <v>37</v>
      </c>
      <c r="K6600" cm="1">
        <f t="array" ref="K6600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6600">
        <f t="shared" si="103"/>
        <v>0.78186267068113224</v>
      </c>
    </row>
    <row r="6601" spans="1:12" x14ac:dyDescent="0.3">
      <c r="A6601">
        <v>307.83</v>
      </c>
      <c r="B6601">
        <v>35</v>
      </c>
      <c r="C6601">
        <v>9448</v>
      </c>
      <c r="D6601">
        <v>32</v>
      </c>
      <c r="E6601">
        <v>0</v>
      </c>
      <c r="F6601">
        <v>58</v>
      </c>
      <c r="G6601">
        <v>0</v>
      </c>
      <c r="H6601">
        <v>96</v>
      </c>
      <c r="I6601">
        <v>2</v>
      </c>
      <c r="J6601" t="s">
        <v>37</v>
      </c>
      <c r="K6601" cm="1">
        <f t="array" ref="K660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601">
        <f t="shared" si="103"/>
        <v>0.71533489800890315</v>
      </c>
    </row>
    <row r="6602" spans="1:12" x14ac:dyDescent="0.3">
      <c r="A6602">
        <v>307.87</v>
      </c>
      <c r="B6602">
        <v>34</v>
      </c>
      <c r="C6602">
        <v>9267</v>
      </c>
      <c r="D6602">
        <v>32</v>
      </c>
      <c r="E6602">
        <v>0</v>
      </c>
      <c r="F6602">
        <v>58</v>
      </c>
      <c r="G6602">
        <v>0</v>
      </c>
      <c r="H6602">
        <v>96</v>
      </c>
      <c r="I6602">
        <v>2</v>
      </c>
      <c r="J6602" t="s">
        <v>37</v>
      </c>
      <c r="K6602" cm="1">
        <f t="array" ref="K6602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602">
        <f t="shared" si="103"/>
        <v>0.71533489800991978</v>
      </c>
    </row>
    <row r="6603" spans="1:12" x14ac:dyDescent="0.3">
      <c r="A6603">
        <v>307.91000000000003</v>
      </c>
      <c r="B6603">
        <v>34</v>
      </c>
      <c r="C6603">
        <v>9389</v>
      </c>
      <c r="D6603">
        <v>32</v>
      </c>
      <c r="E6603">
        <v>0</v>
      </c>
      <c r="F6603">
        <v>57</v>
      </c>
      <c r="G6603">
        <v>0</v>
      </c>
      <c r="H6603">
        <v>96</v>
      </c>
      <c r="I6603">
        <v>1</v>
      </c>
      <c r="J6603" t="s">
        <v>37</v>
      </c>
      <c r="K6603" cm="1">
        <f t="array" ref="K6603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603">
        <f t="shared" si="103"/>
        <v>0.71533489800991978</v>
      </c>
    </row>
    <row r="6604" spans="1:12" x14ac:dyDescent="0.3">
      <c r="A6604">
        <v>307.95</v>
      </c>
      <c r="B6604">
        <v>32</v>
      </c>
      <c r="C6604">
        <v>9526</v>
      </c>
      <c r="D6604">
        <v>32</v>
      </c>
      <c r="E6604">
        <v>0</v>
      </c>
      <c r="F6604">
        <v>57</v>
      </c>
      <c r="G6604">
        <v>0</v>
      </c>
      <c r="H6604">
        <v>96</v>
      </c>
      <c r="I6604">
        <v>1</v>
      </c>
      <c r="J6604" t="s">
        <v>37</v>
      </c>
      <c r="K6604" cm="1">
        <f t="array" ref="K6604">SUMPRODUCT(($R$5:$AG$5=_xlfn.XLOOKUP(_20240219_0005[[#This Row],[MAP]],$R$5:$AG$5,$R$5:$AG$5,"ERR",1,-1)) * ($Q$6:$Q$26=_xlfn.XLOOKUP(_20240219_0005[[#This Row],[RPM]],$Q$6:$Q$26,$Q$6:$Q$26,"ERR",1,-1)),$R$6:$AG$26)</f>
        <v>17.5069250174164</v>
      </c>
      <c r="L6604">
        <f t="shared" si="103"/>
        <v>0.70027700069601906</v>
      </c>
    </row>
    <row r="6605" spans="1:12" x14ac:dyDescent="0.3">
      <c r="A6605">
        <v>307.99</v>
      </c>
      <c r="B6605">
        <v>32</v>
      </c>
      <c r="C6605">
        <v>9454</v>
      </c>
      <c r="D6605">
        <v>32</v>
      </c>
      <c r="E6605">
        <v>0</v>
      </c>
      <c r="F6605">
        <v>57</v>
      </c>
      <c r="G6605">
        <v>0</v>
      </c>
      <c r="H6605">
        <v>96</v>
      </c>
      <c r="I6605">
        <v>1</v>
      </c>
      <c r="J6605" t="s">
        <v>37</v>
      </c>
      <c r="K6605" cm="1">
        <f t="array" ref="K6605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605">
        <f t="shared" si="103"/>
        <v>0.65184363487294483</v>
      </c>
    </row>
    <row r="6606" spans="1:12" x14ac:dyDescent="0.3">
      <c r="A6606">
        <v>308.02999999999997</v>
      </c>
      <c r="B6606">
        <v>32</v>
      </c>
      <c r="C6606">
        <v>9334</v>
      </c>
      <c r="D6606">
        <v>32</v>
      </c>
      <c r="E6606">
        <v>0</v>
      </c>
      <c r="F6606">
        <v>57</v>
      </c>
      <c r="G6606">
        <v>0</v>
      </c>
      <c r="H6606">
        <v>96</v>
      </c>
      <c r="I6606">
        <v>1</v>
      </c>
      <c r="J6606" t="s">
        <v>37</v>
      </c>
      <c r="K6606" cm="1">
        <f t="array" ref="K6606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606">
        <f t="shared" si="103"/>
        <v>0.65184363487201857</v>
      </c>
    </row>
    <row r="6607" spans="1:12" x14ac:dyDescent="0.3">
      <c r="A6607">
        <v>308.07</v>
      </c>
      <c r="B6607">
        <v>32</v>
      </c>
      <c r="C6607">
        <v>9244</v>
      </c>
      <c r="D6607">
        <v>32</v>
      </c>
      <c r="E6607">
        <v>0</v>
      </c>
      <c r="F6607">
        <v>57</v>
      </c>
      <c r="G6607">
        <v>0</v>
      </c>
      <c r="H6607">
        <v>96</v>
      </c>
      <c r="I6607">
        <v>1</v>
      </c>
      <c r="J6607" t="s">
        <v>37</v>
      </c>
      <c r="K6607" cm="1">
        <f t="array" ref="K660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607">
        <f t="shared" si="103"/>
        <v>0.65184363487294483</v>
      </c>
    </row>
    <row r="6608" spans="1:12" x14ac:dyDescent="0.3">
      <c r="A6608">
        <v>308.11</v>
      </c>
      <c r="B6608">
        <v>32</v>
      </c>
      <c r="C6608">
        <v>9129</v>
      </c>
      <c r="D6608">
        <v>32</v>
      </c>
      <c r="E6608">
        <v>0</v>
      </c>
      <c r="F6608">
        <v>56</v>
      </c>
      <c r="G6608">
        <v>0</v>
      </c>
      <c r="H6608">
        <v>96</v>
      </c>
      <c r="I6608">
        <v>1</v>
      </c>
      <c r="J6608" t="s">
        <v>37</v>
      </c>
      <c r="K6608" cm="1">
        <f t="array" ref="K660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608">
        <f t="shared" si="103"/>
        <v>0.65184363487294483</v>
      </c>
    </row>
    <row r="6609" spans="1:12" x14ac:dyDescent="0.3">
      <c r="A6609">
        <v>308.14999999999998</v>
      </c>
      <c r="B6609">
        <v>33</v>
      </c>
      <c r="C6609">
        <v>8995</v>
      </c>
      <c r="D6609">
        <v>32</v>
      </c>
      <c r="E6609">
        <v>0</v>
      </c>
      <c r="F6609">
        <v>55</v>
      </c>
      <c r="G6609">
        <v>0</v>
      </c>
      <c r="H6609">
        <v>96</v>
      </c>
      <c r="I6609">
        <v>1</v>
      </c>
      <c r="J6609" t="s">
        <v>37</v>
      </c>
      <c r="K6609" cm="1">
        <f t="array" ref="K6609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609">
        <f t="shared" si="103"/>
        <v>0.71533489800890315</v>
      </c>
    </row>
    <row r="6610" spans="1:12" x14ac:dyDescent="0.3">
      <c r="A6610">
        <v>308.19</v>
      </c>
      <c r="B6610">
        <v>33</v>
      </c>
      <c r="C6610">
        <v>8955</v>
      </c>
      <c r="D6610">
        <v>32</v>
      </c>
      <c r="E6610">
        <v>0</v>
      </c>
      <c r="F6610">
        <v>55</v>
      </c>
      <c r="G6610">
        <v>0</v>
      </c>
      <c r="H6610">
        <v>96</v>
      </c>
      <c r="I6610">
        <v>2</v>
      </c>
      <c r="J6610" t="s">
        <v>37</v>
      </c>
      <c r="K6610" cm="1">
        <f t="array" ref="K661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610">
        <f t="shared" si="103"/>
        <v>0.71533489800991978</v>
      </c>
    </row>
    <row r="6611" spans="1:12" x14ac:dyDescent="0.3">
      <c r="A6611">
        <v>308.23</v>
      </c>
      <c r="B6611">
        <v>34</v>
      </c>
      <c r="C6611">
        <v>8880</v>
      </c>
      <c r="D6611">
        <v>32</v>
      </c>
      <c r="E6611">
        <v>0</v>
      </c>
      <c r="F6611">
        <v>54</v>
      </c>
      <c r="G6611">
        <v>0</v>
      </c>
      <c r="H6611">
        <v>96</v>
      </c>
      <c r="I6611">
        <v>2</v>
      </c>
      <c r="J6611" t="s">
        <v>37</v>
      </c>
      <c r="K6611" cm="1">
        <f t="array" ref="K661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611">
        <f t="shared" si="103"/>
        <v>0.71533489800991978</v>
      </c>
    </row>
    <row r="6612" spans="1:12" x14ac:dyDescent="0.3">
      <c r="A6612">
        <v>308.27</v>
      </c>
      <c r="B6612">
        <v>33</v>
      </c>
      <c r="C6612">
        <v>8766</v>
      </c>
      <c r="D6612">
        <v>32</v>
      </c>
      <c r="E6612">
        <v>0</v>
      </c>
      <c r="F6612">
        <v>53</v>
      </c>
      <c r="G6612">
        <v>0</v>
      </c>
      <c r="H6612">
        <v>96</v>
      </c>
      <c r="I6612">
        <v>2</v>
      </c>
      <c r="J6612" t="s">
        <v>37</v>
      </c>
      <c r="K6612" cm="1">
        <f t="array" ref="K661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2">
        <f t="shared" si="103"/>
        <v>0.68826879279395969</v>
      </c>
    </row>
    <row r="6613" spans="1:12" x14ac:dyDescent="0.3">
      <c r="A6613">
        <v>308.31</v>
      </c>
      <c r="B6613">
        <v>34</v>
      </c>
      <c r="C6613">
        <v>8638</v>
      </c>
      <c r="D6613">
        <v>32</v>
      </c>
      <c r="E6613">
        <v>0</v>
      </c>
      <c r="F6613">
        <v>53</v>
      </c>
      <c r="G6613">
        <v>0</v>
      </c>
      <c r="H6613">
        <v>96</v>
      </c>
      <c r="I6613">
        <v>2</v>
      </c>
      <c r="J6613" t="s">
        <v>37</v>
      </c>
      <c r="K6613" cm="1">
        <f t="array" ref="K661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3">
        <f t="shared" si="103"/>
        <v>0.6882687927949378</v>
      </c>
    </row>
    <row r="6614" spans="1:12" x14ac:dyDescent="0.3">
      <c r="A6614">
        <v>308.35000000000002</v>
      </c>
      <c r="B6614">
        <v>34</v>
      </c>
      <c r="C6614">
        <v>8566</v>
      </c>
      <c r="D6614">
        <v>32</v>
      </c>
      <c r="E6614">
        <v>0</v>
      </c>
      <c r="F6614">
        <v>52</v>
      </c>
      <c r="G6614">
        <v>0</v>
      </c>
      <c r="H6614">
        <v>96</v>
      </c>
      <c r="I6614">
        <v>2</v>
      </c>
      <c r="J6614" t="s">
        <v>37</v>
      </c>
      <c r="K6614" cm="1">
        <f t="array" ref="K661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4">
        <f t="shared" si="103"/>
        <v>0.6882687927949378</v>
      </c>
    </row>
    <row r="6615" spans="1:12" x14ac:dyDescent="0.3">
      <c r="A6615">
        <v>308.39</v>
      </c>
      <c r="B6615">
        <v>34</v>
      </c>
      <c r="C6615">
        <v>8517</v>
      </c>
      <c r="D6615">
        <v>32</v>
      </c>
      <c r="E6615">
        <v>0</v>
      </c>
      <c r="F6615">
        <v>52</v>
      </c>
      <c r="G6615">
        <v>0</v>
      </c>
      <c r="H6615">
        <v>96</v>
      </c>
      <c r="I6615">
        <v>2</v>
      </c>
      <c r="J6615" t="s">
        <v>37</v>
      </c>
      <c r="K6615" cm="1">
        <f t="array" ref="K661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5">
        <f t="shared" si="103"/>
        <v>0.68826879279395969</v>
      </c>
    </row>
    <row r="6616" spans="1:12" x14ac:dyDescent="0.3">
      <c r="A6616">
        <v>308.43</v>
      </c>
      <c r="B6616">
        <v>34</v>
      </c>
      <c r="C6616">
        <v>8481</v>
      </c>
      <c r="D6616">
        <v>32</v>
      </c>
      <c r="E6616">
        <v>0</v>
      </c>
      <c r="F6616">
        <v>51</v>
      </c>
      <c r="G6616">
        <v>0</v>
      </c>
      <c r="H6616">
        <v>96</v>
      </c>
      <c r="I6616">
        <v>2</v>
      </c>
      <c r="J6616" t="s">
        <v>37</v>
      </c>
      <c r="K6616" cm="1">
        <f t="array" ref="K661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6">
        <f t="shared" si="103"/>
        <v>0.6882687927949378</v>
      </c>
    </row>
    <row r="6617" spans="1:12" x14ac:dyDescent="0.3">
      <c r="A6617">
        <v>308.47000000000003</v>
      </c>
      <c r="B6617">
        <v>35</v>
      </c>
      <c r="C6617">
        <v>8310</v>
      </c>
      <c r="D6617">
        <v>32</v>
      </c>
      <c r="E6617">
        <v>0</v>
      </c>
      <c r="F6617">
        <v>51</v>
      </c>
      <c r="G6617">
        <v>0</v>
      </c>
      <c r="H6617">
        <v>96</v>
      </c>
      <c r="I6617">
        <v>2</v>
      </c>
      <c r="J6617" t="s">
        <v>37</v>
      </c>
      <c r="K6617" cm="1">
        <f t="array" ref="K6617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7">
        <f t="shared" si="103"/>
        <v>0.6882687927949378</v>
      </c>
    </row>
    <row r="6618" spans="1:12" x14ac:dyDescent="0.3">
      <c r="A6618">
        <v>308.51</v>
      </c>
      <c r="B6618">
        <v>35</v>
      </c>
      <c r="C6618">
        <v>8156</v>
      </c>
      <c r="D6618">
        <v>32</v>
      </c>
      <c r="E6618">
        <v>0</v>
      </c>
      <c r="F6618">
        <v>50</v>
      </c>
      <c r="G6618">
        <v>0</v>
      </c>
      <c r="H6618">
        <v>96</v>
      </c>
      <c r="I6618">
        <v>2</v>
      </c>
      <c r="J6618" t="s">
        <v>37</v>
      </c>
      <c r="K6618" cm="1">
        <f t="array" ref="K6618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618">
        <f t="shared" si="103"/>
        <v>0.68826879279395969</v>
      </c>
    </row>
    <row r="6619" spans="1:12" x14ac:dyDescent="0.3">
      <c r="A6619">
        <v>308.55</v>
      </c>
      <c r="B6619">
        <v>35</v>
      </c>
      <c r="C6619">
        <v>8094</v>
      </c>
      <c r="D6619">
        <v>32</v>
      </c>
      <c r="E6619">
        <v>0</v>
      </c>
      <c r="F6619">
        <v>50</v>
      </c>
      <c r="G6619">
        <v>0</v>
      </c>
      <c r="H6619">
        <v>96</v>
      </c>
      <c r="I6619">
        <v>2</v>
      </c>
      <c r="J6619" t="s">
        <v>37</v>
      </c>
      <c r="K6619" cm="1">
        <f t="array" ref="K661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19">
        <f t="shared" si="103"/>
        <v>0.66305501871053008</v>
      </c>
    </row>
    <row r="6620" spans="1:12" x14ac:dyDescent="0.3">
      <c r="A6620">
        <v>308.58999999999997</v>
      </c>
      <c r="B6620">
        <v>36</v>
      </c>
      <c r="C6620">
        <v>8029</v>
      </c>
      <c r="D6620">
        <v>32</v>
      </c>
      <c r="E6620">
        <v>0</v>
      </c>
      <c r="F6620">
        <v>49</v>
      </c>
      <c r="G6620">
        <v>0</v>
      </c>
      <c r="H6620">
        <v>96</v>
      </c>
      <c r="I6620">
        <v>2</v>
      </c>
      <c r="J6620" t="s">
        <v>37</v>
      </c>
      <c r="K6620" cm="1">
        <f t="array" ref="K662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0">
        <f t="shared" si="103"/>
        <v>0.66305501870958783</v>
      </c>
    </row>
    <row r="6621" spans="1:12" x14ac:dyDescent="0.3">
      <c r="A6621">
        <v>308.63</v>
      </c>
      <c r="B6621">
        <v>36</v>
      </c>
      <c r="C6621">
        <v>7982</v>
      </c>
      <c r="D6621">
        <v>32</v>
      </c>
      <c r="E6621">
        <v>0</v>
      </c>
      <c r="F6621">
        <v>48</v>
      </c>
      <c r="G6621">
        <v>0</v>
      </c>
      <c r="H6621">
        <v>96</v>
      </c>
      <c r="I6621">
        <v>2</v>
      </c>
      <c r="J6621" t="s">
        <v>37</v>
      </c>
      <c r="K6621" cm="1">
        <f t="array" ref="K662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1">
        <f t="shared" si="103"/>
        <v>0.66305501871053008</v>
      </c>
    </row>
    <row r="6622" spans="1:12" x14ac:dyDescent="0.3">
      <c r="A6622">
        <v>308.67</v>
      </c>
      <c r="B6622">
        <v>36</v>
      </c>
      <c r="C6622">
        <v>7892</v>
      </c>
      <c r="D6622">
        <v>32</v>
      </c>
      <c r="E6622">
        <v>0</v>
      </c>
      <c r="F6622">
        <v>48</v>
      </c>
      <c r="G6622">
        <v>0</v>
      </c>
      <c r="H6622">
        <v>96</v>
      </c>
      <c r="I6622">
        <v>2</v>
      </c>
      <c r="J6622" t="s">
        <v>37</v>
      </c>
      <c r="K6622" cm="1">
        <f t="array" ref="K662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2">
        <f t="shared" si="103"/>
        <v>0.66305501871053008</v>
      </c>
    </row>
    <row r="6623" spans="1:12" x14ac:dyDescent="0.3">
      <c r="A6623">
        <v>308.70999999999998</v>
      </c>
      <c r="B6623">
        <v>36</v>
      </c>
      <c r="C6623">
        <v>7794</v>
      </c>
      <c r="D6623">
        <v>32</v>
      </c>
      <c r="E6623">
        <v>0</v>
      </c>
      <c r="F6623">
        <v>47</v>
      </c>
      <c r="G6623">
        <v>0</v>
      </c>
      <c r="H6623">
        <v>96</v>
      </c>
      <c r="I6623">
        <v>2</v>
      </c>
      <c r="J6623" t="s">
        <v>37</v>
      </c>
      <c r="K6623" cm="1">
        <f t="array" ref="K6623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3">
        <f t="shared" si="103"/>
        <v>0.66305501870958783</v>
      </c>
    </row>
    <row r="6624" spans="1:12" x14ac:dyDescent="0.3">
      <c r="A6624">
        <v>308.75</v>
      </c>
      <c r="B6624">
        <v>36</v>
      </c>
      <c r="C6624">
        <v>7649</v>
      </c>
      <c r="D6624">
        <v>32</v>
      </c>
      <c r="E6624">
        <v>0</v>
      </c>
      <c r="F6624">
        <v>46</v>
      </c>
      <c r="G6624">
        <v>0</v>
      </c>
      <c r="H6624">
        <v>96</v>
      </c>
      <c r="I6624">
        <v>2</v>
      </c>
      <c r="J6624" t="s">
        <v>37</v>
      </c>
      <c r="K6624" cm="1">
        <f t="array" ref="K6624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4">
        <f t="shared" si="103"/>
        <v>0.66305501871053008</v>
      </c>
    </row>
    <row r="6625" spans="1:12" x14ac:dyDescent="0.3">
      <c r="A6625">
        <v>308.79000000000002</v>
      </c>
      <c r="B6625">
        <v>36</v>
      </c>
      <c r="C6625">
        <v>7545</v>
      </c>
      <c r="D6625">
        <v>32</v>
      </c>
      <c r="E6625">
        <v>0</v>
      </c>
      <c r="F6625">
        <v>46</v>
      </c>
      <c r="G6625">
        <v>0</v>
      </c>
      <c r="H6625">
        <v>96</v>
      </c>
      <c r="I6625">
        <v>2</v>
      </c>
      <c r="J6625" t="s">
        <v>37</v>
      </c>
      <c r="K6625" cm="1">
        <f t="array" ref="K6625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5">
        <f t="shared" si="103"/>
        <v>0.66305501871053008</v>
      </c>
    </row>
    <row r="6626" spans="1:12" x14ac:dyDescent="0.3">
      <c r="A6626">
        <v>308.83</v>
      </c>
      <c r="B6626">
        <v>36</v>
      </c>
      <c r="C6626">
        <v>7475</v>
      </c>
      <c r="D6626">
        <v>32</v>
      </c>
      <c r="E6626">
        <v>0</v>
      </c>
      <c r="F6626">
        <v>45</v>
      </c>
      <c r="G6626">
        <v>0</v>
      </c>
      <c r="H6626">
        <v>95</v>
      </c>
      <c r="I6626">
        <v>1</v>
      </c>
      <c r="J6626" t="s">
        <v>37</v>
      </c>
      <c r="K6626" cm="1">
        <f t="array" ref="K662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626">
        <f t="shared" si="103"/>
        <v>0.66305501870958783</v>
      </c>
    </row>
    <row r="6627" spans="1:12" x14ac:dyDescent="0.3">
      <c r="A6627">
        <v>308.87</v>
      </c>
      <c r="B6627">
        <v>36</v>
      </c>
      <c r="C6627">
        <v>7416</v>
      </c>
      <c r="D6627">
        <v>32</v>
      </c>
      <c r="E6627">
        <v>0</v>
      </c>
      <c r="F6627">
        <v>44</v>
      </c>
      <c r="G6627">
        <v>0</v>
      </c>
      <c r="H6627">
        <v>95</v>
      </c>
      <c r="I6627">
        <v>1</v>
      </c>
      <c r="J6627" t="s">
        <v>37</v>
      </c>
      <c r="K6627" cm="1">
        <f t="array" ref="K662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27">
        <f t="shared" si="103"/>
        <v>0.58501026777498077</v>
      </c>
    </row>
    <row r="6628" spans="1:12" x14ac:dyDescent="0.3">
      <c r="A6628">
        <v>308.91000000000003</v>
      </c>
      <c r="B6628">
        <v>36</v>
      </c>
      <c r="C6628">
        <v>7333</v>
      </c>
      <c r="D6628">
        <v>32</v>
      </c>
      <c r="E6628">
        <v>0</v>
      </c>
      <c r="F6628">
        <v>44</v>
      </c>
      <c r="G6628">
        <v>0</v>
      </c>
      <c r="H6628">
        <v>95</v>
      </c>
      <c r="I6628">
        <v>1</v>
      </c>
      <c r="J6628" t="s">
        <v>37</v>
      </c>
      <c r="K6628" cm="1">
        <f t="array" ref="K662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28">
        <f t="shared" si="103"/>
        <v>0.58501026777498077</v>
      </c>
    </row>
    <row r="6629" spans="1:12" x14ac:dyDescent="0.3">
      <c r="A6629">
        <v>308.95</v>
      </c>
      <c r="B6629">
        <v>37</v>
      </c>
      <c r="C6629">
        <v>7237</v>
      </c>
      <c r="D6629">
        <v>32</v>
      </c>
      <c r="E6629">
        <v>0</v>
      </c>
      <c r="F6629">
        <v>43</v>
      </c>
      <c r="G6629">
        <v>0</v>
      </c>
      <c r="H6629">
        <v>95</v>
      </c>
      <c r="I6629">
        <v>2</v>
      </c>
      <c r="J6629" t="s">
        <v>37</v>
      </c>
      <c r="K6629" cm="1">
        <f t="array" ref="K6629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29">
        <f t="shared" si="103"/>
        <v>0.58501026777414944</v>
      </c>
    </row>
    <row r="6630" spans="1:12" x14ac:dyDescent="0.3">
      <c r="A6630">
        <v>308.99</v>
      </c>
      <c r="B6630">
        <v>37</v>
      </c>
      <c r="C6630">
        <v>7122</v>
      </c>
      <c r="D6630">
        <v>32</v>
      </c>
      <c r="E6630">
        <v>0</v>
      </c>
      <c r="F6630">
        <v>42</v>
      </c>
      <c r="G6630">
        <v>0</v>
      </c>
      <c r="H6630">
        <v>95</v>
      </c>
      <c r="I6630">
        <v>2</v>
      </c>
      <c r="J6630" t="s">
        <v>37</v>
      </c>
      <c r="K6630" cm="1">
        <f t="array" ref="K663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30">
        <f t="shared" si="103"/>
        <v>0.58501026777498077</v>
      </c>
    </row>
    <row r="6631" spans="1:12" x14ac:dyDescent="0.3">
      <c r="A6631">
        <v>309.02999999999997</v>
      </c>
      <c r="B6631">
        <v>37</v>
      </c>
      <c r="C6631">
        <v>7070</v>
      </c>
      <c r="D6631">
        <v>32</v>
      </c>
      <c r="E6631">
        <v>0</v>
      </c>
      <c r="F6631">
        <v>42</v>
      </c>
      <c r="G6631">
        <v>0</v>
      </c>
      <c r="H6631">
        <v>95</v>
      </c>
      <c r="I6631">
        <v>2</v>
      </c>
      <c r="J6631" t="s">
        <v>37</v>
      </c>
      <c r="K6631" cm="1">
        <f t="array" ref="K663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31">
        <f t="shared" si="103"/>
        <v>0.58501026777414944</v>
      </c>
    </row>
    <row r="6632" spans="1:12" x14ac:dyDescent="0.3">
      <c r="A6632">
        <v>309.07</v>
      </c>
      <c r="B6632">
        <v>38</v>
      </c>
      <c r="C6632">
        <v>6970</v>
      </c>
      <c r="D6632">
        <v>32</v>
      </c>
      <c r="E6632">
        <v>0</v>
      </c>
      <c r="F6632">
        <v>41</v>
      </c>
      <c r="G6632">
        <v>0</v>
      </c>
      <c r="H6632">
        <v>95</v>
      </c>
      <c r="I6632">
        <v>1</v>
      </c>
      <c r="J6632" t="s">
        <v>37</v>
      </c>
      <c r="K6632" cm="1">
        <f t="array" ref="K663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32">
        <f t="shared" si="103"/>
        <v>0.58501026777498077</v>
      </c>
    </row>
    <row r="6633" spans="1:12" x14ac:dyDescent="0.3">
      <c r="A6633">
        <v>309.11</v>
      </c>
      <c r="B6633">
        <v>38</v>
      </c>
      <c r="C6633">
        <v>6863</v>
      </c>
      <c r="D6633">
        <v>32</v>
      </c>
      <c r="E6633">
        <v>0</v>
      </c>
      <c r="F6633">
        <v>41</v>
      </c>
      <c r="G6633">
        <v>0</v>
      </c>
      <c r="H6633">
        <v>95</v>
      </c>
      <c r="I6633">
        <v>1</v>
      </c>
      <c r="J6633" t="s">
        <v>37</v>
      </c>
      <c r="K6633" cm="1">
        <f t="array" ref="K663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633">
        <f t="shared" si="103"/>
        <v>0.58501026777498077</v>
      </c>
    </row>
    <row r="6634" spans="1:12" x14ac:dyDescent="0.3">
      <c r="A6634">
        <v>309.14999999999998</v>
      </c>
      <c r="B6634">
        <v>39</v>
      </c>
      <c r="C6634">
        <v>6738</v>
      </c>
      <c r="D6634">
        <v>30</v>
      </c>
      <c r="E6634">
        <v>0</v>
      </c>
      <c r="F6634">
        <v>40</v>
      </c>
      <c r="G6634">
        <v>0</v>
      </c>
      <c r="H6634">
        <v>95</v>
      </c>
      <c r="I6634">
        <v>1</v>
      </c>
      <c r="J6634" t="s">
        <v>37</v>
      </c>
      <c r="K6634" cm="1">
        <f t="array" ref="K6634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634">
        <f t="shared" si="103"/>
        <v>0.57478357708944527</v>
      </c>
    </row>
    <row r="6635" spans="1:12" x14ac:dyDescent="0.3">
      <c r="A6635">
        <v>309.19</v>
      </c>
      <c r="B6635">
        <v>41</v>
      </c>
      <c r="C6635">
        <v>6408</v>
      </c>
      <c r="D6635">
        <v>26</v>
      </c>
      <c r="E6635">
        <v>0</v>
      </c>
      <c r="F6635">
        <v>40</v>
      </c>
      <c r="G6635">
        <v>0</v>
      </c>
      <c r="H6635">
        <v>95</v>
      </c>
      <c r="I6635">
        <v>1</v>
      </c>
      <c r="J6635" t="s">
        <v>37</v>
      </c>
      <c r="K6635" cm="1">
        <f t="array" ref="K663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635">
        <f t="shared" si="103"/>
        <v>0.57478357709026207</v>
      </c>
    </row>
    <row r="6636" spans="1:12" x14ac:dyDescent="0.3">
      <c r="A6636">
        <v>309.23</v>
      </c>
      <c r="B6636">
        <v>44</v>
      </c>
      <c r="C6636">
        <v>6150</v>
      </c>
      <c r="D6636">
        <v>21</v>
      </c>
      <c r="E6636">
        <v>0</v>
      </c>
      <c r="F6636">
        <v>38</v>
      </c>
      <c r="G6636">
        <v>0</v>
      </c>
      <c r="H6636">
        <v>95</v>
      </c>
      <c r="I6636">
        <v>2</v>
      </c>
      <c r="J6636" t="s">
        <v>37</v>
      </c>
      <c r="K6636" cm="1">
        <f t="array" ref="K6636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636">
        <f t="shared" si="103"/>
        <v>0.61573121978534684</v>
      </c>
    </row>
    <row r="6637" spans="1:12" x14ac:dyDescent="0.3">
      <c r="A6637">
        <v>309.27</v>
      </c>
      <c r="B6637">
        <v>45</v>
      </c>
      <c r="C6637">
        <v>6015</v>
      </c>
      <c r="D6637">
        <v>20</v>
      </c>
      <c r="E6637">
        <v>0</v>
      </c>
      <c r="F6637">
        <v>38</v>
      </c>
      <c r="G6637">
        <v>0</v>
      </c>
      <c r="H6637">
        <v>95</v>
      </c>
      <c r="I6637">
        <v>2</v>
      </c>
      <c r="J6637" t="s">
        <v>37</v>
      </c>
      <c r="K6637" cm="1">
        <f t="array" ref="K663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637">
        <f t="shared" si="103"/>
        <v>0.54940784689440469</v>
      </c>
    </row>
    <row r="6638" spans="1:12" x14ac:dyDescent="0.3">
      <c r="A6638">
        <v>309.31</v>
      </c>
      <c r="B6638">
        <v>47</v>
      </c>
      <c r="C6638">
        <v>5865</v>
      </c>
      <c r="D6638">
        <v>20</v>
      </c>
      <c r="E6638">
        <v>0</v>
      </c>
      <c r="F6638">
        <v>37</v>
      </c>
      <c r="G6638">
        <v>0</v>
      </c>
      <c r="H6638">
        <v>95</v>
      </c>
      <c r="I6638">
        <v>2</v>
      </c>
      <c r="J6638" t="s">
        <v>37</v>
      </c>
      <c r="K6638" cm="1">
        <f t="array" ref="K663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638">
        <f t="shared" si="103"/>
        <v>0.5494078468951854</v>
      </c>
    </row>
    <row r="6639" spans="1:12" x14ac:dyDescent="0.3">
      <c r="A6639">
        <v>309.35000000000002</v>
      </c>
      <c r="B6639">
        <v>49</v>
      </c>
      <c r="C6639">
        <v>5775</v>
      </c>
      <c r="D6639">
        <v>20</v>
      </c>
      <c r="E6639">
        <v>0</v>
      </c>
      <c r="F6639">
        <v>37</v>
      </c>
      <c r="G6639">
        <v>0</v>
      </c>
      <c r="H6639">
        <v>95</v>
      </c>
      <c r="I6639">
        <v>2</v>
      </c>
      <c r="J6639" t="s">
        <v>37</v>
      </c>
      <c r="K6639" cm="1">
        <f t="array" ref="K663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639">
        <f t="shared" si="103"/>
        <v>0.5494078468951854</v>
      </c>
    </row>
    <row r="6640" spans="1:12" x14ac:dyDescent="0.3">
      <c r="A6640">
        <v>309.39</v>
      </c>
      <c r="B6640">
        <v>51</v>
      </c>
      <c r="C6640">
        <v>5631</v>
      </c>
      <c r="D6640">
        <v>20</v>
      </c>
      <c r="E6640">
        <v>0</v>
      </c>
      <c r="F6640">
        <v>35</v>
      </c>
      <c r="G6640">
        <v>0</v>
      </c>
      <c r="H6640">
        <v>95</v>
      </c>
      <c r="I6640">
        <v>2</v>
      </c>
      <c r="J6640" t="s">
        <v>37</v>
      </c>
      <c r="K6640" cm="1">
        <f t="array" ref="K664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640">
        <f t="shared" si="103"/>
        <v>0.52480749554092376</v>
      </c>
    </row>
    <row r="6641" spans="1:12" x14ac:dyDescent="0.3">
      <c r="A6641">
        <v>309.43</v>
      </c>
      <c r="B6641">
        <v>53</v>
      </c>
      <c r="C6641">
        <v>5574</v>
      </c>
      <c r="D6641">
        <v>20</v>
      </c>
      <c r="E6641">
        <v>0</v>
      </c>
      <c r="F6641">
        <v>35</v>
      </c>
      <c r="G6641">
        <v>0</v>
      </c>
      <c r="H6641">
        <v>95</v>
      </c>
      <c r="I6641">
        <v>2</v>
      </c>
      <c r="J6641" t="s">
        <v>37</v>
      </c>
      <c r="K6641" cm="1">
        <f t="array" ref="K664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641">
        <f t="shared" si="103"/>
        <v>0.52480749554166961</v>
      </c>
    </row>
    <row r="6642" spans="1:12" x14ac:dyDescent="0.3">
      <c r="A6642">
        <v>309.47000000000003</v>
      </c>
      <c r="B6642">
        <v>54</v>
      </c>
      <c r="C6642">
        <v>5519</v>
      </c>
      <c r="D6642">
        <v>20</v>
      </c>
      <c r="E6642">
        <v>0</v>
      </c>
      <c r="F6642">
        <v>34</v>
      </c>
      <c r="G6642">
        <v>0</v>
      </c>
      <c r="H6642">
        <v>95</v>
      </c>
      <c r="I6642">
        <v>2</v>
      </c>
      <c r="J6642" t="s">
        <v>37</v>
      </c>
      <c r="K6642" cm="1">
        <f t="array" ref="K664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642">
        <f t="shared" si="103"/>
        <v>0.52480749554166961</v>
      </c>
    </row>
    <row r="6643" spans="1:12" x14ac:dyDescent="0.3">
      <c r="A6643">
        <v>309.51</v>
      </c>
      <c r="B6643">
        <v>57</v>
      </c>
      <c r="C6643">
        <v>5371</v>
      </c>
      <c r="D6643">
        <v>19</v>
      </c>
      <c r="E6643">
        <v>0</v>
      </c>
      <c r="F6643">
        <v>33</v>
      </c>
      <c r="G6643">
        <v>0</v>
      </c>
      <c r="H6643">
        <v>95</v>
      </c>
      <c r="I6643">
        <v>1</v>
      </c>
      <c r="J6643" t="s">
        <v>37</v>
      </c>
      <c r="K6643" cm="1">
        <f t="array" ref="K6643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643">
        <f t="shared" si="103"/>
        <v>0.46846531021056115</v>
      </c>
    </row>
    <row r="6644" spans="1:12" x14ac:dyDescent="0.3">
      <c r="A6644">
        <v>309.55</v>
      </c>
      <c r="B6644">
        <v>60</v>
      </c>
      <c r="C6644">
        <v>5193</v>
      </c>
      <c r="D6644">
        <v>19</v>
      </c>
      <c r="E6644">
        <v>0</v>
      </c>
      <c r="F6644">
        <v>32</v>
      </c>
      <c r="G6644">
        <v>0</v>
      </c>
      <c r="H6644">
        <v>95</v>
      </c>
      <c r="I6644">
        <v>1</v>
      </c>
      <c r="J6644" t="s">
        <v>37</v>
      </c>
      <c r="K6644" cm="1">
        <f t="array" ref="K664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644">
        <f t="shared" si="103"/>
        <v>0.46846531021122684</v>
      </c>
    </row>
    <row r="6645" spans="1:12" x14ac:dyDescent="0.3">
      <c r="A6645">
        <v>309.58999999999997</v>
      </c>
      <c r="B6645">
        <v>62</v>
      </c>
      <c r="C6645">
        <v>5020</v>
      </c>
      <c r="D6645">
        <v>19</v>
      </c>
      <c r="E6645">
        <v>0</v>
      </c>
      <c r="F6645">
        <v>32</v>
      </c>
      <c r="G6645">
        <v>0</v>
      </c>
      <c r="H6645">
        <v>95</v>
      </c>
      <c r="I6645">
        <v>1</v>
      </c>
      <c r="J6645" t="s">
        <v>37</v>
      </c>
      <c r="K6645" cm="1">
        <f t="array" ref="K664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645">
        <f t="shared" si="103"/>
        <v>0.47089889623762898</v>
      </c>
    </row>
    <row r="6646" spans="1:12" x14ac:dyDescent="0.3">
      <c r="A6646">
        <v>309.63</v>
      </c>
      <c r="B6646">
        <v>65</v>
      </c>
      <c r="C6646">
        <v>4855</v>
      </c>
      <c r="D6646">
        <v>20</v>
      </c>
      <c r="E6646">
        <v>0</v>
      </c>
      <c r="F6646">
        <v>31</v>
      </c>
      <c r="G6646">
        <v>0</v>
      </c>
      <c r="H6646">
        <v>95</v>
      </c>
      <c r="I6646">
        <v>1</v>
      </c>
      <c r="J6646" t="s">
        <v>37</v>
      </c>
      <c r="K6646" cm="1">
        <f t="array" ref="K664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646">
        <f t="shared" si="103"/>
        <v>0.47089889623829817</v>
      </c>
    </row>
    <row r="6647" spans="1:12" x14ac:dyDescent="0.3">
      <c r="A6647">
        <v>309.67</v>
      </c>
      <c r="B6647">
        <v>66</v>
      </c>
      <c r="C6647">
        <v>4924</v>
      </c>
      <c r="D6647">
        <v>20</v>
      </c>
      <c r="E6647">
        <v>0</v>
      </c>
      <c r="F6647">
        <v>30</v>
      </c>
      <c r="G6647">
        <v>0</v>
      </c>
      <c r="H6647">
        <v>95</v>
      </c>
      <c r="I6647">
        <v>1</v>
      </c>
      <c r="J6647" t="s">
        <v>37</v>
      </c>
      <c r="K6647" cm="1">
        <f t="array" ref="K664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647">
        <f t="shared" si="103"/>
        <v>0.47089889623829817</v>
      </c>
    </row>
    <row r="6648" spans="1:12" x14ac:dyDescent="0.3">
      <c r="A6648">
        <v>309.70999999999998</v>
      </c>
      <c r="B6648">
        <v>68</v>
      </c>
      <c r="C6648">
        <v>4875</v>
      </c>
      <c r="D6648">
        <v>20</v>
      </c>
      <c r="E6648">
        <v>0</v>
      </c>
      <c r="F6648">
        <v>30</v>
      </c>
      <c r="G6648">
        <v>0</v>
      </c>
      <c r="H6648">
        <v>95</v>
      </c>
      <c r="I6648">
        <v>1</v>
      </c>
      <c r="J6648" t="s">
        <v>37</v>
      </c>
      <c r="K6648" cm="1">
        <f t="array" ref="K664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648">
        <f t="shared" si="103"/>
        <v>0.54147289102259655</v>
      </c>
    </row>
    <row r="6649" spans="1:12" x14ac:dyDescent="0.3">
      <c r="A6649">
        <v>309.75</v>
      </c>
      <c r="B6649">
        <v>69</v>
      </c>
      <c r="C6649">
        <v>4699</v>
      </c>
      <c r="D6649">
        <v>18</v>
      </c>
      <c r="E6649">
        <v>0</v>
      </c>
      <c r="F6649">
        <v>29</v>
      </c>
      <c r="G6649">
        <v>0</v>
      </c>
      <c r="H6649">
        <v>96</v>
      </c>
      <c r="I6649">
        <v>1</v>
      </c>
      <c r="J6649" t="s">
        <v>37</v>
      </c>
      <c r="K6649" cm="1">
        <f t="array" ref="K66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49">
        <f t="shared" si="103"/>
        <v>0.4737035292996053</v>
      </c>
    </row>
    <row r="6650" spans="1:12" x14ac:dyDescent="0.3">
      <c r="A6650">
        <v>309.79000000000002</v>
      </c>
      <c r="B6650">
        <v>71</v>
      </c>
      <c r="C6650">
        <v>4577</v>
      </c>
      <c r="D6650">
        <v>18</v>
      </c>
      <c r="E6650">
        <v>0</v>
      </c>
      <c r="F6650">
        <v>28</v>
      </c>
      <c r="G6650">
        <v>0</v>
      </c>
      <c r="H6650">
        <v>96</v>
      </c>
      <c r="I6650">
        <v>1</v>
      </c>
      <c r="J6650" t="s">
        <v>37</v>
      </c>
      <c r="K6650" cm="1">
        <f t="array" ref="K665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0">
        <f t="shared" si="103"/>
        <v>0.4737035292996053</v>
      </c>
    </row>
    <row r="6651" spans="1:12" x14ac:dyDescent="0.3">
      <c r="A6651">
        <v>309.83</v>
      </c>
      <c r="B6651">
        <v>72</v>
      </c>
      <c r="C6651">
        <v>4474</v>
      </c>
      <c r="D6651">
        <v>18</v>
      </c>
      <c r="E6651">
        <v>0</v>
      </c>
      <c r="F6651">
        <v>28</v>
      </c>
      <c r="G6651">
        <v>0</v>
      </c>
      <c r="H6651">
        <v>95</v>
      </c>
      <c r="I6651">
        <v>1</v>
      </c>
      <c r="J6651" t="s">
        <v>37</v>
      </c>
      <c r="K6651" cm="1">
        <f t="array" ref="K665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1">
        <f t="shared" si="103"/>
        <v>0.47370352929893211</v>
      </c>
    </row>
    <row r="6652" spans="1:12" x14ac:dyDescent="0.3">
      <c r="A6652">
        <v>309.87</v>
      </c>
      <c r="B6652">
        <v>73</v>
      </c>
      <c r="C6652">
        <v>4387</v>
      </c>
      <c r="D6652">
        <v>18</v>
      </c>
      <c r="E6652">
        <v>0</v>
      </c>
      <c r="F6652">
        <v>27</v>
      </c>
      <c r="G6652">
        <v>0</v>
      </c>
      <c r="H6652">
        <v>96</v>
      </c>
      <c r="I6652">
        <v>1</v>
      </c>
      <c r="J6652" t="s">
        <v>37</v>
      </c>
      <c r="K6652" cm="1">
        <f t="array" ref="K66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2">
        <f t="shared" si="103"/>
        <v>0.4737035292996053</v>
      </c>
    </row>
    <row r="6653" spans="1:12" x14ac:dyDescent="0.3">
      <c r="A6653">
        <v>309.91000000000003</v>
      </c>
      <c r="B6653">
        <v>72</v>
      </c>
      <c r="C6653">
        <v>4588</v>
      </c>
      <c r="D6653">
        <v>18</v>
      </c>
      <c r="E6653">
        <v>0</v>
      </c>
      <c r="F6653">
        <v>26</v>
      </c>
      <c r="G6653">
        <v>0</v>
      </c>
      <c r="H6653">
        <v>96</v>
      </c>
      <c r="I6653">
        <v>1</v>
      </c>
      <c r="J6653" t="s">
        <v>37</v>
      </c>
      <c r="K6653" cm="1">
        <f t="array" ref="K665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3">
        <f t="shared" si="103"/>
        <v>0.4737035292996053</v>
      </c>
    </row>
    <row r="6654" spans="1:12" x14ac:dyDescent="0.3">
      <c r="A6654">
        <v>309.95</v>
      </c>
      <c r="B6654">
        <v>72</v>
      </c>
      <c r="C6654">
        <v>4469</v>
      </c>
      <c r="D6654">
        <v>18</v>
      </c>
      <c r="E6654">
        <v>0</v>
      </c>
      <c r="F6654">
        <v>26</v>
      </c>
      <c r="G6654">
        <v>0</v>
      </c>
      <c r="H6654">
        <v>96</v>
      </c>
      <c r="I6654">
        <v>2</v>
      </c>
      <c r="J6654" t="s">
        <v>37</v>
      </c>
      <c r="K6654" cm="1">
        <f t="array" ref="K665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4">
        <f t="shared" si="103"/>
        <v>0.47370352929893211</v>
      </c>
    </row>
    <row r="6655" spans="1:12" x14ac:dyDescent="0.3">
      <c r="A6655">
        <v>309.99</v>
      </c>
      <c r="B6655">
        <v>73</v>
      </c>
      <c r="C6655">
        <v>4205</v>
      </c>
      <c r="D6655">
        <v>18</v>
      </c>
      <c r="E6655">
        <v>0</v>
      </c>
      <c r="F6655">
        <v>26</v>
      </c>
      <c r="G6655">
        <v>0</v>
      </c>
      <c r="H6655">
        <v>96</v>
      </c>
      <c r="I6655">
        <v>2</v>
      </c>
      <c r="J6655" t="s">
        <v>37</v>
      </c>
      <c r="K6655" cm="1">
        <f t="array" ref="K665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5">
        <f t="shared" si="103"/>
        <v>0.4737035292996053</v>
      </c>
    </row>
    <row r="6656" spans="1:12" x14ac:dyDescent="0.3">
      <c r="A6656">
        <v>310.02999999999997</v>
      </c>
      <c r="B6656">
        <v>73</v>
      </c>
      <c r="C6656">
        <v>4087</v>
      </c>
      <c r="D6656">
        <v>18</v>
      </c>
      <c r="E6656">
        <v>0</v>
      </c>
      <c r="F6656">
        <v>25</v>
      </c>
      <c r="G6656">
        <v>0</v>
      </c>
      <c r="H6656">
        <v>96</v>
      </c>
      <c r="I6656">
        <v>2</v>
      </c>
      <c r="J6656" t="s">
        <v>37</v>
      </c>
      <c r="K6656" cm="1">
        <f t="array" ref="K665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56">
        <f t="shared" si="103"/>
        <v>0.40623395392080874</v>
      </c>
    </row>
    <row r="6657" spans="1:12" x14ac:dyDescent="0.3">
      <c r="A6657">
        <v>310.07</v>
      </c>
      <c r="B6657">
        <v>73</v>
      </c>
      <c r="C6657">
        <v>4200</v>
      </c>
      <c r="D6657">
        <v>18</v>
      </c>
      <c r="E6657">
        <v>0</v>
      </c>
      <c r="F6657">
        <v>25</v>
      </c>
      <c r="G6657">
        <v>0</v>
      </c>
      <c r="H6657">
        <v>96</v>
      </c>
      <c r="I6657">
        <v>2</v>
      </c>
      <c r="J6657" t="s">
        <v>37</v>
      </c>
      <c r="K6657" cm="1">
        <f t="array" ref="K665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7">
        <f t="shared" si="103"/>
        <v>0.4737035292996053</v>
      </c>
    </row>
    <row r="6658" spans="1:12" x14ac:dyDescent="0.3">
      <c r="A6658">
        <v>310.11</v>
      </c>
      <c r="B6658">
        <v>73</v>
      </c>
      <c r="C6658">
        <v>4152</v>
      </c>
      <c r="D6658">
        <v>18</v>
      </c>
      <c r="E6658">
        <v>0</v>
      </c>
      <c r="F6658">
        <v>24</v>
      </c>
      <c r="G6658">
        <v>0</v>
      </c>
      <c r="H6658">
        <v>96</v>
      </c>
      <c r="I6658">
        <v>1</v>
      </c>
      <c r="J6658" t="s">
        <v>37</v>
      </c>
      <c r="K6658" cm="1">
        <f t="array" ref="K665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58">
        <f t="shared" si="103"/>
        <v>0.4737035292996053</v>
      </c>
    </row>
    <row r="6659" spans="1:12" x14ac:dyDescent="0.3">
      <c r="A6659">
        <v>310.14999999999998</v>
      </c>
      <c r="B6659">
        <v>73</v>
      </c>
      <c r="C6659">
        <v>3978</v>
      </c>
      <c r="D6659">
        <v>18</v>
      </c>
      <c r="E6659">
        <v>0</v>
      </c>
      <c r="F6659">
        <v>25</v>
      </c>
      <c r="G6659">
        <v>0</v>
      </c>
      <c r="H6659">
        <v>96</v>
      </c>
      <c r="I6659">
        <v>1</v>
      </c>
      <c r="J6659" t="s">
        <v>37</v>
      </c>
      <c r="K6659" cm="1">
        <f t="array" ref="K665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59">
        <f t="shared" ref="L6659:L6722" si="104">K6659*(A6659-A6658)</f>
        <v>0.40623395392080874</v>
      </c>
    </row>
    <row r="6660" spans="1:12" x14ac:dyDescent="0.3">
      <c r="A6660">
        <v>310.19</v>
      </c>
      <c r="B6660">
        <v>72</v>
      </c>
      <c r="C6660">
        <v>4149</v>
      </c>
      <c r="D6660">
        <v>18</v>
      </c>
      <c r="E6660">
        <v>0</v>
      </c>
      <c r="F6660">
        <v>24</v>
      </c>
      <c r="G6660">
        <v>0</v>
      </c>
      <c r="H6660">
        <v>96</v>
      </c>
      <c r="I6660">
        <v>1</v>
      </c>
      <c r="J6660" t="s">
        <v>37</v>
      </c>
      <c r="K6660" cm="1">
        <f t="array" ref="K666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60">
        <f t="shared" si="104"/>
        <v>0.4737035292996053</v>
      </c>
    </row>
    <row r="6661" spans="1:12" x14ac:dyDescent="0.3">
      <c r="A6661">
        <v>310.23</v>
      </c>
      <c r="B6661">
        <v>72</v>
      </c>
      <c r="C6661">
        <v>3968</v>
      </c>
      <c r="D6661">
        <v>18</v>
      </c>
      <c r="E6661">
        <v>0</v>
      </c>
      <c r="F6661">
        <v>24</v>
      </c>
      <c r="G6661">
        <v>0</v>
      </c>
      <c r="H6661">
        <v>96</v>
      </c>
      <c r="I6661">
        <v>2</v>
      </c>
      <c r="J6661" t="s">
        <v>37</v>
      </c>
      <c r="K6661" cm="1">
        <f t="array" ref="K666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61">
        <f t="shared" si="104"/>
        <v>0.40623395392138606</v>
      </c>
    </row>
    <row r="6662" spans="1:12" x14ac:dyDescent="0.3">
      <c r="A6662">
        <v>310.27</v>
      </c>
      <c r="B6662">
        <v>73</v>
      </c>
      <c r="C6662">
        <v>4004</v>
      </c>
      <c r="D6662">
        <v>18</v>
      </c>
      <c r="E6662">
        <v>0</v>
      </c>
      <c r="F6662">
        <v>24</v>
      </c>
      <c r="G6662">
        <v>0</v>
      </c>
      <c r="H6662">
        <v>96</v>
      </c>
      <c r="I6662">
        <v>2</v>
      </c>
      <c r="J6662" t="s">
        <v>37</v>
      </c>
      <c r="K6662" cm="1">
        <f t="array" ref="K666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62">
        <f t="shared" si="104"/>
        <v>0.40623395392080874</v>
      </c>
    </row>
    <row r="6663" spans="1:12" x14ac:dyDescent="0.3">
      <c r="A6663">
        <v>310.31</v>
      </c>
      <c r="B6663">
        <v>73</v>
      </c>
      <c r="C6663">
        <v>3897</v>
      </c>
      <c r="D6663">
        <v>17</v>
      </c>
      <c r="E6663">
        <v>0</v>
      </c>
      <c r="F6663">
        <v>24</v>
      </c>
      <c r="G6663">
        <v>0</v>
      </c>
      <c r="H6663">
        <v>96</v>
      </c>
      <c r="I6663">
        <v>2</v>
      </c>
      <c r="J6663" t="s">
        <v>37</v>
      </c>
      <c r="K6663" cm="1">
        <f t="array" ref="K666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63">
        <f t="shared" si="104"/>
        <v>0.40623395392138606</v>
      </c>
    </row>
    <row r="6664" spans="1:12" x14ac:dyDescent="0.3">
      <c r="A6664">
        <v>310.35000000000002</v>
      </c>
      <c r="B6664">
        <v>75</v>
      </c>
      <c r="C6664">
        <v>3735</v>
      </c>
      <c r="D6664">
        <v>16</v>
      </c>
      <c r="E6664">
        <v>0</v>
      </c>
      <c r="F6664">
        <v>24</v>
      </c>
      <c r="G6664">
        <v>0</v>
      </c>
      <c r="H6664">
        <v>96</v>
      </c>
      <c r="I6664">
        <v>2</v>
      </c>
      <c r="J6664" t="s">
        <v>37</v>
      </c>
      <c r="K6664" cm="1">
        <f t="array" ref="K666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64">
        <f t="shared" si="104"/>
        <v>0.40715096058938011</v>
      </c>
    </row>
    <row r="6665" spans="1:12" x14ac:dyDescent="0.3">
      <c r="A6665">
        <v>310.39</v>
      </c>
      <c r="B6665">
        <v>74</v>
      </c>
      <c r="C6665">
        <v>3931</v>
      </c>
      <c r="D6665">
        <v>18</v>
      </c>
      <c r="E6665">
        <v>0</v>
      </c>
      <c r="F6665">
        <v>24</v>
      </c>
      <c r="G6665">
        <v>0</v>
      </c>
      <c r="H6665">
        <v>96</v>
      </c>
      <c r="I6665">
        <v>2</v>
      </c>
      <c r="J6665" t="s">
        <v>37</v>
      </c>
      <c r="K6665" cm="1">
        <f t="array" ref="K66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65">
        <f t="shared" si="104"/>
        <v>0.40715096058880151</v>
      </c>
    </row>
    <row r="6666" spans="1:12" x14ac:dyDescent="0.3">
      <c r="A6666">
        <v>310.43</v>
      </c>
      <c r="B6666">
        <v>74</v>
      </c>
      <c r="C6666">
        <v>3915</v>
      </c>
      <c r="D6666">
        <v>17</v>
      </c>
      <c r="E6666">
        <v>0</v>
      </c>
      <c r="F6666">
        <v>24</v>
      </c>
      <c r="G6666">
        <v>0</v>
      </c>
      <c r="H6666">
        <v>96</v>
      </c>
      <c r="I6666">
        <v>2</v>
      </c>
      <c r="J6666" t="s">
        <v>37</v>
      </c>
      <c r="K6666" cm="1">
        <f t="array" ref="K666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66">
        <f t="shared" si="104"/>
        <v>0.40715096058938011</v>
      </c>
    </row>
    <row r="6667" spans="1:12" x14ac:dyDescent="0.3">
      <c r="A6667">
        <v>310.47000000000003</v>
      </c>
      <c r="B6667">
        <v>74</v>
      </c>
      <c r="C6667">
        <v>3949</v>
      </c>
      <c r="D6667">
        <v>18</v>
      </c>
      <c r="E6667">
        <v>0</v>
      </c>
      <c r="F6667">
        <v>24</v>
      </c>
      <c r="G6667">
        <v>0</v>
      </c>
      <c r="H6667">
        <v>96</v>
      </c>
      <c r="I6667">
        <v>2</v>
      </c>
      <c r="J6667" t="s">
        <v>37</v>
      </c>
      <c r="K6667" cm="1">
        <f t="array" ref="K66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67">
        <f t="shared" si="104"/>
        <v>0.40715096058938011</v>
      </c>
    </row>
    <row r="6668" spans="1:12" x14ac:dyDescent="0.3">
      <c r="A6668">
        <v>310.51</v>
      </c>
      <c r="B6668">
        <v>73</v>
      </c>
      <c r="C6668">
        <v>3969</v>
      </c>
      <c r="D6668">
        <v>18</v>
      </c>
      <c r="E6668">
        <v>0</v>
      </c>
      <c r="F6668">
        <v>23</v>
      </c>
      <c r="G6668">
        <v>0</v>
      </c>
      <c r="H6668">
        <v>96</v>
      </c>
      <c r="I6668">
        <v>2</v>
      </c>
      <c r="J6668" t="s">
        <v>37</v>
      </c>
      <c r="K6668" cm="1">
        <f t="array" ref="K666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68">
        <f t="shared" si="104"/>
        <v>0.40623395392080874</v>
      </c>
    </row>
    <row r="6669" spans="1:12" x14ac:dyDescent="0.3">
      <c r="A6669">
        <v>310.55</v>
      </c>
      <c r="B6669">
        <v>73</v>
      </c>
      <c r="C6669">
        <v>4033</v>
      </c>
      <c r="D6669">
        <v>18</v>
      </c>
      <c r="E6669">
        <v>0</v>
      </c>
      <c r="F6669">
        <v>23</v>
      </c>
      <c r="G6669">
        <v>0</v>
      </c>
      <c r="H6669">
        <v>96</v>
      </c>
      <c r="I6669">
        <v>2</v>
      </c>
      <c r="J6669" t="s">
        <v>37</v>
      </c>
      <c r="K6669" cm="1">
        <f t="array" ref="K666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69">
        <f t="shared" si="104"/>
        <v>0.40623395392138606</v>
      </c>
    </row>
    <row r="6670" spans="1:12" x14ac:dyDescent="0.3">
      <c r="A6670">
        <v>310.58999999999997</v>
      </c>
      <c r="B6670">
        <v>72</v>
      </c>
      <c r="C6670">
        <v>4171</v>
      </c>
      <c r="D6670">
        <v>18</v>
      </c>
      <c r="E6670">
        <v>0</v>
      </c>
      <c r="F6670">
        <v>22</v>
      </c>
      <c r="G6670">
        <v>0</v>
      </c>
      <c r="H6670">
        <v>96</v>
      </c>
      <c r="I6670">
        <v>2</v>
      </c>
      <c r="J6670" t="s">
        <v>37</v>
      </c>
      <c r="K6670" cm="1">
        <f t="array" ref="K667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670">
        <f t="shared" si="104"/>
        <v>0.47370352929893211</v>
      </c>
    </row>
    <row r="6671" spans="1:12" x14ac:dyDescent="0.3">
      <c r="A6671">
        <v>310.63</v>
      </c>
      <c r="B6671">
        <v>73</v>
      </c>
      <c r="C6671">
        <v>4011</v>
      </c>
      <c r="D6671">
        <v>18</v>
      </c>
      <c r="E6671">
        <v>0</v>
      </c>
      <c r="F6671">
        <v>22</v>
      </c>
      <c r="G6671">
        <v>0</v>
      </c>
      <c r="H6671">
        <v>96</v>
      </c>
      <c r="I6671">
        <v>2</v>
      </c>
      <c r="J6671" t="s">
        <v>37</v>
      </c>
      <c r="K6671" cm="1">
        <f t="array" ref="K667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71">
        <f t="shared" si="104"/>
        <v>0.40623395392138606</v>
      </c>
    </row>
    <row r="6672" spans="1:12" x14ac:dyDescent="0.3">
      <c r="A6672">
        <v>310.67</v>
      </c>
      <c r="B6672">
        <v>73</v>
      </c>
      <c r="C6672">
        <v>3777</v>
      </c>
      <c r="D6672">
        <v>16</v>
      </c>
      <c r="E6672">
        <v>0</v>
      </c>
      <c r="F6672">
        <v>22</v>
      </c>
      <c r="G6672">
        <v>0</v>
      </c>
      <c r="H6672">
        <v>96</v>
      </c>
      <c r="I6672">
        <v>2</v>
      </c>
      <c r="J6672" t="s">
        <v>37</v>
      </c>
      <c r="K6672" cm="1">
        <f t="array" ref="K667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72">
        <f t="shared" si="104"/>
        <v>0.40623395392138606</v>
      </c>
    </row>
    <row r="6673" spans="1:12" x14ac:dyDescent="0.3">
      <c r="A6673">
        <v>310.70999999999998</v>
      </c>
      <c r="B6673">
        <v>73</v>
      </c>
      <c r="C6673">
        <v>3725</v>
      </c>
      <c r="D6673">
        <v>16</v>
      </c>
      <c r="E6673">
        <v>0</v>
      </c>
      <c r="F6673">
        <v>22</v>
      </c>
      <c r="G6673">
        <v>0</v>
      </c>
      <c r="H6673">
        <v>96</v>
      </c>
      <c r="I6673">
        <v>2</v>
      </c>
      <c r="J6673" t="s">
        <v>37</v>
      </c>
      <c r="K6673" cm="1">
        <f t="array" ref="K667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6673">
        <f t="shared" si="104"/>
        <v>0.40623395392080874</v>
      </c>
    </row>
    <row r="6674" spans="1:12" x14ac:dyDescent="0.3">
      <c r="A6674">
        <v>310.75</v>
      </c>
      <c r="B6674">
        <v>77</v>
      </c>
      <c r="C6674">
        <v>3536</v>
      </c>
      <c r="D6674">
        <v>15</v>
      </c>
      <c r="E6674">
        <v>0</v>
      </c>
      <c r="F6674">
        <v>22</v>
      </c>
      <c r="G6674">
        <v>0</v>
      </c>
      <c r="H6674">
        <v>96</v>
      </c>
      <c r="I6674">
        <v>2</v>
      </c>
      <c r="J6674" t="s">
        <v>37</v>
      </c>
      <c r="K6674" cm="1">
        <f t="array" ref="K66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74">
        <f t="shared" si="104"/>
        <v>0.40715096058938011</v>
      </c>
    </row>
    <row r="6675" spans="1:12" x14ac:dyDescent="0.3">
      <c r="A6675">
        <v>310.79000000000002</v>
      </c>
      <c r="B6675">
        <v>77</v>
      </c>
      <c r="C6675">
        <v>3420</v>
      </c>
      <c r="D6675">
        <v>14</v>
      </c>
      <c r="E6675">
        <v>0</v>
      </c>
      <c r="F6675">
        <v>22</v>
      </c>
      <c r="G6675">
        <v>0</v>
      </c>
      <c r="H6675">
        <v>96</v>
      </c>
      <c r="I6675">
        <v>2</v>
      </c>
      <c r="J6675" t="s">
        <v>37</v>
      </c>
      <c r="K6675" cm="1">
        <f t="array" ref="K6675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6675">
        <f t="shared" si="104"/>
        <v>0.33446148391736852</v>
      </c>
    </row>
    <row r="6676" spans="1:12" x14ac:dyDescent="0.3">
      <c r="A6676">
        <v>310.83</v>
      </c>
      <c r="B6676">
        <v>79</v>
      </c>
      <c r="C6676">
        <v>3512</v>
      </c>
      <c r="D6676">
        <v>16</v>
      </c>
      <c r="E6676">
        <v>0</v>
      </c>
      <c r="F6676">
        <v>22</v>
      </c>
      <c r="G6676">
        <v>0</v>
      </c>
      <c r="H6676">
        <v>96</v>
      </c>
      <c r="I6676">
        <v>2</v>
      </c>
      <c r="J6676" t="s">
        <v>37</v>
      </c>
      <c r="K6676" cm="1">
        <f t="array" ref="K667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76">
        <f t="shared" si="104"/>
        <v>0.40715096058880151</v>
      </c>
    </row>
    <row r="6677" spans="1:12" x14ac:dyDescent="0.3">
      <c r="A6677">
        <v>310.87</v>
      </c>
      <c r="B6677">
        <v>79</v>
      </c>
      <c r="C6677">
        <v>3632</v>
      </c>
      <c r="D6677">
        <v>16</v>
      </c>
      <c r="E6677">
        <v>0</v>
      </c>
      <c r="F6677">
        <v>22</v>
      </c>
      <c r="G6677">
        <v>0</v>
      </c>
      <c r="H6677">
        <v>96</v>
      </c>
      <c r="I6677">
        <v>2</v>
      </c>
      <c r="J6677" t="s">
        <v>37</v>
      </c>
      <c r="K6677" cm="1">
        <f t="array" ref="K667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77">
        <f t="shared" si="104"/>
        <v>0.40715096058938011</v>
      </c>
    </row>
    <row r="6678" spans="1:12" x14ac:dyDescent="0.3">
      <c r="A6678">
        <v>310.91000000000003</v>
      </c>
      <c r="B6678">
        <v>80</v>
      </c>
      <c r="C6678">
        <v>3759</v>
      </c>
      <c r="D6678">
        <v>16</v>
      </c>
      <c r="E6678">
        <v>0</v>
      </c>
      <c r="F6678">
        <v>22</v>
      </c>
      <c r="G6678">
        <v>0</v>
      </c>
      <c r="H6678">
        <v>96</v>
      </c>
      <c r="I6678">
        <v>2</v>
      </c>
      <c r="J6678" t="s">
        <v>37</v>
      </c>
      <c r="K6678" cm="1">
        <f t="array" ref="K667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678">
        <f t="shared" si="104"/>
        <v>0.4218230672772858</v>
      </c>
    </row>
    <row r="6679" spans="1:12" x14ac:dyDescent="0.3">
      <c r="A6679">
        <v>310.95</v>
      </c>
      <c r="B6679">
        <v>78</v>
      </c>
      <c r="C6679">
        <v>3696</v>
      </c>
      <c r="D6679">
        <v>17</v>
      </c>
      <c r="E6679">
        <v>0</v>
      </c>
      <c r="F6679">
        <v>22</v>
      </c>
      <c r="G6679">
        <v>0</v>
      </c>
      <c r="H6679">
        <v>96</v>
      </c>
      <c r="I6679">
        <v>2</v>
      </c>
      <c r="J6679" t="s">
        <v>37</v>
      </c>
      <c r="K6679" cm="1">
        <f t="array" ref="K66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79">
        <f t="shared" si="104"/>
        <v>0.40715096058880151</v>
      </c>
    </row>
    <row r="6680" spans="1:12" x14ac:dyDescent="0.3">
      <c r="A6680">
        <v>310.99</v>
      </c>
      <c r="B6680">
        <v>78</v>
      </c>
      <c r="C6680">
        <v>3664</v>
      </c>
      <c r="D6680">
        <v>16</v>
      </c>
      <c r="E6680">
        <v>0</v>
      </c>
      <c r="F6680">
        <v>22</v>
      </c>
      <c r="G6680">
        <v>0</v>
      </c>
      <c r="H6680">
        <v>96</v>
      </c>
      <c r="I6680">
        <v>2</v>
      </c>
      <c r="J6680" t="s">
        <v>37</v>
      </c>
      <c r="K6680" cm="1">
        <f t="array" ref="K66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80">
        <f t="shared" si="104"/>
        <v>0.40715096058938011</v>
      </c>
    </row>
    <row r="6681" spans="1:12" x14ac:dyDescent="0.3">
      <c r="A6681">
        <v>311.02999999999997</v>
      </c>
      <c r="B6681">
        <v>80</v>
      </c>
      <c r="C6681">
        <v>3440</v>
      </c>
      <c r="D6681">
        <v>16</v>
      </c>
      <c r="E6681">
        <v>0</v>
      </c>
      <c r="F6681">
        <v>22</v>
      </c>
      <c r="G6681">
        <v>0</v>
      </c>
      <c r="H6681">
        <v>96</v>
      </c>
      <c r="I6681">
        <v>2</v>
      </c>
      <c r="J6681" t="s">
        <v>37</v>
      </c>
      <c r="K6681" cm="1">
        <f t="array" ref="K668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681">
        <f t="shared" si="104"/>
        <v>0.42182306727668634</v>
      </c>
    </row>
    <row r="6682" spans="1:12" x14ac:dyDescent="0.3">
      <c r="A6682">
        <v>311.07</v>
      </c>
      <c r="B6682">
        <v>79</v>
      </c>
      <c r="C6682">
        <v>3442</v>
      </c>
      <c r="D6682">
        <v>16</v>
      </c>
      <c r="E6682">
        <v>0</v>
      </c>
      <c r="F6682">
        <v>22</v>
      </c>
      <c r="G6682">
        <v>0</v>
      </c>
      <c r="H6682">
        <v>96</v>
      </c>
      <c r="I6682">
        <v>2</v>
      </c>
      <c r="J6682" t="s">
        <v>37</v>
      </c>
      <c r="K6682" cm="1">
        <f t="array" ref="K66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682">
        <f t="shared" si="104"/>
        <v>0.40715096058938011</v>
      </c>
    </row>
    <row r="6683" spans="1:12" x14ac:dyDescent="0.3">
      <c r="A6683">
        <v>311.11</v>
      </c>
      <c r="B6683">
        <v>81</v>
      </c>
      <c r="C6683">
        <v>3513</v>
      </c>
      <c r="D6683">
        <v>15</v>
      </c>
      <c r="E6683">
        <v>0</v>
      </c>
      <c r="F6683">
        <v>21</v>
      </c>
      <c r="G6683">
        <v>0</v>
      </c>
      <c r="H6683">
        <v>96</v>
      </c>
      <c r="I6683">
        <v>2</v>
      </c>
      <c r="J6683" t="s">
        <v>37</v>
      </c>
      <c r="K6683" cm="1">
        <f t="array" ref="K668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683">
        <f t="shared" si="104"/>
        <v>0.4218230672772858</v>
      </c>
    </row>
    <row r="6684" spans="1:12" x14ac:dyDescent="0.3">
      <c r="A6684">
        <v>311.14999999999998</v>
      </c>
      <c r="B6684">
        <v>81</v>
      </c>
      <c r="C6684">
        <v>3428</v>
      </c>
      <c r="D6684">
        <v>16</v>
      </c>
      <c r="E6684">
        <v>0</v>
      </c>
      <c r="F6684">
        <v>20</v>
      </c>
      <c r="G6684">
        <v>0</v>
      </c>
      <c r="H6684">
        <v>96</v>
      </c>
      <c r="I6684">
        <v>2</v>
      </c>
      <c r="J6684" t="s">
        <v>37</v>
      </c>
      <c r="K6684" cm="1">
        <f t="array" ref="K668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84">
        <f t="shared" si="104"/>
        <v>0.3613104562496714</v>
      </c>
    </row>
    <row r="6685" spans="1:12" x14ac:dyDescent="0.3">
      <c r="A6685">
        <v>311.19</v>
      </c>
      <c r="B6685">
        <v>81</v>
      </c>
      <c r="C6685">
        <v>3550</v>
      </c>
      <c r="D6685">
        <v>16</v>
      </c>
      <c r="E6685">
        <v>0</v>
      </c>
      <c r="F6685">
        <v>20</v>
      </c>
      <c r="G6685">
        <v>0</v>
      </c>
      <c r="H6685">
        <v>96</v>
      </c>
      <c r="I6685">
        <v>2</v>
      </c>
      <c r="J6685" t="s">
        <v>37</v>
      </c>
      <c r="K6685" cm="1">
        <f t="array" ref="K668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685">
        <f t="shared" si="104"/>
        <v>0.4218230672772858</v>
      </c>
    </row>
    <row r="6686" spans="1:12" x14ac:dyDescent="0.3">
      <c r="A6686">
        <v>311.23</v>
      </c>
      <c r="B6686">
        <v>81</v>
      </c>
      <c r="C6686">
        <v>3391</v>
      </c>
      <c r="D6686">
        <v>14</v>
      </c>
      <c r="E6686">
        <v>0</v>
      </c>
      <c r="F6686">
        <v>20</v>
      </c>
      <c r="G6686">
        <v>0</v>
      </c>
      <c r="H6686">
        <v>96</v>
      </c>
      <c r="I6686">
        <v>2</v>
      </c>
      <c r="J6686" t="s">
        <v>37</v>
      </c>
      <c r="K6686" cm="1">
        <f t="array" ref="K668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86">
        <f t="shared" si="104"/>
        <v>0.36131045625018482</v>
      </c>
    </row>
    <row r="6687" spans="1:12" x14ac:dyDescent="0.3">
      <c r="A6687">
        <v>311.27</v>
      </c>
      <c r="B6687">
        <v>81</v>
      </c>
      <c r="C6687">
        <v>3357</v>
      </c>
      <c r="D6687">
        <v>14</v>
      </c>
      <c r="E6687">
        <v>0</v>
      </c>
      <c r="F6687">
        <v>20</v>
      </c>
      <c r="G6687">
        <v>0</v>
      </c>
      <c r="H6687">
        <v>96</v>
      </c>
      <c r="I6687">
        <v>2</v>
      </c>
      <c r="J6687" t="s">
        <v>37</v>
      </c>
      <c r="K6687" cm="1">
        <f t="array" ref="K668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87">
        <f t="shared" si="104"/>
        <v>0.3613104562496714</v>
      </c>
    </row>
    <row r="6688" spans="1:12" x14ac:dyDescent="0.3">
      <c r="A6688">
        <v>311.31</v>
      </c>
      <c r="B6688">
        <v>82</v>
      </c>
      <c r="C6688">
        <v>3204</v>
      </c>
      <c r="D6688">
        <v>11</v>
      </c>
      <c r="E6688">
        <v>0</v>
      </c>
      <c r="F6688">
        <v>20</v>
      </c>
      <c r="G6688">
        <v>0</v>
      </c>
      <c r="H6688">
        <v>96</v>
      </c>
      <c r="I6688">
        <v>2</v>
      </c>
      <c r="J6688" t="s">
        <v>37</v>
      </c>
      <c r="K6688" cm="1">
        <f t="array" ref="K668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88">
        <f t="shared" si="104"/>
        <v>0.36131045625018482</v>
      </c>
    </row>
    <row r="6689" spans="1:12" x14ac:dyDescent="0.3">
      <c r="A6689">
        <v>311.35000000000002</v>
      </c>
      <c r="B6689">
        <v>82</v>
      </c>
      <c r="C6689">
        <v>3393</v>
      </c>
      <c r="D6689">
        <v>13</v>
      </c>
      <c r="E6689">
        <v>0</v>
      </c>
      <c r="F6689">
        <v>19</v>
      </c>
      <c r="G6689">
        <v>0</v>
      </c>
      <c r="H6689">
        <v>96</v>
      </c>
      <c r="I6689">
        <v>2</v>
      </c>
      <c r="J6689" t="s">
        <v>37</v>
      </c>
      <c r="K6689" cm="1">
        <f t="array" ref="K668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89">
        <f t="shared" si="104"/>
        <v>0.36131045625018482</v>
      </c>
    </row>
    <row r="6690" spans="1:12" x14ac:dyDescent="0.3">
      <c r="A6690">
        <v>311.39</v>
      </c>
      <c r="B6690">
        <v>81</v>
      </c>
      <c r="C6690">
        <v>3538</v>
      </c>
      <c r="D6690">
        <v>16</v>
      </c>
      <c r="E6690">
        <v>0</v>
      </c>
      <c r="F6690">
        <v>20</v>
      </c>
      <c r="G6690">
        <v>0</v>
      </c>
      <c r="H6690">
        <v>96</v>
      </c>
      <c r="I6690">
        <v>2</v>
      </c>
      <c r="J6690" t="s">
        <v>37</v>
      </c>
      <c r="K6690" cm="1">
        <f t="array" ref="K669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690">
        <f t="shared" si="104"/>
        <v>0.42182306727668634</v>
      </c>
    </row>
    <row r="6691" spans="1:12" x14ac:dyDescent="0.3">
      <c r="A6691">
        <v>311.43</v>
      </c>
      <c r="B6691">
        <v>82</v>
      </c>
      <c r="C6691">
        <v>3409</v>
      </c>
      <c r="D6691">
        <v>14</v>
      </c>
      <c r="E6691">
        <v>0</v>
      </c>
      <c r="F6691">
        <v>19</v>
      </c>
      <c r="G6691">
        <v>0</v>
      </c>
      <c r="H6691">
        <v>96</v>
      </c>
      <c r="I6691">
        <v>2</v>
      </c>
      <c r="J6691" t="s">
        <v>37</v>
      </c>
      <c r="K6691" cm="1">
        <f t="array" ref="K669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1">
        <f t="shared" si="104"/>
        <v>0.36131045625018482</v>
      </c>
    </row>
    <row r="6692" spans="1:12" x14ac:dyDescent="0.3">
      <c r="A6692">
        <v>311.47000000000003</v>
      </c>
      <c r="B6692">
        <v>82</v>
      </c>
      <c r="C6692">
        <v>3420</v>
      </c>
      <c r="D6692">
        <v>14</v>
      </c>
      <c r="E6692">
        <v>0</v>
      </c>
      <c r="F6692">
        <v>19</v>
      </c>
      <c r="G6692">
        <v>0</v>
      </c>
      <c r="H6692">
        <v>96</v>
      </c>
      <c r="I6692">
        <v>2</v>
      </c>
      <c r="J6692" t="s">
        <v>37</v>
      </c>
      <c r="K6692" cm="1">
        <f t="array" ref="K669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2">
        <f t="shared" si="104"/>
        <v>0.36131045625018482</v>
      </c>
    </row>
    <row r="6693" spans="1:12" x14ac:dyDescent="0.3">
      <c r="A6693">
        <v>311.51</v>
      </c>
      <c r="B6693">
        <v>82</v>
      </c>
      <c r="C6693">
        <v>3284</v>
      </c>
      <c r="D6693">
        <v>13</v>
      </c>
      <c r="E6693">
        <v>0</v>
      </c>
      <c r="F6693">
        <v>19</v>
      </c>
      <c r="G6693">
        <v>0</v>
      </c>
      <c r="H6693">
        <v>96</v>
      </c>
      <c r="I6693">
        <v>2</v>
      </c>
      <c r="J6693" t="s">
        <v>37</v>
      </c>
      <c r="K6693" cm="1">
        <f t="array" ref="K66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3">
        <f t="shared" si="104"/>
        <v>0.3613104562496714</v>
      </c>
    </row>
    <row r="6694" spans="1:12" x14ac:dyDescent="0.3">
      <c r="A6694">
        <v>311.55</v>
      </c>
      <c r="B6694">
        <v>83</v>
      </c>
      <c r="C6694">
        <v>3394</v>
      </c>
      <c r="D6694">
        <v>14</v>
      </c>
      <c r="E6694">
        <v>0</v>
      </c>
      <c r="F6694">
        <v>19</v>
      </c>
      <c r="G6694">
        <v>0</v>
      </c>
      <c r="H6694">
        <v>96</v>
      </c>
      <c r="I6694">
        <v>2</v>
      </c>
      <c r="J6694" t="s">
        <v>37</v>
      </c>
      <c r="K6694" cm="1">
        <f t="array" ref="K669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4">
        <f t="shared" si="104"/>
        <v>0.36131045625018482</v>
      </c>
    </row>
    <row r="6695" spans="1:12" x14ac:dyDescent="0.3">
      <c r="A6695">
        <v>311.58999999999997</v>
      </c>
      <c r="B6695">
        <v>83</v>
      </c>
      <c r="C6695">
        <v>3282</v>
      </c>
      <c r="D6695">
        <v>12</v>
      </c>
      <c r="E6695">
        <v>0</v>
      </c>
      <c r="F6695">
        <v>18</v>
      </c>
      <c r="G6695">
        <v>0</v>
      </c>
      <c r="H6695">
        <v>96</v>
      </c>
      <c r="I6695">
        <v>2</v>
      </c>
      <c r="J6695" t="s">
        <v>37</v>
      </c>
      <c r="K6695" cm="1">
        <f t="array" ref="K66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5">
        <f t="shared" si="104"/>
        <v>0.3613104562496714</v>
      </c>
    </row>
    <row r="6696" spans="1:12" x14ac:dyDescent="0.3">
      <c r="A6696">
        <v>311.63</v>
      </c>
      <c r="B6696">
        <v>82</v>
      </c>
      <c r="C6696">
        <v>3253</v>
      </c>
      <c r="D6696">
        <v>12</v>
      </c>
      <c r="E6696">
        <v>0</v>
      </c>
      <c r="F6696">
        <v>18</v>
      </c>
      <c r="G6696">
        <v>0</v>
      </c>
      <c r="H6696">
        <v>96</v>
      </c>
      <c r="I6696">
        <v>2</v>
      </c>
      <c r="J6696" t="s">
        <v>37</v>
      </c>
      <c r="K6696" cm="1">
        <f t="array" ref="K669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6">
        <f t="shared" si="104"/>
        <v>0.36131045625018482</v>
      </c>
    </row>
    <row r="6697" spans="1:12" x14ac:dyDescent="0.3">
      <c r="A6697">
        <v>311.67</v>
      </c>
      <c r="B6697">
        <v>83</v>
      </c>
      <c r="C6697">
        <v>3336</v>
      </c>
      <c r="D6697">
        <v>12</v>
      </c>
      <c r="E6697">
        <v>0</v>
      </c>
      <c r="F6697">
        <v>18</v>
      </c>
      <c r="G6697">
        <v>0</v>
      </c>
      <c r="H6697">
        <v>96</v>
      </c>
      <c r="I6697">
        <v>2</v>
      </c>
      <c r="J6697" t="s">
        <v>37</v>
      </c>
      <c r="K6697" cm="1">
        <f t="array" ref="K669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7">
        <f t="shared" si="104"/>
        <v>0.36131045625018482</v>
      </c>
    </row>
    <row r="6698" spans="1:12" x14ac:dyDescent="0.3">
      <c r="A6698">
        <v>311.70999999999998</v>
      </c>
      <c r="B6698">
        <v>85</v>
      </c>
      <c r="C6698">
        <v>3344</v>
      </c>
      <c r="D6698">
        <v>13</v>
      </c>
      <c r="E6698">
        <v>0</v>
      </c>
      <c r="F6698">
        <v>18</v>
      </c>
      <c r="G6698">
        <v>0</v>
      </c>
      <c r="H6698">
        <v>96</v>
      </c>
      <c r="I6698">
        <v>2</v>
      </c>
      <c r="J6698" t="s">
        <v>37</v>
      </c>
      <c r="K6698" cm="1">
        <f t="array" ref="K669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8">
        <f t="shared" si="104"/>
        <v>0.3613104562496714</v>
      </c>
    </row>
    <row r="6699" spans="1:12" x14ac:dyDescent="0.3">
      <c r="A6699">
        <v>311.75</v>
      </c>
      <c r="B6699">
        <v>84</v>
      </c>
      <c r="C6699">
        <v>3092</v>
      </c>
      <c r="D6699">
        <v>11</v>
      </c>
      <c r="E6699">
        <v>0</v>
      </c>
      <c r="F6699">
        <v>19</v>
      </c>
      <c r="G6699">
        <v>0</v>
      </c>
      <c r="H6699">
        <v>96</v>
      </c>
      <c r="I6699">
        <v>2</v>
      </c>
      <c r="J6699" t="s">
        <v>37</v>
      </c>
      <c r="K6699" cm="1">
        <f t="array" ref="K669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699">
        <f t="shared" si="104"/>
        <v>0.36131045625018482</v>
      </c>
    </row>
    <row r="6700" spans="1:12" x14ac:dyDescent="0.3">
      <c r="A6700">
        <v>311.79000000000002</v>
      </c>
      <c r="B6700">
        <v>85</v>
      </c>
      <c r="C6700">
        <v>3126</v>
      </c>
      <c r="D6700">
        <v>10</v>
      </c>
      <c r="E6700">
        <v>0</v>
      </c>
      <c r="F6700">
        <v>19</v>
      </c>
      <c r="G6700">
        <v>0</v>
      </c>
      <c r="H6700">
        <v>96</v>
      </c>
      <c r="I6700">
        <v>2</v>
      </c>
      <c r="J6700" t="s">
        <v>37</v>
      </c>
      <c r="K6700" cm="1">
        <f t="array" ref="K670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6700">
        <f t="shared" si="104"/>
        <v>0.36131045625018482</v>
      </c>
    </row>
    <row r="6701" spans="1:12" x14ac:dyDescent="0.3">
      <c r="A6701">
        <v>311.83</v>
      </c>
      <c r="B6701">
        <v>86</v>
      </c>
      <c r="C6701">
        <v>2891</v>
      </c>
      <c r="D6701">
        <v>8</v>
      </c>
      <c r="E6701">
        <v>0</v>
      </c>
      <c r="F6701">
        <v>19</v>
      </c>
      <c r="G6701">
        <v>0</v>
      </c>
      <c r="H6701">
        <v>96</v>
      </c>
      <c r="I6701">
        <v>2</v>
      </c>
      <c r="J6701" t="s">
        <v>37</v>
      </c>
      <c r="K6701" cm="1">
        <f t="array" ref="K670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6701">
        <f t="shared" si="104"/>
        <v>0.3820225206206716</v>
      </c>
    </row>
    <row r="6702" spans="1:12" x14ac:dyDescent="0.3">
      <c r="A6702">
        <v>311.87</v>
      </c>
      <c r="B6702">
        <v>88</v>
      </c>
      <c r="C6702">
        <v>2810</v>
      </c>
      <c r="D6702">
        <v>4</v>
      </c>
      <c r="E6702">
        <v>0</v>
      </c>
      <c r="F6702">
        <v>19</v>
      </c>
      <c r="G6702">
        <v>0</v>
      </c>
      <c r="H6702">
        <v>96</v>
      </c>
      <c r="I6702">
        <v>2</v>
      </c>
      <c r="J6702" t="s">
        <v>37</v>
      </c>
      <c r="K6702" cm="1">
        <f t="array" ref="K670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6702">
        <f t="shared" si="104"/>
        <v>0.3820225206212145</v>
      </c>
    </row>
    <row r="6703" spans="1:12" x14ac:dyDescent="0.3">
      <c r="A6703">
        <v>311.91000000000003</v>
      </c>
      <c r="B6703">
        <v>88</v>
      </c>
      <c r="C6703">
        <v>3291</v>
      </c>
      <c r="D6703">
        <v>14</v>
      </c>
      <c r="E6703">
        <v>0</v>
      </c>
      <c r="F6703">
        <v>19</v>
      </c>
      <c r="G6703">
        <v>0</v>
      </c>
      <c r="H6703">
        <v>96</v>
      </c>
      <c r="I6703">
        <v>2</v>
      </c>
      <c r="J6703" t="s">
        <v>37</v>
      </c>
      <c r="K6703" cm="1">
        <f t="array" ref="K670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6703">
        <f t="shared" si="104"/>
        <v>0.3820225206212145</v>
      </c>
    </row>
    <row r="6704" spans="1:12" x14ac:dyDescent="0.3">
      <c r="A6704">
        <v>311.95</v>
      </c>
      <c r="B6704">
        <v>90</v>
      </c>
      <c r="C6704">
        <v>3200</v>
      </c>
      <c r="D6704">
        <v>14</v>
      </c>
      <c r="E6704">
        <v>0</v>
      </c>
      <c r="F6704">
        <v>19</v>
      </c>
      <c r="G6704">
        <v>0</v>
      </c>
      <c r="H6704">
        <v>96</v>
      </c>
      <c r="I6704">
        <v>2</v>
      </c>
      <c r="J6704" t="s">
        <v>37</v>
      </c>
      <c r="K6704" cm="1">
        <f t="array" ref="K670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6704">
        <f t="shared" si="104"/>
        <v>0.3820225206206716</v>
      </c>
    </row>
    <row r="6705" spans="1:12" x14ac:dyDescent="0.3">
      <c r="A6705">
        <v>311.99</v>
      </c>
      <c r="B6705">
        <v>92</v>
      </c>
      <c r="C6705">
        <v>3636</v>
      </c>
      <c r="D6705">
        <v>20</v>
      </c>
      <c r="E6705">
        <v>0</v>
      </c>
      <c r="F6705">
        <v>19</v>
      </c>
      <c r="G6705">
        <v>0</v>
      </c>
      <c r="H6705">
        <v>96</v>
      </c>
      <c r="I6705">
        <v>2</v>
      </c>
      <c r="J6705" t="s">
        <v>37</v>
      </c>
      <c r="K6705" cm="1">
        <f t="array" ref="K6705">SUMPRODUCT(($R$5:$AG$5=_xlfn.XLOOKUP(_20240219_0005[[#This Row],[MAP]],$R$5:$AG$5,$R$5:$AG$5,"ERR",1,-1)) * ($Q$6:$Q$26=_xlfn.XLOOKUP(_20240219_0005[[#This Row],[RPM]],$Q$6:$Q$26,$Q$6:$Q$26,"ERR",1,-1)),$R$6:$AG$26)</f>
        <v>11.71476018361863</v>
      </c>
      <c r="L6705">
        <f t="shared" si="104"/>
        <v>0.46859040734498492</v>
      </c>
    </row>
    <row r="6706" spans="1:12" x14ac:dyDescent="0.3">
      <c r="A6706">
        <v>312.02999999999997</v>
      </c>
      <c r="B6706">
        <v>90</v>
      </c>
      <c r="C6706">
        <v>4132</v>
      </c>
      <c r="D6706">
        <v>22</v>
      </c>
      <c r="E6706">
        <v>0</v>
      </c>
      <c r="F6706">
        <v>18</v>
      </c>
      <c r="G6706">
        <v>0</v>
      </c>
      <c r="H6706">
        <v>96</v>
      </c>
      <c r="I6706">
        <v>2</v>
      </c>
      <c r="J6706" t="s">
        <v>37</v>
      </c>
      <c r="K6706" cm="1">
        <f t="array" ref="K6706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706">
        <f t="shared" si="104"/>
        <v>0.52064712229251997</v>
      </c>
    </row>
    <row r="6707" spans="1:12" x14ac:dyDescent="0.3">
      <c r="A6707">
        <v>312.07</v>
      </c>
      <c r="B6707">
        <v>90</v>
      </c>
      <c r="C6707">
        <v>4009</v>
      </c>
      <c r="D6707">
        <v>22</v>
      </c>
      <c r="E6707">
        <v>0</v>
      </c>
      <c r="F6707">
        <v>18</v>
      </c>
      <c r="G6707">
        <v>0</v>
      </c>
      <c r="H6707">
        <v>96</v>
      </c>
      <c r="I6707">
        <v>2</v>
      </c>
      <c r="J6707" t="s">
        <v>37</v>
      </c>
      <c r="K6707" cm="1">
        <f t="array" ref="K6707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707">
        <f t="shared" si="104"/>
        <v>0.44933326731710876</v>
      </c>
    </row>
    <row r="6708" spans="1:12" x14ac:dyDescent="0.3">
      <c r="A6708">
        <v>312.11</v>
      </c>
      <c r="B6708">
        <v>90</v>
      </c>
      <c r="C6708">
        <v>3910</v>
      </c>
      <c r="D6708">
        <v>21</v>
      </c>
      <c r="E6708">
        <v>0</v>
      </c>
      <c r="F6708">
        <v>18</v>
      </c>
      <c r="G6708">
        <v>0</v>
      </c>
      <c r="H6708">
        <v>96</v>
      </c>
      <c r="I6708">
        <v>2</v>
      </c>
      <c r="J6708" t="s">
        <v>37</v>
      </c>
      <c r="K6708" cm="1">
        <f t="array" ref="K6708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708">
        <f t="shared" si="104"/>
        <v>0.44933326731710876</v>
      </c>
    </row>
    <row r="6709" spans="1:12" x14ac:dyDescent="0.3">
      <c r="A6709">
        <v>312.14999999999998</v>
      </c>
      <c r="B6709">
        <v>90</v>
      </c>
      <c r="C6709">
        <v>3842</v>
      </c>
      <c r="D6709">
        <v>21</v>
      </c>
      <c r="E6709">
        <v>0</v>
      </c>
      <c r="F6709">
        <v>18</v>
      </c>
      <c r="G6709">
        <v>0</v>
      </c>
      <c r="H6709">
        <v>96</v>
      </c>
      <c r="I6709">
        <v>2</v>
      </c>
      <c r="J6709" t="s">
        <v>37</v>
      </c>
      <c r="K6709" cm="1">
        <f t="array" ref="K6709">SUMPRODUCT(($R$5:$AG$5=_xlfn.XLOOKUP(_20240219_0005[[#This Row],[MAP]],$R$5:$AG$5,$R$5:$AG$5,"ERR",1,-1)) * ($Q$6:$Q$26=_xlfn.XLOOKUP(_20240219_0005[[#This Row],[RPM]],$Q$6:$Q$26,$Q$6:$Q$26,"ERR",1,-1)),$R$6:$AG$26)</f>
        <v>11.233331682921973</v>
      </c>
      <c r="L6709">
        <f t="shared" si="104"/>
        <v>0.44933326731647028</v>
      </c>
    </row>
    <row r="6710" spans="1:12" x14ac:dyDescent="0.3">
      <c r="A6710">
        <v>312.19</v>
      </c>
      <c r="B6710">
        <v>90</v>
      </c>
      <c r="C6710">
        <v>4125</v>
      </c>
      <c r="D6710">
        <v>22</v>
      </c>
      <c r="E6710">
        <v>0</v>
      </c>
      <c r="F6710">
        <v>19</v>
      </c>
      <c r="G6710">
        <v>0</v>
      </c>
      <c r="H6710">
        <v>96</v>
      </c>
      <c r="I6710">
        <v>2</v>
      </c>
      <c r="J6710" t="s">
        <v>37</v>
      </c>
      <c r="K6710" cm="1">
        <f t="array" ref="K6710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710">
        <f t="shared" si="104"/>
        <v>0.52064712229325982</v>
      </c>
    </row>
    <row r="6711" spans="1:12" x14ac:dyDescent="0.3">
      <c r="A6711">
        <v>312.23</v>
      </c>
      <c r="B6711">
        <v>89</v>
      </c>
      <c r="C6711">
        <v>4350</v>
      </c>
      <c r="D6711">
        <v>21</v>
      </c>
      <c r="E6711">
        <v>0</v>
      </c>
      <c r="F6711">
        <v>20</v>
      </c>
      <c r="G6711">
        <v>0</v>
      </c>
      <c r="H6711">
        <v>96</v>
      </c>
      <c r="I6711">
        <v>2</v>
      </c>
      <c r="J6711" t="s">
        <v>37</v>
      </c>
      <c r="K6711" cm="1">
        <f t="array" ref="K6711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711">
        <f t="shared" si="104"/>
        <v>0.52064712229325982</v>
      </c>
    </row>
    <row r="6712" spans="1:12" x14ac:dyDescent="0.3">
      <c r="A6712">
        <v>312.27</v>
      </c>
      <c r="B6712">
        <v>88</v>
      </c>
      <c r="C6712">
        <v>4571</v>
      </c>
      <c r="D6712">
        <v>20</v>
      </c>
      <c r="E6712">
        <v>0</v>
      </c>
      <c r="F6712">
        <v>20</v>
      </c>
      <c r="G6712">
        <v>0</v>
      </c>
      <c r="H6712">
        <v>96</v>
      </c>
      <c r="I6712">
        <v>2</v>
      </c>
      <c r="J6712" t="s">
        <v>37</v>
      </c>
      <c r="K6712" cm="1">
        <f t="array" ref="K6712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712">
        <f t="shared" si="104"/>
        <v>0.52064712229251997</v>
      </c>
    </row>
    <row r="6713" spans="1:12" x14ac:dyDescent="0.3">
      <c r="A6713">
        <v>312.31</v>
      </c>
      <c r="B6713">
        <v>86</v>
      </c>
      <c r="C6713">
        <v>4649</v>
      </c>
      <c r="D6713">
        <v>20</v>
      </c>
      <c r="E6713">
        <v>0</v>
      </c>
      <c r="F6713">
        <v>22</v>
      </c>
      <c r="G6713">
        <v>0</v>
      </c>
      <c r="H6713">
        <v>96</v>
      </c>
      <c r="I6713">
        <v>2</v>
      </c>
      <c r="J6713" t="s">
        <v>37</v>
      </c>
      <c r="K6713" cm="1">
        <f t="array" ref="K6713">SUMPRODUCT(($R$5:$AG$5=_xlfn.XLOOKUP(_20240219_0005[[#This Row],[MAP]],$R$5:$AG$5,$R$5:$AG$5,"ERR",1,-1)) * ($Q$6:$Q$26=_xlfn.XLOOKUP(_20240219_0005[[#This Row],[RPM]],$Q$6:$Q$26,$Q$6:$Q$26,"ERR",1,-1)),$R$6:$AG$26)</f>
        <v>13.016178057324836</v>
      </c>
      <c r="L6713">
        <f t="shared" si="104"/>
        <v>0.52064712229325982</v>
      </c>
    </row>
    <row r="6714" spans="1:12" x14ac:dyDescent="0.3">
      <c r="A6714">
        <v>312.35000000000002</v>
      </c>
      <c r="B6714">
        <v>85</v>
      </c>
      <c r="C6714">
        <v>4783</v>
      </c>
      <c r="D6714">
        <v>20</v>
      </c>
      <c r="E6714">
        <v>0</v>
      </c>
      <c r="F6714">
        <v>22</v>
      </c>
      <c r="G6714">
        <v>0</v>
      </c>
      <c r="H6714">
        <v>96</v>
      </c>
      <c r="I6714">
        <v>1</v>
      </c>
      <c r="J6714" t="s">
        <v>37</v>
      </c>
      <c r="K6714" cm="1">
        <f t="array" ref="K671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14">
        <f t="shared" si="104"/>
        <v>0.55607440718579404</v>
      </c>
    </row>
    <row r="6715" spans="1:12" x14ac:dyDescent="0.3">
      <c r="A6715">
        <v>312.39</v>
      </c>
      <c r="B6715">
        <v>84</v>
      </c>
      <c r="C6715">
        <v>5002</v>
      </c>
      <c r="D6715">
        <v>20</v>
      </c>
      <c r="E6715">
        <v>0</v>
      </c>
      <c r="F6715">
        <v>22</v>
      </c>
      <c r="G6715">
        <v>0</v>
      </c>
      <c r="H6715">
        <v>96</v>
      </c>
      <c r="I6715">
        <v>1</v>
      </c>
      <c r="J6715" t="s">
        <v>37</v>
      </c>
      <c r="K6715" cm="1">
        <f t="array" ref="K671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15">
        <f t="shared" si="104"/>
        <v>0.55607440718500378</v>
      </c>
    </row>
    <row r="6716" spans="1:12" x14ac:dyDescent="0.3">
      <c r="A6716">
        <v>312.43</v>
      </c>
      <c r="B6716">
        <v>83</v>
      </c>
      <c r="C6716">
        <v>5106</v>
      </c>
      <c r="D6716">
        <v>22</v>
      </c>
      <c r="E6716">
        <v>0</v>
      </c>
      <c r="F6716">
        <v>23</v>
      </c>
      <c r="G6716">
        <v>0</v>
      </c>
      <c r="H6716">
        <v>96</v>
      </c>
      <c r="I6716">
        <v>1</v>
      </c>
      <c r="J6716" t="s">
        <v>37</v>
      </c>
      <c r="K6716" cm="1">
        <f t="array" ref="K6716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16">
        <f t="shared" si="104"/>
        <v>0.55607440718579404</v>
      </c>
    </row>
    <row r="6717" spans="1:12" x14ac:dyDescent="0.3">
      <c r="A6717">
        <v>312.47000000000003</v>
      </c>
      <c r="B6717">
        <v>84</v>
      </c>
      <c r="C6717">
        <v>4990</v>
      </c>
      <c r="D6717">
        <v>21</v>
      </c>
      <c r="E6717">
        <v>0</v>
      </c>
      <c r="F6717">
        <v>24</v>
      </c>
      <c r="G6717">
        <v>0</v>
      </c>
      <c r="H6717">
        <v>96</v>
      </c>
      <c r="I6717">
        <v>1</v>
      </c>
      <c r="J6717" t="s">
        <v>37</v>
      </c>
      <c r="K6717" cm="1">
        <f t="array" ref="K6717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17">
        <f t="shared" si="104"/>
        <v>0.55607440718579404</v>
      </c>
    </row>
    <row r="6718" spans="1:12" x14ac:dyDescent="0.3">
      <c r="A6718">
        <v>312.51</v>
      </c>
      <c r="B6718">
        <v>83</v>
      </c>
      <c r="C6718">
        <v>4977</v>
      </c>
      <c r="D6718">
        <v>20</v>
      </c>
      <c r="E6718">
        <v>0</v>
      </c>
      <c r="F6718">
        <v>24</v>
      </c>
      <c r="G6718">
        <v>0</v>
      </c>
      <c r="H6718">
        <v>96</v>
      </c>
      <c r="I6718">
        <v>1</v>
      </c>
      <c r="J6718" t="s">
        <v>37</v>
      </c>
      <c r="K6718" cm="1">
        <f t="array" ref="K6718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18">
        <f t="shared" si="104"/>
        <v>0.55607440718500378</v>
      </c>
    </row>
    <row r="6719" spans="1:12" x14ac:dyDescent="0.3">
      <c r="A6719">
        <v>312.55</v>
      </c>
      <c r="B6719">
        <v>83</v>
      </c>
      <c r="C6719">
        <v>5118</v>
      </c>
      <c r="D6719">
        <v>22</v>
      </c>
      <c r="E6719">
        <v>0</v>
      </c>
      <c r="F6719">
        <v>25</v>
      </c>
      <c r="G6719">
        <v>0</v>
      </c>
      <c r="H6719">
        <v>96</v>
      </c>
      <c r="I6719">
        <v>1</v>
      </c>
      <c r="J6719" t="s">
        <v>37</v>
      </c>
      <c r="K6719" cm="1">
        <f t="array" ref="K6719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19">
        <f t="shared" si="104"/>
        <v>0.55607440718579404</v>
      </c>
    </row>
    <row r="6720" spans="1:12" x14ac:dyDescent="0.3">
      <c r="A6720">
        <v>312.58999999999997</v>
      </c>
      <c r="B6720">
        <v>83</v>
      </c>
      <c r="C6720">
        <v>5308</v>
      </c>
      <c r="D6720">
        <v>22</v>
      </c>
      <c r="E6720">
        <v>0</v>
      </c>
      <c r="F6720">
        <v>26</v>
      </c>
      <c r="G6720">
        <v>0</v>
      </c>
      <c r="H6720">
        <v>96</v>
      </c>
      <c r="I6720">
        <v>1</v>
      </c>
      <c r="J6720" t="s">
        <v>37</v>
      </c>
      <c r="K6720" cm="1">
        <f t="array" ref="K6720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20">
        <f t="shared" si="104"/>
        <v>0.55607440718500378</v>
      </c>
    </row>
    <row r="6721" spans="1:12" x14ac:dyDescent="0.3">
      <c r="A6721">
        <v>312.63</v>
      </c>
      <c r="B6721">
        <v>83</v>
      </c>
      <c r="C6721">
        <v>5367</v>
      </c>
      <c r="D6721">
        <v>23</v>
      </c>
      <c r="E6721">
        <v>0</v>
      </c>
      <c r="F6721">
        <v>27</v>
      </c>
      <c r="G6721">
        <v>0</v>
      </c>
      <c r="H6721">
        <v>96</v>
      </c>
      <c r="I6721">
        <v>1</v>
      </c>
      <c r="J6721" t="s">
        <v>37</v>
      </c>
      <c r="K6721" cm="1">
        <f t="array" ref="K6721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21">
        <f t="shared" si="104"/>
        <v>0.55607440718579404</v>
      </c>
    </row>
    <row r="6722" spans="1:12" x14ac:dyDescent="0.3">
      <c r="A6722">
        <v>312.67</v>
      </c>
      <c r="B6722">
        <v>82</v>
      </c>
      <c r="C6722">
        <v>5334</v>
      </c>
      <c r="D6722">
        <v>23</v>
      </c>
      <c r="E6722">
        <v>0</v>
      </c>
      <c r="F6722">
        <v>27</v>
      </c>
      <c r="G6722">
        <v>0</v>
      </c>
      <c r="H6722">
        <v>96</v>
      </c>
      <c r="I6722">
        <v>1</v>
      </c>
      <c r="J6722" t="s">
        <v>37</v>
      </c>
      <c r="K6722" cm="1">
        <f t="array" ref="K6722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22">
        <f t="shared" si="104"/>
        <v>0.55607440718579404</v>
      </c>
    </row>
    <row r="6723" spans="1:12" x14ac:dyDescent="0.3">
      <c r="A6723">
        <v>312.70999999999998</v>
      </c>
      <c r="B6723">
        <v>82</v>
      </c>
      <c r="C6723">
        <v>5174</v>
      </c>
      <c r="D6723">
        <v>22</v>
      </c>
      <c r="E6723">
        <v>0</v>
      </c>
      <c r="F6723">
        <v>28</v>
      </c>
      <c r="G6723">
        <v>0</v>
      </c>
      <c r="H6723">
        <v>96</v>
      </c>
      <c r="I6723">
        <v>1</v>
      </c>
      <c r="J6723" t="s">
        <v>37</v>
      </c>
      <c r="K6723" cm="1">
        <f t="array" ref="K6723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23">
        <f t="shared" ref="L6723:L6786" si="105">K6723*(A6723-A6722)</f>
        <v>0.55607440718500378</v>
      </c>
    </row>
    <row r="6724" spans="1:12" x14ac:dyDescent="0.3">
      <c r="A6724">
        <v>312.75</v>
      </c>
      <c r="B6724">
        <v>83</v>
      </c>
      <c r="C6724">
        <v>5231</v>
      </c>
      <c r="D6724">
        <v>22</v>
      </c>
      <c r="E6724">
        <v>0</v>
      </c>
      <c r="F6724">
        <v>28</v>
      </c>
      <c r="G6724">
        <v>0</v>
      </c>
      <c r="H6724">
        <v>96</v>
      </c>
      <c r="I6724">
        <v>1</v>
      </c>
      <c r="J6724" t="s">
        <v>37</v>
      </c>
      <c r="K6724" cm="1">
        <f t="array" ref="K6724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24">
        <f t="shared" si="105"/>
        <v>0.55607440718579404</v>
      </c>
    </row>
    <row r="6725" spans="1:12" x14ac:dyDescent="0.3">
      <c r="A6725">
        <v>312.79000000000002</v>
      </c>
      <c r="B6725">
        <v>83</v>
      </c>
      <c r="C6725">
        <v>5396</v>
      </c>
      <c r="D6725">
        <v>23</v>
      </c>
      <c r="E6725">
        <v>0</v>
      </c>
      <c r="F6725">
        <v>29</v>
      </c>
      <c r="G6725">
        <v>0</v>
      </c>
      <c r="H6725">
        <v>96</v>
      </c>
      <c r="I6725">
        <v>1</v>
      </c>
      <c r="J6725" t="s">
        <v>37</v>
      </c>
      <c r="K6725" cm="1">
        <f t="array" ref="K6725">SUMPRODUCT(($R$5:$AG$5=_xlfn.XLOOKUP(_20240219_0005[[#This Row],[MAP]],$R$5:$AG$5,$R$5:$AG$5,"ERR",1,-1)) * ($Q$6:$Q$26=_xlfn.XLOOKUP(_20240219_0005[[#This Row],[RPM]],$Q$6:$Q$26,$Q$6:$Q$26,"ERR",1,-1)),$R$6:$AG$26)</f>
        <v>13.901860179637739</v>
      </c>
      <c r="L6725">
        <f t="shared" si="105"/>
        <v>0.55607440718579404</v>
      </c>
    </row>
    <row r="6726" spans="1:12" x14ac:dyDescent="0.3">
      <c r="A6726">
        <v>312.83</v>
      </c>
      <c r="B6726">
        <v>81</v>
      </c>
      <c r="C6726">
        <v>5565</v>
      </c>
      <c r="D6726">
        <v>24</v>
      </c>
      <c r="E6726">
        <v>0</v>
      </c>
      <c r="F6726">
        <v>29</v>
      </c>
      <c r="G6726">
        <v>0</v>
      </c>
      <c r="H6726">
        <v>96</v>
      </c>
      <c r="I6726">
        <v>1</v>
      </c>
      <c r="J6726" t="s">
        <v>37</v>
      </c>
      <c r="K6726" cm="1">
        <f t="array" ref="K6726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6726">
        <f t="shared" si="105"/>
        <v>0.65054262468093693</v>
      </c>
    </row>
    <row r="6727" spans="1:12" x14ac:dyDescent="0.3">
      <c r="A6727">
        <v>312.87</v>
      </c>
      <c r="B6727">
        <v>81</v>
      </c>
      <c r="C6727">
        <v>5644</v>
      </c>
      <c r="D6727">
        <v>24</v>
      </c>
      <c r="E6727">
        <v>0</v>
      </c>
      <c r="F6727">
        <v>30</v>
      </c>
      <c r="G6727">
        <v>0</v>
      </c>
      <c r="H6727">
        <v>96</v>
      </c>
      <c r="I6727">
        <v>1</v>
      </c>
      <c r="J6727" t="s">
        <v>37</v>
      </c>
      <c r="K6727" cm="1">
        <f t="array" ref="K6727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6727">
        <f t="shared" si="105"/>
        <v>0.65054262468186141</v>
      </c>
    </row>
    <row r="6728" spans="1:12" x14ac:dyDescent="0.3">
      <c r="A6728">
        <v>312.91000000000003</v>
      </c>
      <c r="B6728">
        <v>80</v>
      </c>
      <c r="C6728">
        <v>5646</v>
      </c>
      <c r="D6728">
        <v>24</v>
      </c>
      <c r="E6728">
        <v>0</v>
      </c>
      <c r="F6728">
        <v>30</v>
      </c>
      <c r="G6728">
        <v>0</v>
      </c>
      <c r="H6728">
        <v>96</v>
      </c>
      <c r="I6728">
        <v>1</v>
      </c>
      <c r="J6728" t="s">
        <v>37</v>
      </c>
      <c r="K6728" cm="1">
        <f t="array" ref="K6728">SUMPRODUCT(($R$5:$AG$5=_xlfn.XLOOKUP(_20240219_0005[[#This Row],[MAP]],$R$5:$AG$5,$R$5:$AG$5,"ERR",1,-1)) * ($Q$6:$Q$26=_xlfn.XLOOKUP(_20240219_0005[[#This Row],[RPM]],$Q$6:$Q$26,$Q$6:$Q$26,"ERR",1,-1)),$R$6:$AG$26)</f>
        <v>16.263565617038214</v>
      </c>
      <c r="L6728">
        <f t="shared" si="105"/>
        <v>0.65054262468186141</v>
      </c>
    </row>
    <row r="6729" spans="1:12" x14ac:dyDescent="0.3">
      <c r="A6729">
        <v>312.95</v>
      </c>
      <c r="B6729">
        <v>79</v>
      </c>
      <c r="C6729">
        <v>5742</v>
      </c>
      <c r="D6729">
        <v>24</v>
      </c>
      <c r="E6729">
        <v>0</v>
      </c>
      <c r="F6729">
        <v>31</v>
      </c>
      <c r="G6729">
        <v>0</v>
      </c>
      <c r="H6729">
        <v>96</v>
      </c>
      <c r="I6729">
        <v>1</v>
      </c>
      <c r="J6729" t="s">
        <v>37</v>
      </c>
      <c r="K6729" cm="1">
        <f t="array" ref="K6729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729">
        <f t="shared" si="105"/>
        <v>0.6450758799357188</v>
      </c>
    </row>
    <row r="6730" spans="1:12" x14ac:dyDescent="0.3">
      <c r="A6730">
        <v>312.99</v>
      </c>
      <c r="B6730">
        <v>78</v>
      </c>
      <c r="C6730">
        <v>6037</v>
      </c>
      <c r="D6730">
        <v>25</v>
      </c>
      <c r="E6730">
        <v>0</v>
      </c>
      <c r="F6730">
        <v>32</v>
      </c>
      <c r="G6730">
        <v>0</v>
      </c>
      <c r="H6730">
        <v>96</v>
      </c>
      <c r="I6730">
        <v>1</v>
      </c>
      <c r="J6730" t="s">
        <v>37</v>
      </c>
      <c r="K6730" cm="1">
        <f t="array" ref="K6730">SUMPRODUCT(($R$5:$AG$5=_xlfn.XLOOKUP(_20240219_0005[[#This Row],[MAP]],$R$5:$AG$5,$R$5:$AG$5,"ERR",1,-1)) * ($Q$6:$Q$26=_xlfn.XLOOKUP(_20240219_0005[[#This Row],[RPM]],$Q$6:$Q$26,$Q$6:$Q$26,"ERR",1,-1)),$R$6:$AG$26)</f>
        <v>16.126896998407638</v>
      </c>
      <c r="L6730">
        <f t="shared" si="105"/>
        <v>0.64507587993663551</v>
      </c>
    </row>
    <row r="6731" spans="1:12" x14ac:dyDescent="0.3">
      <c r="A6731">
        <v>313.02999999999997</v>
      </c>
      <c r="B6731">
        <v>78</v>
      </c>
      <c r="C6731">
        <v>6197</v>
      </c>
      <c r="D6731">
        <v>26</v>
      </c>
      <c r="E6731">
        <v>0</v>
      </c>
      <c r="F6731">
        <v>32</v>
      </c>
      <c r="G6731">
        <v>0</v>
      </c>
      <c r="H6731">
        <v>96</v>
      </c>
      <c r="I6731">
        <v>1</v>
      </c>
      <c r="J6731" t="s">
        <v>37</v>
      </c>
      <c r="K6731" cm="1">
        <f t="array" ref="K6731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1">
        <f t="shared" si="105"/>
        <v>0.73099125107417584</v>
      </c>
    </row>
    <row r="6732" spans="1:12" x14ac:dyDescent="0.3">
      <c r="A6732">
        <v>313.07</v>
      </c>
      <c r="B6732">
        <v>78</v>
      </c>
      <c r="C6732">
        <v>6150</v>
      </c>
      <c r="D6732">
        <v>26</v>
      </c>
      <c r="E6732">
        <v>0</v>
      </c>
      <c r="F6732">
        <v>33</v>
      </c>
      <c r="G6732">
        <v>0</v>
      </c>
      <c r="H6732">
        <v>96</v>
      </c>
      <c r="I6732">
        <v>1</v>
      </c>
      <c r="J6732" t="s">
        <v>37</v>
      </c>
      <c r="K6732" cm="1">
        <f t="array" ref="K6732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2">
        <f t="shared" si="105"/>
        <v>0.73099125107521468</v>
      </c>
    </row>
    <row r="6733" spans="1:12" x14ac:dyDescent="0.3">
      <c r="A6733">
        <v>313.11</v>
      </c>
      <c r="B6733">
        <v>78</v>
      </c>
      <c r="C6733">
        <v>6174</v>
      </c>
      <c r="D6733">
        <v>26</v>
      </c>
      <c r="E6733">
        <v>0</v>
      </c>
      <c r="F6733">
        <v>34</v>
      </c>
      <c r="G6733">
        <v>0</v>
      </c>
      <c r="H6733">
        <v>96</v>
      </c>
      <c r="I6733">
        <v>1</v>
      </c>
      <c r="J6733" t="s">
        <v>37</v>
      </c>
      <c r="K6733" cm="1">
        <f t="array" ref="K6733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3">
        <f t="shared" si="105"/>
        <v>0.73099125107521468</v>
      </c>
    </row>
    <row r="6734" spans="1:12" x14ac:dyDescent="0.3">
      <c r="A6734">
        <v>313.14999999999998</v>
      </c>
      <c r="B6734">
        <v>78</v>
      </c>
      <c r="C6734">
        <v>6261</v>
      </c>
      <c r="D6734">
        <v>26</v>
      </c>
      <c r="E6734">
        <v>0</v>
      </c>
      <c r="F6734">
        <v>34</v>
      </c>
      <c r="G6734">
        <v>0</v>
      </c>
      <c r="H6734">
        <v>96</v>
      </c>
      <c r="I6734">
        <v>1</v>
      </c>
      <c r="J6734" t="s">
        <v>37</v>
      </c>
      <c r="K6734" cm="1">
        <f t="array" ref="K6734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4">
        <f t="shared" si="105"/>
        <v>0.73099125107417584</v>
      </c>
    </row>
    <row r="6735" spans="1:12" x14ac:dyDescent="0.3">
      <c r="A6735">
        <v>313.19</v>
      </c>
      <c r="B6735">
        <v>79</v>
      </c>
      <c r="C6735">
        <v>6370</v>
      </c>
      <c r="D6735">
        <v>26</v>
      </c>
      <c r="E6735">
        <v>0</v>
      </c>
      <c r="F6735">
        <v>34</v>
      </c>
      <c r="G6735">
        <v>0</v>
      </c>
      <c r="H6735">
        <v>96</v>
      </c>
      <c r="I6735">
        <v>1</v>
      </c>
      <c r="J6735" t="s">
        <v>37</v>
      </c>
      <c r="K6735" cm="1">
        <f t="array" ref="K6735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5">
        <f t="shared" si="105"/>
        <v>0.73099125107521468</v>
      </c>
    </row>
    <row r="6736" spans="1:12" x14ac:dyDescent="0.3">
      <c r="A6736">
        <v>313.23</v>
      </c>
      <c r="B6736">
        <v>79</v>
      </c>
      <c r="C6736">
        <v>6441</v>
      </c>
      <c r="D6736">
        <v>26</v>
      </c>
      <c r="E6736">
        <v>0</v>
      </c>
      <c r="F6736">
        <v>35</v>
      </c>
      <c r="G6736">
        <v>0</v>
      </c>
      <c r="H6736">
        <v>96</v>
      </c>
      <c r="I6736">
        <v>1</v>
      </c>
      <c r="J6736" t="s">
        <v>37</v>
      </c>
      <c r="K6736" cm="1">
        <f t="array" ref="K6736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6">
        <f t="shared" si="105"/>
        <v>0.73099125107521468</v>
      </c>
    </row>
    <row r="6737" spans="1:12" x14ac:dyDescent="0.3">
      <c r="A6737">
        <v>313.27</v>
      </c>
      <c r="B6737">
        <v>79</v>
      </c>
      <c r="C6737">
        <v>6563</v>
      </c>
      <c r="D6737">
        <v>27</v>
      </c>
      <c r="E6737">
        <v>0</v>
      </c>
      <c r="F6737">
        <v>35</v>
      </c>
      <c r="G6737">
        <v>0</v>
      </c>
      <c r="H6737">
        <v>96</v>
      </c>
      <c r="I6737">
        <v>1</v>
      </c>
      <c r="J6737" t="s">
        <v>37</v>
      </c>
      <c r="K6737" cm="1">
        <f t="array" ref="K6737">SUMPRODUCT(($R$5:$AG$5=_xlfn.XLOOKUP(_20240219_0005[[#This Row],[MAP]],$R$5:$AG$5,$R$5:$AG$5,"ERR",1,-1)) * ($Q$6:$Q$26=_xlfn.XLOOKUP(_20240219_0005[[#This Row],[RPM]],$Q$6:$Q$26,$Q$6:$Q$26,"ERR",1,-1)),$R$6:$AG$26)</f>
        <v>18.274781276871018</v>
      </c>
      <c r="L6737">
        <f t="shared" si="105"/>
        <v>0.73099125107417584</v>
      </c>
    </row>
    <row r="6738" spans="1:12" x14ac:dyDescent="0.3">
      <c r="A6738">
        <v>313.31</v>
      </c>
      <c r="B6738">
        <v>81</v>
      </c>
      <c r="C6738">
        <v>6752</v>
      </c>
      <c r="D6738">
        <v>26</v>
      </c>
      <c r="E6738">
        <v>0</v>
      </c>
      <c r="F6738">
        <v>36</v>
      </c>
      <c r="G6738">
        <v>0</v>
      </c>
      <c r="H6738">
        <v>96</v>
      </c>
      <c r="I6738">
        <v>1</v>
      </c>
      <c r="J6738" t="s">
        <v>37</v>
      </c>
      <c r="K6738" cm="1">
        <f t="array" ref="K6738">SUMPRODUCT(($R$5:$AG$5=_xlfn.XLOOKUP(_20240219_0005[[#This Row],[MAP]],$R$5:$AG$5,$R$5:$AG$5,"ERR",1,-1)) * ($Q$6:$Q$26=_xlfn.XLOOKUP(_20240219_0005[[#This Row],[RPM]],$Q$6:$Q$26,$Q$6:$Q$26,"ERR",1,-1)),$R$6:$AG$26)</f>
        <v>19.033070956409237</v>
      </c>
      <c r="L6738">
        <f t="shared" si="105"/>
        <v>0.76132283825675895</v>
      </c>
    </row>
    <row r="6739" spans="1:12" x14ac:dyDescent="0.3">
      <c r="A6739">
        <v>313.35000000000002</v>
      </c>
      <c r="B6739">
        <v>83</v>
      </c>
      <c r="C6739">
        <v>6836</v>
      </c>
      <c r="D6739">
        <v>26</v>
      </c>
      <c r="E6739">
        <v>0</v>
      </c>
      <c r="F6739">
        <v>36</v>
      </c>
      <c r="G6739">
        <v>0</v>
      </c>
      <c r="H6739">
        <v>96</v>
      </c>
      <c r="I6739">
        <v>1</v>
      </c>
      <c r="J6739" t="s">
        <v>37</v>
      </c>
      <c r="K6739" cm="1">
        <f t="array" ref="K6739">SUMPRODUCT(($R$5:$AG$5=_xlfn.XLOOKUP(_20240219_0005[[#This Row],[MAP]],$R$5:$AG$5,$R$5:$AG$5,"ERR",1,-1)) * ($Q$6:$Q$26=_xlfn.XLOOKUP(_20240219_0005[[#This Row],[RPM]],$Q$6:$Q$26,$Q$6:$Q$26,"ERR",1,-1)),$R$6:$AG$26)</f>
        <v>20.70869680085589</v>
      </c>
      <c r="L6739">
        <f t="shared" si="105"/>
        <v>0.82834787203465932</v>
      </c>
    </row>
    <row r="6740" spans="1:12" x14ac:dyDescent="0.3">
      <c r="A6740">
        <v>313.39</v>
      </c>
      <c r="B6740">
        <v>91</v>
      </c>
      <c r="C6740">
        <v>6907</v>
      </c>
      <c r="D6740">
        <v>24</v>
      </c>
      <c r="E6740">
        <v>0</v>
      </c>
      <c r="F6740">
        <v>37</v>
      </c>
      <c r="G6740">
        <v>0</v>
      </c>
      <c r="H6740">
        <v>96</v>
      </c>
      <c r="I6740">
        <v>1</v>
      </c>
      <c r="J6740" t="s">
        <v>37</v>
      </c>
      <c r="K6740" cm="1">
        <f t="array" ref="K6740">SUMPRODUCT(($R$5:$AG$5=_xlfn.XLOOKUP(_20240219_0005[[#This Row],[MAP]],$R$5:$AG$5,$R$5:$AG$5,"ERR",1,-1)) * ($Q$6:$Q$26=_xlfn.XLOOKUP(_20240219_0005[[#This Row],[RPM]],$Q$6:$Q$26,$Q$6:$Q$26,"ERR",1,-1)),$R$6:$AG$26)</f>
        <v>22.500394914410826</v>
      </c>
      <c r="L6740">
        <f t="shared" si="105"/>
        <v>0.90001579657561448</v>
      </c>
    </row>
    <row r="6741" spans="1:12" x14ac:dyDescent="0.3">
      <c r="A6741">
        <v>313.43</v>
      </c>
      <c r="B6741">
        <v>98</v>
      </c>
      <c r="C6741">
        <v>7142</v>
      </c>
      <c r="D6741">
        <v>29</v>
      </c>
      <c r="E6741">
        <v>0</v>
      </c>
      <c r="F6741">
        <v>38</v>
      </c>
      <c r="G6741">
        <v>0</v>
      </c>
      <c r="H6741">
        <v>96</v>
      </c>
      <c r="I6741">
        <v>1</v>
      </c>
      <c r="J6741" t="s">
        <v>37</v>
      </c>
      <c r="K6741" cm="1">
        <f t="array" ref="K6741">SUMPRODUCT(($R$5:$AG$5=_xlfn.XLOOKUP(_20240219_0005[[#This Row],[MAP]],$R$5:$AG$5,$R$5:$AG$5,"ERR",1,-1)) * ($Q$6:$Q$26=_xlfn.XLOOKUP(_20240219_0005[[#This Row],[RPM]],$Q$6:$Q$26,$Q$6:$Q$26,"ERR",1,-1)),$R$6:$AG$26)</f>
        <v>23.125405884255571</v>
      </c>
      <c r="L6741">
        <f t="shared" si="105"/>
        <v>0.9250162353706961</v>
      </c>
    </row>
    <row r="6742" spans="1:12" x14ac:dyDescent="0.3">
      <c r="A6742">
        <v>313.47000000000003</v>
      </c>
      <c r="B6742">
        <v>98</v>
      </c>
      <c r="C6742">
        <v>7545</v>
      </c>
      <c r="D6742">
        <v>31</v>
      </c>
      <c r="E6742">
        <v>0</v>
      </c>
      <c r="F6742">
        <v>38</v>
      </c>
      <c r="G6742">
        <v>0</v>
      </c>
      <c r="H6742">
        <v>96</v>
      </c>
      <c r="I6742">
        <v>1</v>
      </c>
      <c r="J6742" t="s">
        <v>37</v>
      </c>
      <c r="K6742" cm="1">
        <f t="array" ref="K6742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742">
        <f t="shared" si="105"/>
        <v>1.0045737680737621</v>
      </c>
    </row>
    <row r="6743" spans="1:12" x14ac:dyDescent="0.3">
      <c r="A6743">
        <v>313.51</v>
      </c>
      <c r="B6743">
        <v>100</v>
      </c>
      <c r="C6743">
        <v>7612</v>
      </c>
      <c r="D6743">
        <v>32</v>
      </c>
      <c r="E6743">
        <v>0</v>
      </c>
      <c r="F6743">
        <v>39</v>
      </c>
      <c r="G6743">
        <v>0</v>
      </c>
      <c r="H6743">
        <v>96</v>
      </c>
      <c r="I6743">
        <v>1</v>
      </c>
      <c r="J6743" t="s">
        <v>37</v>
      </c>
      <c r="K6743" cm="1">
        <f t="array" ref="K6743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743">
        <f t="shared" si="105"/>
        <v>1.0045737680723343</v>
      </c>
    </row>
    <row r="6744" spans="1:12" x14ac:dyDescent="0.3">
      <c r="A6744">
        <v>313.55</v>
      </c>
      <c r="B6744">
        <v>98</v>
      </c>
      <c r="C6744">
        <v>7940</v>
      </c>
      <c r="D6744">
        <v>34</v>
      </c>
      <c r="E6744">
        <v>0</v>
      </c>
      <c r="F6744">
        <v>40</v>
      </c>
      <c r="G6744">
        <v>0</v>
      </c>
      <c r="H6744">
        <v>96</v>
      </c>
      <c r="I6744">
        <v>1</v>
      </c>
      <c r="J6744" t="s">
        <v>37</v>
      </c>
      <c r="K6744" cm="1">
        <f t="array" ref="K6744">SUMPRODUCT(($R$5:$AG$5=_xlfn.XLOOKUP(_20240219_0005[[#This Row],[MAP]],$R$5:$AG$5,$R$5:$AG$5,"ERR",1,-1)) * ($Q$6:$Q$26=_xlfn.XLOOKUP(_20240219_0005[[#This Row],[RPM]],$Q$6:$Q$26,$Q$6:$Q$26,"ERR",1,-1)),$R$6:$AG$26)</f>
        <v>25.114344201831202</v>
      </c>
      <c r="L6744">
        <f t="shared" si="105"/>
        <v>1.0045737680737621</v>
      </c>
    </row>
    <row r="6745" spans="1:12" x14ac:dyDescent="0.3">
      <c r="A6745">
        <v>313.58999999999997</v>
      </c>
      <c r="B6745">
        <v>100</v>
      </c>
      <c r="C6745">
        <v>8457</v>
      </c>
      <c r="D6745">
        <v>36</v>
      </c>
      <c r="E6745">
        <v>0</v>
      </c>
      <c r="F6745">
        <v>40</v>
      </c>
      <c r="G6745">
        <v>0</v>
      </c>
      <c r="H6745">
        <v>96</v>
      </c>
      <c r="I6745">
        <v>1</v>
      </c>
      <c r="J6745" t="s">
        <v>37</v>
      </c>
      <c r="K6745" cm="1">
        <f t="array" ref="K674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745">
        <f t="shared" si="105"/>
        <v>1.061900423167824</v>
      </c>
    </row>
    <row r="6746" spans="1:12" x14ac:dyDescent="0.3">
      <c r="A6746">
        <v>313.63</v>
      </c>
      <c r="B6746">
        <v>100</v>
      </c>
      <c r="C6746">
        <v>8815</v>
      </c>
      <c r="D6746">
        <v>36</v>
      </c>
      <c r="E6746">
        <v>0</v>
      </c>
      <c r="F6746">
        <v>42</v>
      </c>
      <c r="G6746">
        <v>0</v>
      </c>
      <c r="H6746">
        <v>96</v>
      </c>
      <c r="I6746">
        <v>1</v>
      </c>
      <c r="J6746" t="s">
        <v>37</v>
      </c>
      <c r="K6746" cm="1">
        <f t="array" ref="K674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746">
        <f t="shared" si="105"/>
        <v>1.1322608592760566</v>
      </c>
    </row>
    <row r="6747" spans="1:12" x14ac:dyDescent="0.3">
      <c r="A6747">
        <v>313.67</v>
      </c>
      <c r="B6747">
        <v>100</v>
      </c>
      <c r="C6747">
        <v>9017</v>
      </c>
      <c r="D6747">
        <v>36</v>
      </c>
      <c r="E6747">
        <v>0</v>
      </c>
      <c r="F6747">
        <v>43</v>
      </c>
      <c r="G6747">
        <v>0</v>
      </c>
      <c r="H6747">
        <v>96</v>
      </c>
      <c r="I6747">
        <v>1</v>
      </c>
      <c r="J6747" t="s">
        <v>37</v>
      </c>
      <c r="K6747" cm="1">
        <f t="array" ref="K674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747">
        <f t="shared" si="105"/>
        <v>1.1322608592760566</v>
      </c>
    </row>
    <row r="6748" spans="1:12" x14ac:dyDescent="0.3">
      <c r="A6748">
        <v>313.70999999999998</v>
      </c>
      <c r="B6748">
        <v>99</v>
      </c>
      <c r="C6748">
        <v>9188</v>
      </c>
      <c r="D6748">
        <v>36</v>
      </c>
      <c r="E6748">
        <v>0</v>
      </c>
      <c r="F6748">
        <v>44</v>
      </c>
      <c r="G6748">
        <v>0</v>
      </c>
      <c r="H6748">
        <v>96</v>
      </c>
      <c r="I6748">
        <v>1</v>
      </c>
      <c r="J6748" t="s">
        <v>37</v>
      </c>
      <c r="K6748" cm="1">
        <f t="array" ref="K674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748">
        <f t="shared" si="105"/>
        <v>1.1322608592744476</v>
      </c>
    </row>
    <row r="6749" spans="1:12" x14ac:dyDescent="0.3">
      <c r="A6749">
        <v>313.75</v>
      </c>
      <c r="B6749">
        <v>98</v>
      </c>
      <c r="C6749">
        <v>9535</v>
      </c>
      <c r="D6749">
        <v>36</v>
      </c>
      <c r="E6749">
        <v>0</v>
      </c>
      <c r="F6749">
        <v>45</v>
      </c>
      <c r="G6749">
        <v>0</v>
      </c>
      <c r="H6749">
        <v>96</v>
      </c>
      <c r="I6749">
        <v>1</v>
      </c>
      <c r="J6749" t="s">
        <v>37</v>
      </c>
      <c r="K6749" cm="1">
        <f t="array" ref="K6749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6749">
        <f t="shared" si="105"/>
        <v>1.2215187811511028</v>
      </c>
    </row>
    <row r="6750" spans="1:12" x14ac:dyDescent="0.3">
      <c r="A6750">
        <v>313.79000000000002</v>
      </c>
      <c r="B6750">
        <v>95</v>
      </c>
      <c r="C6750">
        <v>9816</v>
      </c>
      <c r="D6750">
        <v>35</v>
      </c>
      <c r="E6750">
        <v>0</v>
      </c>
      <c r="F6750">
        <v>46</v>
      </c>
      <c r="G6750">
        <v>0</v>
      </c>
      <c r="H6750">
        <v>96</v>
      </c>
      <c r="I6750">
        <v>1</v>
      </c>
      <c r="J6750" t="s">
        <v>37</v>
      </c>
      <c r="K6750" cm="1">
        <f t="array" ref="K6750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750">
        <f t="shared" si="105"/>
        <v>1.2101874380977529</v>
      </c>
    </row>
    <row r="6751" spans="1:12" x14ac:dyDescent="0.3">
      <c r="A6751">
        <v>313.83</v>
      </c>
      <c r="B6751">
        <v>94</v>
      </c>
      <c r="C6751">
        <v>10003</v>
      </c>
      <c r="D6751">
        <v>36</v>
      </c>
      <c r="E6751">
        <v>0</v>
      </c>
      <c r="F6751">
        <v>47</v>
      </c>
      <c r="G6751">
        <v>0</v>
      </c>
      <c r="H6751">
        <v>96</v>
      </c>
      <c r="I6751">
        <v>1</v>
      </c>
      <c r="J6751" t="s">
        <v>37</v>
      </c>
      <c r="K6751" cm="1">
        <f t="array" ref="K675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751">
        <f t="shared" si="105"/>
        <v>1.2101874380960331</v>
      </c>
    </row>
    <row r="6752" spans="1:12" x14ac:dyDescent="0.3">
      <c r="A6752">
        <v>313.87</v>
      </c>
      <c r="B6752">
        <v>94</v>
      </c>
      <c r="C6752">
        <v>10033</v>
      </c>
      <c r="D6752">
        <v>36</v>
      </c>
      <c r="E6752">
        <v>0</v>
      </c>
      <c r="F6752">
        <v>48</v>
      </c>
      <c r="G6752">
        <v>0</v>
      </c>
      <c r="H6752">
        <v>96</v>
      </c>
      <c r="I6752">
        <v>1</v>
      </c>
      <c r="J6752" t="s">
        <v>37</v>
      </c>
      <c r="K6752" cm="1">
        <f t="array" ref="K6752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752">
        <f t="shared" si="105"/>
        <v>1.2101874380977529</v>
      </c>
    </row>
    <row r="6753" spans="1:12" x14ac:dyDescent="0.3">
      <c r="A6753">
        <v>313.91000000000003</v>
      </c>
      <c r="B6753">
        <v>94</v>
      </c>
      <c r="C6753">
        <v>9940</v>
      </c>
      <c r="D6753">
        <v>35</v>
      </c>
      <c r="E6753">
        <v>0</v>
      </c>
      <c r="F6753">
        <v>49</v>
      </c>
      <c r="G6753">
        <v>0</v>
      </c>
      <c r="H6753">
        <v>96</v>
      </c>
      <c r="I6753">
        <v>1</v>
      </c>
      <c r="J6753" t="s">
        <v>37</v>
      </c>
      <c r="K6753" cm="1">
        <f t="array" ref="K675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753">
        <f t="shared" si="105"/>
        <v>1.2101874380977529</v>
      </c>
    </row>
    <row r="6754" spans="1:12" x14ac:dyDescent="0.3">
      <c r="A6754">
        <v>313.95</v>
      </c>
      <c r="B6754">
        <v>94</v>
      </c>
      <c r="C6754">
        <v>10030</v>
      </c>
      <c r="D6754">
        <v>36</v>
      </c>
      <c r="E6754">
        <v>0</v>
      </c>
      <c r="F6754">
        <v>50</v>
      </c>
      <c r="G6754">
        <v>0</v>
      </c>
      <c r="H6754">
        <v>96</v>
      </c>
      <c r="I6754">
        <v>1</v>
      </c>
      <c r="J6754" t="s">
        <v>37</v>
      </c>
      <c r="K6754" cm="1">
        <f t="array" ref="K6754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754">
        <f t="shared" si="105"/>
        <v>1.2101874380960331</v>
      </c>
    </row>
    <row r="6755" spans="1:12" x14ac:dyDescent="0.3">
      <c r="A6755">
        <v>313.99</v>
      </c>
      <c r="B6755">
        <v>94</v>
      </c>
      <c r="C6755">
        <v>10295</v>
      </c>
      <c r="D6755">
        <v>36</v>
      </c>
      <c r="E6755">
        <v>0</v>
      </c>
      <c r="F6755">
        <v>52</v>
      </c>
      <c r="G6755">
        <v>0</v>
      </c>
      <c r="H6755">
        <v>96</v>
      </c>
      <c r="I6755">
        <v>1</v>
      </c>
      <c r="J6755" t="s">
        <v>37</v>
      </c>
      <c r="K6755" cm="1">
        <f t="array" ref="K6755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755">
        <f t="shared" si="105"/>
        <v>1.2104970535038035</v>
      </c>
    </row>
    <row r="6756" spans="1:12" x14ac:dyDescent="0.3">
      <c r="A6756">
        <v>314.02999999999997</v>
      </c>
      <c r="B6756">
        <v>92</v>
      </c>
      <c r="C6756">
        <v>10362</v>
      </c>
      <c r="D6756">
        <v>35</v>
      </c>
      <c r="E6756">
        <v>0</v>
      </c>
      <c r="F6756">
        <v>52</v>
      </c>
      <c r="G6756">
        <v>0</v>
      </c>
      <c r="H6756">
        <v>96</v>
      </c>
      <c r="I6756">
        <v>1</v>
      </c>
      <c r="J6756" t="s">
        <v>37</v>
      </c>
      <c r="K6756" cm="1">
        <f t="array" ref="K6756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756">
        <f t="shared" si="105"/>
        <v>1.2104970535020834</v>
      </c>
    </row>
    <row r="6757" spans="1:12" x14ac:dyDescent="0.3">
      <c r="A6757">
        <v>314.07</v>
      </c>
      <c r="B6757">
        <v>92</v>
      </c>
      <c r="C6757">
        <v>10256</v>
      </c>
      <c r="D6757">
        <v>36</v>
      </c>
      <c r="E6757">
        <v>0</v>
      </c>
      <c r="F6757">
        <v>54</v>
      </c>
      <c r="G6757">
        <v>0</v>
      </c>
      <c r="H6757">
        <v>96</v>
      </c>
      <c r="I6757">
        <v>1</v>
      </c>
      <c r="J6757" t="s">
        <v>37</v>
      </c>
      <c r="K6757" cm="1">
        <f t="array" ref="K6757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757">
        <f t="shared" si="105"/>
        <v>1.2104970535038035</v>
      </c>
    </row>
    <row r="6758" spans="1:12" x14ac:dyDescent="0.3">
      <c r="A6758">
        <v>314.11</v>
      </c>
      <c r="B6758">
        <v>92</v>
      </c>
      <c r="C6758">
        <v>10518</v>
      </c>
      <c r="D6758">
        <v>35</v>
      </c>
      <c r="E6758">
        <v>0</v>
      </c>
      <c r="F6758">
        <v>54</v>
      </c>
      <c r="G6758">
        <v>0</v>
      </c>
      <c r="H6758">
        <v>96</v>
      </c>
      <c r="I6758">
        <v>1</v>
      </c>
      <c r="J6758" t="s">
        <v>37</v>
      </c>
      <c r="K6758" cm="1">
        <f t="array" ref="K6758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758">
        <f t="shared" si="105"/>
        <v>1.2104970535038035</v>
      </c>
    </row>
    <row r="6759" spans="1:12" x14ac:dyDescent="0.3">
      <c r="A6759">
        <v>314.14999999999998</v>
      </c>
      <c r="B6759">
        <v>90</v>
      </c>
      <c r="C6759">
        <v>10791</v>
      </c>
      <c r="D6759">
        <v>35</v>
      </c>
      <c r="E6759">
        <v>0</v>
      </c>
      <c r="F6759">
        <v>55</v>
      </c>
      <c r="G6759">
        <v>0</v>
      </c>
      <c r="H6759">
        <v>96</v>
      </c>
      <c r="I6759">
        <v>1</v>
      </c>
      <c r="J6759" t="s">
        <v>37</v>
      </c>
      <c r="K6759" cm="1">
        <f t="array" ref="K6759">SUMPRODUCT(($R$5:$AG$5=_xlfn.XLOOKUP(_20240219_0005[[#This Row],[MAP]],$R$5:$AG$5,$R$5:$AG$5,"ERR",1,-1)) * ($Q$6:$Q$26=_xlfn.XLOOKUP(_20240219_0005[[#This Row],[RPM]],$Q$6:$Q$26,$Q$6:$Q$26,"ERR",1,-1)),$R$6:$AG$26)</f>
        <v>30.564446560509545</v>
      </c>
      <c r="L6759">
        <f t="shared" si="105"/>
        <v>1.2225778624192698</v>
      </c>
    </row>
    <row r="6760" spans="1:12" x14ac:dyDescent="0.3">
      <c r="A6760">
        <v>314.19</v>
      </c>
      <c r="B6760">
        <v>89</v>
      </c>
      <c r="C6760">
        <v>11082</v>
      </c>
      <c r="D6760">
        <v>34</v>
      </c>
      <c r="E6760">
        <v>0</v>
      </c>
      <c r="F6760">
        <v>57</v>
      </c>
      <c r="G6760">
        <v>0</v>
      </c>
      <c r="H6760">
        <v>96</v>
      </c>
      <c r="I6760">
        <v>1</v>
      </c>
      <c r="J6760" t="s">
        <v>37</v>
      </c>
      <c r="K6760" cm="1">
        <f t="array" ref="K6760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760">
        <f t="shared" si="105"/>
        <v>1.2958577528868092</v>
      </c>
    </row>
    <row r="6761" spans="1:12" x14ac:dyDescent="0.3">
      <c r="A6761">
        <v>314.23</v>
      </c>
      <c r="B6761">
        <v>88</v>
      </c>
      <c r="C6761">
        <v>11102</v>
      </c>
      <c r="D6761">
        <v>34</v>
      </c>
      <c r="E6761">
        <v>0</v>
      </c>
      <c r="F6761">
        <v>57</v>
      </c>
      <c r="G6761">
        <v>0</v>
      </c>
      <c r="H6761">
        <v>96</v>
      </c>
      <c r="I6761">
        <v>1</v>
      </c>
      <c r="J6761" t="s">
        <v>37</v>
      </c>
      <c r="K6761" cm="1">
        <f t="array" ref="K6761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761">
        <f t="shared" si="105"/>
        <v>1.2958577528868092</v>
      </c>
    </row>
    <row r="6762" spans="1:12" x14ac:dyDescent="0.3">
      <c r="A6762">
        <v>314.27</v>
      </c>
      <c r="B6762">
        <v>88</v>
      </c>
      <c r="C6762">
        <v>11160</v>
      </c>
      <c r="D6762">
        <v>34</v>
      </c>
      <c r="E6762">
        <v>0</v>
      </c>
      <c r="F6762">
        <v>58</v>
      </c>
      <c r="G6762">
        <v>0</v>
      </c>
      <c r="H6762">
        <v>96</v>
      </c>
      <c r="I6762">
        <v>1</v>
      </c>
      <c r="J6762" t="s">
        <v>37</v>
      </c>
      <c r="K6762" cm="1">
        <f t="array" ref="K6762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762">
        <f t="shared" si="105"/>
        <v>1.2958577528849677</v>
      </c>
    </row>
    <row r="6763" spans="1:12" x14ac:dyDescent="0.3">
      <c r="A6763">
        <v>314.31</v>
      </c>
      <c r="B6763">
        <v>88</v>
      </c>
      <c r="C6763">
        <v>11450</v>
      </c>
      <c r="D6763">
        <v>34</v>
      </c>
      <c r="E6763">
        <v>0</v>
      </c>
      <c r="F6763">
        <v>59</v>
      </c>
      <c r="G6763">
        <v>0</v>
      </c>
      <c r="H6763">
        <v>96</v>
      </c>
      <c r="I6763">
        <v>1</v>
      </c>
      <c r="J6763" t="s">
        <v>37</v>
      </c>
      <c r="K6763" cm="1">
        <f t="array" ref="K6763">SUMPRODUCT(($R$5:$AG$5=_xlfn.XLOOKUP(_20240219_0005[[#This Row],[MAP]],$R$5:$AG$5,$R$5:$AG$5,"ERR",1,-1)) * ($Q$6:$Q$26=_xlfn.XLOOKUP(_20240219_0005[[#This Row],[RPM]],$Q$6:$Q$26,$Q$6:$Q$26,"ERR",1,-1)),$R$6:$AG$26)</f>
        <v>32.396443822153657</v>
      </c>
      <c r="L6763">
        <f t="shared" si="105"/>
        <v>1.2958577528868092</v>
      </c>
    </row>
    <row r="6764" spans="1:12" x14ac:dyDescent="0.3">
      <c r="A6764">
        <v>314.35000000000002</v>
      </c>
      <c r="B6764">
        <v>88</v>
      </c>
      <c r="C6764">
        <v>11801</v>
      </c>
      <c r="D6764">
        <v>33</v>
      </c>
      <c r="E6764">
        <v>0</v>
      </c>
      <c r="F6764">
        <v>60</v>
      </c>
      <c r="G6764">
        <v>0</v>
      </c>
      <c r="H6764">
        <v>96</v>
      </c>
      <c r="I6764">
        <v>1</v>
      </c>
      <c r="J6764" t="s">
        <v>37</v>
      </c>
      <c r="K6764" cm="1">
        <f t="array" ref="K6764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764">
        <f t="shared" si="105"/>
        <v>1.3878494939099455</v>
      </c>
    </row>
    <row r="6765" spans="1:12" x14ac:dyDescent="0.3">
      <c r="A6765">
        <v>314.39</v>
      </c>
      <c r="B6765">
        <v>89</v>
      </c>
      <c r="C6765">
        <v>11668</v>
      </c>
      <c r="D6765">
        <v>34</v>
      </c>
      <c r="E6765">
        <v>0</v>
      </c>
      <c r="F6765">
        <v>60</v>
      </c>
      <c r="G6765">
        <v>0</v>
      </c>
      <c r="H6765">
        <v>96</v>
      </c>
      <c r="I6765">
        <v>1</v>
      </c>
      <c r="J6765" t="s">
        <v>37</v>
      </c>
      <c r="K6765" cm="1">
        <f t="array" ref="K6765">SUMPRODUCT(($R$5:$AG$5=_xlfn.XLOOKUP(_20240219_0005[[#This Row],[MAP]],$R$5:$AG$5,$R$5:$AG$5,"ERR",1,-1)) * ($Q$6:$Q$26=_xlfn.XLOOKUP(_20240219_0005[[#This Row],[RPM]],$Q$6:$Q$26,$Q$6:$Q$26,"ERR",1,-1)),$R$6:$AG$26)</f>
        <v>34.696237347730886</v>
      </c>
      <c r="L6765">
        <f t="shared" si="105"/>
        <v>1.3878494939079733</v>
      </c>
    </row>
    <row r="6766" spans="1:12" x14ac:dyDescent="0.3">
      <c r="A6766">
        <v>314.43</v>
      </c>
      <c r="B6766">
        <v>78</v>
      </c>
      <c r="C6766">
        <v>11463</v>
      </c>
      <c r="D6766">
        <v>34</v>
      </c>
      <c r="E6766">
        <v>0</v>
      </c>
      <c r="F6766">
        <v>62</v>
      </c>
      <c r="G6766">
        <v>0</v>
      </c>
      <c r="H6766">
        <v>96</v>
      </c>
      <c r="I6766">
        <v>1</v>
      </c>
      <c r="J6766" t="s">
        <v>37</v>
      </c>
      <c r="K6766" cm="1">
        <f t="array" ref="K6766">SUMPRODUCT(($R$5:$AG$5=_xlfn.XLOOKUP(_20240219_0005[[#This Row],[MAP]],$R$5:$AG$5,$R$5:$AG$5,"ERR",1,-1)) * ($Q$6:$Q$26=_xlfn.XLOOKUP(_20240219_0005[[#This Row],[RPM]],$Q$6:$Q$26,$Q$6:$Q$26,"ERR",1,-1)),$R$6:$AG$26)</f>
        <v>29.188875126890924</v>
      </c>
      <c r="L6766">
        <f t="shared" si="105"/>
        <v>1.1675550050762342</v>
      </c>
    </row>
    <row r="6767" spans="1:12" x14ac:dyDescent="0.3">
      <c r="A6767">
        <v>314.47000000000003</v>
      </c>
      <c r="B6767">
        <v>53</v>
      </c>
      <c r="C6767">
        <v>10972</v>
      </c>
      <c r="D6767">
        <v>34</v>
      </c>
      <c r="E6767">
        <v>0</v>
      </c>
      <c r="F6767">
        <v>62</v>
      </c>
      <c r="G6767">
        <v>0</v>
      </c>
      <c r="H6767">
        <v>96</v>
      </c>
      <c r="I6767">
        <v>1</v>
      </c>
      <c r="J6767" t="s">
        <v>37</v>
      </c>
      <c r="K6767" cm="1">
        <f t="array" ref="K6767">SUMPRODUCT(($R$5:$AG$5=_xlfn.XLOOKUP(_20240219_0005[[#This Row],[MAP]],$R$5:$AG$5,$R$5:$AG$5,"ERR",1,-1)) * ($Q$6:$Q$26=_xlfn.XLOOKUP(_20240219_0005[[#This Row],[RPM]],$Q$6:$Q$26,$Q$6:$Q$26,"ERR",1,-1)),$R$6:$AG$26)</f>
        <v>27.136031161922769</v>
      </c>
      <c r="L6767">
        <f t="shared" si="105"/>
        <v>1.0854412464774661</v>
      </c>
    </row>
    <row r="6768" spans="1:12" x14ac:dyDescent="0.3">
      <c r="A6768">
        <v>314.51</v>
      </c>
      <c r="B6768">
        <v>43</v>
      </c>
      <c r="C6768">
        <v>10687</v>
      </c>
      <c r="D6768">
        <v>32</v>
      </c>
      <c r="E6768">
        <v>0</v>
      </c>
      <c r="F6768">
        <v>64</v>
      </c>
      <c r="G6768">
        <v>0</v>
      </c>
      <c r="H6768">
        <v>96</v>
      </c>
      <c r="I6768">
        <v>1</v>
      </c>
      <c r="J6768" t="s">
        <v>37</v>
      </c>
      <c r="K6768" cm="1">
        <f t="array" ref="K6768">SUMPRODUCT(($R$5:$AG$5=_xlfn.XLOOKUP(_20240219_0005[[#This Row],[MAP]],$R$5:$AG$5,$R$5:$AG$5,"ERR",1,-1)) * ($Q$6:$Q$26=_xlfn.XLOOKUP(_20240219_0005[[#This Row],[RPM]],$Q$6:$Q$26,$Q$6:$Q$26,"ERR",1,-1)),$R$6:$AG$26)</f>
        <v>20.960203471337579</v>
      </c>
      <c r="L6768">
        <f t="shared" si="105"/>
        <v>0.83840813885274057</v>
      </c>
    </row>
    <row r="6769" spans="1:12" x14ac:dyDescent="0.3">
      <c r="A6769">
        <v>314.55</v>
      </c>
      <c r="B6769">
        <v>38</v>
      </c>
      <c r="C6769">
        <v>10500</v>
      </c>
      <c r="D6769">
        <v>32</v>
      </c>
      <c r="E6769">
        <v>0</v>
      </c>
      <c r="F6769">
        <v>64</v>
      </c>
      <c r="G6769">
        <v>0</v>
      </c>
      <c r="H6769">
        <v>96</v>
      </c>
      <c r="I6769">
        <v>1</v>
      </c>
      <c r="J6769" t="s">
        <v>37</v>
      </c>
      <c r="K6769" cm="1">
        <f t="array" ref="K6769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6769">
        <f t="shared" si="105"/>
        <v>0.79733338853543945</v>
      </c>
    </row>
    <row r="6770" spans="1:12" x14ac:dyDescent="0.3">
      <c r="A6770">
        <v>314.58999999999997</v>
      </c>
      <c r="B6770">
        <v>34</v>
      </c>
      <c r="C6770">
        <v>10600</v>
      </c>
      <c r="D6770">
        <v>32</v>
      </c>
      <c r="E6770">
        <v>0</v>
      </c>
      <c r="F6770">
        <v>65</v>
      </c>
      <c r="G6770">
        <v>0</v>
      </c>
      <c r="H6770">
        <v>96</v>
      </c>
      <c r="I6770">
        <v>1</v>
      </c>
      <c r="J6770" t="s">
        <v>37</v>
      </c>
      <c r="K6770" cm="1">
        <f t="array" ref="K6770">SUMPRODUCT(($R$5:$AG$5=_xlfn.XLOOKUP(_20240219_0005[[#This Row],[MAP]],$R$5:$AG$5,$R$5:$AG$5,"ERR",1,-1)) * ($Q$6:$Q$26=_xlfn.XLOOKUP(_20240219_0005[[#This Row],[RPM]],$Q$6:$Q$26,$Q$6:$Q$26,"ERR",1,-1)),$R$6:$AG$26)</f>
        <v>19.933334713375789</v>
      </c>
      <c r="L6770">
        <f t="shared" si="105"/>
        <v>0.79733338853430635</v>
      </c>
    </row>
    <row r="6771" spans="1:12" x14ac:dyDescent="0.3">
      <c r="A6771">
        <v>314.63</v>
      </c>
      <c r="B6771">
        <v>32</v>
      </c>
      <c r="C6771">
        <v>10853</v>
      </c>
      <c r="D6771">
        <v>32</v>
      </c>
      <c r="E6771">
        <v>0</v>
      </c>
      <c r="F6771">
        <v>64</v>
      </c>
      <c r="G6771">
        <v>0</v>
      </c>
      <c r="H6771">
        <v>96</v>
      </c>
      <c r="I6771">
        <v>1</v>
      </c>
      <c r="J6771" t="s">
        <v>37</v>
      </c>
      <c r="K6771" cm="1">
        <f t="array" ref="K6771">SUMPRODUCT(($R$5:$AG$5=_xlfn.XLOOKUP(_20240219_0005[[#This Row],[MAP]],$R$5:$AG$5,$R$5:$AG$5,"ERR",1,-1)) * ($Q$6:$Q$26=_xlfn.XLOOKUP(_20240219_0005[[#This Row],[RPM]],$Q$6:$Q$26,$Q$6:$Q$26,"ERR",1,-1)),$R$6:$AG$26)</f>
        <v>19.052958049860663</v>
      </c>
      <c r="L6771">
        <f t="shared" si="105"/>
        <v>0.76211832199481644</v>
      </c>
    </row>
    <row r="6772" spans="1:12" x14ac:dyDescent="0.3">
      <c r="A6772">
        <v>314.67</v>
      </c>
      <c r="B6772">
        <v>31</v>
      </c>
      <c r="C6772">
        <v>10756</v>
      </c>
      <c r="D6772">
        <v>32</v>
      </c>
      <c r="E6772">
        <v>0</v>
      </c>
      <c r="F6772">
        <v>64</v>
      </c>
      <c r="G6772">
        <v>0</v>
      </c>
      <c r="H6772">
        <v>96</v>
      </c>
      <c r="I6772">
        <v>1</v>
      </c>
      <c r="J6772" t="s">
        <v>37</v>
      </c>
      <c r="K6772" cm="1">
        <f t="array" ref="K6772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72">
        <f t="shared" si="105"/>
        <v>0.7176000496818955</v>
      </c>
    </row>
    <row r="6773" spans="1:12" x14ac:dyDescent="0.3">
      <c r="A6773">
        <v>314.70999999999998</v>
      </c>
      <c r="B6773">
        <v>31</v>
      </c>
      <c r="C6773">
        <v>10518</v>
      </c>
      <c r="D6773">
        <v>32</v>
      </c>
      <c r="E6773">
        <v>0</v>
      </c>
      <c r="F6773">
        <v>64</v>
      </c>
      <c r="G6773">
        <v>0</v>
      </c>
      <c r="H6773">
        <v>96</v>
      </c>
      <c r="I6773">
        <v>1</v>
      </c>
      <c r="J6773" t="s">
        <v>37</v>
      </c>
      <c r="K6773" cm="1">
        <f t="array" ref="K6773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73">
        <f t="shared" si="105"/>
        <v>0.71760004968087576</v>
      </c>
    </row>
    <row r="6774" spans="1:12" x14ac:dyDescent="0.3">
      <c r="A6774">
        <v>314.75</v>
      </c>
      <c r="B6774">
        <v>30</v>
      </c>
      <c r="C6774">
        <v>10373</v>
      </c>
      <c r="D6774">
        <v>32</v>
      </c>
      <c r="E6774">
        <v>0</v>
      </c>
      <c r="F6774">
        <v>64</v>
      </c>
      <c r="G6774">
        <v>0</v>
      </c>
      <c r="H6774">
        <v>96</v>
      </c>
      <c r="I6774">
        <v>1</v>
      </c>
      <c r="J6774" t="s">
        <v>37</v>
      </c>
      <c r="K6774" cm="1">
        <f t="array" ref="K6774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74">
        <f t="shared" si="105"/>
        <v>0.7176000496818955</v>
      </c>
    </row>
    <row r="6775" spans="1:12" x14ac:dyDescent="0.3">
      <c r="A6775">
        <v>314.79000000000002</v>
      </c>
      <c r="B6775">
        <v>30</v>
      </c>
      <c r="C6775">
        <v>10281</v>
      </c>
      <c r="D6775">
        <v>32</v>
      </c>
      <c r="E6775">
        <v>0</v>
      </c>
      <c r="F6775">
        <v>63</v>
      </c>
      <c r="G6775">
        <v>0</v>
      </c>
      <c r="H6775">
        <v>96</v>
      </c>
      <c r="I6775">
        <v>1</v>
      </c>
      <c r="J6775" t="s">
        <v>37</v>
      </c>
      <c r="K6775" cm="1">
        <f t="array" ref="K6775">SUMPRODUCT(($R$5:$AG$5=_xlfn.XLOOKUP(_20240219_0005[[#This Row],[MAP]],$R$5:$AG$5,$R$5:$AG$5,"ERR",1,-1)) * ($Q$6:$Q$26=_xlfn.XLOOKUP(_20240219_0005[[#This Row],[RPM]],$Q$6:$Q$26,$Q$6:$Q$26,"ERR",1,-1)),$R$6:$AG$26)</f>
        <v>17.94000124203821</v>
      </c>
      <c r="L6775">
        <f t="shared" si="105"/>
        <v>0.7176000496818955</v>
      </c>
    </row>
    <row r="6776" spans="1:12" x14ac:dyDescent="0.3">
      <c r="A6776">
        <v>314.83</v>
      </c>
      <c r="B6776">
        <v>30</v>
      </c>
      <c r="C6776">
        <v>10097</v>
      </c>
      <c r="D6776">
        <v>32</v>
      </c>
      <c r="E6776">
        <v>0</v>
      </c>
      <c r="F6776">
        <v>62</v>
      </c>
      <c r="G6776">
        <v>0</v>
      </c>
      <c r="H6776">
        <v>96</v>
      </c>
      <c r="I6776">
        <v>1</v>
      </c>
      <c r="J6776" t="s">
        <v>37</v>
      </c>
      <c r="K6776" cm="1">
        <f t="array" ref="K6776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76">
        <f t="shared" si="105"/>
        <v>0.70027700069601906</v>
      </c>
    </row>
    <row r="6777" spans="1:12" x14ac:dyDescent="0.3">
      <c r="A6777">
        <v>314.87</v>
      </c>
      <c r="B6777">
        <v>30</v>
      </c>
      <c r="C6777">
        <v>9914</v>
      </c>
      <c r="D6777">
        <v>32</v>
      </c>
      <c r="E6777">
        <v>0</v>
      </c>
      <c r="F6777">
        <v>62</v>
      </c>
      <c r="G6777">
        <v>0</v>
      </c>
      <c r="H6777">
        <v>96</v>
      </c>
      <c r="I6777">
        <v>1</v>
      </c>
      <c r="J6777" t="s">
        <v>37</v>
      </c>
      <c r="K6777" cm="1">
        <f t="array" ref="K6777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77">
        <f t="shared" si="105"/>
        <v>0.70027700069701426</v>
      </c>
    </row>
    <row r="6778" spans="1:12" x14ac:dyDescent="0.3">
      <c r="A6778">
        <v>314.91000000000003</v>
      </c>
      <c r="B6778">
        <v>30</v>
      </c>
      <c r="C6778">
        <v>9775</v>
      </c>
      <c r="D6778">
        <v>32</v>
      </c>
      <c r="E6778">
        <v>0</v>
      </c>
      <c r="F6778">
        <v>61</v>
      </c>
      <c r="G6778">
        <v>0</v>
      </c>
      <c r="H6778">
        <v>96</v>
      </c>
      <c r="I6778">
        <v>2</v>
      </c>
      <c r="J6778" t="s">
        <v>37</v>
      </c>
      <c r="K6778" cm="1">
        <f t="array" ref="K6778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78">
        <f t="shared" si="105"/>
        <v>0.70027700069701426</v>
      </c>
    </row>
    <row r="6779" spans="1:12" x14ac:dyDescent="0.3">
      <c r="A6779">
        <v>314.95</v>
      </c>
      <c r="B6779">
        <v>30</v>
      </c>
      <c r="C6779">
        <v>9590</v>
      </c>
      <c r="D6779">
        <v>32</v>
      </c>
      <c r="E6779">
        <v>0</v>
      </c>
      <c r="F6779">
        <v>60</v>
      </c>
      <c r="G6779">
        <v>0</v>
      </c>
      <c r="H6779">
        <v>96</v>
      </c>
      <c r="I6779">
        <v>2</v>
      </c>
      <c r="J6779" t="s">
        <v>37</v>
      </c>
      <c r="K6779" cm="1">
        <f t="array" ref="K6779">SUMPRODUCT(($R$5:$AG$5=_xlfn.XLOOKUP(_20240219_0005[[#This Row],[MAP]],$R$5:$AG$5,$R$5:$AG$5,"ERR",1,-1)) * ($Q$6:$Q$26=_xlfn.XLOOKUP(_20240219_0005[[#This Row],[RPM]],$Q$6:$Q$26,$Q$6:$Q$26,"ERR",1,-1)),$R$6:$AG$26)</f>
        <v>17.5069250174164</v>
      </c>
      <c r="L6779">
        <f t="shared" si="105"/>
        <v>0.70027700069601906</v>
      </c>
    </row>
    <row r="6780" spans="1:12" x14ac:dyDescent="0.3">
      <c r="A6780">
        <v>314.99</v>
      </c>
      <c r="B6780">
        <v>31</v>
      </c>
      <c r="C6780">
        <v>9293</v>
      </c>
      <c r="D6780">
        <v>32</v>
      </c>
      <c r="E6780">
        <v>0</v>
      </c>
      <c r="F6780">
        <v>59</v>
      </c>
      <c r="G6780">
        <v>0</v>
      </c>
      <c r="H6780">
        <v>96</v>
      </c>
      <c r="I6780">
        <v>2</v>
      </c>
      <c r="J6780" t="s">
        <v>37</v>
      </c>
      <c r="K6780" cm="1">
        <f t="array" ref="K6780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780">
        <f t="shared" si="105"/>
        <v>0.65184363487294483</v>
      </c>
    </row>
    <row r="6781" spans="1:12" x14ac:dyDescent="0.3">
      <c r="A6781">
        <v>315.02999999999997</v>
      </c>
      <c r="B6781">
        <v>32</v>
      </c>
      <c r="C6781">
        <v>9082</v>
      </c>
      <c r="D6781">
        <v>32</v>
      </c>
      <c r="E6781">
        <v>0</v>
      </c>
      <c r="F6781">
        <v>58</v>
      </c>
      <c r="G6781">
        <v>0</v>
      </c>
      <c r="H6781">
        <v>96</v>
      </c>
      <c r="I6781">
        <v>2</v>
      </c>
      <c r="J6781" t="s">
        <v>37</v>
      </c>
      <c r="K6781" cm="1">
        <f t="array" ref="K6781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781">
        <f t="shared" si="105"/>
        <v>0.65184363487201857</v>
      </c>
    </row>
    <row r="6782" spans="1:12" x14ac:dyDescent="0.3">
      <c r="A6782">
        <v>315.07</v>
      </c>
      <c r="B6782">
        <v>32</v>
      </c>
      <c r="C6782">
        <v>8820</v>
      </c>
      <c r="D6782">
        <v>32</v>
      </c>
      <c r="E6782">
        <v>0</v>
      </c>
      <c r="F6782">
        <v>56</v>
      </c>
      <c r="G6782">
        <v>0</v>
      </c>
      <c r="H6782">
        <v>96</v>
      </c>
      <c r="I6782">
        <v>2</v>
      </c>
      <c r="J6782" t="s">
        <v>37</v>
      </c>
      <c r="K6782" cm="1">
        <f t="array" ref="K6782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782">
        <f t="shared" si="105"/>
        <v>0.65184363487294483</v>
      </c>
    </row>
    <row r="6783" spans="1:12" x14ac:dyDescent="0.3">
      <c r="A6783">
        <v>315.11</v>
      </c>
      <c r="B6783">
        <v>33</v>
      </c>
      <c r="C6783">
        <v>8620</v>
      </c>
      <c r="D6783">
        <v>32</v>
      </c>
      <c r="E6783">
        <v>0</v>
      </c>
      <c r="F6783">
        <v>55</v>
      </c>
      <c r="G6783">
        <v>0</v>
      </c>
      <c r="H6783">
        <v>96</v>
      </c>
      <c r="I6783">
        <v>2</v>
      </c>
      <c r="J6783" t="s">
        <v>37</v>
      </c>
      <c r="K6783" cm="1">
        <f t="array" ref="K678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783">
        <f t="shared" si="105"/>
        <v>0.6882687927949378</v>
      </c>
    </row>
    <row r="6784" spans="1:12" x14ac:dyDescent="0.3">
      <c r="A6784">
        <v>315.14999999999998</v>
      </c>
      <c r="B6784">
        <v>34</v>
      </c>
      <c r="C6784">
        <v>8462</v>
      </c>
      <c r="D6784">
        <v>32</v>
      </c>
      <c r="E6784">
        <v>0</v>
      </c>
      <c r="F6784">
        <v>54</v>
      </c>
      <c r="G6784">
        <v>0</v>
      </c>
      <c r="H6784">
        <v>96</v>
      </c>
      <c r="I6784">
        <v>2</v>
      </c>
      <c r="J6784" t="s">
        <v>37</v>
      </c>
      <c r="K6784" cm="1">
        <f t="array" ref="K678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784">
        <f t="shared" si="105"/>
        <v>0.68826879279395969</v>
      </c>
    </row>
    <row r="6785" spans="1:12" x14ac:dyDescent="0.3">
      <c r="A6785">
        <v>315.19</v>
      </c>
      <c r="B6785">
        <v>34</v>
      </c>
      <c r="C6785">
        <v>8289</v>
      </c>
      <c r="D6785">
        <v>32</v>
      </c>
      <c r="E6785">
        <v>0</v>
      </c>
      <c r="F6785">
        <v>52</v>
      </c>
      <c r="G6785">
        <v>0</v>
      </c>
      <c r="H6785">
        <v>96</v>
      </c>
      <c r="I6785">
        <v>2</v>
      </c>
      <c r="J6785" t="s">
        <v>37</v>
      </c>
      <c r="K6785" cm="1">
        <f t="array" ref="K678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785">
        <f t="shared" si="105"/>
        <v>0.6882687927949378</v>
      </c>
    </row>
    <row r="6786" spans="1:12" x14ac:dyDescent="0.3">
      <c r="A6786">
        <v>315.23</v>
      </c>
      <c r="B6786">
        <v>35</v>
      </c>
      <c r="C6786">
        <v>8079</v>
      </c>
      <c r="D6786">
        <v>32</v>
      </c>
      <c r="E6786">
        <v>0</v>
      </c>
      <c r="F6786">
        <v>51</v>
      </c>
      <c r="G6786">
        <v>0</v>
      </c>
      <c r="H6786">
        <v>96</v>
      </c>
      <c r="I6786">
        <v>2</v>
      </c>
      <c r="J6786" t="s">
        <v>37</v>
      </c>
      <c r="K6786" cm="1">
        <f t="array" ref="K6786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786">
        <f t="shared" si="105"/>
        <v>0.66305501871053008</v>
      </c>
    </row>
    <row r="6787" spans="1:12" x14ac:dyDescent="0.3">
      <c r="A6787">
        <v>315.27</v>
      </c>
      <c r="B6787">
        <v>35</v>
      </c>
      <c r="C6787">
        <v>7905</v>
      </c>
      <c r="D6787">
        <v>32</v>
      </c>
      <c r="E6787">
        <v>0</v>
      </c>
      <c r="F6787">
        <v>50</v>
      </c>
      <c r="G6787">
        <v>0</v>
      </c>
      <c r="H6787">
        <v>96</v>
      </c>
      <c r="I6787">
        <v>2</v>
      </c>
      <c r="J6787" t="s">
        <v>37</v>
      </c>
      <c r="K6787" cm="1">
        <f t="array" ref="K678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787">
        <f t="shared" ref="L6787:L6850" si="106">K6787*(A6787-A6786)</f>
        <v>0.66305501870958783</v>
      </c>
    </row>
    <row r="6788" spans="1:12" x14ac:dyDescent="0.3">
      <c r="A6788">
        <v>315.31</v>
      </c>
      <c r="B6788">
        <v>36</v>
      </c>
      <c r="C6788">
        <v>7765</v>
      </c>
      <c r="D6788">
        <v>32</v>
      </c>
      <c r="E6788">
        <v>0</v>
      </c>
      <c r="F6788">
        <v>48</v>
      </c>
      <c r="G6788">
        <v>0</v>
      </c>
      <c r="H6788">
        <v>96</v>
      </c>
      <c r="I6788">
        <v>2</v>
      </c>
      <c r="J6788" t="s">
        <v>37</v>
      </c>
      <c r="K6788" cm="1">
        <f t="array" ref="K678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788">
        <f t="shared" si="106"/>
        <v>0.66305501871053008</v>
      </c>
    </row>
    <row r="6789" spans="1:12" x14ac:dyDescent="0.3">
      <c r="A6789">
        <v>315.35000000000002</v>
      </c>
      <c r="B6789">
        <v>36</v>
      </c>
      <c r="C6789">
        <v>7594</v>
      </c>
      <c r="D6789">
        <v>32</v>
      </c>
      <c r="E6789">
        <v>0</v>
      </c>
      <c r="F6789">
        <v>46</v>
      </c>
      <c r="G6789">
        <v>0</v>
      </c>
      <c r="H6789">
        <v>96</v>
      </c>
      <c r="I6789">
        <v>2</v>
      </c>
      <c r="J6789" t="s">
        <v>37</v>
      </c>
      <c r="K6789" cm="1">
        <f t="array" ref="K678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789">
        <f t="shared" si="106"/>
        <v>0.66305501871053008</v>
      </c>
    </row>
    <row r="6790" spans="1:12" x14ac:dyDescent="0.3">
      <c r="A6790">
        <v>315.39</v>
      </c>
      <c r="B6790">
        <v>36</v>
      </c>
      <c r="C6790">
        <v>7381</v>
      </c>
      <c r="D6790">
        <v>32</v>
      </c>
      <c r="E6790">
        <v>0</v>
      </c>
      <c r="F6790">
        <v>46</v>
      </c>
      <c r="G6790">
        <v>0</v>
      </c>
      <c r="H6790">
        <v>96</v>
      </c>
      <c r="I6790">
        <v>2</v>
      </c>
      <c r="J6790" t="s">
        <v>37</v>
      </c>
      <c r="K6790" cm="1">
        <f t="array" ref="K6790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790">
        <f t="shared" si="106"/>
        <v>0.58501026777414944</v>
      </c>
    </row>
    <row r="6791" spans="1:12" x14ac:dyDescent="0.3">
      <c r="A6791">
        <v>315.43</v>
      </c>
      <c r="B6791">
        <v>36</v>
      </c>
      <c r="C6791">
        <v>7228</v>
      </c>
      <c r="D6791">
        <v>32</v>
      </c>
      <c r="E6791">
        <v>0</v>
      </c>
      <c r="F6791">
        <v>45</v>
      </c>
      <c r="G6791">
        <v>0</v>
      </c>
      <c r="H6791">
        <v>96</v>
      </c>
      <c r="I6791">
        <v>2</v>
      </c>
      <c r="J6791" t="s">
        <v>37</v>
      </c>
      <c r="K6791" cm="1">
        <f t="array" ref="K6791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791">
        <f t="shared" si="106"/>
        <v>0.58501026777498077</v>
      </c>
    </row>
    <row r="6792" spans="1:12" x14ac:dyDescent="0.3">
      <c r="A6792">
        <v>315.47000000000003</v>
      </c>
      <c r="B6792">
        <v>36</v>
      </c>
      <c r="C6792">
        <v>7097</v>
      </c>
      <c r="D6792">
        <v>32</v>
      </c>
      <c r="E6792">
        <v>0</v>
      </c>
      <c r="F6792">
        <v>44</v>
      </c>
      <c r="G6792">
        <v>0</v>
      </c>
      <c r="H6792">
        <v>96</v>
      </c>
      <c r="I6792">
        <v>2</v>
      </c>
      <c r="J6792" t="s">
        <v>37</v>
      </c>
      <c r="K6792" cm="1">
        <f t="array" ref="K6792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792">
        <f t="shared" si="106"/>
        <v>0.58501026777498077</v>
      </c>
    </row>
    <row r="6793" spans="1:12" x14ac:dyDescent="0.3">
      <c r="A6793">
        <v>315.51</v>
      </c>
      <c r="B6793">
        <v>37</v>
      </c>
      <c r="C6793">
        <v>6986</v>
      </c>
      <c r="D6793">
        <v>32</v>
      </c>
      <c r="E6793">
        <v>0</v>
      </c>
      <c r="F6793">
        <v>43</v>
      </c>
      <c r="G6793">
        <v>0</v>
      </c>
      <c r="H6793">
        <v>96</v>
      </c>
      <c r="I6793">
        <v>2</v>
      </c>
      <c r="J6793" t="s">
        <v>37</v>
      </c>
      <c r="K6793" cm="1">
        <f t="array" ref="K679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793">
        <f t="shared" si="106"/>
        <v>0.58501026777414944</v>
      </c>
    </row>
    <row r="6794" spans="1:12" x14ac:dyDescent="0.3">
      <c r="A6794">
        <v>315.55</v>
      </c>
      <c r="B6794">
        <v>38</v>
      </c>
      <c r="C6794">
        <v>6833</v>
      </c>
      <c r="D6794">
        <v>32</v>
      </c>
      <c r="E6794">
        <v>0</v>
      </c>
      <c r="F6794">
        <v>42</v>
      </c>
      <c r="G6794">
        <v>0</v>
      </c>
      <c r="H6794">
        <v>96</v>
      </c>
      <c r="I6794">
        <v>2</v>
      </c>
      <c r="J6794" t="s">
        <v>37</v>
      </c>
      <c r="K6794" cm="1">
        <f t="array" ref="K679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6794">
        <f t="shared" si="106"/>
        <v>0.58501026777498077</v>
      </c>
    </row>
    <row r="6795" spans="1:12" x14ac:dyDescent="0.3">
      <c r="A6795">
        <v>315.58999999999997</v>
      </c>
      <c r="B6795">
        <v>39</v>
      </c>
      <c r="C6795">
        <v>6680</v>
      </c>
      <c r="D6795">
        <v>30</v>
      </c>
      <c r="E6795">
        <v>0</v>
      </c>
      <c r="F6795">
        <v>41</v>
      </c>
      <c r="G6795">
        <v>0</v>
      </c>
      <c r="H6795">
        <v>96</v>
      </c>
      <c r="I6795">
        <v>2</v>
      </c>
      <c r="J6795" t="s">
        <v>37</v>
      </c>
      <c r="K6795" cm="1">
        <f t="array" ref="K6795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795">
        <f t="shared" si="106"/>
        <v>0.57478357708944527</v>
      </c>
    </row>
    <row r="6796" spans="1:12" x14ac:dyDescent="0.3">
      <c r="A6796">
        <v>315.63</v>
      </c>
      <c r="B6796">
        <v>41</v>
      </c>
      <c r="C6796">
        <v>6538</v>
      </c>
      <c r="D6796">
        <v>26</v>
      </c>
      <c r="E6796">
        <v>0</v>
      </c>
      <c r="F6796">
        <v>40</v>
      </c>
      <c r="G6796">
        <v>0</v>
      </c>
      <c r="H6796">
        <v>96</v>
      </c>
      <c r="I6796">
        <v>2</v>
      </c>
      <c r="J6796" t="s">
        <v>37</v>
      </c>
      <c r="K6796" cm="1">
        <f t="array" ref="K6796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796">
        <f t="shared" si="106"/>
        <v>0.57478357709026207</v>
      </c>
    </row>
    <row r="6797" spans="1:12" x14ac:dyDescent="0.3">
      <c r="A6797">
        <v>315.67</v>
      </c>
      <c r="B6797">
        <v>43</v>
      </c>
      <c r="C6797">
        <v>6395</v>
      </c>
      <c r="D6797">
        <v>21</v>
      </c>
      <c r="E6797">
        <v>0</v>
      </c>
      <c r="F6797">
        <v>40</v>
      </c>
      <c r="G6797">
        <v>0</v>
      </c>
      <c r="H6797">
        <v>96</v>
      </c>
      <c r="I6797">
        <v>2</v>
      </c>
      <c r="J6797" t="s">
        <v>37</v>
      </c>
      <c r="K6797" cm="1">
        <f t="array" ref="K6797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6797">
        <f t="shared" si="106"/>
        <v>0.57478357709026207</v>
      </c>
    </row>
    <row r="6798" spans="1:12" x14ac:dyDescent="0.3">
      <c r="A6798">
        <v>315.70999999999998</v>
      </c>
      <c r="B6798">
        <v>44</v>
      </c>
      <c r="C6798">
        <v>6221</v>
      </c>
      <c r="D6798">
        <v>21</v>
      </c>
      <c r="E6798">
        <v>0</v>
      </c>
      <c r="F6798">
        <v>39</v>
      </c>
      <c r="G6798">
        <v>0</v>
      </c>
      <c r="H6798">
        <v>96</v>
      </c>
      <c r="I6798">
        <v>2</v>
      </c>
      <c r="J6798" t="s">
        <v>37</v>
      </c>
      <c r="K6798" cm="1">
        <f t="array" ref="K6798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6798">
        <f t="shared" si="106"/>
        <v>0.61573121978447176</v>
      </c>
    </row>
    <row r="6799" spans="1:12" x14ac:dyDescent="0.3">
      <c r="A6799">
        <v>315.75</v>
      </c>
      <c r="B6799">
        <v>45</v>
      </c>
      <c r="C6799">
        <v>6075</v>
      </c>
      <c r="D6799">
        <v>21</v>
      </c>
      <c r="E6799">
        <v>0</v>
      </c>
      <c r="F6799">
        <v>38</v>
      </c>
      <c r="G6799">
        <v>0</v>
      </c>
      <c r="H6799">
        <v>96</v>
      </c>
      <c r="I6799">
        <v>2</v>
      </c>
      <c r="J6799" t="s">
        <v>37</v>
      </c>
      <c r="K6799" cm="1">
        <f t="array" ref="K679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799">
        <f t="shared" si="106"/>
        <v>0.5494078468951854</v>
      </c>
    </row>
    <row r="6800" spans="1:12" x14ac:dyDescent="0.3">
      <c r="A6800">
        <v>315.79000000000002</v>
      </c>
      <c r="B6800">
        <v>47</v>
      </c>
      <c r="C6800">
        <v>6049</v>
      </c>
      <c r="D6800">
        <v>20</v>
      </c>
      <c r="E6800">
        <v>0</v>
      </c>
      <c r="F6800">
        <v>38</v>
      </c>
      <c r="G6800">
        <v>0</v>
      </c>
      <c r="H6800">
        <v>96</v>
      </c>
      <c r="I6800">
        <v>2</v>
      </c>
      <c r="J6800" t="s">
        <v>37</v>
      </c>
      <c r="K6800" cm="1">
        <f t="array" ref="K680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0">
        <f t="shared" si="106"/>
        <v>0.5494078468951854</v>
      </c>
    </row>
    <row r="6801" spans="1:12" x14ac:dyDescent="0.3">
      <c r="A6801">
        <v>315.83</v>
      </c>
      <c r="B6801">
        <v>47</v>
      </c>
      <c r="C6801">
        <v>6107</v>
      </c>
      <c r="D6801">
        <v>20</v>
      </c>
      <c r="E6801">
        <v>0</v>
      </c>
      <c r="F6801">
        <v>37</v>
      </c>
      <c r="G6801">
        <v>0</v>
      </c>
      <c r="H6801">
        <v>96</v>
      </c>
      <c r="I6801">
        <v>2</v>
      </c>
      <c r="J6801" t="s">
        <v>37</v>
      </c>
      <c r="K6801" cm="1">
        <f t="array" ref="K6801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1">
        <f t="shared" si="106"/>
        <v>0.54940784689440469</v>
      </c>
    </row>
    <row r="6802" spans="1:12" x14ac:dyDescent="0.3">
      <c r="A6802">
        <v>315.87</v>
      </c>
      <c r="B6802">
        <v>47</v>
      </c>
      <c r="C6802">
        <v>6103</v>
      </c>
      <c r="D6802">
        <v>21</v>
      </c>
      <c r="E6802">
        <v>0</v>
      </c>
      <c r="F6802">
        <v>36</v>
      </c>
      <c r="G6802">
        <v>0</v>
      </c>
      <c r="H6802">
        <v>96</v>
      </c>
      <c r="I6802">
        <v>2</v>
      </c>
      <c r="J6802" t="s">
        <v>37</v>
      </c>
      <c r="K6802" cm="1">
        <f t="array" ref="K6802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2">
        <f t="shared" si="106"/>
        <v>0.5494078468951854</v>
      </c>
    </row>
    <row r="6803" spans="1:12" x14ac:dyDescent="0.3">
      <c r="A6803">
        <v>315.91000000000003</v>
      </c>
      <c r="B6803">
        <v>48</v>
      </c>
      <c r="C6803">
        <v>6077</v>
      </c>
      <c r="D6803">
        <v>20</v>
      </c>
      <c r="E6803">
        <v>0</v>
      </c>
      <c r="F6803">
        <v>36</v>
      </c>
      <c r="G6803">
        <v>0</v>
      </c>
      <c r="H6803">
        <v>96</v>
      </c>
      <c r="I6803">
        <v>2</v>
      </c>
      <c r="J6803" t="s">
        <v>37</v>
      </c>
      <c r="K6803" cm="1">
        <f t="array" ref="K6803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3">
        <f t="shared" si="106"/>
        <v>0.5494078468951854</v>
      </c>
    </row>
    <row r="6804" spans="1:12" x14ac:dyDescent="0.3">
      <c r="A6804">
        <v>315.95</v>
      </c>
      <c r="B6804">
        <v>48</v>
      </c>
      <c r="C6804">
        <v>5988</v>
      </c>
      <c r="D6804">
        <v>20</v>
      </c>
      <c r="E6804">
        <v>0</v>
      </c>
      <c r="F6804">
        <v>36</v>
      </c>
      <c r="G6804">
        <v>0</v>
      </c>
      <c r="H6804">
        <v>96</v>
      </c>
      <c r="I6804">
        <v>2</v>
      </c>
      <c r="J6804" t="s">
        <v>37</v>
      </c>
      <c r="K6804" cm="1">
        <f t="array" ref="K680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4">
        <f t="shared" si="106"/>
        <v>0.54940784689440469</v>
      </c>
    </row>
    <row r="6805" spans="1:12" x14ac:dyDescent="0.3">
      <c r="A6805">
        <v>315.99</v>
      </c>
      <c r="B6805">
        <v>49</v>
      </c>
      <c r="C6805">
        <v>5979</v>
      </c>
      <c r="D6805">
        <v>20</v>
      </c>
      <c r="E6805">
        <v>0</v>
      </c>
      <c r="F6805">
        <v>35</v>
      </c>
      <c r="G6805">
        <v>0</v>
      </c>
      <c r="H6805">
        <v>96</v>
      </c>
      <c r="I6805">
        <v>1</v>
      </c>
      <c r="J6805" t="s">
        <v>37</v>
      </c>
      <c r="K6805" cm="1">
        <f t="array" ref="K680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5">
        <f t="shared" si="106"/>
        <v>0.5494078468951854</v>
      </c>
    </row>
    <row r="6806" spans="1:12" x14ac:dyDescent="0.3">
      <c r="A6806">
        <v>316.02999999999997</v>
      </c>
      <c r="B6806">
        <v>49</v>
      </c>
      <c r="C6806">
        <v>5934</v>
      </c>
      <c r="D6806">
        <v>20</v>
      </c>
      <c r="E6806">
        <v>0</v>
      </c>
      <c r="F6806">
        <v>35</v>
      </c>
      <c r="G6806">
        <v>0</v>
      </c>
      <c r="H6806">
        <v>96</v>
      </c>
      <c r="I6806">
        <v>1</v>
      </c>
      <c r="J6806" t="s">
        <v>37</v>
      </c>
      <c r="K6806" cm="1">
        <f t="array" ref="K680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6806">
        <f t="shared" si="106"/>
        <v>0.54940784689440469</v>
      </c>
    </row>
    <row r="6807" spans="1:12" x14ac:dyDescent="0.3">
      <c r="A6807">
        <v>316.07</v>
      </c>
      <c r="B6807">
        <v>50</v>
      </c>
      <c r="C6807">
        <v>5884</v>
      </c>
      <c r="D6807">
        <v>20</v>
      </c>
      <c r="E6807">
        <v>0</v>
      </c>
      <c r="F6807">
        <v>35</v>
      </c>
      <c r="G6807">
        <v>0</v>
      </c>
      <c r="H6807">
        <v>96</v>
      </c>
      <c r="I6807">
        <v>1</v>
      </c>
      <c r="J6807" t="s">
        <v>37</v>
      </c>
      <c r="K6807" cm="1">
        <f t="array" ref="K6807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807">
        <f t="shared" si="106"/>
        <v>0.52480749554166961</v>
      </c>
    </row>
    <row r="6808" spans="1:12" x14ac:dyDescent="0.3">
      <c r="A6808">
        <v>316.11</v>
      </c>
      <c r="B6808">
        <v>50</v>
      </c>
      <c r="C6808">
        <v>5804</v>
      </c>
      <c r="D6808">
        <v>20</v>
      </c>
      <c r="E6808">
        <v>0</v>
      </c>
      <c r="F6808">
        <v>34</v>
      </c>
      <c r="G6808">
        <v>0</v>
      </c>
      <c r="H6808">
        <v>96</v>
      </c>
      <c r="I6808">
        <v>1</v>
      </c>
      <c r="J6808" t="s">
        <v>37</v>
      </c>
      <c r="K6808" cm="1">
        <f t="array" ref="K6808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808">
        <f t="shared" si="106"/>
        <v>0.52480749554166961</v>
      </c>
    </row>
    <row r="6809" spans="1:12" x14ac:dyDescent="0.3">
      <c r="A6809">
        <v>316.14999999999998</v>
      </c>
      <c r="B6809">
        <v>50</v>
      </c>
      <c r="C6809">
        <v>5652</v>
      </c>
      <c r="D6809">
        <v>20</v>
      </c>
      <c r="E6809">
        <v>0</v>
      </c>
      <c r="F6809">
        <v>33</v>
      </c>
      <c r="G6809">
        <v>0</v>
      </c>
      <c r="H6809">
        <v>96</v>
      </c>
      <c r="I6809">
        <v>1</v>
      </c>
      <c r="J6809" t="s">
        <v>37</v>
      </c>
      <c r="K6809" cm="1">
        <f t="array" ref="K6809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809">
        <f t="shared" si="106"/>
        <v>0.52480749554092376</v>
      </c>
    </row>
    <row r="6810" spans="1:12" x14ac:dyDescent="0.3">
      <c r="A6810">
        <v>316.19</v>
      </c>
      <c r="B6810">
        <v>53</v>
      </c>
      <c r="C6810">
        <v>5480</v>
      </c>
      <c r="D6810">
        <v>20</v>
      </c>
      <c r="E6810">
        <v>0</v>
      </c>
      <c r="F6810">
        <v>33</v>
      </c>
      <c r="G6810">
        <v>0</v>
      </c>
      <c r="H6810">
        <v>96</v>
      </c>
      <c r="I6810">
        <v>1</v>
      </c>
      <c r="J6810" t="s">
        <v>37</v>
      </c>
      <c r="K6810" cm="1">
        <f t="array" ref="K6810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6810">
        <f t="shared" si="106"/>
        <v>0.52480749554166961</v>
      </c>
    </row>
    <row r="6811" spans="1:12" x14ac:dyDescent="0.3">
      <c r="A6811">
        <v>316.23</v>
      </c>
      <c r="B6811">
        <v>56</v>
      </c>
      <c r="C6811">
        <v>5279</v>
      </c>
      <c r="D6811">
        <v>19</v>
      </c>
      <c r="E6811">
        <v>0</v>
      </c>
      <c r="F6811">
        <v>33</v>
      </c>
      <c r="G6811">
        <v>0</v>
      </c>
      <c r="H6811">
        <v>96</v>
      </c>
      <c r="I6811">
        <v>1</v>
      </c>
      <c r="J6811" t="s">
        <v>37</v>
      </c>
      <c r="K6811" cm="1">
        <f t="array" ref="K6811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811">
        <f t="shared" si="106"/>
        <v>0.46846531021122684</v>
      </c>
    </row>
    <row r="6812" spans="1:12" x14ac:dyDescent="0.3">
      <c r="A6812">
        <v>316.27</v>
      </c>
      <c r="B6812">
        <v>59</v>
      </c>
      <c r="C6812">
        <v>5125</v>
      </c>
      <c r="D6812">
        <v>19</v>
      </c>
      <c r="E6812">
        <v>0</v>
      </c>
      <c r="F6812">
        <v>32</v>
      </c>
      <c r="G6812">
        <v>0</v>
      </c>
      <c r="H6812">
        <v>96</v>
      </c>
      <c r="I6812">
        <v>1</v>
      </c>
      <c r="J6812" t="s">
        <v>37</v>
      </c>
      <c r="K6812" cm="1">
        <f t="array" ref="K6812">SUMPRODUCT(($R$5:$AG$5=_xlfn.XLOOKUP(_20240219_0005[[#This Row],[MAP]],$R$5:$AG$5,$R$5:$AG$5,"ERR",1,-1)) * ($Q$6:$Q$26=_xlfn.XLOOKUP(_20240219_0005[[#This Row],[RPM]],$Q$6:$Q$26,$Q$6:$Q$26,"ERR",1,-1)),$R$6:$AG$26)</f>
        <v>11.71163275527468</v>
      </c>
      <c r="L6812">
        <f t="shared" si="106"/>
        <v>0.46846531021056115</v>
      </c>
    </row>
    <row r="6813" spans="1:12" x14ac:dyDescent="0.3">
      <c r="A6813">
        <v>316.31</v>
      </c>
      <c r="B6813">
        <v>62</v>
      </c>
      <c r="C6813">
        <v>5056</v>
      </c>
      <c r="D6813">
        <v>19</v>
      </c>
      <c r="E6813">
        <v>0</v>
      </c>
      <c r="F6813">
        <v>33</v>
      </c>
      <c r="G6813">
        <v>0</v>
      </c>
      <c r="H6813">
        <v>96</v>
      </c>
      <c r="I6813">
        <v>1</v>
      </c>
      <c r="J6813" t="s">
        <v>37</v>
      </c>
      <c r="K6813" cm="1">
        <f t="array" ref="K6813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3">
        <f t="shared" si="106"/>
        <v>0.47089889623829817</v>
      </c>
    </row>
    <row r="6814" spans="1:12" x14ac:dyDescent="0.3">
      <c r="A6814">
        <v>316.35000000000002</v>
      </c>
      <c r="B6814">
        <v>62</v>
      </c>
      <c r="C6814">
        <v>5295</v>
      </c>
      <c r="D6814">
        <v>20</v>
      </c>
      <c r="E6814">
        <v>0</v>
      </c>
      <c r="F6814">
        <v>32</v>
      </c>
      <c r="G6814">
        <v>0</v>
      </c>
      <c r="H6814">
        <v>96</v>
      </c>
      <c r="I6814">
        <v>1</v>
      </c>
      <c r="J6814" t="s">
        <v>37</v>
      </c>
      <c r="K6814" cm="1">
        <f t="array" ref="K6814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4">
        <f t="shared" si="106"/>
        <v>0.47089889623829817</v>
      </c>
    </row>
    <row r="6815" spans="1:12" x14ac:dyDescent="0.3">
      <c r="A6815">
        <v>316.39</v>
      </c>
      <c r="B6815">
        <v>62</v>
      </c>
      <c r="C6815">
        <v>5372</v>
      </c>
      <c r="D6815">
        <v>19</v>
      </c>
      <c r="E6815">
        <v>0</v>
      </c>
      <c r="F6815">
        <v>32</v>
      </c>
      <c r="G6815">
        <v>0</v>
      </c>
      <c r="H6815">
        <v>96</v>
      </c>
      <c r="I6815">
        <v>1</v>
      </c>
      <c r="J6815" t="s">
        <v>37</v>
      </c>
      <c r="K6815" cm="1">
        <f t="array" ref="K6815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5">
        <f t="shared" si="106"/>
        <v>0.47089889623762898</v>
      </c>
    </row>
    <row r="6816" spans="1:12" x14ac:dyDescent="0.3">
      <c r="A6816">
        <v>316.43</v>
      </c>
      <c r="B6816">
        <v>62</v>
      </c>
      <c r="C6816">
        <v>5296</v>
      </c>
      <c r="D6816">
        <v>19</v>
      </c>
      <c r="E6816">
        <v>0</v>
      </c>
      <c r="F6816">
        <v>31</v>
      </c>
      <c r="G6816">
        <v>0</v>
      </c>
      <c r="H6816">
        <v>96</v>
      </c>
      <c r="I6816">
        <v>1</v>
      </c>
      <c r="J6816" t="s">
        <v>37</v>
      </c>
      <c r="K6816" cm="1">
        <f t="array" ref="K681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6">
        <f t="shared" si="106"/>
        <v>0.47089889623829817</v>
      </c>
    </row>
    <row r="6817" spans="1:12" x14ac:dyDescent="0.3">
      <c r="A6817">
        <v>316.47000000000003</v>
      </c>
      <c r="B6817">
        <v>63</v>
      </c>
      <c r="C6817">
        <v>5194</v>
      </c>
      <c r="D6817">
        <v>20</v>
      </c>
      <c r="E6817">
        <v>0</v>
      </c>
      <c r="F6817">
        <v>31</v>
      </c>
      <c r="G6817">
        <v>0</v>
      </c>
      <c r="H6817">
        <v>96</v>
      </c>
      <c r="I6817">
        <v>1</v>
      </c>
      <c r="J6817" t="s">
        <v>37</v>
      </c>
      <c r="K6817" cm="1">
        <f t="array" ref="K681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7">
        <f t="shared" si="106"/>
        <v>0.47089889623829817</v>
      </c>
    </row>
    <row r="6818" spans="1:12" x14ac:dyDescent="0.3">
      <c r="A6818">
        <v>316.51</v>
      </c>
      <c r="B6818">
        <v>64</v>
      </c>
      <c r="C6818">
        <v>5130</v>
      </c>
      <c r="D6818">
        <v>20</v>
      </c>
      <c r="E6818">
        <v>0</v>
      </c>
      <c r="F6818">
        <v>30</v>
      </c>
      <c r="G6818">
        <v>0</v>
      </c>
      <c r="H6818">
        <v>96</v>
      </c>
      <c r="I6818">
        <v>1</v>
      </c>
      <c r="J6818" t="s">
        <v>37</v>
      </c>
      <c r="K6818" cm="1">
        <f t="array" ref="K681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8">
        <f t="shared" si="106"/>
        <v>0.47089889623762898</v>
      </c>
    </row>
    <row r="6819" spans="1:12" x14ac:dyDescent="0.3">
      <c r="A6819">
        <v>316.55</v>
      </c>
      <c r="B6819">
        <v>64</v>
      </c>
      <c r="C6819">
        <v>5084</v>
      </c>
      <c r="D6819">
        <v>20</v>
      </c>
      <c r="E6819">
        <v>0</v>
      </c>
      <c r="F6819">
        <v>30</v>
      </c>
      <c r="G6819">
        <v>0</v>
      </c>
      <c r="H6819">
        <v>96</v>
      </c>
      <c r="I6819">
        <v>1</v>
      </c>
      <c r="J6819" t="s">
        <v>37</v>
      </c>
      <c r="K6819" cm="1">
        <f t="array" ref="K681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19">
        <f t="shared" si="106"/>
        <v>0.47089889623829817</v>
      </c>
    </row>
    <row r="6820" spans="1:12" x14ac:dyDescent="0.3">
      <c r="A6820">
        <v>316.58999999999997</v>
      </c>
      <c r="B6820">
        <v>66</v>
      </c>
      <c r="C6820">
        <v>4972</v>
      </c>
      <c r="D6820">
        <v>20</v>
      </c>
      <c r="E6820">
        <v>0</v>
      </c>
      <c r="F6820">
        <v>30</v>
      </c>
      <c r="G6820">
        <v>0</v>
      </c>
      <c r="H6820">
        <v>96</v>
      </c>
      <c r="I6820">
        <v>1</v>
      </c>
      <c r="J6820" t="s">
        <v>37</v>
      </c>
      <c r="K6820" cm="1">
        <f t="array" ref="K682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6820">
        <f t="shared" si="106"/>
        <v>0.47089889623762898</v>
      </c>
    </row>
    <row r="6821" spans="1:12" x14ac:dyDescent="0.3">
      <c r="A6821">
        <v>316.63</v>
      </c>
      <c r="B6821">
        <v>68</v>
      </c>
      <c r="C6821">
        <v>4796</v>
      </c>
      <c r="D6821">
        <v>20</v>
      </c>
      <c r="E6821">
        <v>0</v>
      </c>
      <c r="F6821">
        <v>30</v>
      </c>
      <c r="G6821">
        <v>0</v>
      </c>
      <c r="H6821">
        <v>96</v>
      </c>
      <c r="I6821">
        <v>1</v>
      </c>
      <c r="J6821" t="s">
        <v>37</v>
      </c>
      <c r="K6821" cm="1">
        <f t="array" ref="K682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821">
        <f t="shared" si="106"/>
        <v>0.54147289102336604</v>
      </c>
    </row>
    <row r="6822" spans="1:12" x14ac:dyDescent="0.3">
      <c r="A6822">
        <v>316.67</v>
      </c>
      <c r="B6822">
        <v>70</v>
      </c>
      <c r="C6822">
        <v>4734</v>
      </c>
      <c r="D6822">
        <v>18</v>
      </c>
      <c r="E6822">
        <v>0</v>
      </c>
      <c r="F6822">
        <v>29</v>
      </c>
      <c r="G6822">
        <v>0</v>
      </c>
      <c r="H6822">
        <v>96</v>
      </c>
      <c r="I6822">
        <v>1</v>
      </c>
      <c r="J6822" t="s">
        <v>37</v>
      </c>
      <c r="K6822" cm="1">
        <f t="array" ref="K682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22">
        <f t="shared" si="106"/>
        <v>0.4737035292996053</v>
      </c>
    </row>
    <row r="6823" spans="1:12" x14ac:dyDescent="0.3">
      <c r="A6823">
        <v>316.70999999999998</v>
      </c>
      <c r="B6823">
        <v>70</v>
      </c>
      <c r="C6823">
        <v>4648</v>
      </c>
      <c r="D6823">
        <v>18</v>
      </c>
      <c r="E6823">
        <v>0</v>
      </c>
      <c r="F6823">
        <v>29</v>
      </c>
      <c r="G6823">
        <v>0</v>
      </c>
      <c r="H6823">
        <v>96</v>
      </c>
      <c r="I6823">
        <v>1</v>
      </c>
      <c r="J6823" t="s">
        <v>37</v>
      </c>
      <c r="K6823" cm="1">
        <f t="array" ref="K682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23">
        <f t="shared" si="106"/>
        <v>0.47370352929893211</v>
      </c>
    </row>
    <row r="6824" spans="1:12" x14ac:dyDescent="0.3">
      <c r="A6824">
        <v>316.75</v>
      </c>
      <c r="B6824">
        <v>71</v>
      </c>
      <c r="C6824">
        <v>4796</v>
      </c>
      <c r="D6824">
        <v>18</v>
      </c>
      <c r="E6824">
        <v>0</v>
      </c>
      <c r="F6824">
        <v>29</v>
      </c>
      <c r="G6824">
        <v>0</v>
      </c>
      <c r="H6824">
        <v>96</v>
      </c>
      <c r="I6824">
        <v>1</v>
      </c>
      <c r="J6824" t="s">
        <v>37</v>
      </c>
      <c r="K6824" cm="1">
        <f t="array" ref="K682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824">
        <f t="shared" si="106"/>
        <v>0.54147289102336604</v>
      </c>
    </row>
    <row r="6825" spans="1:12" x14ac:dyDescent="0.3">
      <c r="A6825">
        <v>316.79000000000002</v>
      </c>
      <c r="B6825">
        <v>70</v>
      </c>
      <c r="C6825">
        <v>4946</v>
      </c>
      <c r="D6825">
        <v>20</v>
      </c>
      <c r="E6825">
        <v>0</v>
      </c>
      <c r="F6825">
        <v>29</v>
      </c>
      <c r="G6825">
        <v>0</v>
      </c>
      <c r="H6825">
        <v>96</v>
      </c>
      <c r="I6825">
        <v>1</v>
      </c>
      <c r="J6825" t="s">
        <v>37</v>
      </c>
      <c r="K6825" cm="1">
        <f t="array" ref="K682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825">
        <f t="shared" si="106"/>
        <v>0.54147289102336604</v>
      </c>
    </row>
    <row r="6826" spans="1:12" x14ac:dyDescent="0.3">
      <c r="A6826">
        <v>316.83</v>
      </c>
      <c r="B6826">
        <v>71</v>
      </c>
      <c r="C6826">
        <v>4768</v>
      </c>
      <c r="D6826">
        <v>18</v>
      </c>
      <c r="E6826">
        <v>0</v>
      </c>
      <c r="F6826">
        <v>28</v>
      </c>
      <c r="G6826">
        <v>0</v>
      </c>
      <c r="H6826">
        <v>96</v>
      </c>
      <c r="I6826">
        <v>1</v>
      </c>
      <c r="J6826" t="s">
        <v>37</v>
      </c>
      <c r="K6826" cm="1">
        <f t="array" ref="K682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26">
        <f t="shared" si="106"/>
        <v>0.47370352929893211</v>
      </c>
    </row>
    <row r="6827" spans="1:12" x14ac:dyDescent="0.3">
      <c r="A6827">
        <v>316.87</v>
      </c>
      <c r="B6827">
        <v>71</v>
      </c>
      <c r="C6827">
        <v>4756</v>
      </c>
      <c r="D6827">
        <v>18</v>
      </c>
      <c r="E6827">
        <v>0</v>
      </c>
      <c r="F6827">
        <v>29</v>
      </c>
      <c r="G6827">
        <v>0</v>
      </c>
      <c r="H6827">
        <v>96</v>
      </c>
      <c r="I6827">
        <v>1</v>
      </c>
      <c r="J6827" t="s">
        <v>37</v>
      </c>
      <c r="K6827" cm="1">
        <f t="array" ref="K682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27">
        <f t="shared" si="106"/>
        <v>0.4737035292996053</v>
      </c>
    </row>
    <row r="6828" spans="1:12" x14ac:dyDescent="0.3">
      <c r="A6828">
        <v>316.91000000000003</v>
      </c>
      <c r="B6828">
        <v>72</v>
      </c>
      <c r="C6828">
        <v>4721</v>
      </c>
      <c r="D6828">
        <v>18</v>
      </c>
      <c r="E6828">
        <v>0</v>
      </c>
      <c r="F6828">
        <v>28</v>
      </c>
      <c r="G6828">
        <v>0</v>
      </c>
      <c r="H6828">
        <v>96</v>
      </c>
      <c r="I6828">
        <v>1</v>
      </c>
      <c r="J6828" t="s">
        <v>37</v>
      </c>
      <c r="K6828" cm="1">
        <f t="array" ref="K682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28">
        <f t="shared" si="106"/>
        <v>0.4737035292996053</v>
      </c>
    </row>
    <row r="6829" spans="1:12" x14ac:dyDescent="0.3">
      <c r="A6829">
        <v>316.95</v>
      </c>
      <c r="B6829">
        <v>72</v>
      </c>
      <c r="C6829">
        <v>4719</v>
      </c>
      <c r="D6829">
        <v>18</v>
      </c>
      <c r="E6829">
        <v>0</v>
      </c>
      <c r="F6829">
        <v>28</v>
      </c>
      <c r="G6829">
        <v>0</v>
      </c>
      <c r="H6829">
        <v>96</v>
      </c>
      <c r="I6829">
        <v>1</v>
      </c>
      <c r="J6829" t="s">
        <v>37</v>
      </c>
      <c r="K6829" cm="1">
        <f t="array" ref="K682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29">
        <f t="shared" si="106"/>
        <v>0.47370352929893211</v>
      </c>
    </row>
    <row r="6830" spans="1:12" x14ac:dyDescent="0.3">
      <c r="A6830">
        <v>316.99</v>
      </c>
      <c r="B6830">
        <v>72</v>
      </c>
      <c r="C6830">
        <v>4762</v>
      </c>
      <c r="D6830">
        <v>18</v>
      </c>
      <c r="E6830">
        <v>0</v>
      </c>
      <c r="F6830">
        <v>28</v>
      </c>
      <c r="G6830">
        <v>0</v>
      </c>
      <c r="H6830">
        <v>96</v>
      </c>
      <c r="I6830">
        <v>1</v>
      </c>
      <c r="J6830" t="s">
        <v>37</v>
      </c>
      <c r="K6830" cm="1">
        <f t="array" ref="K683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0">
        <f t="shared" si="106"/>
        <v>0.4737035292996053</v>
      </c>
    </row>
    <row r="6831" spans="1:12" x14ac:dyDescent="0.3">
      <c r="A6831">
        <v>317.02999999999997</v>
      </c>
      <c r="B6831">
        <v>72</v>
      </c>
      <c r="C6831">
        <v>4772</v>
      </c>
      <c r="D6831">
        <v>18</v>
      </c>
      <c r="E6831">
        <v>0</v>
      </c>
      <c r="F6831">
        <v>28</v>
      </c>
      <c r="G6831">
        <v>0</v>
      </c>
      <c r="H6831">
        <v>96</v>
      </c>
      <c r="I6831">
        <v>2</v>
      </c>
      <c r="J6831" t="s">
        <v>37</v>
      </c>
      <c r="K6831" cm="1">
        <f t="array" ref="K683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1">
        <f t="shared" si="106"/>
        <v>0.47370352929893211</v>
      </c>
    </row>
    <row r="6832" spans="1:12" x14ac:dyDescent="0.3">
      <c r="A6832">
        <v>317.07</v>
      </c>
      <c r="B6832">
        <v>72</v>
      </c>
      <c r="C6832">
        <v>4655</v>
      </c>
      <c r="D6832">
        <v>18</v>
      </c>
      <c r="E6832">
        <v>0</v>
      </c>
      <c r="F6832">
        <v>28</v>
      </c>
      <c r="G6832">
        <v>0</v>
      </c>
      <c r="H6832">
        <v>96</v>
      </c>
      <c r="I6832">
        <v>2</v>
      </c>
      <c r="J6832" t="s">
        <v>37</v>
      </c>
      <c r="K6832" cm="1">
        <f t="array" ref="K683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2">
        <f t="shared" si="106"/>
        <v>0.4737035292996053</v>
      </c>
    </row>
    <row r="6833" spans="1:12" x14ac:dyDescent="0.3">
      <c r="A6833">
        <v>317.11</v>
      </c>
      <c r="B6833">
        <v>72</v>
      </c>
      <c r="C6833">
        <v>4665</v>
      </c>
      <c r="D6833">
        <v>18</v>
      </c>
      <c r="E6833">
        <v>0</v>
      </c>
      <c r="F6833">
        <v>28</v>
      </c>
      <c r="G6833">
        <v>0</v>
      </c>
      <c r="H6833">
        <v>96</v>
      </c>
      <c r="I6833">
        <v>2</v>
      </c>
      <c r="J6833" t="s">
        <v>37</v>
      </c>
      <c r="K6833" cm="1">
        <f t="array" ref="K683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3">
        <f t="shared" si="106"/>
        <v>0.4737035292996053</v>
      </c>
    </row>
    <row r="6834" spans="1:12" x14ac:dyDescent="0.3">
      <c r="A6834">
        <v>317.14999999999998</v>
      </c>
      <c r="B6834">
        <v>71</v>
      </c>
      <c r="C6834">
        <v>4641</v>
      </c>
      <c r="D6834">
        <v>18</v>
      </c>
      <c r="E6834">
        <v>0</v>
      </c>
      <c r="F6834">
        <v>28</v>
      </c>
      <c r="G6834">
        <v>0</v>
      </c>
      <c r="H6834">
        <v>96</v>
      </c>
      <c r="I6834">
        <v>2</v>
      </c>
      <c r="J6834" t="s">
        <v>37</v>
      </c>
      <c r="K6834" cm="1">
        <f t="array" ref="K683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4">
        <f t="shared" si="106"/>
        <v>0.47370352929893211</v>
      </c>
    </row>
    <row r="6835" spans="1:12" x14ac:dyDescent="0.3">
      <c r="A6835">
        <v>317.19</v>
      </c>
      <c r="B6835">
        <v>72</v>
      </c>
      <c r="C6835">
        <v>4644</v>
      </c>
      <c r="D6835">
        <v>18</v>
      </c>
      <c r="E6835">
        <v>0</v>
      </c>
      <c r="F6835">
        <v>28</v>
      </c>
      <c r="G6835">
        <v>0</v>
      </c>
      <c r="H6835">
        <v>96</v>
      </c>
      <c r="I6835">
        <v>2</v>
      </c>
      <c r="J6835" t="s">
        <v>37</v>
      </c>
      <c r="K6835" cm="1">
        <f t="array" ref="K683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5">
        <f t="shared" si="106"/>
        <v>0.4737035292996053</v>
      </c>
    </row>
    <row r="6836" spans="1:12" x14ac:dyDescent="0.3">
      <c r="A6836">
        <v>317.23</v>
      </c>
      <c r="B6836">
        <v>73</v>
      </c>
      <c r="C6836">
        <v>4473</v>
      </c>
      <c r="D6836">
        <v>18</v>
      </c>
      <c r="E6836">
        <v>0</v>
      </c>
      <c r="F6836">
        <v>28</v>
      </c>
      <c r="G6836">
        <v>0</v>
      </c>
      <c r="H6836">
        <v>96</v>
      </c>
      <c r="I6836">
        <v>2</v>
      </c>
      <c r="J6836" t="s">
        <v>37</v>
      </c>
      <c r="K6836" cm="1">
        <f t="array" ref="K683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6">
        <f t="shared" si="106"/>
        <v>0.4737035292996053</v>
      </c>
    </row>
    <row r="6837" spans="1:12" x14ac:dyDescent="0.3">
      <c r="A6837">
        <v>317.27</v>
      </c>
      <c r="B6837">
        <v>73</v>
      </c>
      <c r="C6837">
        <v>4521</v>
      </c>
      <c r="D6837">
        <v>18</v>
      </c>
      <c r="E6837">
        <v>0</v>
      </c>
      <c r="F6837">
        <v>27</v>
      </c>
      <c r="G6837">
        <v>0</v>
      </c>
      <c r="H6837">
        <v>96</v>
      </c>
      <c r="I6837">
        <v>2</v>
      </c>
      <c r="J6837" t="s">
        <v>37</v>
      </c>
      <c r="K6837" cm="1">
        <f t="array" ref="K683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7">
        <f t="shared" si="106"/>
        <v>0.47370352929893211</v>
      </c>
    </row>
    <row r="6838" spans="1:12" x14ac:dyDescent="0.3">
      <c r="A6838">
        <v>317.31</v>
      </c>
      <c r="B6838">
        <v>73</v>
      </c>
      <c r="C6838">
        <v>4576</v>
      </c>
      <c r="D6838">
        <v>18</v>
      </c>
      <c r="E6838">
        <v>0</v>
      </c>
      <c r="F6838">
        <v>27</v>
      </c>
      <c r="G6838">
        <v>0</v>
      </c>
      <c r="H6838">
        <v>96</v>
      </c>
      <c r="I6838">
        <v>2</v>
      </c>
      <c r="J6838" t="s">
        <v>37</v>
      </c>
      <c r="K6838" cm="1">
        <f t="array" ref="K68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38">
        <f t="shared" si="106"/>
        <v>0.4737035292996053</v>
      </c>
    </row>
    <row r="6839" spans="1:12" x14ac:dyDescent="0.3">
      <c r="A6839">
        <v>317.35000000000002</v>
      </c>
      <c r="B6839">
        <v>74</v>
      </c>
      <c r="C6839">
        <v>4562</v>
      </c>
      <c r="D6839">
        <v>18</v>
      </c>
      <c r="E6839">
        <v>0</v>
      </c>
      <c r="F6839">
        <v>27</v>
      </c>
      <c r="G6839">
        <v>0</v>
      </c>
      <c r="H6839">
        <v>96</v>
      </c>
      <c r="I6839">
        <v>2</v>
      </c>
      <c r="J6839" t="s">
        <v>37</v>
      </c>
      <c r="K6839" cm="1">
        <f t="array" ref="K683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39">
        <f t="shared" si="106"/>
        <v>0.46836903009578096</v>
      </c>
    </row>
    <row r="6840" spans="1:12" x14ac:dyDescent="0.3">
      <c r="A6840">
        <v>317.39</v>
      </c>
      <c r="B6840">
        <v>74</v>
      </c>
      <c r="C6840">
        <v>4422</v>
      </c>
      <c r="D6840">
        <v>18</v>
      </c>
      <c r="E6840">
        <v>0</v>
      </c>
      <c r="F6840">
        <v>27</v>
      </c>
      <c r="G6840">
        <v>0</v>
      </c>
      <c r="H6840">
        <v>96</v>
      </c>
      <c r="I6840">
        <v>2</v>
      </c>
      <c r="J6840" t="s">
        <v>37</v>
      </c>
      <c r="K6840" cm="1">
        <f t="array" ref="K684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0">
        <f t="shared" si="106"/>
        <v>0.46836903009511538</v>
      </c>
    </row>
    <row r="6841" spans="1:12" x14ac:dyDescent="0.3">
      <c r="A6841">
        <v>317.43</v>
      </c>
      <c r="B6841">
        <v>75</v>
      </c>
      <c r="C6841">
        <v>4363</v>
      </c>
      <c r="D6841">
        <v>18</v>
      </c>
      <c r="E6841">
        <v>0</v>
      </c>
      <c r="F6841">
        <v>27</v>
      </c>
      <c r="G6841">
        <v>0</v>
      </c>
      <c r="H6841">
        <v>96</v>
      </c>
      <c r="I6841">
        <v>2</v>
      </c>
      <c r="J6841" t="s">
        <v>37</v>
      </c>
      <c r="K6841" cm="1">
        <f t="array" ref="K684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1">
        <f t="shared" si="106"/>
        <v>0.46836903009578096</v>
      </c>
    </row>
    <row r="6842" spans="1:12" x14ac:dyDescent="0.3">
      <c r="A6842">
        <v>317.47000000000003</v>
      </c>
      <c r="B6842">
        <v>75</v>
      </c>
      <c r="C6842">
        <v>4495</v>
      </c>
      <c r="D6842">
        <v>18</v>
      </c>
      <c r="E6842">
        <v>0</v>
      </c>
      <c r="F6842">
        <v>27</v>
      </c>
      <c r="G6842">
        <v>0</v>
      </c>
      <c r="H6842">
        <v>96</v>
      </c>
      <c r="I6842">
        <v>2</v>
      </c>
      <c r="J6842" t="s">
        <v>37</v>
      </c>
      <c r="K6842" cm="1">
        <f t="array" ref="K684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2">
        <f t="shared" si="106"/>
        <v>0.46836903009578096</v>
      </c>
    </row>
    <row r="6843" spans="1:12" x14ac:dyDescent="0.3">
      <c r="A6843">
        <v>317.51</v>
      </c>
      <c r="B6843">
        <v>73</v>
      </c>
      <c r="C6843">
        <v>4599</v>
      </c>
      <c r="D6843">
        <v>17</v>
      </c>
      <c r="E6843">
        <v>0</v>
      </c>
      <c r="F6843">
        <v>27</v>
      </c>
      <c r="G6843">
        <v>0</v>
      </c>
      <c r="H6843">
        <v>96</v>
      </c>
      <c r="I6843">
        <v>2</v>
      </c>
      <c r="J6843" t="s">
        <v>37</v>
      </c>
      <c r="K6843" cm="1">
        <f t="array" ref="K68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43">
        <f t="shared" si="106"/>
        <v>0.47370352929893211</v>
      </c>
    </row>
    <row r="6844" spans="1:12" x14ac:dyDescent="0.3">
      <c r="A6844">
        <v>317.55</v>
      </c>
      <c r="B6844">
        <v>74</v>
      </c>
      <c r="C6844">
        <v>4491</v>
      </c>
      <c r="D6844">
        <v>18</v>
      </c>
      <c r="E6844">
        <v>0</v>
      </c>
      <c r="F6844">
        <v>26</v>
      </c>
      <c r="G6844">
        <v>0</v>
      </c>
      <c r="H6844">
        <v>96</v>
      </c>
      <c r="I6844">
        <v>2</v>
      </c>
      <c r="J6844" t="s">
        <v>37</v>
      </c>
      <c r="K6844" cm="1">
        <f t="array" ref="K684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4">
        <f t="shared" si="106"/>
        <v>0.46836903009578096</v>
      </c>
    </row>
    <row r="6845" spans="1:12" x14ac:dyDescent="0.3">
      <c r="A6845">
        <v>317.58999999999997</v>
      </c>
      <c r="B6845">
        <v>74</v>
      </c>
      <c r="C6845">
        <v>4352</v>
      </c>
      <c r="D6845">
        <v>18</v>
      </c>
      <c r="E6845">
        <v>0</v>
      </c>
      <c r="F6845">
        <v>26</v>
      </c>
      <c r="G6845">
        <v>0</v>
      </c>
      <c r="H6845">
        <v>96</v>
      </c>
      <c r="I6845">
        <v>2</v>
      </c>
      <c r="J6845" t="s">
        <v>37</v>
      </c>
      <c r="K6845" cm="1">
        <f t="array" ref="K684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5">
        <f t="shared" si="106"/>
        <v>0.46836903009511538</v>
      </c>
    </row>
    <row r="6846" spans="1:12" x14ac:dyDescent="0.3">
      <c r="A6846">
        <v>317.63</v>
      </c>
      <c r="B6846">
        <v>75</v>
      </c>
      <c r="C6846">
        <v>4201</v>
      </c>
      <c r="D6846">
        <v>18</v>
      </c>
      <c r="E6846">
        <v>0</v>
      </c>
      <c r="F6846">
        <v>26</v>
      </c>
      <c r="G6846">
        <v>0</v>
      </c>
      <c r="H6846">
        <v>96</v>
      </c>
      <c r="I6846">
        <v>2</v>
      </c>
      <c r="J6846" t="s">
        <v>37</v>
      </c>
      <c r="K6846" cm="1">
        <f t="array" ref="K684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6">
        <f t="shared" si="106"/>
        <v>0.46836903009578096</v>
      </c>
    </row>
    <row r="6847" spans="1:12" x14ac:dyDescent="0.3">
      <c r="A6847">
        <v>317.67</v>
      </c>
      <c r="B6847">
        <v>75</v>
      </c>
      <c r="C6847">
        <v>4228</v>
      </c>
      <c r="D6847">
        <v>18</v>
      </c>
      <c r="E6847">
        <v>0</v>
      </c>
      <c r="F6847">
        <v>26</v>
      </c>
      <c r="G6847">
        <v>0</v>
      </c>
      <c r="H6847">
        <v>96</v>
      </c>
      <c r="I6847">
        <v>2</v>
      </c>
      <c r="J6847" t="s">
        <v>37</v>
      </c>
      <c r="K6847" cm="1">
        <f t="array" ref="K684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7">
        <f t="shared" si="106"/>
        <v>0.46836903009578096</v>
      </c>
    </row>
    <row r="6848" spans="1:12" x14ac:dyDescent="0.3">
      <c r="A6848">
        <v>317.70999999999998</v>
      </c>
      <c r="B6848">
        <v>75</v>
      </c>
      <c r="C6848">
        <v>4301</v>
      </c>
      <c r="D6848">
        <v>18</v>
      </c>
      <c r="E6848">
        <v>0</v>
      </c>
      <c r="F6848">
        <v>26</v>
      </c>
      <c r="G6848">
        <v>0</v>
      </c>
      <c r="H6848">
        <v>96</v>
      </c>
      <c r="I6848">
        <v>2</v>
      </c>
      <c r="J6848" t="s">
        <v>37</v>
      </c>
      <c r="K6848" cm="1">
        <f t="array" ref="K684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48">
        <f t="shared" si="106"/>
        <v>0.46836903009511538</v>
      </c>
    </row>
    <row r="6849" spans="1:12" x14ac:dyDescent="0.3">
      <c r="A6849">
        <v>317.75</v>
      </c>
      <c r="B6849">
        <v>73</v>
      </c>
      <c r="C6849">
        <v>4636</v>
      </c>
      <c r="D6849">
        <v>17</v>
      </c>
      <c r="E6849">
        <v>0</v>
      </c>
      <c r="F6849">
        <v>26</v>
      </c>
      <c r="G6849">
        <v>0</v>
      </c>
      <c r="H6849">
        <v>96</v>
      </c>
      <c r="I6849">
        <v>2</v>
      </c>
      <c r="J6849" t="s">
        <v>37</v>
      </c>
      <c r="K6849" cm="1">
        <f t="array" ref="K68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49">
        <f t="shared" si="106"/>
        <v>0.4737035292996053</v>
      </c>
    </row>
    <row r="6850" spans="1:12" x14ac:dyDescent="0.3">
      <c r="A6850">
        <v>317.79000000000002</v>
      </c>
      <c r="B6850">
        <v>74</v>
      </c>
      <c r="C6850">
        <v>4522</v>
      </c>
      <c r="D6850">
        <v>17</v>
      </c>
      <c r="E6850">
        <v>0</v>
      </c>
      <c r="F6850">
        <v>26</v>
      </c>
      <c r="G6850">
        <v>0</v>
      </c>
      <c r="H6850">
        <v>96</v>
      </c>
      <c r="I6850">
        <v>2</v>
      </c>
      <c r="J6850" t="s">
        <v>37</v>
      </c>
      <c r="K6850" cm="1">
        <f t="array" ref="K68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0">
        <f t="shared" si="106"/>
        <v>0.46836903009578096</v>
      </c>
    </row>
    <row r="6851" spans="1:12" x14ac:dyDescent="0.3">
      <c r="A6851">
        <v>317.83</v>
      </c>
      <c r="B6851">
        <v>74</v>
      </c>
      <c r="C6851">
        <v>4531</v>
      </c>
      <c r="D6851">
        <v>17</v>
      </c>
      <c r="E6851">
        <v>0</v>
      </c>
      <c r="F6851">
        <v>26</v>
      </c>
      <c r="G6851">
        <v>0</v>
      </c>
      <c r="H6851">
        <v>96</v>
      </c>
      <c r="I6851">
        <v>2</v>
      </c>
      <c r="J6851" t="s">
        <v>37</v>
      </c>
      <c r="K6851" cm="1">
        <f t="array" ref="K685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1">
        <f t="shared" ref="L6851:L6914" si="107">K6851*(A6851-A6850)</f>
        <v>0.46836903009511538</v>
      </c>
    </row>
    <row r="6852" spans="1:12" x14ac:dyDescent="0.3">
      <c r="A6852">
        <v>317.87</v>
      </c>
      <c r="B6852">
        <v>75</v>
      </c>
      <c r="C6852">
        <v>4332</v>
      </c>
      <c r="D6852">
        <v>17</v>
      </c>
      <c r="E6852">
        <v>0</v>
      </c>
      <c r="F6852">
        <v>26</v>
      </c>
      <c r="G6852">
        <v>0</v>
      </c>
      <c r="H6852">
        <v>96</v>
      </c>
      <c r="I6852">
        <v>2</v>
      </c>
      <c r="J6852" t="s">
        <v>37</v>
      </c>
      <c r="K6852" cm="1">
        <f t="array" ref="K685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2">
        <f t="shared" si="107"/>
        <v>0.46836903009578096</v>
      </c>
    </row>
    <row r="6853" spans="1:12" x14ac:dyDescent="0.3">
      <c r="A6853">
        <v>317.91000000000003</v>
      </c>
      <c r="B6853">
        <v>74</v>
      </c>
      <c r="C6853">
        <v>4354</v>
      </c>
      <c r="D6853">
        <v>17</v>
      </c>
      <c r="E6853">
        <v>0</v>
      </c>
      <c r="F6853">
        <v>26</v>
      </c>
      <c r="G6853">
        <v>0</v>
      </c>
      <c r="H6853">
        <v>96</v>
      </c>
      <c r="I6853">
        <v>2</v>
      </c>
      <c r="J6853" t="s">
        <v>37</v>
      </c>
      <c r="K6853" cm="1">
        <f t="array" ref="K68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3">
        <f t="shared" si="107"/>
        <v>0.46836903009578096</v>
      </c>
    </row>
    <row r="6854" spans="1:12" x14ac:dyDescent="0.3">
      <c r="A6854">
        <v>317.95</v>
      </c>
      <c r="B6854">
        <v>74</v>
      </c>
      <c r="C6854">
        <v>4190</v>
      </c>
      <c r="D6854">
        <v>17</v>
      </c>
      <c r="E6854">
        <v>0</v>
      </c>
      <c r="F6854">
        <v>25</v>
      </c>
      <c r="G6854">
        <v>0</v>
      </c>
      <c r="H6854">
        <v>96</v>
      </c>
      <c r="I6854">
        <v>2</v>
      </c>
      <c r="J6854" t="s">
        <v>37</v>
      </c>
      <c r="K6854" cm="1">
        <f t="array" ref="K685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4">
        <f t="shared" si="107"/>
        <v>0.46836903009511538</v>
      </c>
    </row>
    <row r="6855" spans="1:12" x14ac:dyDescent="0.3">
      <c r="A6855">
        <v>317.99</v>
      </c>
      <c r="B6855">
        <v>74</v>
      </c>
      <c r="C6855">
        <v>4254</v>
      </c>
      <c r="D6855">
        <v>17</v>
      </c>
      <c r="E6855">
        <v>0</v>
      </c>
      <c r="F6855">
        <v>25</v>
      </c>
      <c r="G6855">
        <v>0</v>
      </c>
      <c r="H6855">
        <v>96</v>
      </c>
      <c r="I6855">
        <v>2</v>
      </c>
      <c r="J6855" t="s">
        <v>37</v>
      </c>
      <c r="K6855" cm="1">
        <f t="array" ref="K685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5">
        <f t="shared" si="107"/>
        <v>0.46836903009578096</v>
      </c>
    </row>
    <row r="6856" spans="1:12" x14ac:dyDescent="0.3">
      <c r="A6856">
        <v>318.02999999999997</v>
      </c>
      <c r="B6856">
        <v>75</v>
      </c>
      <c r="C6856">
        <v>4243</v>
      </c>
      <c r="D6856">
        <v>16</v>
      </c>
      <c r="E6856">
        <v>0</v>
      </c>
      <c r="F6856">
        <v>25</v>
      </c>
      <c r="G6856">
        <v>0</v>
      </c>
      <c r="H6856">
        <v>96</v>
      </c>
      <c r="I6856">
        <v>2</v>
      </c>
      <c r="J6856" t="s">
        <v>37</v>
      </c>
      <c r="K6856" cm="1">
        <f t="array" ref="K685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6">
        <f t="shared" si="107"/>
        <v>0.46836903009511538</v>
      </c>
    </row>
    <row r="6857" spans="1:12" x14ac:dyDescent="0.3">
      <c r="A6857">
        <v>318.07</v>
      </c>
      <c r="B6857">
        <v>75</v>
      </c>
      <c r="C6857">
        <v>4217</v>
      </c>
      <c r="D6857">
        <v>17</v>
      </c>
      <c r="E6857">
        <v>0</v>
      </c>
      <c r="F6857">
        <v>25</v>
      </c>
      <c r="G6857">
        <v>0</v>
      </c>
      <c r="H6857">
        <v>96</v>
      </c>
      <c r="I6857">
        <v>2</v>
      </c>
      <c r="J6857" t="s">
        <v>37</v>
      </c>
      <c r="K6857" cm="1">
        <f t="array" ref="K685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7">
        <f t="shared" si="107"/>
        <v>0.46836903009578096</v>
      </c>
    </row>
    <row r="6858" spans="1:12" x14ac:dyDescent="0.3">
      <c r="A6858">
        <v>318.11</v>
      </c>
      <c r="B6858">
        <v>75</v>
      </c>
      <c r="C6858">
        <v>4145</v>
      </c>
      <c r="D6858">
        <v>17</v>
      </c>
      <c r="E6858">
        <v>0</v>
      </c>
      <c r="F6858">
        <v>25</v>
      </c>
      <c r="G6858">
        <v>0</v>
      </c>
      <c r="H6858">
        <v>96</v>
      </c>
      <c r="I6858">
        <v>2</v>
      </c>
      <c r="J6858" t="s">
        <v>37</v>
      </c>
      <c r="K6858" cm="1">
        <f t="array" ref="K685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58">
        <f t="shared" si="107"/>
        <v>0.46836903009578096</v>
      </c>
    </row>
    <row r="6859" spans="1:12" x14ac:dyDescent="0.3">
      <c r="A6859">
        <v>318.14999999999998</v>
      </c>
      <c r="B6859">
        <v>73</v>
      </c>
      <c r="C6859">
        <v>4150</v>
      </c>
      <c r="D6859">
        <v>17</v>
      </c>
      <c r="E6859">
        <v>0</v>
      </c>
      <c r="F6859">
        <v>25</v>
      </c>
      <c r="G6859">
        <v>0</v>
      </c>
      <c r="H6859">
        <v>96</v>
      </c>
      <c r="I6859">
        <v>2</v>
      </c>
      <c r="J6859" t="s">
        <v>37</v>
      </c>
      <c r="K6859" cm="1">
        <f t="array" ref="K685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6859">
        <f t="shared" si="107"/>
        <v>0.47370352929893211</v>
      </c>
    </row>
    <row r="6860" spans="1:12" x14ac:dyDescent="0.3">
      <c r="A6860">
        <v>318.19</v>
      </c>
      <c r="B6860">
        <v>74</v>
      </c>
      <c r="C6860">
        <v>4171</v>
      </c>
      <c r="D6860">
        <v>17</v>
      </c>
      <c r="E6860">
        <v>0</v>
      </c>
      <c r="F6860">
        <v>25</v>
      </c>
      <c r="G6860">
        <v>0</v>
      </c>
      <c r="H6860">
        <v>96</v>
      </c>
      <c r="I6860">
        <v>2</v>
      </c>
      <c r="J6860" t="s">
        <v>37</v>
      </c>
      <c r="K6860" cm="1">
        <f t="array" ref="K686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0">
        <f t="shared" si="107"/>
        <v>0.46836903009578096</v>
      </c>
    </row>
    <row r="6861" spans="1:12" x14ac:dyDescent="0.3">
      <c r="A6861">
        <v>318.23</v>
      </c>
      <c r="B6861">
        <v>75</v>
      </c>
      <c r="C6861">
        <v>4200</v>
      </c>
      <c r="D6861">
        <v>17</v>
      </c>
      <c r="E6861">
        <v>0</v>
      </c>
      <c r="F6861">
        <v>25</v>
      </c>
      <c r="G6861">
        <v>0</v>
      </c>
      <c r="H6861">
        <v>96</v>
      </c>
      <c r="I6861">
        <v>2</v>
      </c>
      <c r="J6861" t="s">
        <v>37</v>
      </c>
      <c r="K6861" cm="1">
        <f t="array" ref="K686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1">
        <f t="shared" si="107"/>
        <v>0.46836903009578096</v>
      </c>
    </row>
    <row r="6862" spans="1:12" x14ac:dyDescent="0.3">
      <c r="A6862">
        <v>318.27</v>
      </c>
      <c r="B6862">
        <v>75</v>
      </c>
      <c r="C6862">
        <v>4245</v>
      </c>
      <c r="D6862">
        <v>16</v>
      </c>
      <c r="E6862">
        <v>0</v>
      </c>
      <c r="F6862">
        <v>25</v>
      </c>
      <c r="G6862">
        <v>0</v>
      </c>
      <c r="H6862">
        <v>96</v>
      </c>
      <c r="I6862">
        <v>2</v>
      </c>
      <c r="J6862" t="s">
        <v>37</v>
      </c>
      <c r="K6862" cm="1">
        <f t="array" ref="K686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2">
        <f t="shared" si="107"/>
        <v>0.46836903009511538</v>
      </c>
    </row>
    <row r="6863" spans="1:12" x14ac:dyDescent="0.3">
      <c r="A6863">
        <v>318.31</v>
      </c>
      <c r="B6863">
        <v>75</v>
      </c>
      <c r="C6863">
        <v>4218</v>
      </c>
      <c r="D6863">
        <v>16</v>
      </c>
      <c r="E6863">
        <v>0</v>
      </c>
      <c r="F6863">
        <v>25</v>
      </c>
      <c r="G6863">
        <v>0</v>
      </c>
      <c r="H6863">
        <v>96</v>
      </c>
      <c r="I6863">
        <v>2</v>
      </c>
      <c r="J6863" t="s">
        <v>37</v>
      </c>
      <c r="K6863" cm="1">
        <f t="array" ref="K686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3">
        <f t="shared" si="107"/>
        <v>0.46836903009578096</v>
      </c>
    </row>
    <row r="6864" spans="1:12" x14ac:dyDescent="0.3">
      <c r="A6864">
        <v>318.35000000000002</v>
      </c>
      <c r="B6864">
        <v>75</v>
      </c>
      <c r="C6864">
        <v>4106</v>
      </c>
      <c r="D6864">
        <v>17</v>
      </c>
      <c r="E6864">
        <v>0</v>
      </c>
      <c r="F6864">
        <v>25</v>
      </c>
      <c r="G6864">
        <v>0</v>
      </c>
      <c r="H6864">
        <v>96</v>
      </c>
      <c r="I6864">
        <v>2</v>
      </c>
      <c r="J6864" t="s">
        <v>37</v>
      </c>
      <c r="K6864" cm="1">
        <f t="array" ref="K686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4">
        <f t="shared" si="107"/>
        <v>0.46836903009578096</v>
      </c>
    </row>
    <row r="6865" spans="1:12" x14ac:dyDescent="0.3">
      <c r="A6865">
        <v>318.39</v>
      </c>
      <c r="B6865">
        <v>74</v>
      </c>
      <c r="C6865">
        <v>4258</v>
      </c>
      <c r="D6865">
        <v>16</v>
      </c>
      <c r="E6865">
        <v>0</v>
      </c>
      <c r="F6865">
        <v>25</v>
      </c>
      <c r="G6865">
        <v>0</v>
      </c>
      <c r="H6865">
        <v>96</v>
      </c>
      <c r="I6865">
        <v>2</v>
      </c>
      <c r="J6865" t="s">
        <v>37</v>
      </c>
      <c r="K6865" cm="1">
        <f t="array" ref="K686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5">
        <f t="shared" si="107"/>
        <v>0.46836903009511538</v>
      </c>
    </row>
    <row r="6866" spans="1:12" x14ac:dyDescent="0.3">
      <c r="A6866">
        <v>318.43</v>
      </c>
      <c r="B6866">
        <v>75</v>
      </c>
      <c r="C6866">
        <v>4234</v>
      </c>
      <c r="D6866">
        <v>16</v>
      </c>
      <c r="E6866">
        <v>0</v>
      </c>
      <c r="F6866">
        <v>24</v>
      </c>
      <c r="G6866">
        <v>0</v>
      </c>
      <c r="H6866">
        <v>96</v>
      </c>
      <c r="I6866">
        <v>2</v>
      </c>
      <c r="J6866" t="s">
        <v>37</v>
      </c>
      <c r="K6866" cm="1">
        <f t="array" ref="K686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6">
        <f t="shared" si="107"/>
        <v>0.46836903009578096</v>
      </c>
    </row>
    <row r="6867" spans="1:12" x14ac:dyDescent="0.3">
      <c r="A6867">
        <v>318.47000000000003</v>
      </c>
      <c r="B6867">
        <v>76</v>
      </c>
      <c r="C6867">
        <v>4240</v>
      </c>
      <c r="D6867">
        <v>16</v>
      </c>
      <c r="E6867">
        <v>0</v>
      </c>
      <c r="F6867">
        <v>25</v>
      </c>
      <c r="G6867">
        <v>0</v>
      </c>
      <c r="H6867">
        <v>96</v>
      </c>
      <c r="I6867">
        <v>2</v>
      </c>
      <c r="J6867" t="s">
        <v>37</v>
      </c>
      <c r="K6867" cm="1">
        <f t="array" ref="K686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7">
        <f t="shared" si="107"/>
        <v>0.46836903009578096</v>
      </c>
    </row>
    <row r="6868" spans="1:12" x14ac:dyDescent="0.3">
      <c r="A6868">
        <v>318.51</v>
      </c>
      <c r="B6868">
        <v>76</v>
      </c>
      <c r="C6868">
        <v>4249</v>
      </c>
      <c r="D6868">
        <v>16</v>
      </c>
      <c r="E6868">
        <v>0</v>
      </c>
      <c r="F6868">
        <v>24</v>
      </c>
      <c r="G6868">
        <v>0</v>
      </c>
      <c r="H6868">
        <v>96</v>
      </c>
      <c r="I6868">
        <v>2</v>
      </c>
      <c r="J6868" t="s">
        <v>37</v>
      </c>
      <c r="K6868" cm="1">
        <f t="array" ref="K6868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8">
        <f t="shared" si="107"/>
        <v>0.46836903009511538</v>
      </c>
    </row>
    <row r="6869" spans="1:12" x14ac:dyDescent="0.3">
      <c r="A6869">
        <v>318.55</v>
      </c>
      <c r="B6869">
        <v>76</v>
      </c>
      <c r="C6869">
        <v>4257</v>
      </c>
      <c r="D6869">
        <v>16</v>
      </c>
      <c r="E6869">
        <v>0</v>
      </c>
      <c r="F6869">
        <v>25</v>
      </c>
      <c r="G6869">
        <v>0</v>
      </c>
      <c r="H6869">
        <v>96</v>
      </c>
      <c r="I6869">
        <v>2</v>
      </c>
      <c r="J6869" t="s">
        <v>37</v>
      </c>
      <c r="K6869" cm="1">
        <f t="array" ref="K686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69">
        <f t="shared" si="107"/>
        <v>0.46836903009578096</v>
      </c>
    </row>
    <row r="6870" spans="1:12" x14ac:dyDescent="0.3">
      <c r="A6870">
        <v>318.58999999999997</v>
      </c>
      <c r="B6870">
        <v>76</v>
      </c>
      <c r="C6870">
        <v>4309</v>
      </c>
      <c r="D6870">
        <v>16</v>
      </c>
      <c r="E6870">
        <v>0</v>
      </c>
      <c r="F6870">
        <v>24</v>
      </c>
      <c r="G6870">
        <v>0</v>
      </c>
      <c r="H6870">
        <v>96</v>
      </c>
      <c r="I6870">
        <v>2</v>
      </c>
      <c r="J6870" t="s">
        <v>37</v>
      </c>
      <c r="K6870" cm="1">
        <f t="array" ref="K687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0">
        <f t="shared" si="107"/>
        <v>0.46836903009511538</v>
      </c>
    </row>
    <row r="6871" spans="1:12" x14ac:dyDescent="0.3">
      <c r="A6871">
        <v>318.63</v>
      </c>
      <c r="B6871">
        <v>77</v>
      </c>
      <c r="C6871">
        <v>4342</v>
      </c>
      <c r="D6871">
        <v>17</v>
      </c>
      <c r="E6871">
        <v>0</v>
      </c>
      <c r="F6871">
        <v>25</v>
      </c>
      <c r="G6871">
        <v>0</v>
      </c>
      <c r="H6871">
        <v>96</v>
      </c>
      <c r="I6871">
        <v>2</v>
      </c>
      <c r="J6871" t="s">
        <v>37</v>
      </c>
      <c r="K6871" cm="1">
        <f t="array" ref="K687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1">
        <f t="shared" si="107"/>
        <v>0.46836903009578096</v>
      </c>
    </row>
    <row r="6872" spans="1:12" x14ac:dyDescent="0.3">
      <c r="A6872">
        <v>318.67</v>
      </c>
      <c r="B6872">
        <v>77</v>
      </c>
      <c r="C6872">
        <v>4251</v>
      </c>
      <c r="D6872">
        <v>16</v>
      </c>
      <c r="E6872">
        <v>0</v>
      </c>
      <c r="F6872">
        <v>24</v>
      </c>
      <c r="G6872">
        <v>0</v>
      </c>
      <c r="H6872">
        <v>96</v>
      </c>
      <c r="I6872">
        <v>2</v>
      </c>
      <c r="J6872" t="s">
        <v>37</v>
      </c>
      <c r="K6872" cm="1">
        <f t="array" ref="K687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2">
        <f t="shared" si="107"/>
        <v>0.46836903009578096</v>
      </c>
    </row>
    <row r="6873" spans="1:12" x14ac:dyDescent="0.3">
      <c r="A6873">
        <v>318.70999999999998</v>
      </c>
      <c r="B6873">
        <v>77</v>
      </c>
      <c r="C6873">
        <v>4139</v>
      </c>
      <c r="D6873">
        <v>16</v>
      </c>
      <c r="E6873">
        <v>0</v>
      </c>
      <c r="F6873">
        <v>25</v>
      </c>
      <c r="G6873">
        <v>0</v>
      </c>
      <c r="H6873">
        <v>96</v>
      </c>
      <c r="I6873">
        <v>2</v>
      </c>
      <c r="J6873" t="s">
        <v>37</v>
      </c>
      <c r="K6873" cm="1">
        <f t="array" ref="K687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3">
        <f t="shared" si="107"/>
        <v>0.46836903009511538</v>
      </c>
    </row>
    <row r="6874" spans="1:12" x14ac:dyDescent="0.3">
      <c r="A6874">
        <v>318.75</v>
      </c>
      <c r="B6874">
        <v>77</v>
      </c>
      <c r="C6874">
        <v>4098</v>
      </c>
      <c r="D6874">
        <v>17</v>
      </c>
      <c r="E6874">
        <v>0</v>
      </c>
      <c r="F6874">
        <v>24</v>
      </c>
      <c r="G6874">
        <v>0</v>
      </c>
      <c r="H6874">
        <v>96</v>
      </c>
      <c r="I6874">
        <v>2</v>
      </c>
      <c r="J6874" t="s">
        <v>37</v>
      </c>
      <c r="K6874" cm="1">
        <f t="array" ref="K68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874">
        <f t="shared" si="107"/>
        <v>0.40715096058938011</v>
      </c>
    </row>
    <row r="6875" spans="1:12" x14ac:dyDescent="0.3">
      <c r="A6875">
        <v>318.79000000000002</v>
      </c>
      <c r="B6875">
        <v>77</v>
      </c>
      <c r="C6875">
        <v>4173</v>
      </c>
      <c r="D6875">
        <v>16</v>
      </c>
      <c r="E6875">
        <v>0</v>
      </c>
      <c r="F6875">
        <v>25</v>
      </c>
      <c r="G6875">
        <v>0</v>
      </c>
      <c r="H6875">
        <v>96</v>
      </c>
      <c r="I6875">
        <v>2</v>
      </c>
      <c r="J6875" t="s">
        <v>37</v>
      </c>
      <c r="K6875" cm="1">
        <f t="array" ref="K687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5">
        <f t="shared" si="107"/>
        <v>0.46836903009578096</v>
      </c>
    </row>
    <row r="6876" spans="1:12" x14ac:dyDescent="0.3">
      <c r="A6876">
        <v>318.83</v>
      </c>
      <c r="B6876">
        <v>77</v>
      </c>
      <c r="C6876">
        <v>4267</v>
      </c>
      <c r="D6876">
        <v>16</v>
      </c>
      <c r="E6876">
        <v>0</v>
      </c>
      <c r="F6876">
        <v>25</v>
      </c>
      <c r="G6876">
        <v>0</v>
      </c>
      <c r="H6876">
        <v>96</v>
      </c>
      <c r="I6876">
        <v>2</v>
      </c>
      <c r="J6876" t="s">
        <v>37</v>
      </c>
      <c r="K6876" cm="1">
        <f t="array" ref="K6876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6">
        <f t="shared" si="107"/>
        <v>0.46836903009511538</v>
      </c>
    </row>
    <row r="6877" spans="1:12" x14ac:dyDescent="0.3">
      <c r="A6877">
        <v>318.87</v>
      </c>
      <c r="B6877">
        <v>79</v>
      </c>
      <c r="C6877">
        <v>4336</v>
      </c>
      <c r="D6877">
        <v>16</v>
      </c>
      <c r="E6877">
        <v>0</v>
      </c>
      <c r="F6877">
        <v>25</v>
      </c>
      <c r="G6877">
        <v>0</v>
      </c>
      <c r="H6877">
        <v>96</v>
      </c>
      <c r="I6877">
        <v>2</v>
      </c>
      <c r="J6877" t="s">
        <v>37</v>
      </c>
      <c r="K6877" cm="1">
        <f t="array" ref="K6877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77">
        <f t="shared" si="107"/>
        <v>0.46836903009578096</v>
      </c>
    </row>
    <row r="6878" spans="1:12" x14ac:dyDescent="0.3">
      <c r="A6878">
        <v>318.91000000000003</v>
      </c>
      <c r="B6878">
        <v>79</v>
      </c>
      <c r="C6878">
        <v>4078</v>
      </c>
      <c r="D6878">
        <v>17</v>
      </c>
      <c r="E6878">
        <v>0</v>
      </c>
      <c r="F6878">
        <v>25</v>
      </c>
      <c r="G6878">
        <v>0</v>
      </c>
      <c r="H6878">
        <v>96</v>
      </c>
      <c r="I6878">
        <v>2</v>
      </c>
      <c r="J6878" t="s">
        <v>37</v>
      </c>
      <c r="K6878" cm="1">
        <f t="array" ref="K687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878">
        <f t="shared" si="107"/>
        <v>0.40715096058938011</v>
      </c>
    </row>
    <row r="6879" spans="1:12" x14ac:dyDescent="0.3">
      <c r="A6879">
        <v>318.95</v>
      </c>
      <c r="B6879">
        <v>79</v>
      </c>
      <c r="C6879">
        <v>4053</v>
      </c>
      <c r="D6879">
        <v>17</v>
      </c>
      <c r="E6879">
        <v>0</v>
      </c>
      <c r="F6879">
        <v>25</v>
      </c>
      <c r="G6879">
        <v>0</v>
      </c>
      <c r="H6879">
        <v>96</v>
      </c>
      <c r="I6879">
        <v>2</v>
      </c>
      <c r="J6879" t="s">
        <v>37</v>
      </c>
      <c r="K6879" cm="1">
        <f t="array" ref="K68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879">
        <f t="shared" si="107"/>
        <v>0.40715096058880151</v>
      </c>
    </row>
    <row r="6880" spans="1:12" x14ac:dyDescent="0.3">
      <c r="A6880">
        <v>318.99</v>
      </c>
      <c r="B6880">
        <v>79</v>
      </c>
      <c r="C6880">
        <v>4067</v>
      </c>
      <c r="D6880">
        <v>20</v>
      </c>
      <c r="E6880">
        <v>0</v>
      </c>
      <c r="F6880">
        <v>25</v>
      </c>
      <c r="G6880">
        <v>0</v>
      </c>
      <c r="H6880">
        <v>96</v>
      </c>
      <c r="I6880">
        <v>2</v>
      </c>
      <c r="J6880" t="s">
        <v>37</v>
      </c>
      <c r="K6880" cm="1">
        <f t="array" ref="K68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6880">
        <f t="shared" si="107"/>
        <v>0.40715096058938011</v>
      </c>
    </row>
    <row r="6881" spans="1:12" x14ac:dyDescent="0.3">
      <c r="A6881">
        <v>319.02999999999997</v>
      </c>
      <c r="B6881">
        <v>79</v>
      </c>
      <c r="C6881">
        <v>4411</v>
      </c>
      <c r="D6881">
        <v>20</v>
      </c>
      <c r="E6881">
        <v>0</v>
      </c>
      <c r="F6881">
        <v>24</v>
      </c>
      <c r="G6881">
        <v>0</v>
      </c>
      <c r="H6881">
        <v>96</v>
      </c>
      <c r="I6881">
        <v>2</v>
      </c>
      <c r="J6881" t="s">
        <v>37</v>
      </c>
      <c r="K6881" cm="1">
        <f t="array" ref="K6881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81">
        <f t="shared" si="107"/>
        <v>0.46836903009511538</v>
      </c>
    </row>
    <row r="6882" spans="1:12" x14ac:dyDescent="0.3">
      <c r="A6882">
        <v>319.07</v>
      </c>
      <c r="B6882">
        <v>77</v>
      </c>
      <c r="C6882">
        <v>4746</v>
      </c>
      <c r="D6882">
        <v>20</v>
      </c>
      <c r="E6882">
        <v>0</v>
      </c>
      <c r="F6882">
        <v>25</v>
      </c>
      <c r="G6882">
        <v>0</v>
      </c>
      <c r="H6882">
        <v>96</v>
      </c>
      <c r="I6882">
        <v>2</v>
      </c>
      <c r="J6882" t="s">
        <v>37</v>
      </c>
      <c r="K6882" cm="1">
        <f t="array" ref="K6882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82">
        <f t="shared" si="107"/>
        <v>0.46836903009578096</v>
      </c>
    </row>
    <row r="6883" spans="1:12" x14ac:dyDescent="0.3">
      <c r="A6883">
        <v>319.11</v>
      </c>
      <c r="B6883">
        <v>76</v>
      </c>
      <c r="C6883">
        <v>4536</v>
      </c>
      <c r="D6883">
        <v>20</v>
      </c>
      <c r="E6883">
        <v>0</v>
      </c>
      <c r="F6883">
        <v>24</v>
      </c>
      <c r="G6883">
        <v>0</v>
      </c>
      <c r="H6883">
        <v>96</v>
      </c>
      <c r="I6883">
        <v>2</v>
      </c>
      <c r="J6883" t="s">
        <v>37</v>
      </c>
      <c r="K6883" cm="1">
        <f t="array" ref="K688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83">
        <f t="shared" si="107"/>
        <v>0.46836903009578096</v>
      </c>
    </row>
    <row r="6884" spans="1:12" x14ac:dyDescent="0.3">
      <c r="A6884">
        <v>319.14999999999998</v>
      </c>
      <c r="B6884">
        <v>79</v>
      </c>
      <c r="C6884">
        <v>4239</v>
      </c>
      <c r="D6884">
        <v>20</v>
      </c>
      <c r="E6884">
        <v>0</v>
      </c>
      <c r="F6884">
        <v>25</v>
      </c>
      <c r="G6884">
        <v>0</v>
      </c>
      <c r="H6884">
        <v>96</v>
      </c>
      <c r="I6884">
        <v>2</v>
      </c>
      <c r="J6884" t="s">
        <v>37</v>
      </c>
      <c r="K6884" cm="1">
        <f t="array" ref="K688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84">
        <f t="shared" si="107"/>
        <v>0.46836903009511538</v>
      </c>
    </row>
    <row r="6885" spans="1:12" x14ac:dyDescent="0.3">
      <c r="A6885">
        <v>319.19</v>
      </c>
      <c r="B6885">
        <v>80</v>
      </c>
      <c r="C6885">
        <v>3984</v>
      </c>
      <c r="D6885">
        <v>20</v>
      </c>
      <c r="E6885">
        <v>0</v>
      </c>
      <c r="F6885">
        <v>25</v>
      </c>
      <c r="G6885">
        <v>0</v>
      </c>
      <c r="H6885">
        <v>96</v>
      </c>
      <c r="I6885">
        <v>2</v>
      </c>
      <c r="J6885" t="s">
        <v>37</v>
      </c>
      <c r="K6885" cm="1">
        <f t="array" ref="K688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6885">
        <f t="shared" si="107"/>
        <v>0.4218230672772858</v>
      </c>
    </row>
    <row r="6886" spans="1:12" x14ac:dyDescent="0.3">
      <c r="A6886">
        <v>319.23</v>
      </c>
      <c r="B6886">
        <v>80</v>
      </c>
      <c r="C6886">
        <v>4453</v>
      </c>
      <c r="D6886">
        <v>21</v>
      </c>
      <c r="E6886">
        <v>0</v>
      </c>
      <c r="F6886">
        <v>25</v>
      </c>
      <c r="G6886">
        <v>0</v>
      </c>
      <c r="H6886">
        <v>96</v>
      </c>
      <c r="I6886">
        <v>2</v>
      </c>
      <c r="J6886" t="s">
        <v>37</v>
      </c>
      <c r="K6886" cm="1">
        <f t="array" ref="K6886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886">
        <f t="shared" si="107"/>
        <v>0.49717532579643264</v>
      </c>
    </row>
    <row r="6887" spans="1:12" x14ac:dyDescent="0.3">
      <c r="A6887">
        <v>319.27</v>
      </c>
      <c r="B6887">
        <v>79</v>
      </c>
      <c r="C6887">
        <v>4808</v>
      </c>
      <c r="D6887">
        <v>20</v>
      </c>
      <c r="E6887">
        <v>0</v>
      </c>
      <c r="F6887">
        <v>26</v>
      </c>
      <c r="G6887">
        <v>0</v>
      </c>
      <c r="H6887">
        <v>96</v>
      </c>
      <c r="I6887">
        <v>2</v>
      </c>
      <c r="J6887" t="s">
        <v>37</v>
      </c>
      <c r="K6887" cm="1">
        <f t="array" ref="K688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87">
        <f t="shared" si="107"/>
        <v>0.55485761417146984</v>
      </c>
    </row>
    <row r="6888" spans="1:12" x14ac:dyDescent="0.3">
      <c r="A6888">
        <v>319.31</v>
      </c>
      <c r="B6888">
        <v>76</v>
      </c>
      <c r="C6888">
        <v>4979</v>
      </c>
      <c r="D6888">
        <v>20</v>
      </c>
      <c r="E6888">
        <v>0</v>
      </c>
      <c r="F6888">
        <v>26</v>
      </c>
      <c r="G6888">
        <v>0</v>
      </c>
      <c r="H6888">
        <v>96</v>
      </c>
      <c r="I6888">
        <v>2</v>
      </c>
      <c r="J6888" t="s">
        <v>37</v>
      </c>
      <c r="K6888" cm="1">
        <f t="array" ref="K688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88">
        <f t="shared" si="107"/>
        <v>0.55485761417225832</v>
      </c>
    </row>
    <row r="6889" spans="1:12" x14ac:dyDescent="0.3">
      <c r="A6889">
        <v>319.35000000000002</v>
      </c>
      <c r="B6889">
        <v>76</v>
      </c>
      <c r="C6889">
        <v>4699</v>
      </c>
      <c r="D6889">
        <v>19</v>
      </c>
      <c r="E6889">
        <v>0</v>
      </c>
      <c r="F6889">
        <v>26</v>
      </c>
      <c r="G6889">
        <v>0</v>
      </c>
      <c r="H6889">
        <v>96</v>
      </c>
      <c r="I6889">
        <v>2</v>
      </c>
      <c r="J6889" t="s">
        <v>37</v>
      </c>
      <c r="K6889" cm="1">
        <f t="array" ref="K6889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89">
        <f t="shared" si="107"/>
        <v>0.46836903009578096</v>
      </c>
    </row>
    <row r="6890" spans="1:12" x14ac:dyDescent="0.3">
      <c r="A6890">
        <v>319.39</v>
      </c>
      <c r="B6890">
        <v>78</v>
      </c>
      <c r="C6890">
        <v>4458</v>
      </c>
      <c r="D6890">
        <v>20</v>
      </c>
      <c r="E6890">
        <v>0</v>
      </c>
      <c r="F6890">
        <v>26</v>
      </c>
      <c r="G6890">
        <v>0</v>
      </c>
      <c r="H6890">
        <v>96</v>
      </c>
      <c r="I6890">
        <v>1</v>
      </c>
      <c r="J6890" t="s">
        <v>37</v>
      </c>
      <c r="K6890" cm="1">
        <f t="array" ref="K689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6890">
        <f t="shared" si="107"/>
        <v>0.46836903009511538</v>
      </c>
    </row>
    <row r="6891" spans="1:12" x14ac:dyDescent="0.3">
      <c r="A6891">
        <v>319.43</v>
      </c>
      <c r="B6891">
        <v>80</v>
      </c>
      <c r="C6891">
        <v>4433</v>
      </c>
      <c r="D6891">
        <v>20</v>
      </c>
      <c r="E6891">
        <v>0</v>
      </c>
      <c r="F6891">
        <v>26</v>
      </c>
      <c r="G6891">
        <v>0</v>
      </c>
      <c r="H6891">
        <v>96</v>
      </c>
      <c r="I6891">
        <v>1</v>
      </c>
      <c r="J6891" t="s">
        <v>37</v>
      </c>
      <c r="K6891" cm="1">
        <f t="array" ref="K6891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891">
        <f t="shared" si="107"/>
        <v>0.49717532579643264</v>
      </c>
    </row>
    <row r="6892" spans="1:12" x14ac:dyDescent="0.3">
      <c r="A6892">
        <v>319.47000000000003</v>
      </c>
      <c r="B6892">
        <v>80</v>
      </c>
      <c r="C6892">
        <v>4677</v>
      </c>
      <c r="D6892">
        <v>20</v>
      </c>
      <c r="E6892">
        <v>0</v>
      </c>
      <c r="F6892">
        <v>27</v>
      </c>
      <c r="G6892">
        <v>0</v>
      </c>
      <c r="H6892">
        <v>96</v>
      </c>
      <c r="I6892">
        <v>1</v>
      </c>
      <c r="J6892" t="s">
        <v>37</v>
      </c>
      <c r="K6892" cm="1">
        <f t="array" ref="K6892">SUMPRODUCT(($R$5:$AG$5=_xlfn.XLOOKUP(_20240219_0005[[#This Row],[MAP]],$R$5:$AG$5,$R$5:$AG$5,"ERR",1,-1)) * ($Q$6:$Q$26=_xlfn.XLOOKUP(_20240219_0005[[#This Row],[RPM]],$Q$6:$Q$26,$Q$6:$Q$26,"ERR",1,-1)),$R$6:$AG$26)</f>
        <v>12.429383144904458</v>
      </c>
      <c r="L6892">
        <f t="shared" si="107"/>
        <v>0.49717532579643264</v>
      </c>
    </row>
    <row r="6893" spans="1:12" x14ac:dyDescent="0.3">
      <c r="A6893">
        <v>319.51</v>
      </c>
      <c r="B6893">
        <v>77</v>
      </c>
      <c r="C6893">
        <v>5129</v>
      </c>
      <c r="D6893">
        <v>21</v>
      </c>
      <c r="E6893">
        <v>0</v>
      </c>
      <c r="F6893">
        <v>27</v>
      </c>
      <c r="G6893">
        <v>0</v>
      </c>
      <c r="H6893">
        <v>96</v>
      </c>
      <c r="I6893">
        <v>1</v>
      </c>
      <c r="J6893" t="s">
        <v>37</v>
      </c>
      <c r="K6893" cm="1">
        <f t="array" ref="K6893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93">
        <f t="shared" si="107"/>
        <v>0.55485761417146984</v>
      </c>
    </row>
    <row r="6894" spans="1:12" x14ac:dyDescent="0.3">
      <c r="A6894">
        <v>319.55</v>
      </c>
      <c r="B6894">
        <v>76</v>
      </c>
      <c r="C6894">
        <v>5102</v>
      </c>
      <c r="D6894">
        <v>21</v>
      </c>
      <c r="E6894">
        <v>0</v>
      </c>
      <c r="F6894">
        <v>28</v>
      </c>
      <c r="G6894">
        <v>0</v>
      </c>
      <c r="H6894">
        <v>96</v>
      </c>
      <c r="I6894">
        <v>1</v>
      </c>
      <c r="J6894" t="s">
        <v>37</v>
      </c>
      <c r="K6894" cm="1">
        <f t="array" ref="K6894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94">
        <f t="shared" si="107"/>
        <v>0.55485761417225832</v>
      </c>
    </row>
    <row r="6895" spans="1:12" x14ac:dyDescent="0.3">
      <c r="A6895">
        <v>319.58999999999997</v>
      </c>
      <c r="B6895">
        <v>75</v>
      </c>
      <c r="C6895">
        <v>5004</v>
      </c>
      <c r="D6895">
        <v>20</v>
      </c>
      <c r="E6895">
        <v>0</v>
      </c>
      <c r="F6895">
        <v>28</v>
      </c>
      <c r="G6895">
        <v>0</v>
      </c>
      <c r="H6895">
        <v>96</v>
      </c>
      <c r="I6895">
        <v>1</v>
      </c>
      <c r="J6895" t="s">
        <v>37</v>
      </c>
      <c r="K6895" cm="1">
        <f t="array" ref="K6895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95">
        <f t="shared" si="107"/>
        <v>0.55485761417146984</v>
      </c>
    </row>
    <row r="6896" spans="1:12" x14ac:dyDescent="0.3">
      <c r="A6896">
        <v>319.63</v>
      </c>
      <c r="B6896">
        <v>75</v>
      </c>
      <c r="C6896">
        <v>5023</v>
      </c>
      <c r="D6896">
        <v>20</v>
      </c>
      <c r="E6896">
        <v>0</v>
      </c>
      <c r="F6896">
        <v>28</v>
      </c>
      <c r="G6896">
        <v>0</v>
      </c>
      <c r="H6896">
        <v>96</v>
      </c>
      <c r="I6896">
        <v>1</v>
      </c>
      <c r="J6896" t="s">
        <v>37</v>
      </c>
      <c r="K6896" cm="1">
        <f t="array" ref="K6896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96">
        <f t="shared" si="107"/>
        <v>0.55485761417225832</v>
      </c>
    </row>
    <row r="6897" spans="1:12" x14ac:dyDescent="0.3">
      <c r="A6897">
        <v>319.67</v>
      </c>
      <c r="B6897">
        <v>75</v>
      </c>
      <c r="C6897">
        <v>4998</v>
      </c>
      <c r="D6897">
        <v>20</v>
      </c>
      <c r="E6897">
        <v>0</v>
      </c>
      <c r="F6897">
        <v>28</v>
      </c>
      <c r="G6897">
        <v>0</v>
      </c>
      <c r="H6897">
        <v>96</v>
      </c>
      <c r="I6897">
        <v>1</v>
      </c>
      <c r="J6897" t="s">
        <v>37</v>
      </c>
      <c r="K6897" cm="1">
        <f t="array" ref="K6897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97">
        <f t="shared" si="107"/>
        <v>0.55485761417225832</v>
      </c>
    </row>
    <row r="6898" spans="1:12" x14ac:dyDescent="0.3">
      <c r="A6898">
        <v>319.70999999999998</v>
      </c>
      <c r="B6898">
        <v>74</v>
      </c>
      <c r="C6898">
        <v>5108</v>
      </c>
      <c r="D6898">
        <v>20</v>
      </c>
      <c r="E6898">
        <v>0</v>
      </c>
      <c r="F6898">
        <v>28</v>
      </c>
      <c r="G6898">
        <v>0</v>
      </c>
      <c r="H6898">
        <v>96</v>
      </c>
      <c r="I6898">
        <v>1</v>
      </c>
      <c r="J6898" t="s">
        <v>37</v>
      </c>
      <c r="K6898" cm="1">
        <f t="array" ref="K6898">SUMPRODUCT(($R$5:$AG$5=_xlfn.XLOOKUP(_20240219_0005[[#This Row],[MAP]],$R$5:$AG$5,$R$5:$AG$5,"ERR",1,-1)) * ($Q$6:$Q$26=_xlfn.XLOOKUP(_20240219_0005[[#This Row],[RPM]],$Q$6:$Q$26,$Q$6:$Q$26,"ERR",1,-1)),$R$6:$AG$26)</f>
        <v>13.871440354299361</v>
      </c>
      <c r="L6898">
        <f t="shared" si="107"/>
        <v>0.55485761417146984</v>
      </c>
    </row>
    <row r="6899" spans="1:12" x14ac:dyDescent="0.3">
      <c r="A6899">
        <v>319.75</v>
      </c>
      <c r="B6899">
        <v>73</v>
      </c>
      <c r="C6899">
        <v>5211</v>
      </c>
      <c r="D6899">
        <v>22</v>
      </c>
      <c r="E6899">
        <v>0</v>
      </c>
      <c r="F6899">
        <v>29</v>
      </c>
      <c r="G6899">
        <v>0</v>
      </c>
      <c r="H6899">
        <v>96</v>
      </c>
      <c r="I6899">
        <v>1</v>
      </c>
      <c r="J6899" t="s">
        <v>37</v>
      </c>
      <c r="K6899" cm="1">
        <f t="array" ref="K6899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899">
        <f t="shared" si="107"/>
        <v>0.54147289102336604</v>
      </c>
    </row>
    <row r="6900" spans="1:12" x14ac:dyDescent="0.3">
      <c r="A6900">
        <v>319.79000000000002</v>
      </c>
      <c r="B6900">
        <v>73</v>
      </c>
      <c r="C6900">
        <v>5181</v>
      </c>
      <c r="D6900">
        <v>22</v>
      </c>
      <c r="E6900">
        <v>0</v>
      </c>
      <c r="F6900">
        <v>29</v>
      </c>
      <c r="G6900">
        <v>0</v>
      </c>
      <c r="H6900">
        <v>96</v>
      </c>
      <c r="I6900">
        <v>1</v>
      </c>
      <c r="J6900" t="s">
        <v>37</v>
      </c>
      <c r="K6900" cm="1">
        <f t="array" ref="K6900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0">
        <f t="shared" si="107"/>
        <v>0.54147289102336604</v>
      </c>
    </row>
    <row r="6901" spans="1:12" x14ac:dyDescent="0.3">
      <c r="A6901">
        <v>319.83</v>
      </c>
      <c r="B6901">
        <v>73</v>
      </c>
      <c r="C6901">
        <v>5155</v>
      </c>
      <c r="D6901">
        <v>21</v>
      </c>
      <c r="E6901">
        <v>0</v>
      </c>
      <c r="F6901">
        <v>30</v>
      </c>
      <c r="G6901">
        <v>0</v>
      </c>
      <c r="H6901">
        <v>96</v>
      </c>
      <c r="I6901">
        <v>1</v>
      </c>
      <c r="J6901" t="s">
        <v>37</v>
      </c>
      <c r="K6901" cm="1">
        <f t="array" ref="K6901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1">
        <f t="shared" si="107"/>
        <v>0.54147289102259655</v>
      </c>
    </row>
    <row r="6902" spans="1:12" x14ac:dyDescent="0.3">
      <c r="A6902">
        <v>319.87</v>
      </c>
      <c r="B6902">
        <v>73</v>
      </c>
      <c r="C6902">
        <v>5224</v>
      </c>
      <c r="D6902">
        <v>22</v>
      </c>
      <c r="E6902">
        <v>0</v>
      </c>
      <c r="F6902">
        <v>30</v>
      </c>
      <c r="G6902">
        <v>0</v>
      </c>
      <c r="H6902">
        <v>96</v>
      </c>
      <c r="I6902">
        <v>1</v>
      </c>
      <c r="J6902" t="s">
        <v>37</v>
      </c>
      <c r="K6902" cm="1">
        <f t="array" ref="K6902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2">
        <f t="shared" si="107"/>
        <v>0.54147289102336604</v>
      </c>
    </row>
    <row r="6903" spans="1:12" x14ac:dyDescent="0.3">
      <c r="A6903">
        <v>319.91000000000003</v>
      </c>
      <c r="B6903">
        <v>73</v>
      </c>
      <c r="C6903">
        <v>5373</v>
      </c>
      <c r="D6903">
        <v>22</v>
      </c>
      <c r="E6903">
        <v>0</v>
      </c>
      <c r="F6903">
        <v>30</v>
      </c>
      <c r="G6903">
        <v>0</v>
      </c>
      <c r="H6903">
        <v>96</v>
      </c>
      <c r="I6903">
        <v>1</v>
      </c>
      <c r="J6903" t="s">
        <v>37</v>
      </c>
      <c r="K6903" cm="1">
        <f t="array" ref="K6903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3">
        <f t="shared" si="107"/>
        <v>0.54147289102336604</v>
      </c>
    </row>
    <row r="6904" spans="1:12" x14ac:dyDescent="0.3">
      <c r="A6904">
        <v>319.95</v>
      </c>
      <c r="B6904">
        <v>72</v>
      </c>
      <c r="C6904">
        <v>5413</v>
      </c>
      <c r="D6904">
        <v>23</v>
      </c>
      <c r="E6904">
        <v>0</v>
      </c>
      <c r="F6904">
        <v>30</v>
      </c>
      <c r="G6904">
        <v>0</v>
      </c>
      <c r="H6904">
        <v>96</v>
      </c>
      <c r="I6904">
        <v>1</v>
      </c>
      <c r="J6904" t="s">
        <v>37</v>
      </c>
      <c r="K6904" cm="1">
        <f t="array" ref="K6904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4">
        <f t="shared" si="107"/>
        <v>0.54147289102259655</v>
      </c>
    </row>
    <row r="6905" spans="1:12" x14ac:dyDescent="0.3">
      <c r="A6905">
        <v>319.99</v>
      </c>
      <c r="B6905">
        <v>72</v>
      </c>
      <c r="C6905">
        <v>5375</v>
      </c>
      <c r="D6905">
        <v>23</v>
      </c>
      <c r="E6905">
        <v>0</v>
      </c>
      <c r="F6905">
        <v>30</v>
      </c>
      <c r="G6905">
        <v>0</v>
      </c>
      <c r="H6905">
        <v>96</v>
      </c>
      <c r="I6905">
        <v>1</v>
      </c>
      <c r="J6905" t="s">
        <v>37</v>
      </c>
      <c r="K6905" cm="1">
        <f t="array" ref="K6905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5">
        <f t="shared" si="107"/>
        <v>0.54147289102336604</v>
      </c>
    </row>
    <row r="6906" spans="1:12" x14ac:dyDescent="0.3">
      <c r="A6906">
        <v>320.02999999999997</v>
      </c>
      <c r="B6906">
        <v>71</v>
      </c>
      <c r="C6906">
        <v>5421</v>
      </c>
      <c r="D6906">
        <v>23</v>
      </c>
      <c r="E6906">
        <v>0</v>
      </c>
      <c r="F6906">
        <v>30</v>
      </c>
      <c r="G6906">
        <v>0</v>
      </c>
      <c r="H6906">
        <v>96</v>
      </c>
      <c r="I6906">
        <v>1</v>
      </c>
      <c r="J6906" t="s">
        <v>37</v>
      </c>
      <c r="K6906" cm="1">
        <f t="array" ref="K6906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6">
        <f t="shared" si="107"/>
        <v>0.54147289102259655</v>
      </c>
    </row>
    <row r="6907" spans="1:12" x14ac:dyDescent="0.3">
      <c r="A6907">
        <v>320.07</v>
      </c>
      <c r="B6907">
        <v>71</v>
      </c>
      <c r="C6907">
        <v>5435</v>
      </c>
      <c r="D6907">
        <v>24</v>
      </c>
      <c r="E6907">
        <v>0</v>
      </c>
      <c r="F6907">
        <v>31</v>
      </c>
      <c r="G6907">
        <v>0</v>
      </c>
      <c r="H6907">
        <v>96</v>
      </c>
      <c r="I6907">
        <v>1</v>
      </c>
      <c r="J6907" t="s">
        <v>37</v>
      </c>
      <c r="K6907" cm="1">
        <f t="array" ref="K6907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7">
        <f t="shared" si="107"/>
        <v>0.54147289102336604</v>
      </c>
    </row>
    <row r="6908" spans="1:12" x14ac:dyDescent="0.3">
      <c r="A6908">
        <v>320.11</v>
      </c>
      <c r="B6908">
        <v>71</v>
      </c>
      <c r="C6908">
        <v>5420</v>
      </c>
      <c r="D6908">
        <v>24</v>
      </c>
      <c r="E6908">
        <v>0</v>
      </c>
      <c r="F6908">
        <v>31</v>
      </c>
      <c r="G6908">
        <v>0</v>
      </c>
      <c r="H6908">
        <v>96</v>
      </c>
      <c r="I6908">
        <v>1</v>
      </c>
      <c r="J6908" t="s">
        <v>37</v>
      </c>
      <c r="K6908" cm="1">
        <f t="array" ref="K6908">SUMPRODUCT(($R$5:$AG$5=_xlfn.XLOOKUP(_20240219_0005[[#This Row],[MAP]],$R$5:$AG$5,$R$5:$AG$5,"ERR",1,-1)) * ($Q$6:$Q$26=_xlfn.XLOOKUP(_20240219_0005[[#This Row],[RPM]],$Q$6:$Q$26,$Q$6:$Q$26,"ERR",1,-1)),$R$6:$AG$26)</f>
        <v>13.536822275577226</v>
      </c>
      <c r="L6908">
        <f t="shared" si="107"/>
        <v>0.54147289102336604</v>
      </c>
    </row>
    <row r="6909" spans="1:12" x14ac:dyDescent="0.3">
      <c r="A6909">
        <v>320.14999999999998</v>
      </c>
      <c r="B6909">
        <v>71</v>
      </c>
      <c r="C6909">
        <v>5448</v>
      </c>
      <c r="D6909">
        <v>24</v>
      </c>
      <c r="E6909">
        <v>0</v>
      </c>
      <c r="F6909">
        <v>31</v>
      </c>
      <c r="G6909">
        <v>0</v>
      </c>
      <c r="H6909">
        <v>96</v>
      </c>
      <c r="I6909">
        <v>1</v>
      </c>
      <c r="J6909" t="s">
        <v>37</v>
      </c>
      <c r="K6909" cm="1">
        <f t="array" ref="K6909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909">
        <f t="shared" si="107"/>
        <v>0.62867564570006518</v>
      </c>
    </row>
    <row r="6910" spans="1:12" x14ac:dyDescent="0.3">
      <c r="A6910">
        <v>320.19</v>
      </c>
      <c r="B6910">
        <v>70</v>
      </c>
      <c r="C6910">
        <v>5483</v>
      </c>
      <c r="D6910">
        <v>24</v>
      </c>
      <c r="E6910">
        <v>0</v>
      </c>
      <c r="F6910">
        <v>32</v>
      </c>
      <c r="G6910">
        <v>0</v>
      </c>
      <c r="H6910">
        <v>96</v>
      </c>
      <c r="I6910">
        <v>1</v>
      </c>
      <c r="J6910" t="s">
        <v>37</v>
      </c>
      <c r="K6910" cm="1">
        <f t="array" ref="K6910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910">
        <f t="shared" si="107"/>
        <v>0.62867564570095857</v>
      </c>
    </row>
    <row r="6911" spans="1:12" x14ac:dyDescent="0.3">
      <c r="A6911">
        <v>320.23</v>
      </c>
      <c r="B6911">
        <v>71</v>
      </c>
      <c r="C6911">
        <v>5515</v>
      </c>
      <c r="D6911">
        <v>24</v>
      </c>
      <c r="E6911">
        <v>0</v>
      </c>
      <c r="F6911">
        <v>32</v>
      </c>
      <c r="G6911">
        <v>0</v>
      </c>
      <c r="H6911">
        <v>96</v>
      </c>
      <c r="I6911">
        <v>1</v>
      </c>
      <c r="J6911" t="s">
        <v>37</v>
      </c>
      <c r="K6911" cm="1">
        <f t="array" ref="K6911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911">
        <f t="shared" si="107"/>
        <v>0.62867564570095857</v>
      </c>
    </row>
    <row r="6912" spans="1:12" x14ac:dyDescent="0.3">
      <c r="A6912">
        <v>320.27</v>
      </c>
      <c r="B6912">
        <v>70</v>
      </c>
      <c r="C6912">
        <v>5548</v>
      </c>
      <c r="D6912">
        <v>24</v>
      </c>
      <c r="E6912">
        <v>0</v>
      </c>
      <c r="F6912">
        <v>32</v>
      </c>
      <c r="G6912">
        <v>0</v>
      </c>
      <c r="H6912">
        <v>96</v>
      </c>
      <c r="I6912">
        <v>1</v>
      </c>
      <c r="J6912" t="s">
        <v>37</v>
      </c>
      <c r="K6912" cm="1">
        <f t="array" ref="K6912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912">
        <f t="shared" si="107"/>
        <v>0.62867564570006518</v>
      </c>
    </row>
    <row r="6913" spans="1:12" x14ac:dyDescent="0.3">
      <c r="A6913">
        <v>320.31</v>
      </c>
      <c r="B6913">
        <v>70</v>
      </c>
      <c r="C6913">
        <v>5627</v>
      </c>
      <c r="D6913">
        <v>24</v>
      </c>
      <c r="E6913">
        <v>0</v>
      </c>
      <c r="F6913">
        <v>32</v>
      </c>
      <c r="G6913">
        <v>0</v>
      </c>
      <c r="H6913">
        <v>96</v>
      </c>
      <c r="I6913">
        <v>1</v>
      </c>
      <c r="J6913" t="s">
        <v>37</v>
      </c>
      <c r="K6913" cm="1">
        <f t="array" ref="K6913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913">
        <f t="shared" si="107"/>
        <v>0.62867564570095857</v>
      </c>
    </row>
    <row r="6914" spans="1:12" x14ac:dyDescent="0.3">
      <c r="A6914">
        <v>320.35000000000002</v>
      </c>
      <c r="B6914">
        <v>68</v>
      </c>
      <c r="C6914">
        <v>5736</v>
      </c>
      <c r="D6914">
        <v>24</v>
      </c>
      <c r="E6914">
        <v>0</v>
      </c>
      <c r="F6914">
        <v>32</v>
      </c>
      <c r="G6914">
        <v>0</v>
      </c>
      <c r="H6914">
        <v>96</v>
      </c>
      <c r="I6914">
        <v>1</v>
      </c>
      <c r="J6914" t="s">
        <v>37</v>
      </c>
      <c r="K6914" cm="1">
        <f t="array" ref="K6914">SUMPRODUCT(($R$5:$AG$5=_xlfn.XLOOKUP(_20240219_0005[[#This Row],[MAP]],$R$5:$AG$5,$R$5:$AG$5,"ERR",1,-1)) * ($Q$6:$Q$26=_xlfn.XLOOKUP(_20240219_0005[[#This Row],[RPM]],$Q$6:$Q$26,$Q$6:$Q$26,"ERR",1,-1)),$R$6:$AG$26)</f>
        <v>15.716891142515923</v>
      </c>
      <c r="L6914">
        <f t="shared" si="107"/>
        <v>0.62867564570095857</v>
      </c>
    </row>
    <row r="6915" spans="1:12" x14ac:dyDescent="0.3">
      <c r="A6915">
        <v>320.39</v>
      </c>
      <c r="B6915">
        <v>66</v>
      </c>
      <c r="C6915">
        <v>5749</v>
      </c>
      <c r="D6915">
        <v>25</v>
      </c>
      <c r="E6915">
        <v>0</v>
      </c>
      <c r="F6915">
        <v>32</v>
      </c>
      <c r="G6915">
        <v>0</v>
      </c>
      <c r="H6915">
        <v>96</v>
      </c>
      <c r="I6915">
        <v>1</v>
      </c>
      <c r="J6915" t="s">
        <v>37</v>
      </c>
      <c r="K6915" cm="1">
        <f t="array" ref="K691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15">
        <f t="shared" ref="L6915:L6978" si="108">K6915*(A6915-A6914)</f>
        <v>0.53847435740396876</v>
      </c>
    </row>
    <row r="6916" spans="1:12" x14ac:dyDescent="0.3">
      <c r="A6916">
        <v>320.43</v>
      </c>
      <c r="B6916">
        <v>66</v>
      </c>
      <c r="C6916">
        <v>5681</v>
      </c>
      <c r="D6916">
        <v>24</v>
      </c>
      <c r="E6916">
        <v>0</v>
      </c>
      <c r="F6916">
        <v>32</v>
      </c>
      <c r="G6916">
        <v>0</v>
      </c>
      <c r="H6916">
        <v>96</v>
      </c>
      <c r="I6916">
        <v>1</v>
      </c>
      <c r="J6916" t="s">
        <v>37</v>
      </c>
      <c r="K6916" cm="1">
        <f t="array" ref="K691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16">
        <f t="shared" si="108"/>
        <v>0.53847435740473404</v>
      </c>
    </row>
    <row r="6917" spans="1:12" x14ac:dyDescent="0.3">
      <c r="A6917">
        <v>320.47000000000003</v>
      </c>
      <c r="B6917">
        <v>66</v>
      </c>
      <c r="C6917">
        <v>5622</v>
      </c>
      <c r="D6917">
        <v>24</v>
      </c>
      <c r="E6917">
        <v>0</v>
      </c>
      <c r="F6917">
        <v>32</v>
      </c>
      <c r="G6917">
        <v>0</v>
      </c>
      <c r="H6917">
        <v>96</v>
      </c>
      <c r="I6917">
        <v>1</v>
      </c>
      <c r="J6917" t="s">
        <v>37</v>
      </c>
      <c r="K6917" cm="1">
        <f t="array" ref="K691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17">
        <f t="shared" si="108"/>
        <v>0.53847435740473404</v>
      </c>
    </row>
    <row r="6918" spans="1:12" x14ac:dyDescent="0.3">
      <c r="A6918">
        <v>320.51</v>
      </c>
      <c r="B6918">
        <v>67</v>
      </c>
      <c r="C6918">
        <v>5769</v>
      </c>
      <c r="D6918">
        <v>25</v>
      </c>
      <c r="E6918">
        <v>0</v>
      </c>
      <c r="F6918">
        <v>32</v>
      </c>
      <c r="G6918">
        <v>0</v>
      </c>
      <c r="H6918">
        <v>96</v>
      </c>
      <c r="I6918">
        <v>1</v>
      </c>
      <c r="J6918" t="s">
        <v>37</v>
      </c>
      <c r="K6918" cm="1">
        <f t="array" ref="K691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18">
        <f t="shared" si="108"/>
        <v>0.53847435740396876</v>
      </c>
    </row>
    <row r="6919" spans="1:12" x14ac:dyDescent="0.3">
      <c r="A6919">
        <v>320.55</v>
      </c>
      <c r="B6919">
        <v>66</v>
      </c>
      <c r="C6919">
        <v>5917</v>
      </c>
      <c r="D6919">
        <v>24</v>
      </c>
      <c r="E6919">
        <v>0</v>
      </c>
      <c r="F6919">
        <v>33</v>
      </c>
      <c r="G6919">
        <v>0</v>
      </c>
      <c r="H6919">
        <v>96</v>
      </c>
      <c r="I6919">
        <v>1</v>
      </c>
      <c r="J6919" t="s">
        <v>37</v>
      </c>
      <c r="K6919" cm="1">
        <f t="array" ref="K691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19">
        <f t="shared" si="108"/>
        <v>0.53847435740473404</v>
      </c>
    </row>
    <row r="6920" spans="1:12" x14ac:dyDescent="0.3">
      <c r="A6920">
        <v>320.58999999999997</v>
      </c>
      <c r="B6920">
        <v>64</v>
      </c>
      <c r="C6920">
        <v>5923</v>
      </c>
      <c r="D6920">
        <v>22</v>
      </c>
      <c r="E6920">
        <v>0</v>
      </c>
      <c r="F6920">
        <v>33</v>
      </c>
      <c r="G6920">
        <v>0</v>
      </c>
      <c r="H6920">
        <v>96</v>
      </c>
      <c r="I6920">
        <v>1</v>
      </c>
      <c r="J6920" t="s">
        <v>37</v>
      </c>
      <c r="K6920" cm="1">
        <f t="array" ref="K692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0">
        <f t="shared" si="108"/>
        <v>0.53847435740396876</v>
      </c>
    </row>
    <row r="6921" spans="1:12" x14ac:dyDescent="0.3">
      <c r="A6921">
        <v>320.63</v>
      </c>
      <c r="B6921">
        <v>64</v>
      </c>
      <c r="C6921">
        <v>5912</v>
      </c>
      <c r="D6921">
        <v>24</v>
      </c>
      <c r="E6921">
        <v>0</v>
      </c>
      <c r="F6921">
        <v>33</v>
      </c>
      <c r="G6921">
        <v>0</v>
      </c>
      <c r="H6921">
        <v>96</v>
      </c>
      <c r="I6921">
        <v>1</v>
      </c>
      <c r="J6921" t="s">
        <v>37</v>
      </c>
      <c r="K6921" cm="1">
        <f t="array" ref="K692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1">
        <f t="shared" si="108"/>
        <v>0.53847435740473404</v>
      </c>
    </row>
    <row r="6922" spans="1:12" x14ac:dyDescent="0.3">
      <c r="A6922">
        <v>320.67</v>
      </c>
      <c r="B6922">
        <v>64</v>
      </c>
      <c r="C6922">
        <v>5909</v>
      </c>
      <c r="D6922">
        <v>22</v>
      </c>
      <c r="E6922">
        <v>0</v>
      </c>
      <c r="F6922">
        <v>34</v>
      </c>
      <c r="G6922">
        <v>0</v>
      </c>
      <c r="H6922">
        <v>96</v>
      </c>
      <c r="I6922">
        <v>1</v>
      </c>
      <c r="J6922" t="s">
        <v>37</v>
      </c>
      <c r="K6922" cm="1">
        <f t="array" ref="K692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2">
        <f t="shared" si="108"/>
        <v>0.53847435740473404</v>
      </c>
    </row>
    <row r="6923" spans="1:12" x14ac:dyDescent="0.3">
      <c r="A6923">
        <v>320.70999999999998</v>
      </c>
      <c r="B6923">
        <v>64</v>
      </c>
      <c r="C6923">
        <v>5915</v>
      </c>
      <c r="D6923">
        <v>22</v>
      </c>
      <c r="E6923">
        <v>0</v>
      </c>
      <c r="F6923">
        <v>34</v>
      </c>
      <c r="G6923">
        <v>0</v>
      </c>
      <c r="H6923">
        <v>96</v>
      </c>
      <c r="I6923">
        <v>1</v>
      </c>
      <c r="J6923" t="s">
        <v>37</v>
      </c>
      <c r="K6923" cm="1">
        <f t="array" ref="K6923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3">
        <f t="shared" si="108"/>
        <v>0.53847435740396876</v>
      </c>
    </row>
    <row r="6924" spans="1:12" x14ac:dyDescent="0.3">
      <c r="A6924">
        <v>320.75</v>
      </c>
      <c r="B6924">
        <v>64</v>
      </c>
      <c r="C6924">
        <v>5886</v>
      </c>
      <c r="D6924">
        <v>22</v>
      </c>
      <c r="E6924">
        <v>0</v>
      </c>
      <c r="F6924">
        <v>34</v>
      </c>
      <c r="G6924">
        <v>0</v>
      </c>
      <c r="H6924">
        <v>96</v>
      </c>
      <c r="I6924">
        <v>1</v>
      </c>
      <c r="J6924" t="s">
        <v>37</v>
      </c>
      <c r="K6924" cm="1">
        <f t="array" ref="K6924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4">
        <f t="shared" si="108"/>
        <v>0.53847435740473404</v>
      </c>
    </row>
    <row r="6925" spans="1:12" x14ac:dyDescent="0.3">
      <c r="A6925">
        <v>320.79000000000002</v>
      </c>
      <c r="B6925">
        <v>64</v>
      </c>
      <c r="C6925">
        <v>5891</v>
      </c>
      <c r="D6925">
        <v>22</v>
      </c>
      <c r="E6925">
        <v>0</v>
      </c>
      <c r="F6925">
        <v>34</v>
      </c>
      <c r="G6925">
        <v>0</v>
      </c>
      <c r="H6925">
        <v>96</v>
      </c>
      <c r="I6925">
        <v>1</v>
      </c>
      <c r="J6925" t="s">
        <v>37</v>
      </c>
      <c r="K6925" cm="1">
        <f t="array" ref="K6925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5">
        <f t="shared" si="108"/>
        <v>0.53847435740473404</v>
      </c>
    </row>
    <row r="6926" spans="1:12" x14ac:dyDescent="0.3">
      <c r="A6926">
        <v>320.83</v>
      </c>
      <c r="B6926">
        <v>64</v>
      </c>
      <c r="C6926">
        <v>6004</v>
      </c>
      <c r="D6926">
        <v>22</v>
      </c>
      <c r="E6926">
        <v>0</v>
      </c>
      <c r="F6926">
        <v>34</v>
      </c>
      <c r="G6926">
        <v>0</v>
      </c>
      <c r="H6926">
        <v>96</v>
      </c>
      <c r="I6926">
        <v>1</v>
      </c>
      <c r="J6926" t="s">
        <v>37</v>
      </c>
      <c r="K6926" cm="1">
        <f t="array" ref="K6926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6">
        <f t="shared" si="108"/>
        <v>0.53847435740396876</v>
      </c>
    </row>
    <row r="6927" spans="1:12" x14ac:dyDescent="0.3">
      <c r="A6927">
        <v>320.87</v>
      </c>
      <c r="B6927">
        <v>64</v>
      </c>
      <c r="C6927">
        <v>6004</v>
      </c>
      <c r="D6927">
        <v>22</v>
      </c>
      <c r="E6927">
        <v>0</v>
      </c>
      <c r="F6927">
        <v>34</v>
      </c>
      <c r="G6927">
        <v>0</v>
      </c>
      <c r="H6927">
        <v>96</v>
      </c>
      <c r="I6927">
        <v>1</v>
      </c>
      <c r="J6927" t="s">
        <v>37</v>
      </c>
      <c r="K6927" cm="1">
        <f t="array" ref="K6927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7">
        <f t="shared" si="108"/>
        <v>0.53847435740473404</v>
      </c>
    </row>
    <row r="6928" spans="1:12" x14ac:dyDescent="0.3">
      <c r="A6928">
        <v>320.91000000000003</v>
      </c>
      <c r="B6928">
        <v>64</v>
      </c>
      <c r="C6928">
        <v>5996</v>
      </c>
      <c r="D6928">
        <v>22</v>
      </c>
      <c r="E6928">
        <v>0</v>
      </c>
      <c r="F6928">
        <v>34</v>
      </c>
      <c r="G6928">
        <v>0</v>
      </c>
      <c r="H6928">
        <v>96</v>
      </c>
      <c r="I6928">
        <v>1</v>
      </c>
      <c r="J6928" t="s">
        <v>37</v>
      </c>
      <c r="K6928" cm="1">
        <f t="array" ref="K6928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8">
        <f t="shared" si="108"/>
        <v>0.53847435740473404</v>
      </c>
    </row>
    <row r="6929" spans="1:12" x14ac:dyDescent="0.3">
      <c r="A6929">
        <v>320.95</v>
      </c>
      <c r="B6929">
        <v>64</v>
      </c>
      <c r="C6929">
        <v>6022</v>
      </c>
      <c r="D6929">
        <v>22</v>
      </c>
      <c r="E6929">
        <v>0</v>
      </c>
      <c r="F6929">
        <v>34</v>
      </c>
      <c r="G6929">
        <v>0</v>
      </c>
      <c r="H6929">
        <v>96</v>
      </c>
      <c r="I6929">
        <v>2</v>
      </c>
      <c r="J6929" t="s">
        <v>37</v>
      </c>
      <c r="K6929" cm="1">
        <f t="array" ref="K6929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29">
        <f t="shared" si="108"/>
        <v>0.53847435740396876</v>
      </c>
    </row>
    <row r="6930" spans="1:12" x14ac:dyDescent="0.3">
      <c r="A6930">
        <v>320.99</v>
      </c>
      <c r="B6930">
        <v>64</v>
      </c>
      <c r="C6930">
        <v>6031</v>
      </c>
      <c r="D6930">
        <v>23</v>
      </c>
      <c r="E6930">
        <v>0</v>
      </c>
      <c r="F6930">
        <v>34</v>
      </c>
      <c r="G6930">
        <v>0</v>
      </c>
      <c r="H6930">
        <v>96</v>
      </c>
      <c r="I6930">
        <v>2</v>
      </c>
      <c r="J6930" t="s">
        <v>37</v>
      </c>
      <c r="K6930" cm="1">
        <f t="array" ref="K6930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30">
        <f t="shared" si="108"/>
        <v>0.53847435740473404</v>
      </c>
    </row>
    <row r="6931" spans="1:12" x14ac:dyDescent="0.3">
      <c r="A6931">
        <v>321.02999999999997</v>
      </c>
      <c r="B6931">
        <v>66</v>
      </c>
      <c r="C6931">
        <v>6041</v>
      </c>
      <c r="D6931">
        <v>24</v>
      </c>
      <c r="E6931">
        <v>0</v>
      </c>
      <c r="F6931">
        <v>35</v>
      </c>
      <c r="G6931">
        <v>0</v>
      </c>
      <c r="H6931">
        <v>96</v>
      </c>
      <c r="I6931">
        <v>2</v>
      </c>
      <c r="J6931" t="s">
        <v>37</v>
      </c>
      <c r="K6931" cm="1">
        <f t="array" ref="K6931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31">
        <f t="shared" si="108"/>
        <v>0.53847435740396876</v>
      </c>
    </row>
    <row r="6932" spans="1:12" x14ac:dyDescent="0.3">
      <c r="A6932">
        <v>321.07</v>
      </c>
      <c r="B6932">
        <v>66</v>
      </c>
      <c r="C6932">
        <v>6107</v>
      </c>
      <c r="D6932">
        <v>25</v>
      </c>
      <c r="E6932">
        <v>0</v>
      </c>
      <c r="F6932">
        <v>35</v>
      </c>
      <c r="G6932">
        <v>0</v>
      </c>
      <c r="H6932">
        <v>96</v>
      </c>
      <c r="I6932">
        <v>2</v>
      </c>
      <c r="J6932" t="s">
        <v>37</v>
      </c>
      <c r="K6932" cm="1">
        <f t="array" ref="K6932">SUMPRODUCT(($R$5:$AG$5=_xlfn.XLOOKUP(_20240219_0005[[#This Row],[MAP]],$R$5:$AG$5,$R$5:$AG$5,"ERR",1,-1)) * ($Q$6:$Q$26=_xlfn.XLOOKUP(_20240219_0005[[#This Row],[RPM]],$Q$6:$Q$26,$Q$6:$Q$26,"ERR",1,-1)),$R$6:$AG$26)</f>
        <v>13.461858935111463</v>
      </c>
      <c r="L6932">
        <f t="shared" si="108"/>
        <v>0.53847435740473404</v>
      </c>
    </row>
    <row r="6933" spans="1:12" x14ac:dyDescent="0.3">
      <c r="A6933">
        <v>321.11</v>
      </c>
      <c r="B6933">
        <v>67</v>
      </c>
      <c r="C6933">
        <v>6126</v>
      </c>
      <c r="D6933">
        <v>25</v>
      </c>
      <c r="E6933">
        <v>0</v>
      </c>
      <c r="F6933">
        <v>35</v>
      </c>
      <c r="G6933">
        <v>0</v>
      </c>
      <c r="H6933">
        <v>96</v>
      </c>
      <c r="I6933">
        <v>2</v>
      </c>
      <c r="J6933" t="s">
        <v>37</v>
      </c>
      <c r="K6933" cm="1">
        <f t="array" ref="K6933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6933">
        <f t="shared" si="108"/>
        <v>0.63999648953058208</v>
      </c>
    </row>
    <row r="6934" spans="1:12" x14ac:dyDescent="0.3">
      <c r="A6934">
        <v>321.14999999999998</v>
      </c>
      <c r="B6934">
        <v>67</v>
      </c>
      <c r="C6934">
        <v>6155</v>
      </c>
      <c r="D6934">
        <v>26</v>
      </c>
      <c r="E6934">
        <v>0</v>
      </c>
      <c r="F6934">
        <v>35</v>
      </c>
      <c r="G6934">
        <v>0</v>
      </c>
      <c r="H6934">
        <v>96</v>
      </c>
      <c r="I6934">
        <v>2</v>
      </c>
      <c r="J6934" t="s">
        <v>37</v>
      </c>
      <c r="K6934" cm="1">
        <f t="array" ref="K6934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6934">
        <f t="shared" si="108"/>
        <v>0.63999648952967259</v>
      </c>
    </row>
    <row r="6935" spans="1:12" x14ac:dyDescent="0.3">
      <c r="A6935">
        <v>321.19</v>
      </c>
      <c r="B6935">
        <v>67</v>
      </c>
      <c r="C6935">
        <v>6270</v>
      </c>
      <c r="D6935">
        <v>26</v>
      </c>
      <c r="E6935">
        <v>0</v>
      </c>
      <c r="F6935">
        <v>36</v>
      </c>
      <c r="G6935">
        <v>0</v>
      </c>
      <c r="H6935">
        <v>96</v>
      </c>
      <c r="I6935">
        <v>2</v>
      </c>
      <c r="J6935" t="s">
        <v>37</v>
      </c>
      <c r="K6935" cm="1">
        <f t="array" ref="K6935">SUMPRODUCT(($R$5:$AG$5=_xlfn.XLOOKUP(_20240219_0005[[#This Row],[MAP]],$R$5:$AG$5,$R$5:$AG$5,"ERR",1,-1)) * ($Q$6:$Q$26=_xlfn.XLOOKUP(_20240219_0005[[#This Row],[RPM]],$Q$6:$Q$26,$Q$6:$Q$26,"ERR",1,-1)),$R$6:$AG$26)</f>
        <v>15.999912238256368</v>
      </c>
      <c r="L6935">
        <f t="shared" si="108"/>
        <v>0.63999648953058208</v>
      </c>
    </row>
    <row r="6936" spans="1:12" x14ac:dyDescent="0.3">
      <c r="A6936">
        <v>321.23</v>
      </c>
      <c r="B6936">
        <v>68</v>
      </c>
      <c r="C6936">
        <v>6297</v>
      </c>
      <c r="D6936">
        <v>26</v>
      </c>
      <c r="E6936">
        <v>0</v>
      </c>
      <c r="F6936">
        <v>36</v>
      </c>
      <c r="G6936">
        <v>0</v>
      </c>
      <c r="H6936">
        <v>96</v>
      </c>
      <c r="I6936">
        <v>2</v>
      </c>
      <c r="J6936" t="s">
        <v>37</v>
      </c>
      <c r="K6936" cm="1">
        <f t="array" ref="K6936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36">
        <f t="shared" si="108"/>
        <v>0.71582545748444248</v>
      </c>
    </row>
    <row r="6937" spans="1:12" x14ac:dyDescent="0.3">
      <c r="A6937">
        <v>321.27</v>
      </c>
      <c r="B6937">
        <v>70</v>
      </c>
      <c r="C6937">
        <v>6284</v>
      </c>
      <c r="D6937">
        <v>26</v>
      </c>
      <c r="E6937">
        <v>0</v>
      </c>
      <c r="F6937">
        <v>36</v>
      </c>
      <c r="G6937">
        <v>0</v>
      </c>
      <c r="H6937">
        <v>96</v>
      </c>
      <c r="I6937">
        <v>2</v>
      </c>
      <c r="J6937" t="s">
        <v>37</v>
      </c>
      <c r="K6937" cm="1">
        <f t="array" ref="K6937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37">
        <f t="shared" si="108"/>
        <v>0.71582545748342519</v>
      </c>
    </row>
    <row r="6938" spans="1:12" x14ac:dyDescent="0.3">
      <c r="A6938">
        <v>321.32</v>
      </c>
      <c r="B6938">
        <v>71</v>
      </c>
      <c r="C6938">
        <v>6307</v>
      </c>
      <c r="D6938">
        <v>26</v>
      </c>
      <c r="E6938">
        <v>0</v>
      </c>
      <c r="F6938">
        <v>36</v>
      </c>
      <c r="G6938">
        <v>0</v>
      </c>
      <c r="H6938">
        <v>96</v>
      </c>
      <c r="I6938">
        <v>2</v>
      </c>
      <c r="J6938" t="s">
        <v>37</v>
      </c>
      <c r="K6938" cm="1">
        <f t="array" ref="K6938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38">
        <f t="shared" si="108"/>
        <v>0.89478182185529875</v>
      </c>
    </row>
    <row r="6939" spans="1:12" x14ac:dyDescent="0.3">
      <c r="A6939">
        <v>321.36</v>
      </c>
      <c r="B6939">
        <v>72</v>
      </c>
      <c r="C6939">
        <v>6351</v>
      </c>
      <c r="D6939">
        <v>26</v>
      </c>
      <c r="E6939">
        <v>0</v>
      </c>
      <c r="F6939">
        <v>36</v>
      </c>
      <c r="G6939">
        <v>0</v>
      </c>
      <c r="H6939">
        <v>96</v>
      </c>
      <c r="I6939">
        <v>2</v>
      </c>
      <c r="J6939" t="s">
        <v>37</v>
      </c>
      <c r="K6939" cm="1">
        <f t="array" ref="K6939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39">
        <f t="shared" si="108"/>
        <v>0.71582545748444248</v>
      </c>
    </row>
    <row r="6940" spans="1:12" x14ac:dyDescent="0.3">
      <c r="A6940">
        <v>321.39999999999998</v>
      </c>
      <c r="B6940">
        <v>73</v>
      </c>
      <c r="C6940">
        <v>6432</v>
      </c>
      <c r="D6940">
        <v>26</v>
      </c>
      <c r="E6940">
        <v>0</v>
      </c>
      <c r="F6940">
        <v>36</v>
      </c>
      <c r="G6940">
        <v>0</v>
      </c>
      <c r="H6940">
        <v>96</v>
      </c>
      <c r="I6940">
        <v>2</v>
      </c>
      <c r="J6940" t="s">
        <v>37</v>
      </c>
      <c r="K6940" cm="1">
        <f t="array" ref="K6940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40">
        <f t="shared" si="108"/>
        <v>0.71582545748342519</v>
      </c>
    </row>
    <row r="6941" spans="1:12" x14ac:dyDescent="0.3">
      <c r="A6941">
        <v>321.44</v>
      </c>
      <c r="B6941">
        <v>73</v>
      </c>
      <c r="C6941">
        <v>6699</v>
      </c>
      <c r="D6941">
        <v>28</v>
      </c>
      <c r="E6941">
        <v>0</v>
      </c>
      <c r="F6941">
        <v>36</v>
      </c>
      <c r="G6941">
        <v>0</v>
      </c>
      <c r="H6941">
        <v>96</v>
      </c>
      <c r="I6941">
        <v>2</v>
      </c>
      <c r="J6941" t="s">
        <v>37</v>
      </c>
      <c r="K6941" cm="1">
        <f t="array" ref="K6941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41">
        <f t="shared" si="108"/>
        <v>0.71582545748444248</v>
      </c>
    </row>
    <row r="6942" spans="1:12" x14ac:dyDescent="0.3">
      <c r="A6942">
        <v>321.48</v>
      </c>
      <c r="B6942">
        <v>70</v>
      </c>
      <c r="C6942">
        <v>6790</v>
      </c>
      <c r="D6942">
        <v>28</v>
      </c>
      <c r="E6942">
        <v>0</v>
      </c>
      <c r="F6942">
        <v>37</v>
      </c>
      <c r="G6942">
        <v>0</v>
      </c>
      <c r="H6942">
        <v>96</v>
      </c>
      <c r="I6942">
        <v>2</v>
      </c>
      <c r="J6942" t="s">
        <v>37</v>
      </c>
      <c r="K6942" cm="1">
        <f t="array" ref="K6942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942">
        <f t="shared" si="108"/>
        <v>0.7550132515728385</v>
      </c>
    </row>
    <row r="6943" spans="1:12" x14ac:dyDescent="0.3">
      <c r="A6943">
        <v>321.52</v>
      </c>
      <c r="B6943">
        <v>69</v>
      </c>
      <c r="C6943">
        <v>6648</v>
      </c>
      <c r="D6943">
        <v>28</v>
      </c>
      <c r="E6943">
        <v>0</v>
      </c>
      <c r="F6943">
        <v>37</v>
      </c>
      <c r="G6943">
        <v>0</v>
      </c>
      <c r="H6943">
        <v>96</v>
      </c>
      <c r="I6943">
        <v>1</v>
      </c>
      <c r="J6943" t="s">
        <v>37</v>
      </c>
      <c r="K6943" cm="1">
        <f t="array" ref="K6943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43">
        <f t="shared" si="108"/>
        <v>0.71582545748342519</v>
      </c>
    </row>
    <row r="6944" spans="1:12" x14ac:dyDescent="0.3">
      <c r="A6944">
        <v>321.56</v>
      </c>
      <c r="B6944">
        <v>71</v>
      </c>
      <c r="C6944">
        <v>6584</v>
      </c>
      <c r="D6944">
        <v>27</v>
      </c>
      <c r="E6944">
        <v>0</v>
      </c>
      <c r="F6944">
        <v>37</v>
      </c>
      <c r="G6944">
        <v>0</v>
      </c>
      <c r="H6944">
        <v>96</v>
      </c>
      <c r="I6944">
        <v>1</v>
      </c>
      <c r="J6944" t="s">
        <v>37</v>
      </c>
      <c r="K6944" cm="1">
        <f t="array" ref="K6944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44">
        <f t="shared" si="108"/>
        <v>0.71582545748444248</v>
      </c>
    </row>
    <row r="6945" spans="1:12" x14ac:dyDescent="0.3">
      <c r="A6945">
        <v>321.60000000000002</v>
      </c>
      <c r="B6945">
        <v>72</v>
      </c>
      <c r="C6945">
        <v>6700</v>
      </c>
      <c r="D6945">
        <v>28</v>
      </c>
      <c r="E6945">
        <v>0</v>
      </c>
      <c r="F6945">
        <v>38</v>
      </c>
      <c r="G6945">
        <v>0</v>
      </c>
      <c r="H6945">
        <v>96</v>
      </c>
      <c r="I6945">
        <v>1</v>
      </c>
      <c r="J6945" t="s">
        <v>37</v>
      </c>
      <c r="K6945" cm="1">
        <f t="array" ref="K6945">SUMPRODUCT(($R$5:$AG$5=_xlfn.XLOOKUP(_20240219_0005[[#This Row],[MAP]],$R$5:$AG$5,$R$5:$AG$5,"ERR",1,-1)) * ($Q$6:$Q$26=_xlfn.XLOOKUP(_20240219_0005[[#This Row],[RPM]],$Q$6:$Q$26,$Q$6:$Q$26,"ERR",1,-1)),$R$6:$AG$26)</f>
        <v>17.895636437101906</v>
      </c>
      <c r="L6945">
        <f t="shared" si="108"/>
        <v>0.71582545748444248</v>
      </c>
    </row>
    <row r="6946" spans="1:12" x14ac:dyDescent="0.3">
      <c r="A6946">
        <v>321.64</v>
      </c>
      <c r="B6946">
        <v>70</v>
      </c>
      <c r="C6946">
        <v>6989</v>
      </c>
      <c r="D6946">
        <v>28</v>
      </c>
      <c r="E6946">
        <v>0</v>
      </c>
      <c r="F6946">
        <v>38</v>
      </c>
      <c r="G6946">
        <v>0</v>
      </c>
      <c r="H6946">
        <v>97</v>
      </c>
      <c r="I6946">
        <v>1</v>
      </c>
      <c r="J6946" t="s">
        <v>37</v>
      </c>
      <c r="K6946" cm="1">
        <f t="array" ref="K6946">SUMPRODUCT(($R$5:$AG$5=_xlfn.XLOOKUP(_20240219_0005[[#This Row],[MAP]],$R$5:$AG$5,$R$5:$AG$5,"ERR",1,-1)) * ($Q$6:$Q$26=_xlfn.XLOOKUP(_20240219_0005[[#This Row],[RPM]],$Q$6:$Q$26,$Q$6:$Q$26,"ERR",1,-1)),$R$6:$AG$26)</f>
        <v>18.875331289311305</v>
      </c>
      <c r="L6946">
        <f t="shared" si="108"/>
        <v>0.75501325157176546</v>
      </c>
    </row>
    <row r="6947" spans="1:12" x14ac:dyDescent="0.3">
      <c r="A6947">
        <v>321.68</v>
      </c>
      <c r="B6947">
        <v>66</v>
      </c>
      <c r="C6947">
        <v>7144</v>
      </c>
      <c r="D6947">
        <v>30</v>
      </c>
      <c r="E6947">
        <v>0</v>
      </c>
      <c r="F6947">
        <v>38</v>
      </c>
      <c r="G6947">
        <v>0</v>
      </c>
      <c r="H6947">
        <v>96</v>
      </c>
      <c r="I6947">
        <v>1</v>
      </c>
      <c r="J6947" t="s">
        <v>37</v>
      </c>
      <c r="K6947" cm="1">
        <f t="array" ref="K6947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47">
        <f t="shared" si="108"/>
        <v>0.67667854335225697</v>
      </c>
    </row>
    <row r="6948" spans="1:12" x14ac:dyDescent="0.3">
      <c r="A6948">
        <v>321.72000000000003</v>
      </c>
      <c r="B6948">
        <v>66</v>
      </c>
      <c r="C6948">
        <v>7009</v>
      </c>
      <c r="D6948">
        <v>28</v>
      </c>
      <c r="E6948">
        <v>0</v>
      </c>
      <c r="F6948">
        <v>38</v>
      </c>
      <c r="G6948">
        <v>0</v>
      </c>
      <c r="H6948">
        <v>96</v>
      </c>
      <c r="I6948">
        <v>1</v>
      </c>
      <c r="J6948" t="s">
        <v>37</v>
      </c>
      <c r="K6948" cm="1">
        <f t="array" ref="K6948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48">
        <f t="shared" si="108"/>
        <v>0.67667854335225697</v>
      </c>
    </row>
    <row r="6949" spans="1:12" x14ac:dyDescent="0.3">
      <c r="A6949">
        <v>321.76</v>
      </c>
      <c r="B6949">
        <v>66</v>
      </c>
      <c r="C6949">
        <v>7075</v>
      </c>
      <c r="D6949">
        <v>28</v>
      </c>
      <c r="E6949">
        <v>0</v>
      </c>
      <c r="F6949">
        <v>39</v>
      </c>
      <c r="G6949">
        <v>0</v>
      </c>
      <c r="H6949">
        <v>96</v>
      </c>
      <c r="I6949">
        <v>1</v>
      </c>
      <c r="J6949" t="s">
        <v>37</v>
      </c>
      <c r="K6949" cm="1">
        <f t="array" ref="K6949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49">
        <f t="shared" si="108"/>
        <v>0.6766785433512954</v>
      </c>
    </row>
    <row r="6950" spans="1:12" x14ac:dyDescent="0.3">
      <c r="A6950">
        <v>321.8</v>
      </c>
      <c r="B6950">
        <v>65</v>
      </c>
      <c r="C6950">
        <v>7225</v>
      </c>
      <c r="D6950">
        <v>28</v>
      </c>
      <c r="E6950">
        <v>0</v>
      </c>
      <c r="F6950">
        <v>39</v>
      </c>
      <c r="G6950">
        <v>0</v>
      </c>
      <c r="H6950">
        <v>96</v>
      </c>
      <c r="I6950">
        <v>1</v>
      </c>
      <c r="J6950" t="s">
        <v>37</v>
      </c>
      <c r="K6950" cm="1">
        <f t="array" ref="K6950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50">
        <f t="shared" si="108"/>
        <v>0.67667854335225697</v>
      </c>
    </row>
    <row r="6951" spans="1:12" x14ac:dyDescent="0.3">
      <c r="A6951">
        <v>321.83999999999997</v>
      </c>
      <c r="B6951">
        <v>65</v>
      </c>
      <c r="C6951">
        <v>7242</v>
      </c>
      <c r="D6951">
        <v>28</v>
      </c>
      <c r="E6951">
        <v>0</v>
      </c>
      <c r="F6951">
        <v>40</v>
      </c>
      <c r="G6951">
        <v>0</v>
      </c>
      <c r="H6951">
        <v>97</v>
      </c>
      <c r="I6951">
        <v>1</v>
      </c>
      <c r="J6951" t="s">
        <v>37</v>
      </c>
      <c r="K6951" cm="1">
        <f t="array" ref="K6951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51">
        <f t="shared" si="108"/>
        <v>0.6766785433512954</v>
      </c>
    </row>
    <row r="6952" spans="1:12" x14ac:dyDescent="0.3">
      <c r="A6952">
        <v>321.88</v>
      </c>
      <c r="B6952">
        <v>65</v>
      </c>
      <c r="C6952">
        <v>7178</v>
      </c>
      <c r="D6952">
        <v>28</v>
      </c>
      <c r="E6952">
        <v>0</v>
      </c>
      <c r="F6952">
        <v>40</v>
      </c>
      <c r="G6952">
        <v>0</v>
      </c>
      <c r="H6952">
        <v>97</v>
      </c>
      <c r="I6952">
        <v>2</v>
      </c>
      <c r="J6952" t="s">
        <v>37</v>
      </c>
      <c r="K6952" cm="1">
        <f t="array" ref="K6952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52">
        <f t="shared" si="108"/>
        <v>0.67667854335225697</v>
      </c>
    </row>
    <row r="6953" spans="1:12" x14ac:dyDescent="0.3">
      <c r="A6953">
        <v>321.92</v>
      </c>
      <c r="B6953">
        <v>65</v>
      </c>
      <c r="C6953">
        <v>7260</v>
      </c>
      <c r="D6953">
        <v>28</v>
      </c>
      <c r="E6953">
        <v>0</v>
      </c>
      <c r="F6953">
        <v>40</v>
      </c>
      <c r="G6953">
        <v>0</v>
      </c>
      <c r="H6953">
        <v>97</v>
      </c>
      <c r="I6953">
        <v>2</v>
      </c>
      <c r="J6953" t="s">
        <v>37</v>
      </c>
      <c r="K6953" cm="1">
        <f t="array" ref="K6953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53">
        <f t="shared" si="108"/>
        <v>0.67667854335225697</v>
      </c>
    </row>
    <row r="6954" spans="1:12" x14ac:dyDescent="0.3">
      <c r="A6954">
        <v>321.95999999999998</v>
      </c>
      <c r="B6954">
        <v>65</v>
      </c>
      <c r="C6954">
        <v>7389</v>
      </c>
      <c r="D6954">
        <v>28</v>
      </c>
      <c r="E6954">
        <v>0</v>
      </c>
      <c r="F6954">
        <v>41</v>
      </c>
      <c r="G6954">
        <v>0</v>
      </c>
      <c r="H6954">
        <v>97</v>
      </c>
      <c r="I6954">
        <v>2</v>
      </c>
      <c r="J6954" t="s">
        <v>37</v>
      </c>
      <c r="K6954" cm="1">
        <f t="array" ref="K6954">SUMPRODUCT(($R$5:$AG$5=_xlfn.XLOOKUP(_20240219_0005[[#This Row],[MAP]],$R$5:$AG$5,$R$5:$AG$5,"ERR",1,-1)) * ($Q$6:$Q$26=_xlfn.XLOOKUP(_20240219_0005[[#This Row],[RPM]],$Q$6:$Q$26,$Q$6:$Q$26,"ERR",1,-1)),$R$6:$AG$26)</f>
        <v>16.91696358379777</v>
      </c>
      <c r="L6954">
        <f t="shared" si="108"/>
        <v>0.6766785433512954</v>
      </c>
    </row>
    <row r="6955" spans="1:12" x14ac:dyDescent="0.3">
      <c r="A6955">
        <v>322</v>
      </c>
      <c r="B6955">
        <v>66</v>
      </c>
      <c r="C6955">
        <v>7496</v>
      </c>
      <c r="D6955">
        <v>29</v>
      </c>
      <c r="E6955">
        <v>0</v>
      </c>
      <c r="F6955">
        <v>41</v>
      </c>
      <c r="G6955">
        <v>0</v>
      </c>
      <c r="H6955">
        <v>97</v>
      </c>
      <c r="I6955">
        <v>2</v>
      </c>
      <c r="J6955" t="s">
        <v>37</v>
      </c>
      <c r="K6955" cm="1">
        <f t="array" ref="K6955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955">
        <f t="shared" si="108"/>
        <v>0.76296741879019903</v>
      </c>
    </row>
    <row r="6956" spans="1:12" x14ac:dyDescent="0.3">
      <c r="A6956">
        <v>322.04000000000002</v>
      </c>
      <c r="B6956">
        <v>66</v>
      </c>
      <c r="C6956">
        <v>7524</v>
      </c>
      <c r="D6956">
        <v>30</v>
      </c>
      <c r="E6956">
        <v>0</v>
      </c>
      <c r="F6956">
        <v>42</v>
      </c>
      <c r="G6956">
        <v>0</v>
      </c>
      <c r="H6956">
        <v>97</v>
      </c>
      <c r="I6956">
        <v>2</v>
      </c>
      <c r="J6956" t="s">
        <v>37</v>
      </c>
      <c r="K6956" cm="1">
        <f t="array" ref="K6956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956">
        <f t="shared" si="108"/>
        <v>0.76296741879019903</v>
      </c>
    </row>
    <row r="6957" spans="1:12" x14ac:dyDescent="0.3">
      <c r="A6957">
        <v>322.08</v>
      </c>
      <c r="B6957">
        <v>66</v>
      </c>
      <c r="C6957">
        <v>7554</v>
      </c>
      <c r="D6957">
        <v>30</v>
      </c>
      <c r="E6957">
        <v>0</v>
      </c>
      <c r="F6957">
        <v>42</v>
      </c>
      <c r="G6957">
        <v>0</v>
      </c>
      <c r="H6957">
        <v>97</v>
      </c>
      <c r="I6957">
        <v>2</v>
      </c>
      <c r="J6957" t="s">
        <v>37</v>
      </c>
      <c r="K6957" cm="1">
        <f t="array" ref="K6957">SUMPRODUCT(($R$5:$AG$5=_xlfn.XLOOKUP(_20240219_0005[[#This Row],[MAP]],$R$5:$AG$5,$R$5:$AG$5,"ERR",1,-1)) * ($Q$6:$Q$26=_xlfn.XLOOKUP(_20240219_0005[[#This Row],[RPM]],$Q$6:$Q$26,$Q$6:$Q$26,"ERR",1,-1)),$R$6:$AG$26)</f>
        <v>19.074185469745217</v>
      </c>
      <c r="L6957">
        <f t="shared" si="108"/>
        <v>0.76296741878911478</v>
      </c>
    </row>
    <row r="6958" spans="1:12" x14ac:dyDescent="0.3">
      <c r="A6958">
        <v>322.12</v>
      </c>
      <c r="B6958">
        <v>68</v>
      </c>
      <c r="C6958">
        <v>7641</v>
      </c>
      <c r="D6958">
        <v>32</v>
      </c>
      <c r="E6958">
        <v>0</v>
      </c>
      <c r="F6958">
        <v>42</v>
      </c>
      <c r="G6958">
        <v>0</v>
      </c>
      <c r="H6958">
        <v>96</v>
      </c>
      <c r="I6958">
        <v>2</v>
      </c>
      <c r="J6958" t="s">
        <v>37</v>
      </c>
      <c r="K6958" cm="1">
        <f t="array" ref="K6958">SUMPRODUCT(($R$5:$AG$5=_xlfn.XLOOKUP(_20240219_0005[[#This Row],[MAP]],$R$5:$AG$5,$R$5:$AG$5,"ERR",1,-1)) * ($Q$6:$Q$26=_xlfn.XLOOKUP(_20240219_0005[[#This Row],[RPM]],$Q$6:$Q$26,$Q$6:$Q$26,"ERR",1,-1)),$R$6:$AG$26)</f>
        <v>21.526580744426752</v>
      </c>
      <c r="L6958">
        <f t="shared" si="108"/>
        <v>0.8610632297775106</v>
      </c>
    </row>
    <row r="6959" spans="1:12" x14ac:dyDescent="0.3">
      <c r="A6959">
        <v>322.16000000000003</v>
      </c>
      <c r="B6959">
        <v>75</v>
      </c>
      <c r="C6959">
        <v>7770</v>
      </c>
      <c r="D6959">
        <v>32</v>
      </c>
      <c r="E6959">
        <v>0</v>
      </c>
      <c r="F6959">
        <v>43</v>
      </c>
      <c r="G6959">
        <v>0</v>
      </c>
      <c r="H6959">
        <v>97</v>
      </c>
      <c r="I6959">
        <v>2</v>
      </c>
      <c r="J6959" t="s">
        <v>37</v>
      </c>
      <c r="K6959" cm="1">
        <f t="array" ref="K6959">SUMPRODUCT(($R$5:$AG$5=_xlfn.XLOOKUP(_20240219_0005[[#This Row],[MAP]],$R$5:$AG$5,$R$5:$AG$5,"ERR",1,-1)) * ($Q$6:$Q$26=_xlfn.XLOOKUP(_20240219_0005[[#This Row],[RPM]],$Q$6:$Q$26,$Q$6:$Q$26,"ERR",1,-1)),$R$6:$AG$26)</f>
        <v>22.29863110867834</v>
      </c>
      <c r="L6959">
        <f t="shared" si="108"/>
        <v>0.89194524434758993</v>
      </c>
    </row>
    <row r="6960" spans="1:12" x14ac:dyDescent="0.3">
      <c r="A6960">
        <v>322.2</v>
      </c>
      <c r="B6960">
        <v>93</v>
      </c>
      <c r="C6960">
        <v>7993</v>
      </c>
      <c r="D6960">
        <v>29</v>
      </c>
      <c r="E6960">
        <v>0</v>
      </c>
      <c r="F6960">
        <v>43</v>
      </c>
      <c r="G6960">
        <v>0</v>
      </c>
      <c r="H6960">
        <v>97</v>
      </c>
      <c r="I6960">
        <v>2</v>
      </c>
      <c r="J6960" t="s">
        <v>37</v>
      </c>
      <c r="K6960" cm="1">
        <f t="array" ref="K6960">SUMPRODUCT(($R$5:$AG$5=_xlfn.XLOOKUP(_20240219_0005[[#This Row],[MAP]],$R$5:$AG$5,$R$5:$AG$5,"ERR",1,-1)) * ($Q$6:$Q$26=_xlfn.XLOOKUP(_20240219_0005[[#This Row],[RPM]],$Q$6:$Q$26,$Q$6:$Q$26,"ERR",1,-1)),$R$6:$AG$26)</f>
        <v>25.068929474522289</v>
      </c>
      <c r="L6960">
        <f t="shared" si="108"/>
        <v>1.0027571789799796</v>
      </c>
    </row>
    <row r="6961" spans="1:12" x14ac:dyDescent="0.3">
      <c r="A6961">
        <v>322.24</v>
      </c>
      <c r="B6961">
        <v>99</v>
      </c>
      <c r="C6961">
        <v>8165</v>
      </c>
      <c r="D6961">
        <v>36</v>
      </c>
      <c r="E6961">
        <v>0</v>
      </c>
      <c r="F6961">
        <v>43</v>
      </c>
      <c r="G6961">
        <v>0</v>
      </c>
      <c r="H6961">
        <v>97</v>
      </c>
      <c r="I6961">
        <v>2</v>
      </c>
      <c r="J6961" t="s">
        <v>37</v>
      </c>
      <c r="K6961" cm="1">
        <f t="array" ref="K6961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961">
        <f t="shared" si="108"/>
        <v>1.061900423169333</v>
      </c>
    </row>
    <row r="6962" spans="1:12" x14ac:dyDescent="0.3">
      <c r="A6962">
        <v>322.27999999999997</v>
      </c>
      <c r="B6962">
        <v>100</v>
      </c>
      <c r="C6962">
        <v>8389</v>
      </c>
      <c r="D6962">
        <v>36</v>
      </c>
      <c r="E6962">
        <v>0</v>
      </c>
      <c r="F6962">
        <v>44</v>
      </c>
      <c r="G6962">
        <v>0</v>
      </c>
      <c r="H6962">
        <v>97</v>
      </c>
      <c r="I6962">
        <v>2</v>
      </c>
      <c r="J6962" t="s">
        <v>37</v>
      </c>
      <c r="K6962" cm="1">
        <f t="array" ref="K6962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962">
        <f t="shared" si="108"/>
        <v>1.061900423167824</v>
      </c>
    </row>
    <row r="6963" spans="1:12" x14ac:dyDescent="0.3">
      <c r="A6963">
        <v>322.32</v>
      </c>
      <c r="B6963">
        <v>100</v>
      </c>
      <c r="C6963">
        <v>8561</v>
      </c>
      <c r="D6963">
        <v>36</v>
      </c>
      <c r="E6963">
        <v>0</v>
      </c>
      <c r="F6963">
        <v>44</v>
      </c>
      <c r="G6963">
        <v>0</v>
      </c>
      <c r="H6963">
        <v>97</v>
      </c>
      <c r="I6963">
        <v>2</v>
      </c>
      <c r="J6963" t="s">
        <v>37</v>
      </c>
      <c r="K6963" cm="1">
        <f t="array" ref="K6963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963">
        <f t="shared" si="108"/>
        <v>1.061900423169333</v>
      </c>
    </row>
    <row r="6964" spans="1:12" x14ac:dyDescent="0.3">
      <c r="A6964">
        <v>322.36</v>
      </c>
      <c r="B6964">
        <v>100</v>
      </c>
      <c r="C6964">
        <v>8720</v>
      </c>
      <c r="D6964">
        <v>36</v>
      </c>
      <c r="E6964">
        <v>0</v>
      </c>
      <c r="F6964">
        <v>45</v>
      </c>
      <c r="G6964">
        <v>0</v>
      </c>
      <c r="H6964">
        <v>97</v>
      </c>
      <c r="I6964">
        <v>2</v>
      </c>
      <c r="J6964" t="s">
        <v>37</v>
      </c>
      <c r="K6964" cm="1">
        <f t="array" ref="K6964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964">
        <f t="shared" si="108"/>
        <v>1.061900423169333</v>
      </c>
    </row>
    <row r="6965" spans="1:12" x14ac:dyDescent="0.3">
      <c r="A6965">
        <v>322.39999999999998</v>
      </c>
      <c r="B6965">
        <v>100</v>
      </c>
      <c r="C6965">
        <v>8771</v>
      </c>
      <c r="D6965">
        <v>36</v>
      </c>
      <c r="E6965">
        <v>0</v>
      </c>
      <c r="F6965">
        <v>46</v>
      </c>
      <c r="G6965">
        <v>0</v>
      </c>
      <c r="H6965">
        <v>97</v>
      </c>
      <c r="I6965">
        <v>2</v>
      </c>
      <c r="J6965" t="s">
        <v>37</v>
      </c>
      <c r="K6965" cm="1">
        <f t="array" ref="K6965">SUMPRODUCT(($R$5:$AG$5=_xlfn.XLOOKUP(_20240219_0005[[#This Row],[MAP]],$R$5:$AG$5,$R$5:$AG$5,"ERR",1,-1)) * ($Q$6:$Q$26=_xlfn.XLOOKUP(_20240219_0005[[#This Row],[RPM]],$Q$6:$Q$26,$Q$6:$Q$26,"ERR",1,-1)),$R$6:$AG$26)</f>
        <v>26.547510579219743</v>
      </c>
      <c r="L6965">
        <f t="shared" si="108"/>
        <v>1.061900423167824</v>
      </c>
    </row>
    <row r="6966" spans="1:12" x14ac:dyDescent="0.3">
      <c r="A6966">
        <v>322.44</v>
      </c>
      <c r="B6966">
        <v>99</v>
      </c>
      <c r="C6966">
        <v>9022</v>
      </c>
      <c r="D6966">
        <v>36</v>
      </c>
      <c r="E6966">
        <v>0</v>
      </c>
      <c r="F6966">
        <v>48</v>
      </c>
      <c r="G6966">
        <v>0</v>
      </c>
      <c r="H6966">
        <v>97</v>
      </c>
      <c r="I6966">
        <v>2</v>
      </c>
      <c r="J6966" t="s">
        <v>37</v>
      </c>
      <c r="K6966" cm="1">
        <f t="array" ref="K6966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966">
        <f t="shared" si="108"/>
        <v>1.1322608592760566</v>
      </c>
    </row>
    <row r="6967" spans="1:12" x14ac:dyDescent="0.3">
      <c r="A6967">
        <v>322.48</v>
      </c>
      <c r="B6967">
        <v>98</v>
      </c>
      <c r="C6967">
        <v>9366</v>
      </c>
      <c r="D6967">
        <v>36</v>
      </c>
      <c r="E6967">
        <v>0</v>
      </c>
      <c r="F6967">
        <v>48</v>
      </c>
      <c r="G6967">
        <v>0</v>
      </c>
      <c r="H6967">
        <v>97</v>
      </c>
      <c r="I6967">
        <v>2</v>
      </c>
      <c r="J6967" t="s">
        <v>37</v>
      </c>
      <c r="K6967" cm="1">
        <f t="array" ref="K6967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967">
        <f t="shared" si="108"/>
        <v>1.1322608592760566</v>
      </c>
    </row>
    <row r="6968" spans="1:12" x14ac:dyDescent="0.3">
      <c r="A6968">
        <v>322.52</v>
      </c>
      <c r="B6968">
        <v>98</v>
      </c>
      <c r="C6968">
        <v>9363</v>
      </c>
      <c r="D6968">
        <v>36</v>
      </c>
      <c r="E6968">
        <v>0</v>
      </c>
      <c r="F6968">
        <v>50</v>
      </c>
      <c r="G6968">
        <v>0</v>
      </c>
      <c r="H6968">
        <v>97</v>
      </c>
      <c r="I6968">
        <v>1</v>
      </c>
      <c r="J6968" t="s">
        <v>37</v>
      </c>
      <c r="K6968" cm="1">
        <f t="array" ref="K6968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968">
        <f t="shared" si="108"/>
        <v>1.1322608592744476</v>
      </c>
    </row>
    <row r="6969" spans="1:12" x14ac:dyDescent="0.3">
      <c r="A6969">
        <v>322.56</v>
      </c>
      <c r="B6969">
        <v>98</v>
      </c>
      <c r="C6969">
        <v>9319</v>
      </c>
      <c r="D6969">
        <v>36</v>
      </c>
      <c r="E6969">
        <v>0</v>
      </c>
      <c r="F6969">
        <v>50</v>
      </c>
      <c r="G6969">
        <v>0</v>
      </c>
      <c r="H6969">
        <v>97</v>
      </c>
      <c r="I6969">
        <v>1</v>
      </c>
      <c r="J6969" t="s">
        <v>37</v>
      </c>
      <c r="K6969" cm="1">
        <f t="array" ref="K6969">SUMPRODUCT(($R$5:$AG$5=_xlfn.XLOOKUP(_20240219_0005[[#This Row],[MAP]],$R$5:$AG$5,$R$5:$AG$5,"ERR",1,-1)) * ($Q$6:$Q$26=_xlfn.XLOOKUP(_20240219_0005[[#This Row],[RPM]],$Q$6:$Q$26,$Q$6:$Q$26,"ERR",1,-1)),$R$6:$AG$26)</f>
        <v>28.306521481886936</v>
      </c>
      <c r="L6969">
        <f t="shared" si="108"/>
        <v>1.1322608592760566</v>
      </c>
    </row>
    <row r="6970" spans="1:12" x14ac:dyDescent="0.3">
      <c r="A6970">
        <v>322.60000000000002</v>
      </c>
      <c r="B6970">
        <v>98</v>
      </c>
      <c r="C6970">
        <v>9499</v>
      </c>
      <c r="D6970">
        <v>35</v>
      </c>
      <c r="E6970">
        <v>0</v>
      </c>
      <c r="F6970">
        <v>51</v>
      </c>
      <c r="G6970">
        <v>0</v>
      </c>
      <c r="H6970">
        <v>97</v>
      </c>
      <c r="I6970">
        <v>1</v>
      </c>
      <c r="J6970" t="s">
        <v>37</v>
      </c>
      <c r="K6970" cm="1">
        <f t="array" ref="K6970">SUMPRODUCT(($R$5:$AG$5=_xlfn.XLOOKUP(_20240219_0005[[#This Row],[MAP]],$R$5:$AG$5,$R$5:$AG$5,"ERR",1,-1)) * ($Q$6:$Q$26=_xlfn.XLOOKUP(_20240219_0005[[#This Row],[RPM]],$Q$6:$Q$26,$Q$6:$Q$26,"ERR",1,-1)),$R$6:$AG$26)</f>
        <v>30.537969528761945</v>
      </c>
      <c r="L6970">
        <f t="shared" si="108"/>
        <v>1.2215187811511028</v>
      </c>
    </row>
    <row r="6971" spans="1:12" x14ac:dyDescent="0.3">
      <c r="A6971">
        <v>322.64</v>
      </c>
      <c r="B6971">
        <v>96</v>
      </c>
      <c r="C6971">
        <v>9813</v>
      </c>
      <c r="D6971">
        <v>36</v>
      </c>
      <c r="E6971">
        <v>0</v>
      </c>
      <c r="F6971">
        <v>52</v>
      </c>
      <c r="G6971">
        <v>0</v>
      </c>
      <c r="H6971">
        <v>97</v>
      </c>
      <c r="I6971">
        <v>1</v>
      </c>
      <c r="J6971" t="s">
        <v>37</v>
      </c>
      <c r="K6971" cm="1">
        <f t="array" ref="K6971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971">
        <f t="shared" si="108"/>
        <v>1.2101874380960331</v>
      </c>
    </row>
    <row r="6972" spans="1:12" x14ac:dyDescent="0.3">
      <c r="A6972">
        <v>322.68</v>
      </c>
      <c r="B6972">
        <v>94</v>
      </c>
      <c r="C6972">
        <v>9927</v>
      </c>
      <c r="D6972">
        <v>35</v>
      </c>
      <c r="E6972">
        <v>0</v>
      </c>
      <c r="F6972">
        <v>53</v>
      </c>
      <c r="G6972">
        <v>0</v>
      </c>
      <c r="H6972">
        <v>97</v>
      </c>
      <c r="I6972">
        <v>1</v>
      </c>
      <c r="J6972" t="s">
        <v>37</v>
      </c>
      <c r="K6972" cm="1">
        <f t="array" ref="K6972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972">
        <f t="shared" si="108"/>
        <v>1.2101874380977529</v>
      </c>
    </row>
    <row r="6973" spans="1:12" x14ac:dyDescent="0.3">
      <c r="A6973">
        <v>322.72000000000003</v>
      </c>
      <c r="B6973">
        <v>94</v>
      </c>
      <c r="C6973">
        <v>10077</v>
      </c>
      <c r="D6973">
        <v>36</v>
      </c>
      <c r="E6973">
        <v>0</v>
      </c>
      <c r="F6973">
        <v>54</v>
      </c>
      <c r="G6973">
        <v>0</v>
      </c>
      <c r="H6973">
        <v>97</v>
      </c>
      <c r="I6973">
        <v>1</v>
      </c>
      <c r="J6973" t="s">
        <v>37</v>
      </c>
      <c r="K6973" cm="1">
        <f t="array" ref="K6973">SUMPRODUCT(($R$5:$AG$5=_xlfn.XLOOKUP(_20240219_0005[[#This Row],[MAP]],$R$5:$AG$5,$R$5:$AG$5,"ERR",1,-1)) * ($Q$6:$Q$26=_xlfn.XLOOKUP(_20240219_0005[[#This Row],[RPM]],$Q$6:$Q$26,$Q$6:$Q$26,"ERR",1,-1)),$R$6:$AG$26)</f>
        <v>30.254685952428343</v>
      </c>
      <c r="L6973">
        <f t="shared" si="108"/>
        <v>1.2101874380977529</v>
      </c>
    </row>
    <row r="6974" spans="1:12" x14ac:dyDescent="0.3">
      <c r="A6974">
        <v>322.76</v>
      </c>
      <c r="B6974">
        <v>92</v>
      </c>
      <c r="C6974">
        <v>10235</v>
      </c>
      <c r="D6974">
        <v>36</v>
      </c>
      <c r="E6974">
        <v>0</v>
      </c>
      <c r="F6974">
        <v>55</v>
      </c>
      <c r="G6974">
        <v>0</v>
      </c>
      <c r="H6974">
        <v>97</v>
      </c>
      <c r="I6974">
        <v>1</v>
      </c>
      <c r="J6974" t="s">
        <v>37</v>
      </c>
      <c r="K6974" cm="1">
        <f t="array" ref="K6974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974">
        <f t="shared" si="108"/>
        <v>1.2104970535020834</v>
      </c>
    </row>
    <row r="6975" spans="1:12" x14ac:dyDescent="0.3">
      <c r="A6975">
        <v>322.8</v>
      </c>
      <c r="B6975">
        <v>92</v>
      </c>
      <c r="C6975">
        <v>10413</v>
      </c>
      <c r="D6975">
        <v>35</v>
      </c>
      <c r="E6975">
        <v>0</v>
      </c>
      <c r="F6975">
        <v>56</v>
      </c>
      <c r="G6975">
        <v>0</v>
      </c>
      <c r="H6975">
        <v>97</v>
      </c>
      <c r="I6975">
        <v>1</v>
      </c>
      <c r="J6975" t="s">
        <v>37</v>
      </c>
      <c r="K6975" cm="1">
        <f t="array" ref="K6975">SUMPRODUCT(($R$5:$AG$5=_xlfn.XLOOKUP(_20240219_0005[[#This Row],[MAP]],$R$5:$AG$5,$R$5:$AG$5,"ERR",1,-1)) * ($Q$6:$Q$26=_xlfn.XLOOKUP(_20240219_0005[[#This Row],[RPM]],$Q$6:$Q$26,$Q$6:$Q$26,"ERR",1,-1)),$R$6:$AG$26)</f>
        <v>30.262426337579608</v>
      </c>
      <c r="L6975">
        <f t="shared" si="108"/>
        <v>1.2104970535038035</v>
      </c>
    </row>
    <row r="6976" spans="1:12" x14ac:dyDescent="0.3">
      <c r="A6976">
        <v>322.83999999999997</v>
      </c>
      <c r="B6976">
        <v>74</v>
      </c>
      <c r="C6976">
        <v>10377</v>
      </c>
      <c r="D6976">
        <v>35</v>
      </c>
      <c r="E6976">
        <v>0</v>
      </c>
      <c r="F6976">
        <v>57</v>
      </c>
      <c r="G6976">
        <v>0</v>
      </c>
      <c r="H6976">
        <v>97</v>
      </c>
      <c r="I6976">
        <v>1</v>
      </c>
      <c r="J6976" t="s">
        <v>37</v>
      </c>
      <c r="K6976" cm="1">
        <f t="array" ref="K6976">SUMPRODUCT(($R$5:$AG$5=_xlfn.XLOOKUP(_20240219_0005[[#This Row],[MAP]],$R$5:$AG$5,$R$5:$AG$5,"ERR",1,-1)) * ($Q$6:$Q$26=_xlfn.XLOOKUP(_20240219_0005[[#This Row],[RPM]],$Q$6:$Q$26,$Q$6:$Q$26,"ERR",1,-1)),$R$6:$AG$26)</f>
        <v>27.846264554140117</v>
      </c>
      <c r="L6976">
        <f t="shared" si="108"/>
        <v>1.1138505821645917</v>
      </c>
    </row>
    <row r="6977" spans="1:12" x14ac:dyDescent="0.3">
      <c r="A6977">
        <v>322.88</v>
      </c>
      <c r="B6977">
        <v>50</v>
      </c>
      <c r="C6977">
        <v>9950</v>
      </c>
      <c r="D6977">
        <v>33</v>
      </c>
      <c r="E6977">
        <v>0</v>
      </c>
      <c r="F6977">
        <v>58</v>
      </c>
      <c r="G6977">
        <v>0</v>
      </c>
      <c r="H6977">
        <v>97</v>
      </c>
      <c r="I6977">
        <v>1</v>
      </c>
      <c r="J6977" t="s">
        <v>37</v>
      </c>
      <c r="K6977" cm="1">
        <f t="array" ref="K6977">SUMPRODUCT(($R$5:$AG$5=_xlfn.XLOOKUP(_20240219_0005[[#This Row],[MAP]],$R$5:$AG$5,$R$5:$AG$5,"ERR",1,-1)) * ($Q$6:$Q$26=_xlfn.XLOOKUP(_20240219_0005[[#This Row],[RPM]],$Q$6:$Q$26,$Q$6:$Q$26,"ERR",1,-1)),$R$6:$AG$26)</f>
        <v>22.832656252488054</v>
      </c>
      <c r="L6977">
        <f t="shared" si="108"/>
        <v>0.91330625009998934</v>
      </c>
    </row>
    <row r="6978" spans="1:12" x14ac:dyDescent="0.3">
      <c r="A6978">
        <v>322.92</v>
      </c>
      <c r="B6978">
        <v>43</v>
      </c>
      <c r="C6978">
        <v>9784</v>
      </c>
      <c r="D6978">
        <v>32</v>
      </c>
      <c r="E6978">
        <v>0</v>
      </c>
      <c r="F6978">
        <v>59</v>
      </c>
      <c r="G6978">
        <v>0</v>
      </c>
      <c r="H6978">
        <v>97</v>
      </c>
      <c r="I6978">
        <v>1</v>
      </c>
      <c r="J6978" t="s">
        <v>37</v>
      </c>
      <c r="K6978" cm="1">
        <f t="array" ref="K6978">SUMPRODUCT(($R$5:$AG$5=_xlfn.XLOOKUP(_20240219_0005[[#This Row],[MAP]],$R$5:$AG$5,$R$5:$AG$5,"ERR",1,-1)) * ($Q$6:$Q$26=_xlfn.XLOOKUP(_20240219_0005[[#This Row],[RPM]],$Q$6:$Q$26,$Q$6:$Q$26,"ERR",1,-1)),$R$6:$AG$26)</f>
        <v>21.189611509753181</v>
      </c>
      <c r="L6978">
        <f t="shared" si="108"/>
        <v>0.8475844603905609</v>
      </c>
    </row>
    <row r="6979" spans="1:12" x14ac:dyDescent="0.3">
      <c r="A6979">
        <v>322.95999999999998</v>
      </c>
      <c r="B6979">
        <v>38</v>
      </c>
      <c r="C6979">
        <v>9680</v>
      </c>
      <c r="D6979">
        <v>32</v>
      </c>
      <c r="E6979">
        <v>0</v>
      </c>
      <c r="F6979">
        <v>59</v>
      </c>
      <c r="G6979">
        <v>0</v>
      </c>
      <c r="H6979">
        <v>97</v>
      </c>
      <c r="I6979">
        <v>1</v>
      </c>
      <c r="J6979" t="s">
        <v>37</v>
      </c>
      <c r="K6979" cm="1">
        <f t="array" ref="K6979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6979">
        <f t="shared" ref="L6979:L7042" si="109">K6979*(A6979-A6978)</f>
        <v>0.78186267068002113</v>
      </c>
    </row>
    <row r="6980" spans="1:12" x14ac:dyDescent="0.3">
      <c r="A6980">
        <v>323</v>
      </c>
      <c r="B6980">
        <v>35</v>
      </c>
      <c r="C6980">
        <v>9881</v>
      </c>
      <c r="D6980">
        <v>32</v>
      </c>
      <c r="E6980">
        <v>0</v>
      </c>
      <c r="F6980">
        <v>60</v>
      </c>
      <c r="G6980">
        <v>0</v>
      </c>
      <c r="H6980">
        <v>97</v>
      </c>
      <c r="I6980">
        <v>1</v>
      </c>
      <c r="J6980" t="s">
        <v>37</v>
      </c>
      <c r="K6980" cm="1">
        <f t="array" ref="K6980">SUMPRODUCT(($R$5:$AG$5=_xlfn.XLOOKUP(_20240219_0005[[#This Row],[MAP]],$R$5:$AG$5,$R$5:$AG$5,"ERR",1,-1)) * ($Q$6:$Q$26=_xlfn.XLOOKUP(_20240219_0005[[#This Row],[RPM]],$Q$6:$Q$26,$Q$6:$Q$26,"ERR",1,-1)),$R$6:$AG$26)</f>
        <v>19.546566767018305</v>
      </c>
      <c r="L6980">
        <f t="shared" si="109"/>
        <v>0.78186267068113224</v>
      </c>
    </row>
    <row r="6981" spans="1:12" x14ac:dyDescent="0.3">
      <c r="A6981">
        <v>323.04000000000002</v>
      </c>
      <c r="B6981">
        <v>32</v>
      </c>
      <c r="C6981">
        <v>10053</v>
      </c>
      <c r="D6981">
        <v>32</v>
      </c>
      <c r="E6981">
        <v>0</v>
      </c>
      <c r="F6981">
        <v>60</v>
      </c>
      <c r="G6981">
        <v>0</v>
      </c>
      <c r="H6981">
        <v>97</v>
      </c>
      <c r="I6981">
        <v>1</v>
      </c>
      <c r="J6981" t="s">
        <v>37</v>
      </c>
      <c r="K6981" cm="1">
        <f t="array" ref="K6981">SUMPRODUCT(($R$5:$AG$5=_xlfn.XLOOKUP(_20240219_0005[[#This Row],[MAP]],$R$5:$AG$5,$R$5:$AG$5,"ERR",1,-1)) * ($Q$6:$Q$26=_xlfn.XLOOKUP(_20240219_0005[[#This Row],[RPM]],$Q$6:$Q$26,$Q$6:$Q$26,"ERR",1,-1)),$R$6:$AG$26)</f>
        <v>17.5069250174164</v>
      </c>
      <c r="L6981">
        <f t="shared" si="109"/>
        <v>0.70027700069701426</v>
      </c>
    </row>
    <row r="6982" spans="1:12" x14ac:dyDescent="0.3">
      <c r="A6982">
        <v>323.08</v>
      </c>
      <c r="B6982">
        <v>31</v>
      </c>
      <c r="C6982">
        <v>9910</v>
      </c>
      <c r="D6982">
        <v>32</v>
      </c>
      <c r="E6982">
        <v>0</v>
      </c>
      <c r="F6982">
        <v>60</v>
      </c>
      <c r="G6982">
        <v>0</v>
      </c>
      <c r="H6982">
        <v>97</v>
      </c>
      <c r="I6982">
        <v>1</v>
      </c>
      <c r="J6982" t="s">
        <v>37</v>
      </c>
      <c r="K6982" cm="1">
        <f t="array" ref="K6982">SUMPRODUCT(($R$5:$AG$5=_xlfn.XLOOKUP(_20240219_0005[[#This Row],[MAP]],$R$5:$AG$5,$R$5:$AG$5,"ERR",1,-1)) * ($Q$6:$Q$26=_xlfn.XLOOKUP(_20240219_0005[[#This Row],[RPM]],$Q$6:$Q$26,$Q$6:$Q$26,"ERR",1,-1)),$R$6:$AG$26)</f>
        <v>17.5069250174164</v>
      </c>
      <c r="L6982">
        <f t="shared" si="109"/>
        <v>0.70027700069601906</v>
      </c>
    </row>
    <row r="6983" spans="1:12" x14ac:dyDescent="0.3">
      <c r="A6983">
        <v>323.12</v>
      </c>
      <c r="B6983">
        <v>31</v>
      </c>
      <c r="C6983">
        <v>9816</v>
      </c>
      <c r="D6983">
        <v>32</v>
      </c>
      <c r="E6983">
        <v>0</v>
      </c>
      <c r="F6983">
        <v>60</v>
      </c>
      <c r="G6983">
        <v>0</v>
      </c>
      <c r="H6983">
        <v>96</v>
      </c>
      <c r="I6983">
        <v>1</v>
      </c>
      <c r="J6983" t="s">
        <v>37</v>
      </c>
      <c r="K6983" cm="1">
        <f t="array" ref="K6983">SUMPRODUCT(($R$5:$AG$5=_xlfn.XLOOKUP(_20240219_0005[[#This Row],[MAP]],$R$5:$AG$5,$R$5:$AG$5,"ERR",1,-1)) * ($Q$6:$Q$26=_xlfn.XLOOKUP(_20240219_0005[[#This Row],[RPM]],$Q$6:$Q$26,$Q$6:$Q$26,"ERR",1,-1)),$R$6:$AG$26)</f>
        <v>17.5069250174164</v>
      </c>
      <c r="L6983">
        <f t="shared" si="109"/>
        <v>0.70027700069701426</v>
      </c>
    </row>
    <row r="6984" spans="1:12" x14ac:dyDescent="0.3">
      <c r="A6984">
        <v>323.16000000000003</v>
      </c>
      <c r="B6984">
        <v>31</v>
      </c>
      <c r="C6984">
        <v>9752</v>
      </c>
      <c r="D6984">
        <v>32</v>
      </c>
      <c r="E6984">
        <v>0</v>
      </c>
      <c r="F6984">
        <v>59</v>
      </c>
      <c r="G6984">
        <v>0</v>
      </c>
      <c r="H6984">
        <v>96</v>
      </c>
      <c r="I6984">
        <v>1</v>
      </c>
      <c r="J6984" t="s">
        <v>37</v>
      </c>
      <c r="K6984" cm="1">
        <f t="array" ref="K6984">SUMPRODUCT(($R$5:$AG$5=_xlfn.XLOOKUP(_20240219_0005[[#This Row],[MAP]],$R$5:$AG$5,$R$5:$AG$5,"ERR",1,-1)) * ($Q$6:$Q$26=_xlfn.XLOOKUP(_20240219_0005[[#This Row],[RPM]],$Q$6:$Q$26,$Q$6:$Q$26,"ERR",1,-1)),$R$6:$AG$26)</f>
        <v>17.5069250174164</v>
      </c>
      <c r="L6984">
        <f t="shared" si="109"/>
        <v>0.70027700069701426</v>
      </c>
    </row>
    <row r="6985" spans="1:12" x14ac:dyDescent="0.3">
      <c r="A6985">
        <v>323.2</v>
      </c>
      <c r="B6985">
        <v>31</v>
      </c>
      <c r="C6985">
        <v>9661</v>
      </c>
      <c r="D6985">
        <v>32</v>
      </c>
      <c r="E6985">
        <v>0</v>
      </c>
      <c r="F6985">
        <v>58</v>
      </c>
      <c r="G6985">
        <v>0</v>
      </c>
      <c r="H6985">
        <v>97</v>
      </c>
      <c r="I6985">
        <v>1</v>
      </c>
      <c r="J6985" t="s">
        <v>37</v>
      </c>
      <c r="K6985" cm="1">
        <f t="array" ref="K6985">SUMPRODUCT(($R$5:$AG$5=_xlfn.XLOOKUP(_20240219_0005[[#This Row],[MAP]],$R$5:$AG$5,$R$5:$AG$5,"ERR",1,-1)) * ($Q$6:$Q$26=_xlfn.XLOOKUP(_20240219_0005[[#This Row],[RPM]],$Q$6:$Q$26,$Q$6:$Q$26,"ERR",1,-1)),$R$6:$AG$26)</f>
        <v>17.5069250174164</v>
      </c>
      <c r="L6985">
        <f t="shared" si="109"/>
        <v>0.70027700069601906</v>
      </c>
    </row>
    <row r="6986" spans="1:12" x14ac:dyDescent="0.3">
      <c r="A6986">
        <v>323.24</v>
      </c>
      <c r="B6986">
        <v>30</v>
      </c>
      <c r="C6986">
        <v>9529</v>
      </c>
      <c r="D6986">
        <v>32</v>
      </c>
      <c r="E6986">
        <v>0</v>
      </c>
      <c r="F6986">
        <v>58</v>
      </c>
      <c r="G6986">
        <v>0</v>
      </c>
      <c r="H6986">
        <v>97</v>
      </c>
      <c r="I6986">
        <v>1</v>
      </c>
      <c r="J6986" t="s">
        <v>37</v>
      </c>
      <c r="K6986" cm="1">
        <f t="array" ref="K6986">SUMPRODUCT(($R$5:$AG$5=_xlfn.XLOOKUP(_20240219_0005[[#This Row],[MAP]],$R$5:$AG$5,$R$5:$AG$5,"ERR",1,-1)) * ($Q$6:$Q$26=_xlfn.XLOOKUP(_20240219_0005[[#This Row],[RPM]],$Q$6:$Q$26,$Q$6:$Q$26,"ERR",1,-1)),$R$6:$AG$26)</f>
        <v>17.5069250174164</v>
      </c>
      <c r="L6986">
        <f t="shared" si="109"/>
        <v>0.70027700069701426</v>
      </c>
    </row>
    <row r="6987" spans="1:12" x14ac:dyDescent="0.3">
      <c r="A6987">
        <v>323.27999999999997</v>
      </c>
      <c r="B6987">
        <v>31</v>
      </c>
      <c r="C6987">
        <v>9372</v>
      </c>
      <c r="D6987">
        <v>32</v>
      </c>
      <c r="E6987">
        <v>0</v>
      </c>
      <c r="F6987">
        <v>58</v>
      </c>
      <c r="G6987">
        <v>0</v>
      </c>
      <c r="H6987">
        <v>96</v>
      </c>
      <c r="I6987">
        <v>1</v>
      </c>
      <c r="J6987" t="s">
        <v>37</v>
      </c>
      <c r="K6987" cm="1">
        <f t="array" ref="K6987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987">
        <f t="shared" si="109"/>
        <v>0.65184363487201857</v>
      </c>
    </row>
    <row r="6988" spans="1:12" x14ac:dyDescent="0.3">
      <c r="A6988">
        <v>323.32</v>
      </c>
      <c r="B6988">
        <v>31</v>
      </c>
      <c r="C6988">
        <v>9222</v>
      </c>
      <c r="D6988">
        <v>32</v>
      </c>
      <c r="E6988">
        <v>0</v>
      </c>
      <c r="F6988">
        <v>57</v>
      </c>
      <c r="G6988">
        <v>0</v>
      </c>
      <c r="H6988">
        <v>96</v>
      </c>
      <c r="I6988">
        <v>1</v>
      </c>
      <c r="J6988" t="s">
        <v>37</v>
      </c>
      <c r="K6988" cm="1">
        <f t="array" ref="K6988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988">
        <f t="shared" si="109"/>
        <v>0.65184363487294483</v>
      </c>
    </row>
    <row r="6989" spans="1:12" x14ac:dyDescent="0.3">
      <c r="A6989">
        <v>323.36</v>
      </c>
      <c r="B6989">
        <v>32</v>
      </c>
      <c r="C6989">
        <v>9104</v>
      </c>
      <c r="D6989">
        <v>32</v>
      </c>
      <c r="E6989">
        <v>0</v>
      </c>
      <c r="F6989">
        <v>56</v>
      </c>
      <c r="G6989">
        <v>0</v>
      </c>
      <c r="H6989">
        <v>96</v>
      </c>
      <c r="I6989">
        <v>1</v>
      </c>
      <c r="J6989" t="s">
        <v>37</v>
      </c>
      <c r="K6989" cm="1">
        <f t="array" ref="K6989">SUMPRODUCT(($R$5:$AG$5=_xlfn.XLOOKUP(_20240219_0005[[#This Row],[MAP]],$R$5:$AG$5,$R$5:$AG$5,"ERR",1,-1)) * ($Q$6:$Q$26=_xlfn.XLOOKUP(_20240219_0005[[#This Row],[RPM]],$Q$6:$Q$26,$Q$6:$Q$26,"ERR",1,-1)),$R$6:$AG$26)</f>
        <v>16.296090871815284</v>
      </c>
      <c r="L6989">
        <f t="shared" si="109"/>
        <v>0.65184363487294483</v>
      </c>
    </row>
    <row r="6990" spans="1:12" x14ac:dyDescent="0.3">
      <c r="A6990">
        <v>323.39999999999998</v>
      </c>
      <c r="B6990">
        <v>33</v>
      </c>
      <c r="C6990">
        <v>8979</v>
      </c>
      <c r="D6990">
        <v>32</v>
      </c>
      <c r="E6990">
        <v>0</v>
      </c>
      <c r="F6990">
        <v>56</v>
      </c>
      <c r="G6990">
        <v>0</v>
      </c>
      <c r="H6990">
        <v>96</v>
      </c>
      <c r="I6990">
        <v>2</v>
      </c>
      <c r="J6990" t="s">
        <v>37</v>
      </c>
      <c r="K6990" cm="1">
        <f t="array" ref="K6990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990">
        <f t="shared" si="109"/>
        <v>0.71533489800890315</v>
      </c>
    </row>
    <row r="6991" spans="1:12" x14ac:dyDescent="0.3">
      <c r="A6991">
        <v>323.44</v>
      </c>
      <c r="B6991">
        <v>33</v>
      </c>
      <c r="C6991">
        <v>8833</v>
      </c>
      <c r="D6991">
        <v>32</v>
      </c>
      <c r="E6991">
        <v>0</v>
      </c>
      <c r="F6991">
        <v>54</v>
      </c>
      <c r="G6991">
        <v>0</v>
      </c>
      <c r="H6991">
        <v>96</v>
      </c>
      <c r="I6991">
        <v>2</v>
      </c>
      <c r="J6991" t="s">
        <v>37</v>
      </c>
      <c r="K6991" cm="1">
        <f t="array" ref="K6991">SUMPRODUCT(($R$5:$AG$5=_xlfn.XLOOKUP(_20240219_0005[[#This Row],[MAP]],$R$5:$AG$5,$R$5:$AG$5,"ERR",1,-1)) * ($Q$6:$Q$26=_xlfn.XLOOKUP(_20240219_0005[[#This Row],[RPM]],$Q$6:$Q$26,$Q$6:$Q$26,"ERR",1,-1)),$R$6:$AG$26)</f>
        <v>17.883372450238845</v>
      </c>
      <c r="L6991">
        <f t="shared" si="109"/>
        <v>0.71533489800991978</v>
      </c>
    </row>
    <row r="6992" spans="1:12" x14ac:dyDescent="0.3">
      <c r="A6992">
        <v>323.48</v>
      </c>
      <c r="B6992">
        <v>33</v>
      </c>
      <c r="C6992">
        <v>8705</v>
      </c>
      <c r="D6992">
        <v>32</v>
      </c>
      <c r="E6992">
        <v>0</v>
      </c>
      <c r="F6992">
        <v>54</v>
      </c>
      <c r="G6992">
        <v>0</v>
      </c>
      <c r="H6992">
        <v>96</v>
      </c>
      <c r="I6992">
        <v>2</v>
      </c>
      <c r="J6992" t="s">
        <v>37</v>
      </c>
      <c r="K6992" cm="1">
        <f t="array" ref="K6992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992">
        <f t="shared" si="109"/>
        <v>0.6882687927949378</v>
      </c>
    </row>
    <row r="6993" spans="1:12" x14ac:dyDescent="0.3">
      <c r="A6993">
        <v>323.52</v>
      </c>
      <c r="B6993">
        <v>34</v>
      </c>
      <c r="C6993">
        <v>8564</v>
      </c>
      <c r="D6993">
        <v>32</v>
      </c>
      <c r="E6993">
        <v>0</v>
      </c>
      <c r="F6993">
        <v>53</v>
      </c>
      <c r="G6993">
        <v>0</v>
      </c>
      <c r="H6993">
        <v>96</v>
      </c>
      <c r="I6993">
        <v>2</v>
      </c>
      <c r="J6993" t="s">
        <v>37</v>
      </c>
      <c r="K6993" cm="1">
        <f t="array" ref="K6993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993">
        <f t="shared" si="109"/>
        <v>0.68826879279395969</v>
      </c>
    </row>
    <row r="6994" spans="1:12" x14ac:dyDescent="0.3">
      <c r="A6994">
        <v>323.56</v>
      </c>
      <c r="B6994">
        <v>34</v>
      </c>
      <c r="C6994">
        <v>8363</v>
      </c>
      <c r="D6994">
        <v>32</v>
      </c>
      <c r="E6994">
        <v>0</v>
      </c>
      <c r="F6994">
        <v>52</v>
      </c>
      <c r="G6994">
        <v>0</v>
      </c>
      <c r="H6994">
        <v>96</v>
      </c>
      <c r="I6994">
        <v>2</v>
      </c>
      <c r="J6994" t="s">
        <v>37</v>
      </c>
      <c r="K6994" cm="1">
        <f t="array" ref="K6994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994">
        <f t="shared" si="109"/>
        <v>0.6882687927949378</v>
      </c>
    </row>
    <row r="6995" spans="1:12" x14ac:dyDescent="0.3">
      <c r="A6995">
        <v>323.60000000000002</v>
      </c>
      <c r="B6995">
        <v>34</v>
      </c>
      <c r="C6995">
        <v>8223</v>
      </c>
      <c r="D6995">
        <v>32</v>
      </c>
      <c r="E6995">
        <v>0</v>
      </c>
      <c r="F6995">
        <v>51</v>
      </c>
      <c r="G6995">
        <v>0</v>
      </c>
      <c r="H6995">
        <v>96</v>
      </c>
      <c r="I6995">
        <v>2</v>
      </c>
      <c r="J6995" t="s">
        <v>37</v>
      </c>
      <c r="K6995" cm="1">
        <f t="array" ref="K6995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995">
        <f t="shared" si="109"/>
        <v>0.6882687927949378</v>
      </c>
    </row>
    <row r="6996" spans="1:12" x14ac:dyDescent="0.3">
      <c r="A6996">
        <v>323.64</v>
      </c>
      <c r="B6996">
        <v>35</v>
      </c>
      <c r="C6996">
        <v>8147</v>
      </c>
      <c r="D6996">
        <v>32</v>
      </c>
      <c r="E6996">
        <v>0</v>
      </c>
      <c r="F6996">
        <v>50</v>
      </c>
      <c r="G6996">
        <v>0</v>
      </c>
      <c r="H6996">
        <v>96</v>
      </c>
      <c r="I6996">
        <v>2</v>
      </c>
      <c r="J6996" t="s">
        <v>37</v>
      </c>
      <c r="K6996" cm="1">
        <f t="array" ref="K6996">SUMPRODUCT(($R$5:$AG$5=_xlfn.XLOOKUP(_20240219_0005[[#This Row],[MAP]],$R$5:$AG$5,$R$5:$AG$5,"ERR",1,-1)) * ($Q$6:$Q$26=_xlfn.XLOOKUP(_20240219_0005[[#This Row],[RPM]],$Q$6:$Q$26,$Q$6:$Q$26,"ERR",1,-1)),$R$6:$AG$26)</f>
        <v>17.206719819864642</v>
      </c>
      <c r="L6996">
        <f t="shared" si="109"/>
        <v>0.68826879279395969</v>
      </c>
    </row>
    <row r="6997" spans="1:12" x14ac:dyDescent="0.3">
      <c r="A6997">
        <v>323.68</v>
      </c>
      <c r="B6997">
        <v>35</v>
      </c>
      <c r="C6997">
        <v>8014</v>
      </c>
      <c r="D6997">
        <v>32</v>
      </c>
      <c r="E6997">
        <v>0</v>
      </c>
      <c r="F6997">
        <v>50</v>
      </c>
      <c r="G6997">
        <v>0</v>
      </c>
      <c r="H6997">
        <v>96</v>
      </c>
      <c r="I6997">
        <v>2</v>
      </c>
      <c r="J6997" t="s">
        <v>37</v>
      </c>
      <c r="K6997" cm="1">
        <f t="array" ref="K6997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997">
        <f t="shared" si="109"/>
        <v>0.66305501871053008</v>
      </c>
    </row>
    <row r="6998" spans="1:12" x14ac:dyDescent="0.3">
      <c r="A6998">
        <v>323.72000000000003</v>
      </c>
      <c r="B6998">
        <v>35</v>
      </c>
      <c r="C6998">
        <v>7845</v>
      </c>
      <c r="D6998">
        <v>32</v>
      </c>
      <c r="E6998">
        <v>0</v>
      </c>
      <c r="F6998">
        <v>49</v>
      </c>
      <c r="G6998">
        <v>0</v>
      </c>
      <c r="H6998">
        <v>96</v>
      </c>
      <c r="I6998">
        <v>2</v>
      </c>
      <c r="J6998" t="s">
        <v>37</v>
      </c>
      <c r="K6998" cm="1">
        <f t="array" ref="K6998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998">
        <f t="shared" si="109"/>
        <v>0.66305501871053008</v>
      </c>
    </row>
    <row r="6999" spans="1:12" x14ac:dyDescent="0.3">
      <c r="A6999">
        <v>323.76</v>
      </c>
      <c r="B6999">
        <v>36</v>
      </c>
      <c r="C6999">
        <v>7714</v>
      </c>
      <c r="D6999">
        <v>32</v>
      </c>
      <c r="E6999">
        <v>0</v>
      </c>
      <c r="F6999">
        <v>48</v>
      </c>
      <c r="G6999">
        <v>0</v>
      </c>
      <c r="H6999">
        <v>96</v>
      </c>
      <c r="I6999">
        <v>2</v>
      </c>
      <c r="J6999" t="s">
        <v>37</v>
      </c>
      <c r="K6999" cm="1">
        <f t="array" ref="K6999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6999">
        <f t="shared" si="109"/>
        <v>0.66305501870958783</v>
      </c>
    </row>
    <row r="7000" spans="1:12" x14ac:dyDescent="0.3">
      <c r="A7000">
        <v>323.8</v>
      </c>
      <c r="B7000">
        <v>36</v>
      </c>
      <c r="C7000">
        <v>7600</v>
      </c>
      <c r="D7000">
        <v>32</v>
      </c>
      <c r="E7000">
        <v>0</v>
      </c>
      <c r="F7000">
        <v>46</v>
      </c>
      <c r="G7000">
        <v>0</v>
      </c>
      <c r="H7000">
        <v>96</v>
      </c>
      <c r="I7000">
        <v>2</v>
      </c>
      <c r="J7000" t="s">
        <v>37</v>
      </c>
      <c r="K7000" cm="1">
        <f t="array" ref="K7000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7000">
        <f t="shared" si="109"/>
        <v>0.66305501871053008</v>
      </c>
    </row>
    <row r="7001" spans="1:12" x14ac:dyDescent="0.3">
      <c r="A7001">
        <v>323.83999999999997</v>
      </c>
      <c r="B7001">
        <v>36</v>
      </c>
      <c r="C7001">
        <v>7537</v>
      </c>
      <c r="D7001">
        <v>32</v>
      </c>
      <c r="E7001">
        <v>0</v>
      </c>
      <c r="F7001">
        <v>46</v>
      </c>
      <c r="G7001">
        <v>0</v>
      </c>
      <c r="H7001">
        <v>96</v>
      </c>
      <c r="I7001">
        <v>2</v>
      </c>
      <c r="J7001" t="s">
        <v>37</v>
      </c>
      <c r="K7001" cm="1">
        <f t="array" ref="K7001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7001">
        <f t="shared" si="109"/>
        <v>0.66305501870958783</v>
      </c>
    </row>
    <row r="7002" spans="1:12" x14ac:dyDescent="0.3">
      <c r="A7002">
        <v>323.88</v>
      </c>
      <c r="B7002">
        <v>36</v>
      </c>
      <c r="C7002">
        <v>7492</v>
      </c>
      <c r="D7002">
        <v>32</v>
      </c>
      <c r="E7002">
        <v>0</v>
      </c>
      <c r="F7002">
        <v>44</v>
      </c>
      <c r="G7002">
        <v>0</v>
      </c>
      <c r="H7002">
        <v>96</v>
      </c>
      <c r="I7002">
        <v>2</v>
      </c>
      <c r="J7002" t="s">
        <v>37</v>
      </c>
      <c r="K7002" cm="1">
        <f t="array" ref="K7002">SUMPRODUCT(($R$5:$AG$5=_xlfn.XLOOKUP(_20240219_0005[[#This Row],[MAP]],$R$5:$AG$5,$R$5:$AG$5,"ERR",1,-1)) * ($Q$6:$Q$26=_xlfn.XLOOKUP(_20240219_0005[[#This Row],[RPM]],$Q$6:$Q$26,$Q$6:$Q$26,"ERR",1,-1)),$R$6:$AG$26)</f>
        <v>16.576375467754772</v>
      </c>
      <c r="L7002">
        <f t="shared" si="109"/>
        <v>0.66305501871053008</v>
      </c>
    </row>
    <row r="7003" spans="1:12" x14ac:dyDescent="0.3">
      <c r="A7003">
        <v>323.92</v>
      </c>
      <c r="B7003">
        <v>36</v>
      </c>
      <c r="C7003">
        <v>7420</v>
      </c>
      <c r="D7003">
        <v>32</v>
      </c>
      <c r="E7003">
        <v>0</v>
      </c>
      <c r="F7003">
        <v>44</v>
      </c>
      <c r="G7003">
        <v>0</v>
      </c>
      <c r="H7003">
        <v>96</v>
      </c>
      <c r="I7003">
        <v>2</v>
      </c>
      <c r="J7003" t="s">
        <v>37</v>
      </c>
      <c r="K7003" cm="1">
        <f t="array" ref="K7003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7003">
        <f t="shared" si="109"/>
        <v>0.58501026777498077</v>
      </c>
    </row>
    <row r="7004" spans="1:12" x14ac:dyDescent="0.3">
      <c r="A7004">
        <v>323.95999999999998</v>
      </c>
      <c r="B7004">
        <v>36</v>
      </c>
      <c r="C7004">
        <v>7292</v>
      </c>
      <c r="D7004">
        <v>32</v>
      </c>
      <c r="E7004">
        <v>0</v>
      </c>
      <c r="F7004">
        <v>43</v>
      </c>
      <c r="G7004">
        <v>0</v>
      </c>
      <c r="H7004">
        <v>96</v>
      </c>
      <c r="I7004">
        <v>2</v>
      </c>
      <c r="J7004" t="s">
        <v>37</v>
      </c>
      <c r="K7004" cm="1">
        <f t="array" ref="K7004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7004">
        <f t="shared" si="109"/>
        <v>0.58501026777414944</v>
      </c>
    </row>
    <row r="7005" spans="1:12" x14ac:dyDescent="0.3">
      <c r="A7005">
        <v>324</v>
      </c>
      <c r="B7005">
        <v>36</v>
      </c>
      <c r="C7005">
        <v>7171</v>
      </c>
      <c r="D7005">
        <v>32</v>
      </c>
      <c r="E7005">
        <v>0</v>
      </c>
      <c r="F7005">
        <v>43</v>
      </c>
      <c r="G7005">
        <v>0</v>
      </c>
      <c r="H7005">
        <v>96</v>
      </c>
      <c r="I7005">
        <v>2</v>
      </c>
      <c r="J7005" t="s">
        <v>37</v>
      </c>
      <c r="K7005" cm="1">
        <f t="array" ref="K7005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7005">
        <f t="shared" si="109"/>
        <v>0.58501026777498077</v>
      </c>
    </row>
    <row r="7006" spans="1:12" x14ac:dyDescent="0.3">
      <c r="A7006">
        <v>324.04000000000002</v>
      </c>
      <c r="B7006">
        <v>37</v>
      </c>
      <c r="C7006">
        <v>7085</v>
      </c>
      <c r="D7006">
        <v>32</v>
      </c>
      <c r="E7006">
        <v>0</v>
      </c>
      <c r="F7006">
        <v>42</v>
      </c>
      <c r="G7006">
        <v>0</v>
      </c>
      <c r="H7006">
        <v>96</v>
      </c>
      <c r="I7006">
        <v>2</v>
      </c>
      <c r="J7006" t="s">
        <v>37</v>
      </c>
      <c r="K7006" cm="1">
        <f t="array" ref="K7006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7006">
        <f t="shared" si="109"/>
        <v>0.58501026777498077</v>
      </c>
    </row>
    <row r="7007" spans="1:12" x14ac:dyDescent="0.3">
      <c r="A7007">
        <v>324.08</v>
      </c>
      <c r="B7007">
        <v>37</v>
      </c>
      <c r="C7007">
        <v>7015</v>
      </c>
      <c r="D7007">
        <v>32</v>
      </c>
      <c r="E7007">
        <v>0</v>
      </c>
      <c r="F7007">
        <v>42</v>
      </c>
      <c r="G7007">
        <v>0</v>
      </c>
      <c r="H7007">
        <v>96</v>
      </c>
      <c r="I7007">
        <v>2</v>
      </c>
      <c r="J7007" t="s">
        <v>37</v>
      </c>
      <c r="K7007" cm="1">
        <f t="array" ref="K7007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7007">
        <f t="shared" si="109"/>
        <v>0.58501026777414944</v>
      </c>
    </row>
    <row r="7008" spans="1:12" x14ac:dyDescent="0.3">
      <c r="A7008">
        <v>324.12</v>
      </c>
      <c r="B7008">
        <v>38</v>
      </c>
      <c r="C7008">
        <v>6920</v>
      </c>
      <c r="D7008">
        <v>32</v>
      </c>
      <c r="E7008">
        <v>0</v>
      </c>
      <c r="F7008">
        <v>41</v>
      </c>
      <c r="G7008">
        <v>0</v>
      </c>
      <c r="H7008">
        <v>96</v>
      </c>
      <c r="I7008">
        <v>1</v>
      </c>
      <c r="J7008" t="s">
        <v>37</v>
      </c>
      <c r="K7008" cm="1">
        <f t="array" ref="K7008">SUMPRODUCT(($R$5:$AG$5=_xlfn.XLOOKUP(_20240219_0005[[#This Row],[MAP]],$R$5:$AG$5,$R$5:$AG$5,"ERR",1,-1)) * ($Q$6:$Q$26=_xlfn.XLOOKUP(_20240219_0005[[#This Row],[RPM]],$Q$6:$Q$26,$Q$6:$Q$26,"ERR",1,-1)),$R$6:$AG$26)</f>
        <v>14.625256694367037</v>
      </c>
      <c r="L7008">
        <f t="shared" si="109"/>
        <v>0.58501026777498077</v>
      </c>
    </row>
    <row r="7009" spans="1:12" x14ac:dyDescent="0.3">
      <c r="A7009">
        <v>324.16000000000003</v>
      </c>
      <c r="B7009">
        <v>39</v>
      </c>
      <c r="C7009">
        <v>6798</v>
      </c>
      <c r="D7009">
        <v>30</v>
      </c>
      <c r="E7009">
        <v>0</v>
      </c>
      <c r="F7009">
        <v>40</v>
      </c>
      <c r="G7009">
        <v>0</v>
      </c>
      <c r="H7009">
        <v>96</v>
      </c>
      <c r="I7009">
        <v>1</v>
      </c>
      <c r="J7009" t="s">
        <v>37</v>
      </c>
      <c r="K7009" cm="1">
        <f t="array" ref="K7009">SUMPRODUCT(($R$5:$AG$5=_xlfn.XLOOKUP(_20240219_0005[[#This Row],[MAP]],$R$5:$AG$5,$R$5:$AG$5,"ERR",1,-1)) * ($Q$6:$Q$26=_xlfn.XLOOKUP(_20240219_0005[[#This Row],[RPM]],$Q$6:$Q$26,$Q$6:$Q$26,"ERR",1,-1)),$R$6:$AG$26)</f>
        <v>16.500289603901273</v>
      </c>
      <c r="L7009">
        <f t="shared" si="109"/>
        <v>0.66001158415638861</v>
      </c>
    </row>
    <row r="7010" spans="1:12" x14ac:dyDescent="0.3">
      <c r="A7010">
        <v>324.2</v>
      </c>
      <c r="B7010">
        <v>40</v>
      </c>
      <c r="C7010">
        <v>6648</v>
      </c>
      <c r="D7010">
        <v>28</v>
      </c>
      <c r="E7010">
        <v>0</v>
      </c>
      <c r="F7010">
        <v>40</v>
      </c>
      <c r="G7010">
        <v>0</v>
      </c>
      <c r="H7010">
        <v>96</v>
      </c>
      <c r="I7010">
        <v>1</v>
      </c>
      <c r="J7010" t="s">
        <v>37</v>
      </c>
      <c r="K7010" cm="1">
        <f t="array" ref="K7010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7010">
        <f t="shared" si="109"/>
        <v>0.57478357708944527</v>
      </c>
    </row>
    <row r="7011" spans="1:12" x14ac:dyDescent="0.3">
      <c r="A7011">
        <v>324.24</v>
      </c>
      <c r="B7011">
        <v>41</v>
      </c>
      <c r="C7011">
        <v>6466</v>
      </c>
      <c r="D7011">
        <v>26</v>
      </c>
      <c r="E7011">
        <v>0</v>
      </c>
      <c r="F7011">
        <v>40</v>
      </c>
      <c r="G7011">
        <v>0</v>
      </c>
      <c r="H7011">
        <v>96</v>
      </c>
      <c r="I7011">
        <v>2</v>
      </c>
      <c r="J7011" t="s">
        <v>37</v>
      </c>
      <c r="K7011" cm="1">
        <f t="array" ref="K7011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7011">
        <f t="shared" si="109"/>
        <v>0.57478357709026207</v>
      </c>
    </row>
    <row r="7012" spans="1:12" x14ac:dyDescent="0.3">
      <c r="A7012">
        <v>324.27999999999997</v>
      </c>
      <c r="B7012">
        <v>43</v>
      </c>
      <c r="C7012">
        <v>6259</v>
      </c>
      <c r="D7012">
        <v>21</v>
      </c>
      <c r="E7012">
        <v>0</v>
      </c>
      <c r="F7012">
        <v>39</v>
      </c>
      <c r="G7012">
        <v>0</v>
      </c>
      <c r="H7012">
        <v>96</v>
      </c>
      <c r="I7012">
        <v>2</v>
      </c>
      <c r="J7012" t="s">
        <v>37</v>
      </c>
      <c r="K7012" cm="1">
        <f t="array" ref="K7012">SUMPRODUCT(($R$5:$AG$5=_xlfn.XLOOKUP(_20240219_0005[[#This Row],[MAP]],$R$5:$AG$5,$R$5:$AG$5,"ERR",1,-1)) * ($Q$6:$Q$26=_xlfn.XLOOKUP(_20240219_0005[[#This Row],[RPM]],$Q$6:$Q$26,$Q$6:$Q$26,"ERR",1,-1)),$R$6:$AG$26)</f>
        <v>14.369589427249201</v>
      </c>
      <c r="L7012">
        <f t="shared" si="109"/>
        <v>0.57478357708944527</v>
      </c>
    </row>
    <row r="7013" spans="1:12" x14ac:dyDescent="0.3">
      <c r="A7013">
        <v>324.32</v>
      </c>
      <c r="B7013">
        <v>45</v>
      </c>
      <c r="C7013">
        <v>6138</v>
      </c>
      <c r="D7013">
        <v>21</v>
      </c>
      <c r="E7013">
        <v>0</v>
      </c>
      <c r="F7013">
        <v>38</v>
      </c>
      <c r="G7013">
        <v>0</v>
      </c>
      <c r="H7013">
        <v>96</v>
      </c>
      <c r="I7013">
        <v>2</v>
      </c>
      <c r="J7013" t="s">
        <v>37</v>
      </c>
      <c r="K7013" cm="1">
        <f t="array" ref="K7013">SUMPRODUCT(($R$5:$AG$5=_xlfn.XLOOKUP(_20240219_0005[[#This Row],[MAP]],$R$5:$AG$5,$R$5:$AG$5,"ERR",1,-1)) * ($Q$6:$Q$26=_xlfn.XLOOKUP(_20240219_0005[[#This Row],[RPM]],$Q$6:$Q$26,$Q$6:$Q$26,"ERR",1,-1)),$R$6:$AG$26)</f>
        <v>15.393280494625795</v>
      </c>
      <c r="L7013">
        <f t="shared" si="109"/>
        <v>0.61573121978534684</v>
      </c>
    </row>
    <row r="7014" spans="1:12" x14ac:dyDescent="0.3">
      <c r="A7014">
        <v>324.36</v>
      </c>
      <c r="B7014">
        <v>46</v>
      </c>
      <c r="C7014">
        <v>6028</v>
      </c>
      <c r="D7014">
        <v>20</v>
      </c>
      <c r="E7014">
        <v>0</v>
      </c>
      <c r="F7014">
        <v>38</v>
      </c>
      <c r="G7014">
        <v>0</v>
      </c>
      <c r="H7014">
        <v>96</v>
      </c>
      <c r="I7014">
        <v>2</v>
      </c>
      <c r="J7014" t="s">
        <v>37</v>
      </c>
      <c r="K7014" cm="1">
        <f t="array" ref="K7014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14">
        <f t="shared" si="109"/>
        <v>0.5494078468951854</v>
      </c>
    </row>
    <row r="7015" spans="1:12" x14ac:dyDescent="0.3">
      <c r="A7015">
        <v>324.39999999999998</v>
      </c>
      <c r="B7015">
        <v>47</v>
      </c>
      <c r="C7015">
        <v>5935</v>
      </c>
      <c r="D7015">
        <v>20</v>
      </c>
      <c r="E7015">
        <v>0</v>
      </c>
      <c r="F7015">
        <v>37</v>
      </c>
      <c r="G7015">
        <v>0</v>
      </c>
      <c r="H7015">
        <v>96</v>
      </c>
      <c r="I7015">
        <v>2</v>
      </c>
      <c r="J7015" t="s">
        <v>37</v>
      </c>
      <c r="K7015" cm="1">
        <f t="array" ref="K7015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15">
        <f t="shared" si="109"/>
        <v>0.54940784689440469</v>
      </c>
    </row>
    <row r="7016" spans="1:12" x14ac:dyDescent="0.3">
      <c r="A7016">
        <v>324.44</v>
      </c>
      <c r="B7016">
        <v>49</v>
      </c>
      <c r="C7016">
        <v>5998</v>
      </c>
      <c r="D7016">
        <v>20</v>
      </c>
      <c r="E7016">
        <v>0</v>
      </c>
      <c r="F7016">
        <v>36</v>
      </c>
      <c r="G7016">
        <v>0</v>
      </c>
      <c r="H7016">
        <v>96</v>
      </c>
      <c r="I7016">
        <v>2</v>
      </c>
      <c r="J7016" t="s">
        <v>37</v>
      </c>
      <c r="K7016" cm="1">
        <f t="array" ref="K7016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16">
        <f t="shared" si="109"/>
        <v>0.5494078468951854</v>
      </c>
    </row>
    <row r="7017" spans="1:12" x14ac:dyDescent="0.3">
      <c r="A7017">
        <v>324.48</v>
      </c>
      <c r="B7017">
        <v>49</v>
      </c>
      <c r="C7017">
        <v>6030</v>
      </c>
      <c r="D7017">
        <v>20</v>
      </c>
      <c r="E7017">
        <v>0</v>
      </c>
      <c r="F7017">
        <v>36</v>
      </c>
      <c r="G7017">
        <v>0</v>
      </c>
      <c r="H7017">
        <v>96</v>
      </c>
      <c r="I7017">
        <v>2</v>
      </c>
      <c r="J7017" t="s">
        <v>37</v>
      </c>
      <c r="K7017" cm="1">
        <f t="array" ref="K7017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17">
        <f t="shared" si="109"/>
        <v>0.5494078468951854</v>
      </c>
    </row>
    <row r="7018" spans="1:12" x14ac:dyDescent="0.3">
      <c r="A7018">
        <v>324.52</v>
      </c>
      <c r="B7018">
        <v>48</v>
      </c>
      <c r="C7018">
        <v>5985</v>
      </c>
      <c r="D7018">
        <v>20</v>
      </c>
      <c r="E7018">
        <v>0</v>
      </c>
      <c r="F7018">
        <v>36</v>
      </c>
      <c r="G7018">
        <v>0</v>
      </c>
      <c r="H7018">
        <v>96</v>
      </c>
      <c r="I7018">
        <v>2</v>
      </c>
      <c r="J7018" t="s">
        <v>37</v>
      </c>
      <c r="K7018" cm="1">
        <f t="array" ref="K7018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18">
        <f t="shared" si="109"/>
        <v>0.54940784689440469</v>
      </c>
    </row>
    <row r="7019" spans="1:12" x14ac:dyDescent="0.3">
      <c r="A7019">
        <v>324.56</v>
      </c>
      <c r="B7019">
        <v>49</v>
      </c>
      <c r="C7019">
        <v>5950</v>
      </c>
      <c r="D7019">
        <v>20</v>
      </c>
      <c r="E7019">
        <v>0</v>
      </c>
      <c r="F7019">
        <v>35</v>
      </c>
      <c r="G7019">
        <v>0</v>
      </c>
      <c r="H7019">
        <v>96</v>
      </c>
      <c r="I7019">
        <v>2</v>
      </c>
      <c r="J7019" t="s">
        <v>37</v>
      </c>
      <c r="K7019" cm="1">
        <f t="array" ref="K7019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19">
        <f t="shared" si="109"/>
        <v>0.5494078468951854</v>
      </c>
    </row>
    <row r="7020" spans="1:12" x14ac:dyDescent="0.3">
      <c r="A7020">
        <v>324.60000000000002</v>
      </c>
      <c r="B7020">
        <v>49</v>
      </c>
      <c r="C7020">
        <v>5888</v>
      </c>
      <c r="D7020">
        <v>20</v>
      </c>
      <c r="E7020">
        <v>0</v>
      </c>
      <c r="F7020">
        <v>34</v>
      </c>
      <c r="G7020">
        <v>0</v>
      </c>
      <c r="H7020">
        <v>97</v>
      </c>
      <c r="I7020">
        <v>1</v>
      </c>
      <c r="J7020" t="s">
        <v>37</v>
      </c>
      <c r="K7020" cm="1">
        <f t="array" ref="K7020">SUMPRODUCT(($R$5:$AG$5=_xlfn.XLOOKUP(_20240219_0005[[#This Row],[MAP]],$R$5:$AG$5,$R$5:$AG$5,"ERR",1,-1)) * ($Q$6:$Q$26=_xlfn.XLOOKUP(_20240219_0005[[#This Row],[RPM]],$Q$6:$Q$26,$Q$6:$Q$26,"ERR",1,-1)),$R$6:$AG$26)</f>
        <v>13.735196172372609</v>
      </c>
      <c r="L7020">
        <f t="shared" si="109"/>
        <v>0.5494078468951854</v>
      </c>
    </row>
    <row r="7021" spans="1:12" x14ac:dyDescent="0.3">
      <c r="A7021">
        <v>324.64</v>
      </c>
      <c r="B7021">
        <v>50</v>
      </c>
      <c r="C7021">
        <v>5824</v>
      </c>
      <c r="D7021">
        <v>20</v>
      </c>
      <c r="E7021">
        <v>0</v>
      </c>
      <c r="F7021">
        <v>34</v>
      </c>
      <c r="G7021">
        <v>0</v>
      </c>
      <c r="H7021">
        <v>97</v>
      </c>
      <c r="I7021">
        <v>1</v>
      </c>
      <c r="J7021" t="s">
        <v>37</v>
      </c>
      <c r="K7021" cm="1">
        <f t="array" ref="K7021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021">
        <f t="shared" si="109"/>
        <v>0.52480749554092376</v>
      </c>
    </row>
    <row r="7022" spans="1:12" x14ac:dyDescent="0.3">
      <c r="A7022">
        <v>324.68</v>
      </c>
      <c r="B7022">
        <v>50</v>
      </c>
      <c r="C7022">
        <v>5690</v>
      </c>
      <c r="D7022">
        <v>20</v>
      </c>
      <c r="E7022">
        <v>0</v>
      </c>
      <c r="F7022">
        <v>34</v>
      </c>
      <c r="G7022">
        <v>0</v>
      </c>
      <c r="H7022">
        <v>97</v>
      </c>
      <c r="I7022">
        <v>1</v>
      </c>
      <c r="J7022" t="s">
        <v>37</v>
      </c>
      <c r="K7022" cm="1">
        <f t="array" ref="K7022">SUMPRODUCT(($R$5:$AG$5=_xlfn.XLOOKUP(_20240219_0005[[#This Row],[MAP]],$R$5:$AG$5,$R$5:$AG$5,"ERR",1,-1)) * ($Q$6:$Q$26=_xlfn.XLOOKUP(_20240219_0005[[#This Row],[RPM]],$Q$6:$Q$26,$Q$6:$Q$26,"ERR",1,-1)),$R$6:$AG$26)</f>
        <v>13.120187388535028</v>
      </c>
      <c r="L7022">
        <f t="shared" si="109"/>
        <v>0.52480749554166961</v>
      </c>
    </row>
    <row r="7023" spans="1:12" x14ac:dyDescent="0.3">
      <c r="A7023">
        <v>324.72000000000003</v>
      </c>
      <c r="B7023">
        <v>53</v>
      </c>
      <c r="C7023">
        <v>5375</v>
      </c>
      <c r="D7023">
        <v>20</v>
      </c>
      <c r="E7023">
        <v>0</v>
      </c>
      <c r="F7023">
        <v>33</v>
      </c>
      <c r="G7023">
        <v>0</v>
      </c>
      <c r="H7023">
        <v>96</v>
      </c>
      <c r="I7023">
        <v>1</v>
      </c>
      <c r="J7023" t="s">
        <v>37</v>
      </c>
      <c r="K7023" cm="1">
        <f t="array" ref="K7023">SUMPRODUCT(($R$5:$AG$5=_xlfn.XLOOKUP(_20240219_0005[[#This Row],[MAP]],$R$5:$AG$5,$R$5:$AG$5,"ERR",1,-1)) * ($Q$6:$Q$26=_xlfn.XLOOKUP(_20240219_0005[[#This Row],[RPM]],$Q$6:$Q$26,$Q$6:$Q$26,"ERR",1,-1)),$R$6:$AG$26)</f>
        <v>11.559533628582798</v>
      </c>
      <c r="L7023">
        <f t="shared" si="109"/>
        <v>0.46238134514354851</v>
      </c>
    </row>
    <row r="7024" spans="1:12" x14ac:dyDescent="0.3">
      <c r="A7024">
        <v>324.76</v>
      </c>
      <c r="B7024">
        <v>57</v>
      </c>
      <c r="C7024">
        <v>5182</v>
      </c>
      <c r="D7024">
        <v>20</v>
      </c>
      <c r="E7024">
        <v>0</v>
      </c>
      <c r="F7024">
        <v>32</v>
      </c>
      <c r="G7024">
        <v>0</v>
      </c>
      <c r="H7024">
        <v>97</v>
      </c>
      <c r="I7024">
        <v>1</v>
      </c>
      <c r="J7024" t="s">
        <v>37</v>
      </c>
      <c r="K7024" cm="1">
        <f t="array" ref="K7024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024">
        <f t="shared" si="109"/>
        <v>0.46846531021056115</v>
      </c>
    </row>
    <row r="7025" spans="1:12" x14ac:dyDescent="0.3">
      <c r="A7025">
        <v>324.8</v>
      </c>
      <c r="B7025">
        <v>60</v>
      </c>
      <c r="C7025">
        <v>5047</v>
      </c>
      <c r="D7025">
        <v>19</v>
      </c>
      <c r="E7025">
        <v>0</v>
      </c>
      <c r="F7025">
        <v>32</v>
      </c>
      <c r="G7025">
        <v>0</v>
      </c>
      <c r="H7025">
        <v>96</v>
      </c>
      <c r="I7025">
        <v>1</v>
      </c>
      <c r="J7025" t="s">
        <v>37</v>
      </c>
      <c r="K7025" cm="1">
        <f t="array" ref="K7025">SUMPRODUCT(($R$5:$AG$5=_xlfn.XLOOKUP(_20240219_0005[[#This Row],[MAP]],$R$5:$AG$5,$R$5:$AG$5,"ERR",1,-1)) * ($Q$6:$Q$26=_xlfn.XLOOKUP(_20240219_0005[[#This Row],[RPM]],$Q$6:$Q$26,$Q$6:$Q$26,"ERR",1,-1)),$R$6:$AG$26)</f>
        <v>11.71163275527468</v>
      </c>
      <c r="L7025">
        <f t="shared" si="109"/>
        <v>0.46846531021122684</v>
      </c>
    </row>
    <row r="7026" spans="1:12" x14ac:dyDescent="0.3">
      <c r="A7026">
        <v>324.83999999999997</v>
      </c>
      <c r="B7026">
        <v>64</v>
      </c>
      <c r="C7026">
        <v>4842</v>
      </c>
      <c r="D7026">
        <v>19</v>
      </c>
      <c r="E7026">
        <v>0</v>
      </c>
      <c r="F7026">
        <v>32</v>
      </c>
      <c r="G7026">
        <v>0</v>
      </c>
      <c r="H7026">
        <v>97</v>
      </c>
      <c r="I7026">
        <v>1</v>
      </c>
      <c r="J7026" t="s">
        <v>37</v>
      </c>
      <c r="K7026" cm="1">
        <f t="array" ref="K7026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026">
        <f t="shared" si="109"/>
        <v>0.47089889623762898</v>
      </c>
    </row>
    <row r="7027" spans="1:12" x14ac:dyDescent="0.3">
      <c r="A7027">
        <v>324.88</v>
      </c>
      <c r="B7027">
        <v>66</v>
      </c>
      <c r="C7027">
        <v>5045</v>
      </c>
      <c r="D7027">
        <v>20</v>
      </c>
      <c r="E7027">
        <v>0</v>
      </c>
      <c r="F7027">
        <v>31</v>
      </c>
      <c r="G7027">
        <v>0</v>
      </c>
      <c r="H7027">
        <v>97</v>
      </c>
      <c r="I7027">
        <v>1</v>
      </c>
      <c r="J7027" t="s">
        <v>37</v>
      </c>
      <c r="K7027" cm="1">
        <f t="array" ref="K7027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027">
        <f t="shared" si="109"/>
        <v>0.47089889623829817</v>
      </c>
    </row>
    <row r="7028" spans="1:12" x14ac:dyDescent="0.3">
      <c r="A7028">
        <v>324.92</v>
      </c>
      <c r="B7028">
        <v>65</v>
      </c>
      <c r="C7028">
        <v>5296</v>
      </c>
      <c r="D7028">
        <v>22</v>
      </c>
      <c r="E7028">
        <v>0</v>
      </c>
      <c r="F7028">
        <v>31</v>
      </c>
      <c r="G7028">
        <v>0</v>
      </c>
      <c r="H7028">
        <v>96</v>
      </c>
      <c r="I7028">
        <v>1</v>
      </c>
      <c r="J7028" t="s">
        <v>37</v>
      </c>
      <c r="K7028" cm="1">
        <f t="array" ref="K7028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028">
        <f t="shared" si="109"/>
        <v>0.47089889623829817</v>
      </c>
    </row>
    <row r="7029" spans="1:12" x14ac:dyDescent="0.3">
      <c r="A7029">
        <v>324.95999999999998</v>
      </c>
      <c r="B7029">
        <v>64</v>
      </c>
      <c r="C7029">
        <v>5277</v>
      </c>
      <c r="D7029">
        <v>20</v>
      </c>
      <c r="E7029">
        <v>0</v>
      </c>
      <c r="F7029">
        <v>31</v>
      </c>
      <c r="G7029">
        <v>0</v>
      </c>
      <c r="H7029">
        <v>96</v>
      </c>
      <c r="I7029">
        <v>1</v>
      </c>
      <c r="J7029" t="s">
        <v>37</v>
      </c>
      <c r="K7029" cm="1">
        <f t="array" ref="K7029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029">
        <f t="shared" si="109"/>
        <v>0.47089889623762898</v>
      </c>
    </row>
    <row r="7030" spans="1:12" x14ac:dyDescent="0.3">
      <c r="A7030">
        <v>325</v>
      </c>
      <c r="B7030">
        <v>64</v>
      </c>
      <c r="C7030">
        <v>5216</v>
      </c>
      <c r="D7030">
        <v>20</v>
      </c>
      <c r="E7030">
        <v>0</v>
      </c>
      <c r="F7030">
        <v>30</v>
      </c>
      <c r="G7030">
        <v>0</v>
      </c>
      <c r="H7030">
        <v>97</v>
      </c>
      <c r="I7030">
        <v>1</v>
      </c>
      <c r="J7030" t="s">
        <v>37</v>
      </c>
      <c r="K7030" cm="1">
        <f t="array" ref="K7030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030">
        <f t="shared" si="109"/>
        <v>0.47089889623829817</v>
      </c>
    </row>
    <row r="7031" spans="1:12" x14ac:dyDescent="0.3">
      <c r="A7031">
        <v>325.04000000000002</v>
      </c>
      <c r="B7031">
        <v>64</v>
      </c>
      <c r="C7031">
        <v>5053</v>
      </c>
      <c r="D7031">
        <v>20</v>
      </c>
      <c r="E7031">
        <v>0</v>
      </c>
      <c r="F7031">
        <v>30</v>
      </c>
      <c r="G7031">
        <v>0</v>
      </c>
      <c r="H7031">
        <v>97</v>
      </c>
      <c r="I7031">
        <v>1</v>
      </c>
      <c r="J7031" t="s">
        <v>37</v>
      </c>
      <c r="K7031" cm="1">
        <f t="array" ref="K7031">SUMPRODUCT(($R$5:$AG$5=_xlfn.XLOOKUP(_20240219_0005[[#This Row],[MAP]],$R$5:$AG$5,$R$5:$AG$5,"ERR",1,-1)) * ($Q$6:$Q$26=_xlfn.XLOOKUP(_20240219_0005[[#This Row],[RPM]],$Q$6:$Q$26,$Q$6:$Q$26,"ERR",1,-1)),$R$6:$AG$26)</f>
        <v>11.772472405951431</v>
      </c>
      <c r="L7031">
        <f t="shared" si="109"/>
        <v>0.47089889623829817</v>
      </c>
    </row>
    <row r="7032" spans="1:12" x14ac:dyDescent="0.3">
      <c r="A7032">
        <v>325.08</v>
      </c>
      <c r="B7032">
        <v>66</v>
      </c>
      <c r="C7032">
        <v>4687</v>
      </c>
      <c r="D7032">
        <v>19</v>
      </c>
      <c r="E7032">
        <v>0</v>
      </c>
      <c r="F7032">
        <v>29</v>
      </c>
      <c r="G7032">
        <v>0</v>
      </c>
      <c r="H7032">
        <v>97</v>
      </c>
      <c r="I7032">
        <v>1</v>
      </c>
      <c r="J7032" t="s">
        <v>37</v>
      </c>
      <c r="K7032" cm="1">
        <f t="array" ref="K7032">SUMPRODUCT(($R$5:$AG$5=_xlfn.XLOOKUP(_20240219_0005[[#This Row],[MAP]],$R$5:$AG$5,$R$5:$AG$5,"ERR",1,-1)) * ($Q$6:$Q$26=_xlfn.XLOOKUP(_20240219_0005[[#This Row],[RPM]],$Q$6:$Q$26,$Q$6:$Q$26,"ERR",1,-1)),$R$6:$AG$26)</f>
        <v>10.34892845541401</v>
      </c>
      <c r="L7032">
        <f t="shared" si="109"/>
        <v>0.41395713821618391</v>
      </c>
    </row>
    <row r="7033" spans="1:12" x14ac:dyDescent="0.3">
      <c r="A7033">
        <v>325.12</v>
      </c>
      <c r="B7033">
        <v>69</v>
      </c>
      <c r="C7033">
        <v>4453</v>
      </c>
      <c r="D7033">
        <v>18</v>
      </c>
      <c r="E7033">
        <v>0</v>
      </c>
      <c r="F7033">
        <v>29</v>
      </c>
      <c r="G7033">
        <v>0</v>
      </c>
      <c r="H7033">
        <v>97</v>
      </c>
      <c r="I7033">
        <v>1</v>
      </c>
      <c r="J7033" t="s">
        <v>37</v>
      </c>
      <c r="K7033" cm="1">
        <f t="array" ref="K703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3">
        <f t="shared" si="109"/>
        <v>0.4737035292996053</v>
      </c>
    </row>
    <row r="7034" spans="1:12" x14ac:dyDescent="0.3">
      <c r="A7034">
        <v>325.16000000000003</v>
      </c>
      <c r="B7034">
        <v>71</v>
      </c>
      <c r="C7034">
        <v>4377</v>
      </c>
      <c r="D7034">
        <v>18</v>
      </c>
      <c r="E7034">
        <v>0</v>
      </c>
      <c r="F7034">
        <v>28</v>
      </c>
      <c r="G7034">
        <v>0</v>
      </c>
      <c r="H7034">
        <v>97</v>
      </c>
      <c r="I7034">
        <v>1</v>
      </c>
      <c r="J7034" t="s">
        <v>37</v>
      </c>
      <c r="K7034" cm="1">
        <f t="array" ref="K703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4">
        <f t="shared" si="109"/>
        <v>0.4737035292996053</v>
      </c>
    </row>
    <row r="7035" spans="1:12" x14ac:dyDescent="0.3">
      <c r="A7035">
        <v>325.2</v>
      </c>
      <c r="B7035">
        <v>72</v>
      </c>
      <c r="C7035">
        <v>4475</v>
      </c>
      <c r="D7035">
        <v>18</v>
      </c>
      <c r="E7035">
        <v>0</v>
      </c>
      <c r="F7035">
        <v>28</v>
      </c>
      <c r="G7035">
        <v>0</v>
      </c>
      <c r="H7035">
        <v>97</v>
      </c>
      <c r="I7035">
        <v>1</v>
      </c>
      <c r="J7035" t="s">
        <v>37</v>
      </c>
      <c r="K7035" cm="1">
        <f t="array" ref="K703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5">
        <f t="shared" si="109"/>
        <v>0.47370352929893211</v>
      </c>
    </row>
    <row r="7036" spans="1:12" x14ac:dyDescent="0.3">
      <c r="A7036">
        <v>325.24</v>
      </c>
      <c r="B7036">
        <v>73</v>
      </c>
      <c r="C7036">
        <v>4539</v>
      </c>
      <c r="D7036">
        <v>18</v>
      </c>
      <c r="E7036">
        <v>0</v>
      </c>
      <c r="F7036">
        <v>28</v>
      </c>
      <c r="G7036">
        <v>0</v>
      </c>
      <c r="H7036">
        <v>97</v>
      </c>
      <c r="I7036">
        <v>1</v>
      </c>
      <c r="J7036" t="s">
        <v>37</v>
      </c>
      <c r="K7036" cm="1">
        <f t="array" ref="K703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6">
        <f t="shared" si="109"/>
        <v>0.4737035292996053</v>
      </c>
    </row>
    <row r="7037" spans="1:12" x14ac:dyDescent="0.3">
      <c r="A7037">
        <v>325.27999999999997</v>
      </c>
      <c r="B7037">
        <v>72</v>
      </c>
      <c r="C7037">
        <v>4590</v>
      </c>
      <c r="D7037">
        <v>18</v>
      </c>
      <c r="E7037">
        <v>0</v>
      </c>
      <c r="F7037">
        <v>28</v>
      </c>
      <c r="G7037">
        <v>0</v>
      </c>
      <c r="H7037">
        <v>97</v>
      </c>
      <c r="I7037">
        <v>1</v>
      </c>
      <c r="J7037" t="s">
        <v>37</v>
      </c>
      <c r="K7037" cm="1">
        <f t="array" ref="K7037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7">
        <f t="shared" si="109"/>
        <v>0.47370352929893211</v>
      </c>
    </row>
    <row r="7038" spans="1:12" x14ac:dyDescent="0.3">
      <c r="A7038">
        <v>325.32</v>
      </c>
      <c r="B7038">
        <v>72</v>
      </c>
      <c r="C7038">
        <v>4587</v>
      </c>
      <c r="D7038">
        <v>18</v>
      </c>
      <c r="E7038">
        <v>0</v>
      </c>
      <c r="F7038">
        <v>27</v>
      </c>
      <c r="G7038">
        <v>0</v>
      </c>
      <c r="H7038">
        <v>97</v>
      </c>
      <c r="I7038">
        <v>1</v>
      </c>
      <c r="J7038" t="s">
        <v>37</v>
      </c>
      <c r="K7038" cm="1">
        <f t="array" ref="K703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8">
        <f t="shared" si="109"/>
        <v>0.4737035292996053</v>
      </c>
    </row>
    <row r="7039" spans="1:12" x14ac:dyDescent="0.3">
      <c r="A7039">
        <v>325.36</v>
      </c>
      <c r="B7039">
        <v>72</v>
      </c>
      <c r="C7039">
        <v>4616</v>
      </c>
      <c r="D7039">
        <v>18</v>
      </c>
      <c r="E7039">
        <v>0</v>
      </c>
      <c r="F7039">
        <v>26</v>
      </c>
      <c r="G7039">
        <v>0</v>
      </c>
      <c r="H7039">
        <v>97</v>
      </c>
      <c r="I7039">
        <v>1</v>
      </c>
      <c r="J7039" t="s">
        <v>37</v>
      </c>
      <c r="K7039" cm="1">
        <f t="array" ref="K703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39">
        <f t="shared" si="109"/>
        <v>0.4737035292996053</v>
      </c>
    </row>
    <row r="7040" spans="1:12" x14ac:dyDescent="0.3">
      <c r="A7040">
        <v>325.39999999999998</v>
      </c>
      <c r="B7040">
        <v>73</v>
      </c>
      <c r="C7040">
        <v>4483</v>
      </c>
      <c r="D7040">
        <v>18</v>
      </c>
      <c r="E7040">
        <v>0</v>
      </c>
      <c r="F7040">
        <v>26</v>
      </c>
      <c r="G7040">
        <v>0</v>
      </c>
      <c r="H7040">
        <v>97</v>
      </c>
      <c r="I7040">
        <v>1</v>
      </c>
      <c r="J7040" t="s">
        <v>37</v>
      </c>
      <c r="K7040" cm="1">
        <f t="array" ref="K7040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0">
        <f t="shared" si="109"/>
        <v>0.47370352929893211</v>
      </c>
    </row>
    <row r="7041" spans="1:12" x14ac:dyDescent="0.3">
      <c r="A7041">
        <v>325.44</v>
      </c>
      <c r="B7041">
        <v>73</v>
      </c>
      <c r="C7041">
        <v>4383</v>
      </c>
      <c r="D7041">
        <v>18</v>
      </c>
      <c r="E7041">
        <v>0</v>
      </c>
      <c r="F7041">
        <v>26</v>
      </c>
      <c r="G7041">
        <v>0</v>
      </c>
      <c r="H7041">
        <v>97</v>
      </c>
      <c r="I7041">
        <v>1</v>
      </c>
      <c r="J7041" t="s">
        <v>37</v>
      </c>
      <c r="K7041" cm="1">
        <f t="array" ref="K704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1">
        <f t="shared" si="109"/>
        <v>0.4737035292996053</v>
      </c>
    </row>
    <row r="7042" spans="1:12" x14ac:dyDescent="0.3">
      <c r="A7042">
        <v>325.48</v>
      </c>
      <c r="B7042">
        <v>73</v>
      </c>
      <c r="C7042">
        <v>4352</v>
      </c>
      <c r="D7042">
        <v>18</v>
      </c>
      <c r="E7042">
        <v>0</v>
      </c>
      <c r="F7042">
        <v>26</v>
      </c>
      <c r="G7042">
        <v>0</v>
      </c>
      <c r="H7042">
        <v>97</v>
      </c>
      <c r="I7042">
        <v>1</v>
      </c>
      <c r="J7042" t="s">
        <v>37</v>
      </c>
      <c r="K7042" cm="1">
        <f t="array" ref="K704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2">
        <f t="shared" si="109"/>
        <v>0.4737035292996053</v>
      </c>
    </row>
    <row r="7043" spans="1:12" x14ac:dyDescent="0.3">
      <c r="A7043">
        <v>325.52</v>
      </c>
      <c r="B7043">
        <v>73</v>
      </c>
      <c r="C7043">
        <v>4301</v>
      </c>
      <c r="D7043">
        <v>18</v>
      </c>
      <c r="E7043">
        <v>0</v>
      </c>
      <c r="F7043">
        <v>26</v>
      </c>
      <c r="G7043">
        <v>0</v>
      </c>
      <c r="H7043">
        <v>97</v>
      </c>
      <c r="I7043">
        <v>1</v>
      </c>
      <c r="J7043" t="s">
        <v>37</v>
      </c>
      <c r="K7043" cm="1">
        <f t="array" ref="K7043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3">
        <f t="shared" ref="L7043:L7106" si="110">K7043*(A7043-A7042)</f>
        <v>0.47370352929893211</v>
      </c>
    </row>
    <row r="7044" spans="1:12" x14ac:dyDescent="0.3">
      <c r="A7044">
        <v>325.56</v>
      </c>
      <c r="B7044">
        <v>74</v>
      </c>
      <c r="C7044">
        <v>4143</v>
      </c>
      <c r="D7044">
        <v>19</v>
      </c>
      <c r="E7044">
        <v>0</v>
      </c>
      <c r="F7044">
        <v>26</v>
      </c>
      <c r="G7044">
        <v>0</v>
      </c>
      <c r="H7044">
        <v>97</v>
      </c>
      <c r="I7044">
        <v>1</v>
      </c>
      <c r="J7044" t="s">
        <v>37</v>
      </c>
      <c r="K7044" cm="1">
        <f t="array" ref="K7044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7044">
        <f t="shared" si="110"/>
        <v>0.46836903009578096</v>
      </c>
    </row>
    <row r="7045" spans="1:12" x14ac:dyDescent="0.3">
      <c r="A7045">
        <v>325.60000000000002</v>
      </c>
      <c r="B7045">
        <v>74</v>
      </c>
      <c r="C7045">
        <v>4129</v>
      </c>
      <c r="D7045">
        <v>19</v>
      </c>
      <c r="E7045">
        <v>0</v>
      </c>
      <c r="F7045">
        <v>25</v>
      </c>
      <c r="G7045">
        <v>0</v>
      </c>
      <c r="H7045">
        <v>97</v>
      </c>
      <c r="I7045">
        <v>2</v>
      </c>
      <c r="J7045" t="s">
        <v>37</v>
      </c>
      <c r="K7045" cm="1">
        <f t="array" ref="K7045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7045">
        <f t="shared" si="110"/>
        <v>0.46836903009578096</v>
      </c>
    </row>
    <row r="7046" spans="1:12" x14ac:dyDescent="0.3">
      <c r="A7046">
        <v>325.64</v>
      </c>
      <c r="B7046">
        <v>73</v>
      </c>
      <c r="C7046">
        <v>4115</v>
      </c>
      <c r="D7046">
        <v>18</v>
      </c>
      <c r="E7046">
        <v>0</v>
      </c>
      <c r="F7046">
        <v>26</v>
      </c>
      <c r="G7046">
        <v>0</v>
      </c>
      <c r="H7046">
        <v>97</v>
      </c>
      <c r="I7046">
        <v>2</v>
      </c>
      <c r="J7046" t="s">
        <v>37</v>
      </c>
      <c r="K7046" cm="1">
        <f t="array" ref="K704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6">
        <f t="shared" si="110"/>
        <v>0.47370352929893211</v>
      </c>
    </row>
    <row r="7047" spans="1:12" x14ac:dyDescent="0.3">
      <c r="A7047">
        <v>325.68</v>
      </c>
      <c r="B7047">
        <v>73</v>
      </c>
      <c r="C7047">
        <v>3941</v>
      </c>
      <c r="D7047">
        <v>18</v>
      </c>
      <c r="E7047">
        <v>0</v>
      </c>
      <c r="F7047">
        <v>25</v>
      </c>
      <c r="G7047">
        <v>0</v>
      </c>
      <c r="H7047">
        <v>97</v>
      </c>
      <c r="I7047">
        <v>2</v>
      </c>
      <c r="J7047" t="s">
        <v>37</v>
      </c>
      <c r="K7047" cm="1">
        <f t="array" ref="K704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47">
        <f t="shared" si="110"/>
        <v>0.40623395392138606</v>
      </c>
    </row>
    <row r="7048" spans="1:12" x14ac:dyDescent="0.3">
      <c r="A7048">
        <v>325.72000000000003</v>
      </c>
      <c r="B7048">
        <v>73</v>
      </c>
      <c r="C7048">
        <v>4134</v>
      </c>
      <c r="D7048">
        <v>18</v>
      </c>
      <c r="E7048">
        <v>0</v>
      </c>
      <c r="F7048">
        <v>25</v>
      </c>
      <c r="G7048">
        <v>0</v>
      </c>
      <c r="H7048">
        <v>97</v>
      </c>
      <c r="I7048">
        <v>2</v>
      </c>
      <c r="J7048" t="s">
        <v>37</v>
      </c>
      <c r="K7048" cm="1">
        <f t="array" ref="K7048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8">
        <f t="shared" si="110"/>
        <v>0.4737035292996053</v>
      </c>
    </row>
    <row r="7049" spans="1:12" x14ac:dyDescent="0.3">
      <c r="A7049">
        <v>325.76</v>
      </c>
      <c r="B7049">
        <v>73</v>
      </c>
      <c r="C7049">
        <v>4306</v>
      </c>
      <c r="D7049">
        <v>18</v>
      </c>
      <c r="E7049">
        <v>0</v>
      </c>
      <c r="F7049">
        <v>25</v>
      </c>
      <c r="G7049">
        <v>0</v>
      </c>
      <c r="H7049">
        <v>97</v>
      </c>
      <c r="I7049">
        <v>2</v>
      </c>
      <c r="J7049" t="s">
        <v>37</v>
      </c>
      <c r="K7049" cm="1">
        <f t="array" ref="K7049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49">
        <f t="shared" si="110"/>
        <v>0.47370352929893211</v>
      </c>
    </row>
    <row r="7050" spans="1:12" x14ac:dyDescent="0.3">
      <c r="A7050">
        <v>325.8</v>
      </c>
      <c r="B7050">
        <v>74</v>
      </c>
      <c r="C7050">
        <v>4243</v>
      </c>
      <c r="D7050">
        <v>18</v>
      </c>
      <c r="E7050">
        <v>0</v>
      </c>
      <c r="F7050">
        <v>25</v>
      </c>
      <c r="G7050">
        <v>0</v>
      </c>
      <c r="H7050">
        <v>97</v>
      </c>
      <c r="I7050">
        <v>2</v>
      </c>
      <c r="J7050" t="s">
        <v>37</v>
      </c>
      <c r="K7050" cm="1">
        <f t="array" ref="K7050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7050">
        <f t="shared" si="110"/>
        <v>0.46836903009578096</v>
      </c>
    </row>
    <row r="7051" spans="1:12" x14ac:dyDescent="0.3">
      <c r="A7051">
        <v>325.83999999999997</v>
      </c>
      <c r="B7051">
        <v>73</v>
      </c>
      <c r="C7051">
        <v>4209</v>
      </c>
      <c r="D7051">
        <v>18</v>
      </c>
      <c r="E7051">
        <v>0</v>
      </c>
      <c r="F7051">
        <v>24</v>
      </c>
      <c r="G7051">
        <v>0</v>
      </c>
      <c r="H7051">
        <v>97</v>
      </c>
      <c r="I7051">
        <v>2</v>
      </c>
      <c r="J7051" t="s">
        <v>37</v>
      </c>
      <c r="K7051" cm="1">
        <f t="array" ref="K7051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51">
        <f t="shared" si="110"/>
        <v>0.47370352929893211</v>
      </c>
    </row>
    <row r="7052" spans="1:12" x14ac:dyDescent="0.3">
      <c r="A7052">
        <v>325.88</v>
      </c>
      <c r="B7052">
        <v>73</v>
      </c>
      <c r="C7052">
        <v>4225</v>
      </c>
      <c r="D7052">
        <v>18</v>
      </c>
      <c r="E7052">
        <v>0</v>
      </c>
      <c r="F7052">
        <v>25</v>
      </c>
      <c r="G7052">
        <v>0</v>
      </c>
      <c r="H7052">
        <v>97</v>
      </c>
      <c r="I7052">
        <v>2</v>
      </c>
      <c r="J7052" t="s">
        <v>37</v>
      </c>
      <c r="K7052" cm="1">
        <f t="array" ref="K7052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52">
        <f t="shared" si="110"/>
        <v>0.4737035292996053</v>
      </c>
    </row>
    <row r="7053" spans="1:12" x14ac:dyDescent="0.3">
      <c r="A7053">
        <v>325.92</v>
      </c>
      <c r="B7053">
        <v>74</v>
      </c>
      <c r="C7053">
        <v>4128</v>
      </c>
      <c r="D7053">
        <v>18</v>
      </c>
      <c r="E7053">
        <v>0</v>
      </c>
      <c r="F7053">
        <v>24</v>
      </c>
      <c r="G7053">
        <v>0</v>
      </c>
      <c r="H7053">
        <v>97</v>
      </c>
      <c r="I7053">
        <v>2</v>
      </c>
      <c r="J7053" t="s">
        <v>37</v>
      </c>
      <c r="K7053" cm="1">
        <f t="array" ref="K7053">SUMPRODUCT(($R$5:$AG$5=_xlfn.XLOOKUP(_20240219_0005[[#This Row],[MAP]],$R$5:$AG$5,$R$5:$AG$5,"ERR",1,-1)) * ($Q$6:$Q$26=_xlfn.XLOOKUP(_20240219_0005[[#This Row],[RPM]],$Q$6:$Q$26,$Q$6:$Q$26,"ERR",1,-1)),$R$6:$AG$26)</f>
        <v>11.709225752388534</v>
      </c>
      <c r="L7053">
        <f t="shared" si="110"/>
        <v>0.46836903009578096</v>
      </c>
    </row>
    <row r="7054" spans="1:12" x14ac:dyDescent="0.3">
      <c r="A7054">
        <v>325.95999999999998</v>
      </c>
      <c r="B7054">
        <v>73</v>
      </c>
      <c r="C7054">
        <v>4103</v>
      </c>
      <c r="D7054">
        <v>18</v>
      </c>
      <c r="E7054">
        <v>0</v>
      </c>
      <c r="F7054">
        <v>24</v>
      </c>
      <c r="G7054">
        <v>0</v>
      </c>
      <c r="H7054">
        <v>97</v>
      </c>
      <c r="I7054">
        <v>2</v>
      </c>
      <c r="J7054" t="s">
        <v>37</v>
      </c>
      <c r="K7054" cm="1">
        <f t="array" ref="K705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54">
        <f t="shared" si="110"/>
        <v>0.40623395392080874</v>
      </c>
    </row>
    <row r="7055" spans="1:12" x14ac:dyDescent="0.3">
      <c r="A7055">
        <v>326</v>
      </c>
      <c r="B7055">
        <v>73</v>
      </c>
      <c r="C7055">
        <v>4103</v>
      </c>
      <c r="D7055">
        <v>18</v>
      </c>
      <c r="E7055">
        <v>0</v>
      </c>
      <c r="F7055">
        <v>24</v>
      </c>
      <c r="G7055">
        <v>0</v>
      </c>
      <c r="H7055">
        <v>97</v>
      </c>
      <c r="I7055">
        <v>2</v>
      </c>
      <c r="J7055" t="s">
        <v>37</v>
      </c>
      <c r="K7055" cm="1">
        <f t="array" ref="K705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55">
        <f t="shared" si="110"/>
        <v>0.40623395392138606</v>
      </c>
    </row>
    <row r="7056" spans="1:12" x14ac:dyDescent="0.3">
      <c r="A7056">
        <v>326.04000000000002</v>
      </c>
      <c r="B7056">
        <v>73</v>
      </c>
      <c r="C7056">
        <v>3974</v>
      </c>
      <c r="D7056">
        <v>18</v>
      </c>
      <c r="E7056">
        <v>0</v>
      </c>
      <c r="F7056">
        <v>24</v>
      </c>
      <c r="G7056">
        <v>0</v>
      </c>
      <c r="H7056">
        <v>97</v>
      </c>
      <c r="I7056">
        <v>2</v>
      </c>
      <c r="J7056" t="s">
        <v>37</v>
      </c>
      <c r="K7056" cm="1">
        <f t="array" ref="K7056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56">
        <f t="shared" si="110"/>
        <v>0.40623395392138606</v>
      </c>
    </row>
    <row r="7057" spans="1:12" x14ac:dyDescent="0.3">
      <c r="A7057">
        <v>326.08</v>
      </c>
      <c r="B7057">
        <v>73</v>
      </c>
      <c r="C7057">
        <v>3926</v>
      </c>
      <c r="D7057">
        <v>17</v>
      </c>
      <c r="E7057">
        <v>0</v>
      </c>
      <c r="F7057">
        <v>24</v>
      </c>
      <c r="G7057">
        <v>0</v>
      </c>
      <c r="H7057">
        <v>97</v>
      </c>
      <c r="I7057">
        <v>2</v>
      </c>
      <c r="J7057" t="s">
        <v>37</v>
      </c>
      <c r="K7057" cm="1">
        <f t="array" ref="K705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57">
        <f t="shared" si="110"/>
        <v>0.40623395392080874</v>
      </c>
    </row>
    <row r="7058" spans="1:12" x14ac:dyDescent="0.3">
      <c r="A7058">
        <v>326.12</v>
      </c>
      <c r="B7058">
        <v>73</v>
      </c>
      <c r="C7058">
        <v>3928</v>
      </c>
      <c r="D7058">
        <v>17</v>
      </c>
      <c r="E7058">
        <v>0</v>
      </c>
      <c r="F7058">
        <v>24</v>
      </c>
      <c r="G7058">
        <v>0</v>
      </c>
      <c r="H7058">
        <v>97</v>
      </c>
      <c r="I7058">
        <v>2</v>
      </c>
      <c r="J7058" t="s">
        <v>37</v>
      </c>
      <c r="K7058" cm="1">
        <f t="array" ref="K705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58">
        <f t="shared" si="110"/>
        <v>0.40623395392138606</v>
      </c>
    </row>
    <row r="7059" spans="1:12" x14ac:dyDescent="0.3">
      <c r="A7059">
        <v>326.16000000000003</v>
      </c>
      <c r="B7059">
        <v>74</v>
      </c>
      <c r="C7059">
        <v>3746</v>
      </c>
      <c r="D7059">
        <v>16</v>
      </c>
      <c r="E7059">
        <v>0</v>
      </c>
      <c r="F7059">
        <v>24</v>
      </c>
      <c r="G7059">
        <v>0</v>
      </c>
      <c r="H7059">
        <v>97</v>
      </c>
      <c r="I7059">
        <v>2</v>
      </c>
      <c r="J7059" t="s">
        <v>37</v>
      </c>
      <c r="K7059" cm="1">
        <f t="array" ref="K705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59">
        <f t="shared" si="110"/>
        <v>0.40715096058938011</v>
      </c>
    </row>
    <row r="7060" spans="1:12" x14ac:dyDescent="0.3">
      <c r="A7060">
        <v>326.2</v>
      </c>
      <c r="B7060">
        <v>74</v>
      </c>
      <c r="C7060">
        <v>3793</v>
      </c>
      <c r="D7060">
        <v>16</v>
      </c>
      <c r="E7060">
        <v>0</v>
      </c>
      <c r="F7060">
        <v>23</v>
      </c>
      <c r="G7060">
        <v>0</v>
      </c>
      <c r="H7060">
        <v>97</v>
      </c>
      <c r="I7060">
        <v>2</v>
      </c>
      <c r="J7060" t="s">
        <v>37</v>
      </c>
      <c r="K7060" cm="1">
        <f t="array" ref="K706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60">
        <f t="shared" si="110"/>
        <v>0.40715096058880151</v>
      </c>
    </row>
    <row r="7061" spans="1:12" x14ac:dyDescent="0.3">
      <c r="A7061">
        <v>326.24</v>
      </c>
      <c r="B7061">
        <v>73</v>
      </c>
      <c r="C7061">
        <v>3931</v>
      </c>
      <c r="D7061">
        <v>16</v>
      </c>
      <c r="E7061">
        <v>0</v>
      </c>
      <c r="F7061">
        <v>23</v>
      </c>
      <c r="G7061">
        <v>0</v>
      </c>
      <c r="H7061">
        <v>97</v>
      </c>
      <c r="I7061">
        <v>2</v>
      </c>
      <c r="J7061" t="s">
        <v>37</v>
      </c>
      <c r="K7061" cm="1">
        <f t="array" ref="K706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61">
        <f t="shared" si="110"/>
        <v>0.40623395392138606</v>
      </c>
    </row>
    <row r="7062" spans="1:12" x14ac:dyDescent="0.3">
      <c r="A7062">
        <v>326.27999999999997</v>
      </c>
      <c r="B7062">
        <v>75</v>
      </c>
      <c r="C7062">
        <v>3894</v>
      </c>
      <c r="D7062">
        <v>16</v>
      </c>
      <c r="E7062">
        <v>0</v>
      </c>
      <c r="F7062">
        <v>23</v>
      </c>
      <c r="G7062">
        <v>0</v>
      </c>
      <c r="H7062">
        <v>97</v>
      </c>
      <c r="I7062">
        <v>2</v>
      </c>
      <c r="J7062" t="s">
        <v>37</v>
      </c>
      <c r="K7062" cm="1">
        <f t="array" ref="K706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62">
        <f t="shared" si="110"/>
        <v>0.40715096058880151</v>
      </c>
    </row>
    <row r="7063" spans="1:12" x14ac:dyDescent="0.3">
      <c r="A7063">
        <v>326.32</v>
      </c>
      <c r="B7063">
        <v>74</v>
      </c>
      <c r="C7063">
        <v>4045</v>
      </c>
      <c r="D7063">
        <v>16</v>
      </c>
      <c r="E7063">
        <v>0</v>
      </c>
      <c r="F7063">
        <v>23</v>
      </c>
      <c r="G7063">
        <v>0</v>
      </c>
      <c r="H7063">
        <v>97</v>
      </c>
      <c r="I7063">
        <v>2</v>
      </c>
      <c r="J7063" t="s">
        <v>37</v>
      </c>
      <c r="K7063" cm="1">
        <f t="array" ref="K706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63">
        <f t="shared" si="110"/>
        <v>0.40715096058938011</v>
      </c>
    </row>
    <row r="7064" spans="1:12" x14ac:dyDescent="0.3">
      <c r="A7064">
        <v>326.36</v>
      </c>
      <c r="B7064">
        <v>73</v>
      </c>
      <c r="C7064">
        <v>4102</v>
      </c>
      <c r="D7064">
        <v>17</v>
      </c>
      <c r="E7064">
        <v>0</v>
      </c>
      <c r="F7064">
        <v>23</v>
      </c>
      <c r="G7064">
        <v>0</v>
      </c>
      <c r="H7064">
        <v>97</v>
      </c>
      <c r="I7064">
        <v>2</v>
      </c>
      <c r="J7064" t="s">
        <v>37</v>
      </c>
      <c r="K7064" cm="1">
        <f t="array" ref="K706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64">
        <f t="shared" si="110"/>
        <v>0.40623395392138606</v>
      </c>
    </row>
    <row r="7065" spans="1:12" x14ac:dyDescent="0.3">
      <c r="A7065">
        <v>326.39999999999998</v>
      </c>
      <c r="B7065">
        <v>73</v>
      </c>
      <c r="C7065">
        <v>4083</v>
      </c>
      <c r="D7065">
        <v>17</v>
      </c>
      <c r="E7065">
        <v>0</v>
      </c>
      <c r="F7065">
        <v>23</v>
      </c>
      <c r="G7065">
        <v>0</v>
      </c>
      <c r="H7065">
        <v>97</v>
      </c>
      <c r="I7065">
        <v>2</v>
      </c>
      <c r="J7065" t="s">
        <v>37</v>
      </c>
      <c r="K7065" cm="1">
        <f t="array" ref="K7065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65">
        <f t="shared" si="110"/>
        <v>0.40623395392080874</v>
      </c>
    </row>
    <row r="7066" spans="1:12" x14ac:dyDescent="0.3">
      <c r="A7066">
        <v>326.44</v>
      </c>
      <c r="B7066">
        <v>73</v>
      </c>
      <c r="C7066">
        <v>4144</v>
      </c>
      <c r="D7066">
        <v>17</v>
      </c>
      <c r="E7066">
        <v>0</v>
      </c>
      <c r="F7066">
        <v>22</v>
      </c>
      <c r="G7066">
        <v>0</v>
      </c>
      <c r="H7066">
        <v>97</v>
      </c>
      <c r="I7066">
        <v>2</v>
      </c>
      <c r="J7066" t="s">
        <v>37</v>
      </c>
      <c r="K7066" cm="1">
        <f t="array" ref="K7066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066">
        <f t="shared" si="110"/>
        <v>0.4737035292996053</v>
      </c>
    </row>
    <row r="7067" spans="1:12" x14ac:dyDescent="0.3">
      <c r="A7067">
        <v>326.48</v>
      </c>
      <c r="B7067">
        <v>73</v>
      </c>
      <c r="C7067">
        <v>3836</v>
      </c>
      <c r="D7067">
        <v>16</v>
      </c>
      <c r="E7067">
        <v>0</v>
      </c>
      <c r="F7067">
        <v>23</v>
      </c>
      <c r="G7067">
        <v>0</v>
      </c>
      <c r="H7067">
        <v>97</v>
      </c>
      <c r="I7067">
        <v>2</v>
      </c>
      <c r="J7067" t="s">
        <v>37</v>
      </c>
      <c r="K7067" cm="1">
        <f t="array" ref="K706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067">
        <f t="shared" si="110"/>
        <v>0.40623395392138606</v>
      </c>
    </row>
    <row r="7068" spans="1:12" x14ac:dyDescent="0.3">
      <c r="A7068">
        <v>326.52</v>
      </c>
      <c r="B7068">
        <v>74</v>
      </c>
      <c r="C7068">
        <v>3717</v>
      </c>
      <c r="D7068">
        <v>14</v>
      </c>
      <c r="E7068">
        <v>0</v>
      </c>
      <c r="F7068">
        <v>23</v>
      </c>
      <c r="G7068">
        <v>0</v>
      </c>
      <c r="H7068">
        <v>97</v>
      </c>
      <c r="I7068">
        <v>2</v>
      </c>
      <c r="J7068" t="s">
        <v>37</v>
      </c>
      <c r="K7068" cm="1">
        <f t="array" ref="K706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68">
        <f t="shared" si="110"/>
        <v>0.40715096058880151</v>
      </c>
    </row>
    <row r="7069" spans="1:12" x14ac:dyDescent="0.3">
      <c r="A7069">
        <v>326.56</v>
      </c>
      <c r="B7069">
        <v>75</v>
      </c>
      <c r="C7069">
        <v>3648</v>
      </c>
      <c r="D7069">
        <v>15</v>
      </c>
      <c r="E7069">
        <v>0</v>
      </c>
      <c r="F7069">
        <v>23</v>
      </c>
      <c r="G7069">
        <v>0</v>
      </c>
      <c r="H7069">
        <v>97</v>
      </c>
      <c r="I7069">
        <v>2</v>
      </c>
      <c r="J7069" t="s">
        <v>37</v>
      </c>
      <c r="K7069" cm="1">
        <f t="array" ref="K706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69">
        <f t="shared" si="110"/>
        <v>0.40715096058938011</v>
      </c>
    </row>
    <row r="7070" spans="1:12" x14ac:dyDescent="0.3">
      <c r="A7070">
        <v>326.60000000000002</v>
      </c>
      <c r="B7070">
        <v>76</v>
      </c>
      <c r="C7070">
        <v>3699</v>
      </c>
      <c r="D7070">
        <v>16</v>
      </c>
      <c r="E7070">
        <v>0</v>
      </c>
      <c r="F7070">
        <v>23</v>
      </c>
      <c r="G7070">
        <v>0</v>
      </c>
      <c r="H7070">
        <v>97</v>
      </c>
      <c r="I7070">
        <v>2</v>
      </c>
      <c r="J7070" t="s">
        <v>37</v>
      </c>
      <c r="K7070" cm="1">
        <f t="array" ref="K707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0">
        <f t="shared" si="110"/>
        <v>0.40715096058938011</v>
      </c>
    </row>
    <row r="7071" spans="1:12" x14ac:dyDescent="0.3">
      <c r="A7071">
        <v>326.64</v>
      </c>
      <c r="B7071">
        <v>77</v>
      </c>
      <c r="C7071">
        <v>3756</v>
      </c>
      <c r="D7071">
        <v>16</v>
      </c>
      <c r="E7071">
        <v>0</v>
      </c>
      <c r="F7071">
        <v>23</v>
      </c>
      <c r="G7071">
        <v>0</v>
      </c>
      <c r="H7071">
        <v>97</v>
      </c>
      <c r="I7071">
        <v>2</v>
      </c>
      <c r="J7071" t="s">
        <v>37</v>
      </c>
      <c r="K7071" cm="1">
        <f t="array" ref="K707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1">
        <f t="shared" si="110"/>
        <v>0.40715096058880151</v>
      </c>
    </row>
    <row r="7072" spans="1:12" x14ac:dyDescent="0.3">
      <c r="A7072">
        <v>326.68</v>
      </c>
      <c r="B7072">
        <v>76</v>
      </c>
      <c r="C7072">
        <v>3734</v>
      </c>
      <c r="D7072">
        <v>16</v>
      </c>
      <c r="E7072">
        <v>0</v>
      </c>
      <c r="F7072">
        <v>22</v>
      </c>
      <c r="G7072">
        <v>0</v>
      </c>
      <c r="H7072">
        <v>97</v>
      </c>
      <c r="I7072">
        <v>2</v>
      </c>
      <c r="J7072" t="s">
        <v>37</v>
      </c>
      <c r="K7072" cm="1">
        <f t="array" ref="K707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2">
        <f t="shared" si="110"/>
        <v>0.40715096058938011</v>
      </c>
    </row>
    <row r="7073" spans="1:12" x14ac:dyDescent="0.3">
      <c r="A7073">
        <v>326.72000000000003</v>
      </c>
      <c r="B7073">
        <v>76</v>
      </c>
      <c r="C7073">
        <v>3785</v>
      </c>
      <c r="D7073">
        <v>16</v>
      </c>
      <c r="E7073">
        <v>0</v>
      </c>
      <c r="F7073">
        <v>22</v>
      </c>
      <c r="G7073">
        <v>0</v>
      </c>
      <c r="H7073">
        <v>97</v>
      </c>
      <c r="I7073">
        <v>2</v>
      </c>
      <c r="J7073" t="s">
        <v>37</v>
      </c>
      <c r="K7073" cm="1">
        <f t="array" ref="K707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3">
        <f t="shared" si="110"/>
        <v>0.40715096058938011</v>
      </c>
    </row>
    <row r="7074" spans="1:12" x14ac:dyDescent="0.3">
      <c r="A7074">
        <v>326.76</v>
      </c>
      <c r="B7074">
        <v>75</v>
      </c>
      <c r="C7074">
        <v>4014</v>
      </c>
      <c r="D7074">
        <v>17</v>
      </c>
      <c r="E7074">
        <v>0</v>
      </c>
      <c r="F7074">
        <v>22</v>
      </c>
      <c r="G7074">
        <v>0</v>
      </c>
      <c r="H7074">
        <v>97</v>
      </c>
      <c r="I7074">
        <v>2</v>
      </c>
      <c r="J7074" t="s">
        <v>37</v>
      </c>
      <c r="K7074" cm="1">
        <f t="array" ref="K707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4">
        <f t="shared" si="110"/>
        <v>0.40715096058880151</v>
      </c>
    </row>
    <row r="7075" spans="1:12" x14ac:dyDescent="0.3">
      <c r="A7075">
        <v>326.8</v>
      </c>
      <c r="B7075">
        <v>75</v>
      </c>
      <c r="C7075">
        <v>3983</v>
      </c>
      <c r="D7075">
        <v>16</v>
      </c>
      <c r="E7075">
        <v>0</v>
      </c>
      <c r="F7075">
        <v>22</v>
      </c>
      <c r="G7075">
        <v>0</v>
      </c>
      <c r="H7075">
        <v>97</v>
      </c>
      <c r="I7075">
        <v>2</v>
      </c>
      <c r="J7075" t="s">
        <v>37</v>
      </c>
      <c r="K7075" cm="1">
        <f t="array" ref="K70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5">
        <f t="shared" si="110"/>
        <v>0.40715096058938011</v>
      </c>
    </row>
    <row r="7076" spans="1:12" x14ac:dyDescent="0.3">
      <c r="A7076">
        <v>326.83999999999997</v>
      </c>
      <c r="B7076">
        <v>75</v>
      </c>
      <c r="C7076">
        <v>3934</v>
      </c>
      <c r="D7076">
        <v>16</v>
      </c>
      <c r="E7076">
        <v>0</v>
      </c>
      <c r="F7076">
        <v>22</v>
      </c>
      <c r="G7076">
        <v>0</v>
      </c>
      <c r="H7076">
        <v>97</v>
      </c>
      <c r="I7076">
        <v>2</v>
      </c>
      <c r="J7076" t="s">
        <v>37</v>
      </c>
      <c r="K7076" cm="1">
        <f t="array" ref="K707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6">
        <f t="shared" si="110"/>
        <v>0.40715096058880151</v>
      </c>
    </row>
    <row r="7077" spans="1:12" x14ac:dyDescent="0.3">
      <c r="A7077">
        <v>326.88</v>
      </c>
      <c r="B7077">
        <v>75</v>
      </c>
      <c r="C7077">
        <v>3790</v>
      </c>
      <c r="D7077">
        <v>16</v>
      </c>
      <c r="E7077">
        <v>0</v>
      </c>
      <c r="F7077">
        <v>22</v>
      </c>
      <c r="G7077">
        <v>0</v>
      </c>
      <c r="H7077">
        <v>97</v>
      </c>
      <c r="I7077">
        <v>2</v>
      </c>
      <c r="J7077" t="s">
        <v>37</v>
      </c>
      <c r="K7077" cm="1">
        <f t="array" ref="K707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7">
        <f t="shared" si="110"/>
        <v>0.40715096058938011</v>
      </c>
    </row>
    <row r="7078" spans="1:12" x14ac:dyDescent="0.3">
      <c r="A7078">
        <v>326.92</v>
      </c>
      <c r="B7078">
        <v>75</v>
      </c>
      <c r="C7078">
        <v>3724</v>
      </c>
      <c r="D7078">
        <v>15</v>
      </c>
      <c r="E7078">
        <v>0</v>
      </c>
      <c r="F7078">
        <v>22</v>
      </c>
      <c r="G7078">
        <v>0</v>
      </c>
      <c r="H7078">
        <v>97</v>
      </c>
      <c r="I7078">
        <v>2</v>
      </c>
      <c r="J7078" t="s">
        <v>37</v>
      </c>
      <c r="K7078" cm="1">
        <f t="array" ref="K707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8">
        <f t="shared" si="110"/>
        <v>0.40715096058938011</v>
      </c>
    </row>
    <row r="7079" spans="1:12" x14ac:dyDescent="0.3">
      <c r="A7079">
        <v>326.95999999999998</v>
      </c>
      <c r="B7079">
        <v>75</v>
      </c>
      <c r="C7079">
        <v>3803</v>
      </c>
      <c r="D7079">
        <v>15</v>
      </c>
      <c r="E7079">
        <v>0</v>
      </c>
      <c r="F7079">
        <v>22</v>
      </c>
      <c r="G7079">
        <v>0</v>
      </c>
      <c r="H7079">
        <v>97</v>
      </c>
      <c r="I7079">
        <v>2</v>
      </c>
      <c r="J7079" t="s">
        <v>37</v>
      </c>
      <c r="K7079" cm="1">
        <f t="array" ref="K70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79">
        <f t="shared" si="110"/>
        <v>0.40715096058880151</v>
      </c>
    </row>
    <row r="7080" spans="1:12" x14ac:dyDescent="0.3">
      <c r="A7080">
        <v>327</v>
      </c>
      <c r="B7080">
        <v>76</v>
      </c>
      <c r="C7080">
        <v>3794</v>
      </c>
      <c r="D7080">
        <v>15</v>
      </c>
      <c r="E7080">
        <v>0</v>
      </c>
      <c r="F7080">
        <v>22</v>
      </c>
      <c r="G7080">
        <v>0</v>
      </c>
      <c r="H7080">
        <v>97</v>
      </c>
      <c r="I7080">
        <v>2</v>
      </c>
      <c r="J7080" t="s">
        <v>37</v>
      </c>
      <c r="K7080" cm="1">
        <f t="array" ref="K70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0">
        <f t="shared" si="110"/>
        <v>0.40715096058938011</v>
      </c>
    </row>
    <row r="7081" spans="1:12" x14ac:dyDescent="0.3">
      <c r="A7081">
        <v>327.04000000000002</v>
      </c>
      <c r="B7081">
        <v>75</v>
      </c>
      <c r="C7081">
        <v>3763</v>
      </c>
      <c r="D7081">
        <v>14</v>
      </c>
      <c r="E7081">
        <v>0</v>
      </c>
      <c r="F7081">
        <v>22</v>
      </c>
      <c r="G7081">
        <v>0</v>
      </c>
      <c r="H7081">
        <v>97</v>
      </c>
      <c r="I7081">
        <v>2</v>
      </c>
      <c r="J7081" t="s">
        <v>37</v>
      </c>
      <c r="K7081" cm="1">
        <f t="array" ref="K708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1">
        <f t="shared" si="110"/>
        <v>0.40715096058938011</v>
      </c>
    </row>
    <row r="7082" spans="1:12" x14ac:dyDescent="0.3">
      <c r="A7082">
        <v>327.08</v>
      </c>
      <c r="B7082">
        <v>75</v>
      </c>
      <c r="C7082">
        <v>3669</v>
      </c>
      <c r="D7082">
        <v>14</v>
      </c>
      <c r="E7082">
        <v>0</v>
      </c>
      <c r="F7082">
        <v>22</v>
      </c>
      <c r="G7082">
        <v>0</v>
      </c>
      <c r="H7082">
        <v>97</v>
      </c>
      <c r="I7082">
        <v>2</v>
      </c>
      <c r="J7082" t="s">
        <v>37</v>
      </c>
      <c r="K7082" cm="1">
        <f t="array" ref="K70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2">
        <f t="shared" si="110"/>
        <v>0.40715096058880151</v>
      </c>
    </row>
    <row r="7083" spans="1:12" x14ac:dyDescent="0.3">
      <c r="A7083">
        <v>327.12</v>
      </c>
      <c r="B7083">
        <v>77</v>
      </c>
      <c r="C7083">
        <v>3519</v>
      </c>
      <c r="D7083">
        <v>14</v>
      </c>
      <c r="E7083">
        <v>0</v>
      </c>
      <c r="F7083">
        <v>22</v>
      </c>
      <c r="G7083">
        <v>0</v>
      </c>
      <c r="H7083">
        <v>97</v>
      </c>
      <c r="I7083">
        <v>2</v>
      </c>
      <c r="J7083" t="s">
        <v>37</v>
      </c>
      <c r="K7083" cm="1">
        <f t="array" ref="K708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3">
        <f t="shared" si="110"/>
        <v>0.40715096058938011</v>
      </c>
    </row>
    <row r="7084" spans="1:12" x14ac:dyDescent="0.3">
      <c r="A7084">
        <v>327.16000000000003</v>
      </c>
      <c r="B7084">
        <v>78</v>
      </c>
      <c r="C7084">
        <v>3640</v>
      </c>
      <c r="D7084">
        <v>14</v>
      </c>
      <c r="E7084">
        <v>0</v>
      </c>
      <c r="F7084">
        <v>22</v>
      </c>
      <c r="G7084">
        <v>0</v>
      </c>
      <c r="H7084">
        <v>97</v>
      </c>
      <c r="I7084">
        <v>2</v>
      </c>
      <c r="J7084" t="s">
        <v>37</v>
      </c>
      <c r="K7084" cm="1">
        <f t="array" ref="K708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4">
        <f t="shared" si="110"/>
        <v>0.40715096058938011</v>
      </c>
    </row>
    <row r="7085" spans="1:12" x14ac:dyDescent="0.3">
      <c r="A7085">
        <v>327.2</v>
      </c>
      <c r="B7085">
        <v>78</v>
      </c>
      <c r="C7085">
        <v>3675</v>
      </c>
      <c r="D7085">
        <v>15</v>
      </c>
      <c r="E7085">
        <v>0</v>
      </c>
      <c r="F7085">
        <v>22</v>
      </c>
      <c r="G7085">
        <v>0</v>
      </c>
      <c r="H7085">
        <v>97</v>
      </c>
      <c r="I7085">
        <v>2</v>
      </c>
      <c r="J7085" t="s">
        <v>37</v>
      </c>
      <c r="K7085" cm="1">
        <f t="array" ref="K708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5">
        <f t="shared" si="110"/>
        <v>0.40715096058880151</v>
      </c>
    </row>
    <row r="7086" spans="1:12" x14ac:dyDescent="0.3">
      <c r="A7086">
        <v>327.24</v>
      </c>
      <c r="B7086">
        <v>78</v>
      </c>
      <c r="C7086">
        <v>3443</v>
      </c>
      <c r="D7086">
        <v>14</v>
      </c>
      <c r="E7086">
        <v>0</v>
      </c>
      <c r="F7086">
        <v>22</v>
      </c>
      <c r="G7086">
        <v>0</v>
      </c>
      <c r="H7086">
        <v>97</v>
      </c>
      <c r="I7086">
        <v>2</v>
      </c>
      <c r="J7086" t="s">
        <v>37</v>
      </c>
      <c r="K7086" cm="1">
        <f t="array" ref="K708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6">
        <f t="shared" si="110"/>
        <v>0.40715096058938011</v>
      </c>
    </row>
    <row r="7087" spans="1:12" x14ac:dyDescent="0.3">
      <c r="A7087">
        <v>327.27999999999997</v>
      </c>
      <c r="B7087">
        <v>80</v>
      </c>
      <c r="C7087">
        <v>3544</v>
      </c>
      <c r="D7087">
        <v>14</v>
      </c>
      <c r="E7087">
        <v>0</v>
      </c>
      <c r="F7087">
        <v>22</v>
      </c>
      <c r="G7087">
        <v>0</v>
      </c>
      <c r="H7087">
        <v>97</v>
      </c>
      <c r="I7087">
        <v>2</v>
      </c>
      <c r="J7087" t="s">
        <v>37</v>
      </c>
      <c r="K7087" cm="1">
        <f t="array" ref="K708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087">
        <f t="shared" si="110"/>
        <v>0.42182306727668634</v>
      </c>
    </row>
    <row r="7088" spans="1:12" x14ac:dyDescent="0.3">
      <c r="A7088">
        <v>327.32</v>
      </c>
      <c r="B7088">
        <v>79</v>
      </c>
      <c r="C7088">
        <v>3698</v>
      </c>
      <c r="D7088">
        <v>16</v>
      </c>
      <c r="E7088">
        <v>0</v>
      </c>
      <c r="F7088">
        <v>22</v>
      </c>
      <c r="G7088">
        <v>0</v>
      </c>
      <c r="H7088">
        <v>97</v>
      </c>
      <c r="I7088">
        <v>2</v>
      </c>
      <c r="J7088" t="s">
        <v>37</v>
      </c>
      <c r="K7088" cm="1">
        <f t="array" ref="K708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8">
        <f t="shared" si="110"/>
        <v>0.40715096058938011</v>
      </c>
    </row>
    <row r="7089" spans="1:12" x14ac:dyDescent="0.3">
      <c r="A7089">
        <v>327.36</v>
      </c>
      <c r="B7089">
        <v>79</v>
      </c>
      <c r="C7089">
        <v>3675</v>
      </c>
      <c r="D7089">
        <v>14</v>
      </c>
      <c r="E7089">
        <v>0</v>
      </c>
      <c r="F7089">
        <v>22</v>
      </c>
      <c r="G7089">
        <v>0</v>
      </c>
      <c r="H7089">
        <v>97</v>
      </c>
      <c r="I7089">
        <v>2</v>
      </c>
      <c r="J7089" t="s">
        <v>37</v>
      </c>
      <c r="K7089" cm="1">
        <f t="array" ref="K708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89">
        <f t="shared" si="110"/>
        <v>0.40715096058938011</v>
      </c>
    </row>
    <row r="7090" spans="1:12" x14ac:dyDescent="0.3">
      <c r="A7090">
        <v>327.39999999999998</v>
      </c>
      <c r="B7090">
        <v>78</v>
      </c>
      <c r="C7090">
        <v>3837</v>
      </c>
      <c r="D7090">
        <v>16</v>
      </c>
      <c r="E7090">
        <v>0</v>
      </c>
      <c r="F7090">
        <v>21</v>
      </c>
      <c r="G7090">
        <v>0</v>
      </c>
      <c r="H7090">
        <v>97</v>
      </c>
      <c r="I7090">
        <v>2</v>
      </c>
      <c r="J7090" t="s">
        <v>37</v>
      </c>
      <c r="K7090" cm="1">
        <f t="array" ref="K709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0">
        <f t="shared" si="110"/>
        <v>0.40715096058880151</v>
      </c>
    </row>
    <row r="7091" spans="1:12" x14ac:dyDescent="0.3">
      <c r="A7091">
        <v>327.44</v>
      </c>
      <c r="B7091">
        <v>76</v>
      </c>
      <c r="C7091">
        <v>3933</v>
      </c>
      <c r="D7091">
        <v>14</v>
      </c>
      <c r="E7091">
        <v>0</v>
      </c>
      <c r="F7091">
        <v>20</v>
      </c>
      <c r="G7091">
        <v>0</v>
      </c>
      <c r="H7091">
        <v>97</v>
      </c>
      <c r="I7091">
        <v>2</v>
      </c>
      <c r="J7091" t="s">
        <v>37</v>
      </c>
      <c r="K7091" cm="1">
        <f t="array" ref="K709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1">
        <f t="shared" si="110"/>
        <v>0.40715096058938011</v>
      </c>
    </row>
    <row r="7092" spans="1:12" x14ac:dyDescent="0.3">
      <c r="A7092">
        <v>327.48</v>
      </c>
      <c r="B7092">
        <v>75</v>
      </c>
      <c r="C7092">
        <v>3957</v>
      </c>
      <c r="D7092">
        <v>16</v>
      </c>
      <c r="E7092">
        <v>0</v>
      </c>
      <c r="F7092">
        <v>20</v>
      </c>
      <c r="G7092">
        <v>0</v>
      </c>
      <c r="H7092">
        <v>97</v>
      </c>
      <c r="I7092">
        <v>2</v>
      </c>
      <c r="J7092" t="s">
        <v>37</v>
      </c>
      <c r="K7092" cm="1">
        <f t="array" ref="K709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2">
        <f t="shared" si="110"/>
        <v>0.40715096058938011</v>
      </c>
    </row>
    <row r="7093" spans="1:12" x14ac:dyDescent="0.3">
      <c r="A7093">
        <v>327.52</v>
      </c>
      <c r="B7093">
        <v>75</v>
      </c>
      <c r="C7093">
        <v>3914</v>
      </c>
      <c r="D7093">
        <v>15</v>
      </c>
      <c r="E7093">
        <v>0</v>
      </c>
      <c r="F7093">
        <v>20</v>
      </c>
      <c r="G7093">
        <v>0</v>
      </c>
      <c r="H7093">
        <v>97</v>
      </c>
      <c r="I7093">
        <v>2</v>
      </c>
      <c r="J7093" t="s">
        <v>37</v>
      </c>
      <c r="K7093" cm="1">
        <f t="array" ref="K709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3">
        <f t="shared" si="110"/>
        <v>0.40715096058880151</v>
      </c>
    </row>
    <row r="7094" spans="1:12" x14ac:dyDescent="0.3">
      <c r="A7094">
        <v>327.56</v>
      </c>
      <c r="B7094">
        <v>74</v>
      </c>
      <c r="C7094">
        <v>3815</v>
      </c>
      <c r="D7094">
        <v>14</v>
      </c>
      <c r="E7094">
        <v>0</v>
      </c>
      <c r="F7094">
        <v>20</v>
      </c>
      <c r="G7094">
        <v>0</v>
      </c>
      <c r="H7094">
        <v>97</v>
      </c>
      <c r="I7094">
        <v>2</v>
      </c>
      <c r="J7094" t="s">
        <v>37</v>
      </c>
      <c r="K7094" cm="1">
        <f t="array" ref="K709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4">
        <f t="shared" si="110"/>
        <v>0.40715096058938011</v>
      </c>
    </row>
    <row r="7095" spans="1:12" x14ac:dyDescent="0.3">
      <c r="A7095">
        <v>327.60000000000002</v>
      </c>
      <c r="B7095">
        <v>74</v>
      </c>
      <c r="C7095">
        <v>3963</v>
      </c>
      <c r="D7095">
        <v>15</v>
      </c>
      <c r="E7095">
        <v>0</v>
      </c>
      <c r="F7095">
        <v>20</v>
      </c>
      <c r="G7095">
        <v>0</v>
      </c>
      <c r="H7095">
        <v>96</v>
      </c>
      <c r="I7095">
        <v>2</v>
      </c>
      <c r="J7095" t="s">
        <v>37</v>
      </c>
      <c r="K7095" cm="1">
        <f t="array" ref="K709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5">
        <f t="shared" si="110"/>
        <v>0.40715096058938011</v>
      </c>
    </row>
    <row r="7096" spans="1:12" x14ac:dyDescent="0.3">
      <c r="A7096">
        <v>327.64</v>
      </c>
      <c r="B7096">
        <v>74</v>
      </c>
      <c r="C7096">
        <v>3954</v>
      </c>
      <c r="D7096">
        <v>15</v>
      </c>
      <c r="E7096">
        <v>0</v>
      </c>
      <c r="F7096">
        <v>20</v>
      </c>
      <c r="G7096">
        <v>0</v>
      </c>
      <c r="H7096">
        <v>96</v>
      </c>
      <c r="I7096">
        <v>2</v>
      </c>
      <c r="J7096" t="s">
        <v>37</v>
      </c>
      <c r="K7096" cm="1">
        <f t="array" ref="K709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6">
        <f t="shared" si="110"/>
        <v>0.40715096058880151</v>
      </c>
    </row>
    <row r="7097" spans="1:12" x14ac:dyDescent="0.3">
      <c r="A7097">
        <v>327.68</v>
      </c>
      <c r="B7097">
        <v>75</v>
      </c>
      <c r="C7097">
        <v>3780</v>
      </c>
      <c r="D7097">
        <v>14</v>
      </c>
      <c r="E7097">
        <v>0</v>
      </c>
      <c r="F7097">
        <v>20</v>
      </c>
      <c r="G7097">
        <v>0</v>
      </c>
      <c r="H7097">
        <v>96</v>
      </c>
      <c r="I7097">
        <v>2</v>
      </c>
      <c r="J7097" t="s">
        <v>37</v>
      </c>
      <c r="K7097" cm="1">
        <f t="array" ref="K709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7">
        <f t="shared" si="110"/>
        <v>0.40715096058938011</v>
      </c>
    </row>
    <row r="7098" spans="1:12" x14ac:dyDescent="0.3">
      <c r="A7098">
        <v>327.72</v>
      </c>
      <c r="B7098">
        <v>74</v>
      </c>
      <c r="C7098">
        <v>3963</v>
      </c>
      <c r="D7098">
        <v>14</v>
      </c>
      <c r="E7098">
        <v>0</v>
      </c>
      <c r="F7098">
        <v>18</v>
      </c>
      <c r="G7098">
        <v>0</v>
      </c>
      <c r="H7098">
        <v>96</v>
      </c>
      <c r="I7098">
        <v>2</v>
      </c>
      <c r="J7098" t="s">
        <v>37</v>
      </c>
      <c r="K7098" cm="1">
        <f t="array" ref="K709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8">
        <f t="shared" si="110"/>
        <v>0.40715096058938011</v>
      </c>
    </row>
    <row r="7099" spans="1:12" x14ac:dyDescent="0.3">
      <c r="A7099">
        <v>327.76</v>
      </c>
      <c r="B7099">
        <v>74</v>
      </c>
      <c r="C7099">
        <v>3947</v>
      </c>
      <c r="D7099">
        <v>14</v>
      </c>
      <c r="E7099">
        <v>0</v>
      </c>
      <c r="F7099">
        <v>18</v>
      </c>
      <c r="G7099">
        <v>0</v>
      </c>
      <c r="H7099">
        <v>96</v>
      </c>
      <c r="I7099">
        <v>2</v>
      </c>
      <c r="J7099" t="s">
        <v>37</v>
      </c>
      <c r="K7099" cm="1">
        <f t="array" ref="K709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099">
        <f t="shared" si="110"/>
        <v>0.40715096058880151</v>
      </c>
    </row>
    <row r="7100" spans="1:12" x14ac:dyDescent="0.3">
      <c r="A7100">
        <v>327.8</v>
      </c>
      <c r="B7100">
        <v>74</v>
      </c>
      <c r="C7100">
        <v>3929</v>
      </c>
      <c r="D7100">
        <v>14</v>
      </c>
      <c r="E7100">
        <v>0</v>
      </c>
      <c r="F7100">
        <v>18</v>
      </c>
      <c r="G7100">
        <v>0</v>
      </c>
      <c r="H7100">
        <v>96</v>
      </c>
      <c r="I7100">
        <v>2</v>
      </c>
      <c r="J7100" t="s">
        <v>37</v>
      </c>
      <c r="K7100" cm="1">
        <f t="array" ref="K710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0">
        <f t="shared" si="110"/>
        <v>0.40715096058938011</v>
      </c>
    </row>
    <row r="7101" spans="1:12" x14ac:dyDescent="0.3">
      <c r="A7101">
        <v>327.84</v>
      </c>
      <c r="B7101">
        <v>75</v>
      </c>
      <c r="C7101">
        <v>3610</v>
      </c>
      <c r="D7101">
        <v>13</v>
      </c>
      <c r="E7101">
        <v>0</v>
      </c>
      <c r="F7101">
        <v>16</v>
      </c>
      <c r="G7101">
        <v>0</v>
      </c>
      <c r="H7101">
        <v>96</v>
      </c>
      <c r="I7101">
        <v>2</v>
      </c>
      <c r="J7101" t="s">
        <v>37</v>
      </c>
      <c r="K7101" cm="1">
        <f t="array" ref="K710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1">
        <f t="shared" si="110"/>
        <v>0.40715096058880151</v>
      </c>
    </row>
    <row r="7102" spans="1:12" x14ac:dyDescent="0.3">
      <c r="A7102">
        <v>327.88</v>
      </c>
      <c r="B7102">
        <v>77</v>
      </c>
      <c r="C7102">
        <v>3600</v>
      </c>
      <c r="D7102">
        <v>13</v>
      </c>
      <c r="E7102">
        <v>0</v>
      </c>
      <c r="F7102">
        <v>16</v>
      </c>
      <c r="G7102">
        <v>0</v>
      </c>
      <c r="H7102">
        <v>96</v>
      </c>
      <c r="I7102">
        <v>2</v>
      </c>
      <c r="J7102" t="s">
        <v>37</v>
      </c>
      <c r="K7102" cm="1">
        <f t="array" ref="K710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2">
        <f t="shared" si="110"/>
        <v>0.40715096058938011</v>
      </c>
    </row>
    <row r="7103" spans="1:12" x14ac:dyDescent="0.3">
      <c r="A7103">
        <v>327.92</v>
      </c>
      <c r="B7103">
        <v>78</v>
      </c>
      <c r="C7103">
        <v>3623</v>
      </c>
      <c r="D7103">
        <v>13</v>
      </c>
      <c r="E7103">
        <v>0</v>
      </c>
      <c r="F7103">
        <v>16</v>
      </c>
      <c r="G7103">
        <v>0</v>
      </c>
      <c r="H7103">
        <v>96</v>
      </c>
      <c r="I7103">
        <v>2</v>
      </c>
      <c r="J7103" t="s">
        <v>37</v>
      </c>
      <c r="K7103" cm="1">
        <f t="array" ref="K710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3">
        <f t="shared" si="110"/>
        <v>0.40715096058938011</v>
      </c>
    </row>
    <row r="7104" spans="1:12" x14ac:dyDescent="0.3">
      <c r="A7104">
        <v>327.96</v>
      </c>
      <c r="B7104">
        <v>77</v>
      </c>
      <c r="C7104">
        <v>3657</v>
      </c>
      <c r="D7104">
        <v>14</v>
      </c>
      <c r="E7104">
        <v>0</v>
      </c>
      <c r="F7104">
        <v>15</v>
      </c>
      <c r="G7104">
        <v>0</v>
      </c>
      <c r="H7104">
        <v>96</v>
      </c>
      <c r="I7104">
        <v>2</v>
      </c>
      <c r="J7104" t="s">
        <v>37</v>
      </c>
      <c r="K7104" cm="1">
        <f t="array" ref="K710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4">
        <f t="shared" si="110"/>
        <v>0.40715096058880151</v>
      </c>
    </row>
    <row r="7105" spans="1:12" x14ac:dyDescent="0.3">
      <c r="A7105">
        <v>328</v>
      </c>
      <c r="B7105">
        <v>79</v>
      </c>
      <c r="C7105">
        <v>3606</v>
      </c>
      <c r="D7105">
        <v>14</v>
      </c>
      <c r="E7105">
        <v>0</v>
      </c>
      <c r="F7105">
        <v>15</v>
      </c>
      <c r="G7105">
        <v>0</v>
      </c>
      <c r="H7105">
        <v>96</v>
      </c>
      <c r="I7105">
        <v>2</v>
      </c>
      <c r="J7105" t="s">
        <v>37</v>
      </c>
      <c r="K7105" cm="1">
        <f t="array" ref="K710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5">
        <f t="shared" si="110"/>
        <v>0.40715096058938011</v>
      </c>
    </row>
    <row r="7106" spans="1:12" x14ac:dyDescent="0.3">
      <c r="A7106">
        <v>328.04</v>
      </c>
      <c r="B7106">
        <v>79</v>
      </c>
      <c r="C7106">
        <v>3483</v>
      </c>
      <c r="D7106">
        <v>13</v>
      </c>
      <c r="E7106">
        <v>0</v>
      </c>
      <c r="F7106">
        <v>14</v>
      </c>
      <c r="G7106">
        <v>0</v>
      </c>
      <c r="H7106">
        <v>96</v>
      </c>
      <c r="I7106">
        <v>2</v>
      </c>
      <c r="J7106" t="s">
        <v>37</v>
      </c>
      <c r="K7106" cm="1">
        <f t="array" ref="K710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6">
        <f t="shared" si="110"/>
        <v>0.40715096058938011</v>
      </c>
    </row>
    <row r="7107" spans="1:12" x14ac:dyDescent="0.3">
      <c r="A7107">
        <v>328.08</v>
      </c>
      <c r="B7107">
        <v>81</v>
      </c>
      <c r="C7107">
        <v>3594</v>
      </c>
      <c r="D7107">
        <v>14</v>
      </c>
      <c r="E7107">
        <v>0</v>
      </c>
      <c r="F7107">
        <v>14</v>
      </c>
      <c r="G7107">
        <v>0</v>
      </c>
      <c r="H7107">
        <v>96</v>
      </c>
      <c r="I7107">
        <v>2</v>
      </c>
      <c r="J7107" t="s">
        <v>37</v>
      </c>
      <c r="K7107" cm="1">
        <f t="array" ref="K710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07">
        <f t="shared" ref="L7107:L7170" si="111">K7107*(A7107-A7106)</f>
        <v>0.42182306727668634</v>
      </c>
    </row>
    <row r="7108" spans="1:12" x14ac:dyDescent="0.3">
      <c r="A7108">
        <v>328.12</v>
      </c>
      <c r="B7108">
        <v>79</v>
      </c>
      <c r="C7108">
        <v>3629</v>
      </c>
      <c r="D7108">
        <v>14</v>
      </c>
      <c r="E7108">
        <v>0</v>
      </c>
      <c r="F7108">
        <v>13</v>
      </c>
      <c r="G7108">
        <v>0</v>
      </c>
      <c r="H7108">
        <v>96</v>
      </c>
      <c r="I7108">
        <v>2</v>
      </c>
      <c r="J7108" t="s">
        <v>37</v>
      </c>
      <c r="K7108" cm="1">
        <f t="array" ref="K710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08">
        <f t="shared" si="111"/>
        <v>0.40715096058938011</v>
      </c>
    </row>
    <row r="7109" spans="1:12" x14ac:dyDescent="0.3">
      <c r="A7109">
        <v>328.16</v>
      </c>
      <c r="B7109">
        <v>80</v>
      </c>
      <c r="C7109">
        <v>3571</v>
      </c>
      <c r="D7109">
        <v>14</v>
      </c>
      <c r="E7109">
        <v>0</v>
      </c>
      <c r="F7109">
        <v>12</v>
      </c>
      <c r="G7109">
        <v>0</v>
      </c>
      <c r="H7109">
        <v>96</v>
      </c>
      <c r="I7109">
        <v>2</v>
      </c>
      <c r="J7109" t="s">
        <v>37</v>
      </c>
      <c r="K7109" cm="1">
        <f t="array" ref="K710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09">
        <f t="shared" si="111"/>
        <v>0.4218230672772858</v>
      </c>
    </row>
    <row r="7110" spans="1:12" x14ac:dyDescent="0.3">
      <c r="A7110">
        <v>328.2</v>
      </c>
      <c r="B7110">
        <v>80</v>
      </c>
      <c r="C7110">
        <v>3541</v>
      </c>
      <c r="D7110">
        <v>13</v>
      </c>
      <c r="E7110">
        <v>0</v>
      </c>
      <c r="F7110">
        <v>12</v>
      </c>
      <c r="G7110">
        <v>0</v>
      </c>
      <c r="H7110">
        <v>96</v>
      </c>
      <c r="I7110">
        <v>2</v>
      </c>
      <c r="J7110" t="s">
        <v>37</v>
      </c>
      <c r="K7110" cm="1">
        <f t="array" ref="K711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10">
        <f t="shared" si="111"/>
        <v>0.42182306727668634</v>
      </c>
    </row>
    <row r="7111" spans="1:12" x14ac:dyDescent="0.3">
      <c r="A7111">
        <v>328.24</v>
      </c>
      <c r="B7111">
        <v>80</v>
      </c>
      <c r="C7111">
        <v>3502</v>
      </c>
      <c r="D7111">
        <v>12</v>
      </c>
      <c r="E7111">
        <v>0</v>
      </c>
      <c r="F7111">
        <v>12</v>
      </c>
      <c r="G7111">
        <v>0</v>
      </c>
      <c r="H7111">
        <v>96</v>
      </c>
      <c r="I7111">
        <v>2</v>
      </c>
      <c r="J7111" t="s">
        <v>37</v>
      </c>
      <c r="K7111" cm="1">
        <f t="array" ref="K711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11">
        <f t="shared" si="111"/>
        <v>0.4218230672772858</v>
      </c>
    </row>
    <row r="7112" spans="1:12" x14ac:dyDescent="0.3">
      <c r="A7112">
        <v>328.28</v>
      </c>
      <c r="B7112">
        <v>81</v>
      </c>
      <c r="C7112">
        <v>3552</v>
      </c>
      <c r="D7112">
        <v>13</v>
      </c>
      <c r="E7112">
        <v>0</v>
      </c>
      <c r="F7112">
        <v>11</v>
      </c>
      <c r="G7112">
        <v>0</v>
      </c>
      <c r="H7112">
        <v>96</v>
      </c>
      <c r="I7112">
        <v>2</v>
      </c>
      <c r="J7112" t="s">
        <v>37</v>
      </c>
      <c r="K7112" cm="1">
        <f t="array" ref="K711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12">
        <f t="shared" si="111"/>
        <v>0.42182306727668634</v>
      </c>
    </row>
    <row r="7113" spans="1:12" x14ac:dyDescent="0.3">
      <c r="A7113">
        <v>328.32</v>
      </c>
      <c r="B7113">
        <v>79</v>
      </c>
      <c r="C7113">
        <v>3695</v>
      </c>
      <c r="D7113">
        <v>14</v>
      </c>
      <c r="E7113">
        <v>0</v>
      </c>
      <c r="F7113">
        <v>10</v>
      </c>
      <c r="G7113">
        <v>0</v>
      </c>
      <c r="H7113">
        <v>96</v>
      </c>
      <c r="I7113">
        <v>2</v>
      </c>
      <c r="J7113" t="s">
        <v>37</v>
      </c>
      <c r="K7113" cm="1">
        <f t="array" ref="K711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13">
        <f t="shared" si="111"/>
        <v>0.40715096058938011</v>
      </c>
    </row>
    <row r="7114" spans="1:12" x14ac:dyDescent="0.3">
      <c r="A7114">
        <v>328.36</v>
      </c>
      <c r="B7114">
        <v>80</v>
      </c>
      <c r="C7114">
        <v>3762</v>
      </c>
      <c r="D7114">
        <v>14</v>
      </c>
      <c r="E7114">
        <v>0</v>
      </c>
      <c r="F7114">
        <v>10</v>
      </c>
      <c r="G7114">
        <v>0</v>
      </c>
      <c r="H7114">
        <v>97</v>
      </c>
      <c r="I7114">
        <v>2</v>
      </c>
      <c r="J7114" t="s">
        <v>37</v>
      </c>
      <c r="K7114" cm="1">
        <f t="array" ref="K711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14">
        <f t="shared" si="111"/>
        <v>0.4218230672772858</v>
      </c>
    </row>
    <row r="7115" spans="1:12" x14ac:dyDescent="0.3">
      <c r="A7115">
        <v>328.4</v>
      </c>
      <c r="B7115">
        <v>79</v>
      </c>
      <c r="C7115">
        <v>3547</v>
      </c>
      <c r="D7115">
        <v>13</v>
      </c>
      <c r="E7115">
        <v>0</v>
      </c>
      <c r="F7115">
        <v>10</v>
      </c>
      <c r="G7115">
        <v>0</v>
      </c>
      <c r="H7115">
        <v>97</v>
      </c>
      <c r="I7115">
        <v>2</v>
      </c>
      <c r="J7115" t="s">
        <v>37</v>
      </c>
      <c r="K7115" cm="1">
        <f t="array" ref="K711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15">
        <f t="shared" si="111"/>
        <v>0.40715096058880151</v>
      </c>
    </row>
    <row r="7116" spans="1:12" x14ac:dyDescent="0.3">
      <c r="A7116">
        <v>328.44</v>
      </c>
      <c r="B7116">
        <v>80</v>
      </c>
      <c r="C7116">
        <v>3533</v>
      </c>
      <c r="D7116">
        <v>13</v>
      </c>
      <c r="E7116">
        <v>0</v>
      </c>
      <c r="F7116">
        <v>9</v>
      </c>
      <c r="G7116">
        <v>0</v>
      </c>
      <c r="H7116">
        <v>97</v>
      </c>
      <c r="I7116">
        <v>2</v>
      </c>
      <c r="J7116" t="s">
        <v>37</v>
      </c>
      <c r="K7116" cm="1">
        <f t="array" ref="K711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16">
        <f t="shared" si="111"/>
        <v>0.4218230672772858</v>
      </c>
    </row>
    <row r="7117" spans="1:12" x14ac:dyDescent="0.3">
      <c r="A7117">
        <v>328.48</v>
      </c>
      <c r="B7117">
        <v>80</v>
      </c>
      <c r="C7117">
        <v>3425</v>
      </c>
      <c r="D7117">
        <v>12</v>
      </c>
      <c r="E7117">
        <v>0</v>
      </c>
      <c r="F7117">
        <v>8</v>
      </c>
      <c r="G7117">
        <v>0</v>
      </c>
      <c r="H7117">
        <v>97</v>
      </c>
      <c r="I7117">
        <v>2</v>
      </c>
      <c r="J7117" t="s">
        <v>37</v>
      </c>
      <c r="K7117" cm="1">
        <f t="array" ref="K711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17">
        <f t="shared" si="111"/>
        <v>0.36131045625018482</v>
      </c>
    </row>
    <row r="7118" spans="1:12" x14ac:dyDescent="0.3">
      <c r="A7118">
        <v>328.52</v>
      </c>
      <c r="B7118">
        <v>81</v>
      </c>
      <c r="C7118">
        <v>3269</v>
      </c>
      <c r="D7118">
        <v>10</v>
      </c>
      <c r="E7118">
        <v>0</v>
      </c>
      <c r="F7118">
        <v>8</v>
      </c>
      <c r="G7118">
        <v>0</v>
      </c>
      <c r="H7118">
        <v>97</v>
      </c>
      <c r="I7118">
        <v>2</v>
      </c>
      <c r="J7118" t="s">
        <v>37</v>
      </c>
      <c r="K7118" cm="1">
        <f t="array" ref="K711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18">
        <f t="shared" si="111"/>
        <v>0.3613104562496714</v>
      </c>
    </row>
    <row r="7119" spans="1:12" x14ac:dyDescent="0.3">
      <c r="A7119">
        <v>328.56</v>
      </c>
      <c r="B7119">
        <v>81</v>
      </c>
      <c r="C7119">
        <v>3304</v>
      </c>
      <c r="D7119">
        <v>10</v>
      </c>
      <c r="E7119">
        <v>0</v>
      </c>
      <c r="F7119">
        <v>8</v>
      </c>
      <c r="G7119">
        <v>0</v>
      </c>
      <c r="H7119">
        <v>97</v>
      </c>
      <c r="I7119">
        <v>2</v>
      </c>
      <c r="J7119" t="s">
        <v>37</v>
      </c>
      <c r="K7119" cm="1">
        <f t="array" ref="K711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19">
        <f t="shared" si="111"/>
        <v>0.36131045625018482</v>
      </c>
    </row>
    <row r="7120" spans="1:12" x14ac:dyDescent="0.3">
      <c r="A7120">
        <v>328.6</v>
      </c>
      <c r="B7120">
        <v>80</v>
      </c>
      <c r="C7120">
        <v>3287</v>
      </c>
      <c r="D7120">
        <v>10</v>
      </c>
      <c r="E7120">
        <v>0</v>
      </c>
      <c r="F7120">
        <v>8</v>
      </c>
      <c r="G7120">
        <v>0</v>
      </c>
      <c r="H7120">
        <v>97</v>
      </c>
      <c r="I7120">
        <v>2</v>
      </c>
      <c r="J7120" t="s">
        <v>37</v>
      </c>
      <c r="K7120" cm="1">
        <f t="array" ref="K712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20">
        <f t="shared" si="111"/>
        <v>0.36131045625018482</v>
      </c>
    </row>
    <row r="7121" spans="1:12" x14ac:dyDescent="0.3">
      <c r="A7121">
        <v>328.64</v>
      </c>
      <c r="B7121">
        <v>81</v>
      </c>
      <c r="C7121">
        <v>3085</v>
      </c>
      <c r="D7121">
        <v>8</v>
      </c>
      <c r="E7121">
        <v>0</v>
      </c>
      <c r="F7121">
        <v>7</v>
      </c>
      <c r="G7121">
        <v>0</v>
      </c>
      <c r="H7121">
        <v>97</v>
      </c>
      <c r="I7121">
        <v>2</v>
      </c>
      <c r="J7121" t="s">
        <v>37</v>
      </c>
      <c r="K7121" cm="1">
        <f t="array" ref="K712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21">
        <f t="shared" si="111"/>
        <v>0.3613104562496714</v>
      </c>
    </row>
    <row r="7122" spans="1:12" x14ac:dyDescent="0.3">
      <c r="A7122">
        <v>328.68</v>
      </c>
      <c r="B7122">
        <v>83</v>
      </c>
      <c r="C7122">
        <v>2943</v>
      </c>
      <c r="D7122">
        <v>6</v>
      </c>
      <c r="E7122">
        <v>0</v>
      </c>
      <c r="F7122">
        <v>7</v>
      </c>
      <c r="G7122">
        <v>0</v>
      </c>
      <c r="H7122">
        <v>97</v>
      </c>
      <c r="I7122">
        <v>2</v>
      </c>
      <c r="J7122" t="s">
        <v>37</v>
      </c>
      <c r="K7122" cm="1">
        <f t="array" ref="K712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22">
        <f t="shared" si="111"/>
        <v>0.36131045625018482</v>
      </c>
    </row>
    <row r="7123" spans="1:12" x14ac:dyDescent="0.3">
      <c r="A7123">
        <v>328.72</v>
      </c>
      <c r="B7123">
        <v>83</v>
      </c>
      <c r="C7123">
        <v>2824</v>
      </c>
      <c r="D7123">
        <v>4</v>
      </c>
      <c r="E7123">
        <v>0</v>
      </c>
      <c r="F7123">
        <v>7</v>
      </c>
      <c r="G7123">
        <v>0</v>
      </c>
      <c r="H7123">
        <v>97</v>
      </c>
      <c r="I7123">
        <v>2</v>
      </c>
      <c r="J7123" t="s">
        <v>37</v>
      </c>
      <c r="K7123" cm="1">
        <f t="array" ref="K712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23">
        <f t="shared" si="111"/>
        <v>0.36131045625018482</v>
      </c>
    </row>
    <row r="7124" spans="1:12" x14ac:dyDescent="0.3">
      <c r="A7124">
        <v>328.76</v>
      </c>
      <c r="B7124">
        <v>85</v>
      </c>
      <c r="C7124">
        <v>2667</v>
      </c>
      <c r="D7124">
        <v>3</v>
      </c>
      <c r="E7124">
        <v>0</v>
      </c>
      <c r="F7124">
        <v>7</v>
      </c>
      <c r="G7124">
        <v>0</v>
      </c>
      <c r="H7124">
        <v>97</v>
      </c>
      <c r="I7124">
        <v>2</v>
      </c>
      <c r="J7124" t="s">
        <v>37</v>
      </c>
      <c r="K7124" cm="1">
        <f t="array" ref="K7124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7124">
        <f t="shared" si="111"/>
        <v>0.26663917929912051</v>
      </c>
    </row>
    <row r="7125" spans="1:12" x14ac:dyDescent="0.3">
      <c r="A7125">
        <v>328.8</v>
      </c>
      <c r="B7125">
        <v>87</v>
      </c>
      <c r="C7125">
        <v>2505</v>
      </c>
      <c r="D7125">
        <v>3</v>
      </c>
      <c r="E7125">
        <v>0</v>
      </c>
      <c r="F7125">
        <v>6</v>
      </c>
      <c r="G7125">
        <v>0</v>
      </c>
      <c r="H7125">
        <v>97</v>
      </c>
      <c r="I7125">
        <v>2</v>
      </c>
      <c r="J7125" t="s">
        <v>37</v>
      </c>
      <c r="K7125" cm="1">
        <f t="array" ref="K712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25">
        <f t="shared" si="111"/>
        <v>0.28885911090779104</v>
      </c>
    </row>
    <row r="7126" spans="1:12" x14ac:dyDescent="0.3">
      <c r="A7126">
        <v>328.84</v>
      </c>
      <c r="B7126">
        <v>89</v>
      </c>
      <c r="C7126">
        <v>2491</v>
      </c>
      <c r="D7126">
        <v>3</v>
      </c>
      <c r="E7126">
        <v>0</v>
      </c>
      <c r="F7126">
        <v>6</v>
      </c>
      <c r="G7126">
        <v>0</v>
      </c>
      <c r="H7126">
        <v>97</v>
      </c>
      <c r="I7126">
        <v>2</v>
      </c>
      <c r="J7126" t="s">
        <v>37</v>
      </c>
      <c r="K7126" cm="1">
        <f t="array" ref="K712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26">
        <f t="shared" si="111"/>
        <v>0.28885911090738053</v>
      </c>
    </row>
    <row r="7127" spans="1:12" x14ac:dyDescent="0.3">
      <c r="A7127">
        <v>328.88</v>
      </c>
      <c r="B7127">
        <v>89</v>
      </c>
      <c r="C7127">
        <v>2547</v>
      </c>
      <c r="D7127">
        <v>3</v>
      </c>
      <c r="E7127">
        <v>0</v>
      </c>
      <c r="F7127">
        <v>6</v>
      </c>
      <c r="G7127">
        <v>0</v>
      </c>
      <c r="H7127">
        <v>97</v>
      </c>
      <c r="I7127">
        <v>2</v>
      </c>
      <c r="J7127" t="s">
        <v>37</v>
      </c>
      <c r="K7127" cm="1">
        <f t="array" ref="K712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27">
        <f t="shared" si="111"/>
        <v>0.28885911090779104</v>
      </c>
    </row>
    <row r="7128" spans="1:12" x14ac:dyDescent="0.3">
      <c r="A7128">
        <v>328.92</v>
      </c>
      <c r="B7128">
        <v>88</v>
      </c>
      <c r="C7128">
        <v>2741</v>
      </c>
      <c r="D7128">
        <v>3</v>
      </c>
      <c r="E7128">
        <v>0</v>
      </c>
      <c r="F7128">
        <v>6</v>
      </c>
      <c r="G7128">
        <v>0</v>
      </c>
      <c r="H7128">
        <v>97</v>
      </c>
      <c r="I7128">
        <v>2</v>
      </c>
      <c r="J7128" t="s">
        <v>37</v>
      </c>
      <c r="K7128" cm="1">
        <f t="array" ref="K712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28">
        <f t="shared" si="111"/>
        <v>0.28885911090779104</v>
      </c>
    </row>
    <row r="7129" spans="1:12" x14ac:dyDescent="0.3">
      <c r="A7129">
        <v>328.96</v>
      </c>
      <c r="B7129">
        <v>88</v>
      </c>
      <c r="C7129">
        <v>2834</v>
      </c>
      <c r="D7129">
        <v>4</v>
      </c>
      <c r="E7129">
        <v>0</v>
      </c>
      <c r="F7129">
        <v>6</v>
      </c>
      <c r="G7129">
        <v>0</v>
      </c>
      <c r="H7129">
        <v>97</v>
      </c>
      <c r="I7129">
        <v>2</v>
      </c>
      <c r="J7129" t="s">
        <v>37</v>
      </c>
      <c r="K7129" cm="1">
        <f t="array" ref="K7129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29">
        <f t="shared" si="111"/>
        <v>0.3820225206206716</v>
      </c>
    </row>
    <row r="7130" spans="1:12" x14ac:dyDescent="0.3">
      <c r="A7130">
        <v>329</v>
      </c>
      <c r="B7130">
        <v>88</v>
      </c>
      <c r="C7130">
        <v>2778</v>
      </c>
      <c r="D7130">
        <v>3</v>
      </c>
      <c r="E7130">
        <v>0</v>
      </c>
      <c r="F7130">
        <v>6</v>
      </c>
      <c r="G7130">
        <v>0</v>
      </c>
      <c r="H7130">
        <v>97</v>
      </c>
      <c r="I7130">
        <v>2</v>
      </c>
      <c r="J7130" t="s">
        <v>37</v>
      </c>
      <c r="K7130" cm="1">
        <f t="array" ref="K7130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30">
        <f t="shared" si="111"/>
        <v>0.3820225206212145</v>
      </c>
    </row>
    <row r="7131" spans="1:12" x14ac:dyDescent="0.3">
      <c r="A7131">
        <v>329.04</v>
      </c>
      <c r="B7131">
        <v>88</v>
      </c>
      <c r="C7131">
        <v>2944</v>
      </c>
      <c r="D7131">
        <v>6</v>
      </c>
      <c r="E7131">
        <v>0</v>
      </c>
      <c r="F7131">
        <v>6</v>
      </c>
      <c r="G7131">
        <v>0</v>
      </c>
      <c r="H7131">
        <v>97</v>
      </c>
      <c r="I7131">
        <v>2</v>
      </c>
      <c r="J7131" t="s">
        <v>37</v>
      </c>
      <c r="K7131" cm="1">
        <f t="array" ref="K713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31">
        <f t="shared" si="111"/>
        <v>0.3820225206212145</v>
      </c>
    </row>
    <row r="7132" spans="1:12" x14ac:dyDescent="0.3">
      <c r="A7132">
        <v>329.08</v>
      </c>
      <c r="B7132">
        <v>86</v>
      </c>
      <c r="C7132">
        <v>2779</v>
      </c>
      <c r="D7132">
        <v>3</v>
      </c>
      <c r="E7132">
        <v>0</v>
      </c>
      <c r="F7132">
        <v>6</v>
      </c>
      <c r="G7132">
        <v>0</v>
      </c>
      <c r="H7132">
        <v>97</v>
      </c>
      <c r="I7132">
        <v>2</v>
      </c>
      <c r="J7132" t="s">
        <v>37</v>
      </c>
      <c r="K7132" cm="1">
        <f t="array" ref="K713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32">
        <f t="shared" si="111"/>
        <v>0.3820225206206716</v>
      </c>
    </row>
    <row r="7133" spans="1:12" x14ac:dyDescent="0.3">
      <c r="A7133">
        <v>329.12</v>
      </c>
      <c r="B7133">
        <v>86</v>
      </c>
      <c r="C7133">
        <v>2960</v>
      </c>
      <c r="D7133">
        <v>6</v>
      </c>
      <c r="E7133">
        <v>0</v>
      </c>
      <c r="F7133">
        <v>5</v>
      </c>
      <c r="G7133">
        <v>0</v>
      </c>
      <c r="H7133">
        <v>97</v>
      </c>
      <c r="I7133">
        <v>2</v>
      </c>
      <c r="J7133" t="s">
        <v>37</v>
      </c>
      <c r="K7133" cm="1">
        <f t="array" ref="K713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33">
        <f t="shared" si="111"/>
        <v>0.3820225206212145</v>
      </c>
    </row>
    <row r="7134" spans="1:12" x14ac:dyDescent="0.3">
      <c r="A7134">
        <v>329.16</v>
      </c>
      <c r="B7134">
        <v>85</v>
      </c>
      <c r="C7134">
        <v>2896</v>
      </c>
      <c r="D7134">
        <v>4</v>
      </c>
      <c r="E7134">
        <v>0</v>
      </c>
      <c r="F7134">
        <v>5</v>
      </c>
      <c r="G7134">
        <v>0</v>
      </c>
      <c r="H7134">
        <v>97</v>
      </c>
      <c r="I7134">
        <v>2</v>
      </c>
      <c r="J7134" t="s">
        <v>37</v>
      </c>
      <c r="K7134" cm="1">
        <f t="array" ref="K713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34">
        <f t="shared" si="111"/>
        <v>0.36131045625018482</v>
      </c>
    </row>
    <row r="7135" spans="1:12" x14ac:dyDescent="0.3">
      <c r="A7135">
        <v>329.2</v>
      </c>
      <c r="B7135">
        <v>87</v>
      </c>
      <c r="C7135">
        <v>2701</v>
      </c>
      <c r="D7135">
        <v>4</v>
      </c>
      <c r="E7135">
        <v>0</v>
      </c>
      <c r="F7135">
        <v>5</v>
      </c>
      <c r="G7135">
        <v>0</v>
      </c>
      <c r="H7135">
        <v>97</v>
      </c>
      <c r="I7135">
        <v>2</v>
      </c>
      <c r="J7135" t="s">
        <v>37</v>
      </c>
      <c r="K7135" cm="1">
        <f t="array" ref="K7135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35">
        <f t="shared" si="111"/>
        <v>0.28885911090738053</v>
      </c>
    </row>
    <row r="7136" spans="1:12" x14ac:dyDescent="0.3">
      <c r="A7136">
        <v>329.24</v>
      </c>
      <c r="B7136">
        <v>88</v>
      </c>
      <c r="C7136">
        <v>2554</v>
      </c>
      <c r="D7136">
        <v>3</v>
      </c>
      <c r="E7136">
        <v>0</v>
      </c>
      <c r="F7136">
        <v>5</v>
      </c>
      <c r="G7136">
        <v>0</v>
      </c>
      <c r="H7136">
        <v>97</v>
      </c>
      <c r="I7136">
        <v>2</v>
      </c>
      <c r="J7136" t="s">
        <v>37</v>
      </c>
      <c r="K7136" cm="1">
        <f t="array" ref="K713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36">
        <f t="shared" si="111"/>
        <v>0.28885911090779104</v>
      </c>
    </row>
    <row r="7137" spans="1:12" x14ac:dyDescent="0.3">
      <c r="A7137">
        <v>329.28</v>
      </c>
      <c r="B7137">
        <v>89</v>
      </c>
      <c r="C7137">
        <v>2379</v>
      </c>
      <c r="D7137">
        <v>3</v>
      </c>
      <c r="E7137">
        <v>0</v>
      </c>
      <c r="F7137">
        <v>5</v>
      </c>
      <c r="G7137">
        <v>0</v>
      </c>
      <c r="H7137">
        <v>97</v>
      </c>
      <c r="I7137">
        <v>2</v>
      </c>
      <c r="J7137" t="s">
        <v>37</v>
      </c>
      <c r="K7137" cm="1">
        <f t="array" ref="K713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37">
        <f t="shared" si="111"/>
        <v>0.28885911090738053</v>
      </c>
    </row>
    <row r="7138" spans="1:12" x14ac:dyDescent="0.3">
      <c r="A7138">
        <v>329.32</v>
      </c>
      <c r="B7138">
        <v>90</v>
      </c>
      <c r="C7138">
        <v>2445</v>
      </c>
      <c r="D7138">
        <v>3</v>
      </c>
      <c r="E7138">
        <v>0</v>
      </c>
      <c r="F7138">
        <v>4</v>
      </c>
      <c r="G7138">
        <v>0</v>
      </c>
      <c r="H7138">
        <v>97</v>
      </c>
      <c r="I7138">
        <v>2</v>
      </c>
      <c r="J7138" t="s">
        <v>37</v>
      </c>
      <c r="K7138" cm="1">
        <f t="array" ref="K713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38">
        <f t="shared" si="111"/>
        <v>0.28885911090779104</v>
      </c>
    </row>
    <row r="7139" spans="1:12" x14ac:dyDescent="0.3">
      <c r="A7139">
        <v>329.36</v>
      </c>
      <c r="B7139">
        <v>90</v>
      </c>
      <c r="C7139">
        <v>2415</v>
      </c>
      <c r="D7139">
        <v>4</v>
      </c>
      <c r="E7139">
        <v>0</v>
      </c>
      <c r="F7139">
        <v>4</v>
      </c>
      <c r="G7139">
        <v>0</v>
      </c>
      <c r="H7139">
        <v>97</v>
      </c>
      <c r="I7139">
        <v>2</v>
      </c>
      <c r="J7139" t="s">
        <v>37</v>
      </c>
      <c r="K7139" cm="1">
        <f t="array" ref="K713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39">
        <f t="shared" si="111"/>
        <v>0.28885911090779104</v>
      </c>
    </row>
    <row r="7140" spans="1:12" x14ac:dyDescent="0.3">
      <c r="A7140">
        <v>329.4</v>
      </c>
      <c r="B7140">
        <v>90</v>
      </c>
      <c r="C7140">
        <v>2651</v>
      </c>
      <c r="D7140">
        <v>4</v>
      </c>
      <c r="E7140">
        <v>0</v>
      </c>
      <c r="F7140">
        <v>4</v>
      </c>
      <c r="G7140">
        <v>0</v>
      </c>
      <c r="H7140">
        <v>97</v>
      </c>
      <c r="I7140">
        <v>2</v>
      </c>
      <c r="J7140" t="s">
        <v>37</v>
      </c>
      <c r="K7140" cm="1">
        <f t="array" ref="K714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40">
        <f t="shared" si="111"/>
        <v>0.28885911090738053</v>
      </c>
    </row>
    <row r="7141" spans="1:12" x14ac:dyDescent="0.3">
      <c r="A7141">
        <v>329.44</v>
      </c>
      <c r="B7141">
        <v>88</v>
      </c>
      <c r="C7141">
        <v>2879</v>
      </c>
      <c r="D7141">
        <v>4</v>
      </c>
      <c r="E7141">
        <v>0</v>
      </c>
      <c r="F7141">
        <v>4</v>
      </c>
      <c r="G7141">
        <v>0</v>
      </c>
      <c r="H7141">
        <v>97</v>
      </c>
      <c r="I7141">
        <v>2</v>
      </c>
      <c r="J7141" t="s">
        <v>37</v>
      </c>
      <c r="K7141" cm="1">
        <f t="array" ref="K714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41">
        <f t="shared" si="111"/>
        <v>0.3820225206212145</v>
      </c>
    </row>
    <row r="7142" spans="1:12" x14ac:dyDescent="0.3">
      <c r="A7142">
        <v>329.48</v>
      </c>
      <c r="B7142">
        <v>87</v>
      </c>
      <c r="C7142">
        <v>3115</v>
      </c>
      <c r="D7142">
        <v>8</v>
      </c>
      <c r="E7142">
        <v>0</v>
      </c>
      <c r="F7142">
        <v>4</v>
      </c>
      <c r="G7142">
        <v>0</v>
      </c>
      <c r="H7142">
        <v>97</v>
      </c>
      <c r="I7142">
        <v>2</v>
      </c>
      <c r="J7142" t="s">
        <v>37</v>
      </c>
      <c r="K7142" cm="1">
        <f t="array" ref="K714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42">
        <f t="shared" si="111"/>
        <v>0.3820225206212145</v>
      </c>
    </row>
    <row r="7143" spans="1:12" x14ac:dyDescent="0.3">
      <c r="A7143">
        <v>329.52</v>
      </c>
      <c r="B7143">
        <v>86</v>
      </c>
      <c r="C7143">
        <v>3116</v>
      </c>
      <c r="D7143">
        <v>6</v>
      </c>
      <c r="E7143">
        <v>0</v>
      </c>
      <c r="F7143">
        <v>4</v>
      </c>
      <c r="G7143">
        <v>0</v>
      </c>
      <c r="H7143">
        <v>97</v>
      </c>
      <c r="I7143">
        <v>2</v>
      </c>
      <c r="J7143" t="s">
        <v>37</v>
      </c>
      <c r="K7143" cm="1">
        <f t="array" ref="K714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43">
        <f t="shared" si="111"/>
        <v>0.3820225206206716</v>
      </c>
    </row>
    <row r="7144" spans="1:12" x14ac:dyDescent="0.3">
      <c r="A7144">
        <v>329.56</v>
      </c>
      <c r="B7144">
        <v>84</v>
      </c>
      <c r="C7144">
        <v>3285</v>
      </c>
      <c r="D7144">
        <v>10</v>
      </c>
      <c r="E7144">
        <v>0</v>
      </c>
      <c r="F7144">
        <v>4</v>
      </c>
      <c r="G7144">
        <v>0</v>
      </c>
      <c r="H7144">
        <v>97</v>
      </c>
      <c r="I7144">
        <v>2</v>
      </c>
      <c r="J7144" t="s">
        <v>37</v>
      </c>
      <c r="K7144" cm="1">
        <f t="array" ref="K714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44">
        <f t="shared" si="111"/>
        <v>0.36131045625018482</v>
      </c>
    </row>
    <row r="7145" spans="1:12" x14ac:dyDescent="0.3">
      <c r="A7145">
        <v>329.6</v>
      </c>
      <c r="B7145">
        <v>83</v>
      </c>
      <c r="C7145">
        <v>3453</v>
      </c>
      <c r="D7145">
        <v>13</v>
      </c>
      <c r="E7145">
        <v>0</v>
      </c>
      <c r="F7145">
        <v>4</v>
      </c>
      <c r="G7145">
        <v>0</v>
      </c>
      <c r="H7145">
        <v>97</v>
      </c>
      <c r="I7145">
        <v>2</v>
      </c>
      <c r="J7145" t="s">
        <v>37</v>
      </c>
      <c r="K7145" cm="1">
        <f t="array" ref="K714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45">
        <f t="shared" si="111"/>
        <v>0.4218230672772858</v>
      </c>
    </row>
    <row r="7146" spans="1:12" x14ac:dyDescent="0.3">
      <c r="A7146">
        <v>329.64</v>
      </c>
      <c r="B7146">
        <v>83</v>
      </c>
      <c r="C7146">
        <v>3443</v>
      </c>
      <c r="D7146">
        <v>13</v>
      </c>
      <c r="E7146">
        <v>0</v>
      </c>
      <c r="F7146">
        <v>3</v>
      </c>
      <c r="G7146">
        <v>0</v>
      </c>
      <c r="H7146">
        <v>97</v>
      </c>
      <c r="I7146">
        <v>2</v>
      </c>
      <c r="J7146" t="s">
        <v>37</v>
      </c>
      <c r="K7146" cm="1">
        <f t="array" ref="K714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46">
        <f t="shared" si="111"/>
        <v>0.42182306727668634</v>
      </c>
    </row>
    <row r="7147" spans="1:12" x14ac:dyDescent="0.3">
      <c r="A7147">
        <v>329.68</v>
      </c>
      <c r="B7147">
        <v>81</v>
      </c>
      <c r="C7147">
        <v>3409</v>
      </c>
      <c r="D7147">
        <v>11</v>
      </c>
      <c r="E7147">
        <v>0</v>
      </c>
      <c r="F7147">
        <v>4</v>
      </c>
      <c r="G7147">
        <v>0</v>
      </c>
      <c r="H7147">
        <v>97</v>
      </c>
      <c r="I7147">
        <v>2</v>
      </c>
      <c r="J7147" t="s">
        <v>37</v>
      </c>
      <c r="K7147" cm="1">
        <f t="array" ref="K714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47">
        <f t="shared" si="111"/>
        <v>0.36131045625018482</v>
      </c>
    </row>
    <row r="7148" spans="1:12" x14ac:dyDescent="0.3">
      <c r="A7148">
        <v>329.72</v>
      </c>
      <c r="B7148">
        <v>83</v>
      </c>
      <c r="C7148">
        <v>3429</v>
      </c>
      <c r="D7148">
        <v>12</v>
      </c>
      <c r="E7148">
        <v>0</v>
      </c>
      <c r="F7148">
        <v>4</v>
      </c>
      <c r="G7148">
        <v>0</v>
      </c>
      <c r="H7148">
        <v>97</v>
      </c>
      <c r="I7148">
        <v>2</v>
      </c>
      <c r="J7148" t="s">
        <v>37</v>
      </c>
      <c r="K7148" cm="1">
        <f t="array" ref="K714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48">
        <f t="shared" si="111"/>
        <v>0.36131045625018482</v>
      </c>
    </row>
    <row r="7149" spans="1:12" x14ac:dyDescent="0.3">
      <c r="A7149">
        <v>329.76</v>
      </c>
      <c r="B7149">
        <v>82</v>
      </c>
      <c r="C7149">
        <v>3213</v>
      </c>
      <c r="D7149">
        <v>9</v>
      </c>
      <c r="E7149">
        <v>0</v>
      </c>
      <c r="F7149">
        <v>3</v>
      </c>
      <c r="G7149">
        <v>0</v>
      </c>
      <c r="H7149">
        <v>97</v>
      </c>
      <c r="I7149">
        <v>2</v>
      </c>
      <c r="J7149" t="s">
        <v>37</v>
      </c>
      <c r="K7149" cm="1">
        <f t="array" ref="K714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49">
        <f t="shared" si="111"/>
        <v>0.3613104562496714</v>
      </c>
    </row>
    <row r="7150" spans="1:12" x14ac:dyDescent="0.3">
      <c r="A7150">
        <v>329.8</v>
      </c>
      <c r="B7150">
        <v>81</v>
      </c>
      <c r="C7150">
        <v>3387</v>
      </c>
      <c r="D7150">
        <v>12</v>
      </c>
      <c r="E7150">
        <v>0</v>
      </c>
      <c r="F7150">
        <v>3</v>
      </c>
      <c r="G7150">
        <v>0</v>
      </c>
      <c r="H7150">
        <v>97</v>
      </c>
      <c r="I7150">
        <v>2</v>
      </c>
      <c r="J7150" t="s">
        <v>37</v>
      </c>
      <c r="K7150" cm="1">
        <f t="array" ref="K715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50">
        <f t="shared" si="111"/>
        <v>0.36131045625018482</v>
      </c>
    </row>
    <row r="7151" spans="1:12" x14ac:dyDescent="0.3">
      <c r="A7151">
        <v>329.84</v>
      </c>
      <c r="B7151">
        <v>82</v>
      </c>
      <c r="C7151">
        <v>3525</v>
      </c>
      <c r="D7151">
        <v>12</v>
      </c>
      <c r="E7151">
        <v>0</v>
      </c>
      <c r="F7151">
        <v>3</v>
      </c>
      <c r="G7151">
        <v>0</v>
      </c>
      <c r="H7151">
        <v>97</v>
      </c>
      <c r="I7151">
        <v>2</v>
      </c>
      <c r="J7151" t="s">
        <v>37</v>
      </c>
      <c r="K7151" cm="1">
        <f t="array" ref="K715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51">
        <f t="shared" si="111"/>
        <v>0.42182306727668634</v>
      </c>
    </row>
    <row r="7152" spans="1:12" x14ac:dyDescent="0.3">
      <c r="A7152">
        <v>329.88</v>
      </c>
      <c r="B7152">
        <v>81</v>
      </c>
      <c r="C7152">
        <v>3518</v>
      </c>
      <c r="D7152">
        <v>13</v>
      </c>
      <c r="E7152">
        <v>0</v>
      </c>
      <c r="F7152">
        <v>3</v>
      </c>
      <c r="G7152">
        <v>0</v>
      </c>
      <c r="H7152">
        <v>97</v>
      </c>
      <c r="I7152">
        <v>2</v>
      </c>
      <c r="J7152" t="s">
        <v>37</v>
      </c>
      <c r="K7152" cm="1">
        <f t="array" ref="K715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52">
        <f t="shared" si="111"/>
        <v>0.4218230672772858</v>
      </c>
    </row>
    <row r="7153" spans="1:12" x14ac:dyDescent="0.3">
      <c r="A7153">
        <v>329.92</v>
      </c>
      <c r="B7153">
        <v>82</v>
      </c>
      <c r="C7153">
        <v>3538</v>
      </c>
      <c r="D7153">
        <v>13</v>
      </c>
      <c r="E7153">
        <v>0</v>
      </c>
      <c r="F7153">
        <v>3</v>
      </c>
      <c r="G7153">
        <v>0</v>
      </c>
      <c r="H7153">
        <v>97</v>
      </c>
      <c r="I7153">
        <v>2</v>
      </c>
      <c r="J7153" t="s">
        <v>37</v>
      </c>
      <c r="K7153" cm="1">
        <f t="array" ref="K715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53">
        <f t="shared" si="111"/>
        <v>0.4218230672772858</v>
      </c>
    </row>
    <row r="7154" spans="1:12" x14ac:dyDescent="0.3">
      <c r="A7154">
        <v>329.96</v>
      </c>
      <c r="B7154">
        <v>80</v>
      </c>
      <c r="C7154">
        <v>3634</v>
      </c>
      <c r="D7154">
        <v>13</v>
      </c>
      <c r="E7154">
        <v>0</v>
      </c>
      <c r="F7154">
        <v>3</v>
      </c>
      <c r="G7154">
        <v>0</v>
      </c>
      <c r="H7154">
        <v>97</v>
      </c>
      <c r="I7154">
        <v>2</v>
      </c>
      <c r="J7154" t="s">
        <v>37</v>
      </c>
      <c r="K7154" cm="1">
        <f t="array" ref="K715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54">
        <f t="shared" si="111"/>
        <v>0.42182306727668634</v>
      </c>
    </row>
    <row r="7155" spans="1:12" x14ac:dyDescent="0.3">
      <c r="A7155">
        <v>330</v>
      </c>
      <c r="B7155">
        <v>79</v>
      </c>
      <c r="C7155">
        <v>3792</v>
      </c>
      <c r="D7155">
        <v>14</v>
      </c>
      <c r="E7155">
        <v>0</v>
      </c>
      <c r="F7155">
        <v>3</v>
      </c>
      <c r="G7155">
        <v>0</v>
      </c>
      <c r="H7155">
        <v>97</v>
      </c>
      <c r="I7155">
        <v>2</v>
      </c>
      <c r="J7155" t="s">
        <v>37</v>
      </c>
      <c r="K7155" cm="1">
        <f t="array" ref="K715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55">
        <f t="shared" si="111"/>
        <v>0.40715096058938011</v>
      </c>
    </row>
    <row r="7156" spans="1:12" x14ac:dyDescent="0.3">
      <c r="A7156">
        <v>330.04</v>
      </c>
      <c r="B7156">
        <v>78</v>
      </c>
      <c r="C7156">
        <v>3621</v>
      </c>
      <c r="D7156">
        <v>14</v>
      </c>
      <c r="E7156">
        <v>0</v>
      </c>
      <c r="F7156">
        <v>3</v>
      </c>
      <c r="G7156">
        <v>0</v>
      </c>
      <c r="H7156">
        <v>97</v>
      </c>
      <c r="I7156">
        <v>2</v>
      </c>
      <c r="J7156" t="s">
        <v>37</v>
      </c>
      <c r="K7156" cm="1">
        <f t="array" ref="K715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56">
        <f t="shared" si="111"/>
        <v>0.40715096058938011</v>
      </c>
    </row>
    <row r="7157" spans="1:12" x14ac:dyDescent="0.3">
      <c r="A7157">
        <v>330.08</v>
      </c>
      <c r="B7157">
        <v>79</v>
      </c>
      <c r="C7157">
        <v>3400</v>
      </c>
      <c r="D7157">
        <v>12</v>
      </c>
      <c r="E7157">
        <v>0</v>
      </c>
      <c r="F7157">
        <v>3</v>
      </c>
      <c r="G7157">
        <v>0</v>
      </c>
      <c r="H7157">
        <v>97</v>
      </c>
      <c r="I7157">
        <v>2</v>
      </c>
      <c r="J7157" t="s">
        <v>37</v>
      </c>
      <c r="K7157" cm="1">
        <f t="array" ref="K7157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7157">
        <f t="shared" si="111"/>
        <v>0.33446148391689318</v>
      </c>
    </row>
    <row r="7158" spans="1:12" x14ac:dyDescent="0.3">
      <c r="A7158">
        <v>330.12</v>
      </c>
      <c r="B7158">
        <v>79</v>
      </c>
      <c r="C7158">
        <v>3379</v>
      </c>
      <c r="D7158">
        <v>12</v>
      </c>
      <c r="E7158">
        <v>0</v>
      </c>
      <c r="F7158">
        <v>3</v>
      </c>
      <c r="G7158">
        <v>0</v>
      </c>
      <c r="H7158">
        <v>97</v>
      </c>
      <c r="I7158">
        <v>2</v>
      </c>
      <c r="J7158" t="s">
        <v>37</v>
      </c>
      <c r="K7158" cm="1">
        <f t="array" ref="K7158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7158">
        <f t="shared" si="111"/>
        <v>0.33446148391736852</v>
      </c>
    </row>
    <row r="7159" spans="1:12" x14ac:dyDescent="0.3">
      <c r="A7159">
        <v>330.16</v>
      </c>
      <c r="B7159">
        <v>81</v>
      </c>
      <c r="C7159">
        <v>3379</v>
      </c>
      <c r="D7159">
        <v>12</v>
      </c>
      <c r="E7159">
        <v>0</v>
      </c>
      <c r="F7159">
        <v>3</v>
      </c>
      <c r="G7159">
        <v>0</v>
      </c>
      <c r="H7159">
        <v>97</v>
      </c>
      <c r="I7159">
        <v>2</v>
      </c>
      <c r="J7159" t="s">
        <v>37</v>
      </c>
      <c r="K7159" cm="1">
        <f t="array" ref="K715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59">
        <f t="shared" si="111"/>
        <v>0.36131045625018482</v>
      </c>
    </row>
    <row r="7160" spans="1:12" x14ac:dyDescent="0.3">
      <c r="A7160">
        <v>330.2</v>
      </c>
      <c r="B7160">
        <v>80</v>
      </c>
      <c r="C7160">
        <v>3527</v>
      </c>
      <c r="D7160">
        <v>12</v>
      </c>
      <c r="E7160">
        <v>0</v>
      </c>
      <c r="F7160">
        <v>3</v>
      </c>
      <c r="G7160">
        <v>0</v>
      </c>
      <c r="H7160">
        <v>97</v>
      </c>
      <c r="I7160">
        <v>2</v>
      </c>
      <c r="J7160" t="s">
        <v>37</v>
      </c>
      <c r="K7160" cm="1">
        <f t="array" ref="K7160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60">
        <f t="shared" si="111"/>
        <v>0.42182306727668634</v>
      </c>
    </row>
    <row r="7161" spans="1:12" x14ac:dyDescent="0.3">
      <c r="A7161">
        <v>330.24</v>
      </c>
      <c r="B7161">
        <v>81</v>
      </c>
      <c r="C7161">
        <v>3658</v>
      </c>
      <c r="D7161">
        <v>14</v>
      </c>
      <c r="E7161">
        <v>0</v>
      </c>
      <c r="F7161">
        <v>4</v>
      </c>
      <c r="G7161">
        <v>0</v>
      </c>
      <c r="H7161">
        <v>97</v>
      </c>
      <c r="I7161">
        <v>2</v>
      </c>
      <c r="J7161" t="s">
        <v>37</v>
      </c>
      <c r="K7161" cm="1">
        <f t="array" ref="K716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61">
        <f t="shared" si="111"/>
        <v>0.4218230672772858</v>
      </c>
    </row>
    <row r="7162" spans="1:12" x14ac:dyDescent="0.3">
      <c r="A7162">
        <v>330.28</v>
      </c>
      <c r="B7162">
        <v>80</v>
      </c>
      <c r="C7162">
        <v>3573</v>
      </c>
      <c r="D7162">
        <v>14</v>
      </c>
      <c r="E7162">
        <v>0</v>
      </c>
      <c r="F7162">
        <v>3</v>
      </c>
      <c r="G7162">
        <v>0</v>
      </c>
      <c r="H7162">
        <v>97</v>
      </c>
      <c r="I7162">
        <v>2</v>
      </c>
      <c r="J7162" t="s">
        <v>37</v>
      </c>
      <c r="K7162" cm="1">
        <f t="array" ref="K716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62">
        <f t="shared" si="111"/>
        <v>0.42182306727668634</v>
      </c>
    </row>
    <row r="7163" spans="1:12" x14ac:dyDescent="0.3">
      <c r="A7163">
        <v>330.32</v>
      </c>
      <c r="B7163">
        <v>81</v>
      </c>
      <c r="C7163">
        <v>3419</v>
      </c>
      <c r="D7163">
        <v>12</v>
      </c>
      <c r="E7163">
        <v>0</v>
      </c>
      <c r="F7163">
        <v>3</v>
      </c>
      <c r="G7163">
        <v>0</v>
      </c>
      <c r="H7163">
        <v>97</v>
      </c>
      <c r="I7163">
        <v>2</v>
      </c>
      <c r="J7163" t="s">
        <v>37</v>
      </c>
      <c r="K7163" cm="1">
        <f t="array" ref="K716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63">
        <f t="shared" si="111"/>
        <v>0.36131045625018482</v>
      </c>
    </row>
    <row r="7164" spans="1:12" x14ac:dyDescent="0.3">
      <c r="A7164">
        <v>330.36</v>
      </c>
      <c r="B7164">
        <v>80</v>
      </c>
      <c r="C7164">
        <v>3354</v>
      </c>
      <c r="D7164">
        <v>11</v>
      </c>
      <c r="E7164">
        <v>0</v>
      </c>
      <c r="F7164">
        <v>3</v>
      </c>
      <c r="G7164">
        <v>0</v>
      </c>
      <c r="H7164">
        <v>97</v>
      </c>
      <c r="I7164">
        <v>2</v>
      </c>
      <c r="J7164" t="s">
        <v>37</v>
      </c>
      <c r="K7164" cm="1">
        <f t="array" ref="K716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64">
        <f t="shared" si="111"/>
        <v>0.36131045625018482</v>
      </c>
    </row>
    <row r="7165" spans="1:12" x14ac:dyDescent="0.3">
      <c r="A7165">
        <v>330.4</v>
      </c>
      <c r="B7165">
        <v>81</v>
      </c>
      <c r="C7165">
        <v>3533</v>
      </c>
      <c r="D7165">
        <v>13</v>
      </c>
      <c r="E7165">
        <v>0</v>
      </c>
      <c r="F7165">
        <v>3</v>
      </c>
      <c r="G7165">
        <v>0</v>
      </c>
      <c r="H7165">
        <v>97</v>
      </c>
      <c r="I7165">
        <v>2</v>
      </c>
      <c r="J7165" t="s">
        <v>37</v>
      </c>
      <c r="K7165" cm="1">
        <f t="array" ref="K716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65">
        <f t="shared" si="111"/>
        <v>0.42182306727668634</v>
      </c>
    </row>
    <row r="7166" spans="1:12" x14ac:dyDescent="0.3">
      <c r="A7166">
        <v>330.44</v>
      </c>
      <c r="B7166">
        <v>80</v>
      </c>
      <c r="C7166">
        <v>3487</v>
      </c>
      <c r="D7166">
        <v>13</v>
      </c>
      <c r="E7166">
        <v>0</v>
      </c>
      <c r="F7166">
        <v>2</v>
      </c>
      <c r="G7166">
        <v>0</v>
      </c>
      <c r="H7166">
        <v>97</v>
      </c>
      <c r="I7166">
        <v>2</v>
      </c>
      <c r="J7166" t="s">
        <v>37</v>
      </c>
      <c r="K7166" cm="1">
        <f t="array" ref="K716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66">
        <f t="shared" si="111"/>
        <v>0.4218230672772858</v>
      </c>
    </row>
    <row r="7167" spans="1:12" x14ac:dyDescent="0.3">
      <c r="A7167">
        <v>330.48</v>
      </c>
      <c r="B7167">
        <v>80</v>
      </c>
      <c r="C7167">
        <v>3695</v>
      </c>
      <c r="D7167">
        <v>14</v>
      </c>
      <c r="E7167">
        <v>0</v>
      </c>
      <c r="F7167">
        <v>3</v>
      </c>
      <c r="G7167">
        <v>0</v>
      </c>
      <c r="H7167">
        <v>97</v>
      </c>
      <c r="I7167">
        <v>2</v>
      </c>
      <c r="J7167" t="s">
        <v>37</v>
      </c>
      <c r="K7167" cm="1">
        <f t="array" ref="K716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67">
        <f t="shared" si="111"/>
        <v>0.4218230672772858</v>
      </c>
    </row>
    <row r="7168" spans="1:12" x14ac:dyDescent="0.3">
      <c r="A7168">
        <v>330.52</v>
      </c>
      <c r="B7168">
        <v>79</v>
      </c>
      <c r="C7168">
        <v>3597</v>
      </c>
      <c r="D7168">
        <v>14</v>
      </c>
      <c r="E7168">
        <v>0</v>
      </c>
      <c r="F7168">
        <v>2</v>
      </c>
      <c r="G7168">
        <v>0</v>
      </c>
      <c r="H7168">
        <v>97</v>
      </c>
      <c r="I7168">
        <v>2</v>
      </c>
      <c r="J7168" t="s">
        <v>37</v>
      </c>
      <c r="K7168" cm="1">
        <f t="array" ref="K716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168">
        <f t="shared" si="111"/>
        <v>0.40715096058880151</v>
      </c>
    </row>
    <row r="7169" spans="1:12" x14ac:dyDescent="0.3">
      <c r="A7169">
        <v>330.56</v>
      </c>
      <c r="B7169">
        <v>80</v>
      </c>
      <c r="C7169">
        <v>3434</v>
      </c>
      <c r="D7169">
        <v>13</v>
      </c>
      <c r="E7169">
        <v>0</v>
      </c>
      <c r="F7169">
        <v>3</v>
      </c>
      <c r="G7169">
        <v>0</v>
      </c>
      <c r="H7169">
        <v>97</v>
      </c>
      <c r="I7169">
        <v>2</v>
      </c>
      <c r="J7169" t="s">
        <v>37</v>
      </c>
      <c r="K7169" cm="1">
        <f t="array" ref="K716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69">
        <f t="shared" si="111"/>
        <v>0.36131045625018482</v>
      </c>
    </row>
    <row r="7170" spans="1:12" x14ac:dyDescent="0.3">
      <c r="A7170">
        <v>330.6</v>
      </c>
      <c r="B7170">
        <v>80</v>
      </c>
      <c r="C7170">
        <v>3386</v>
      </c>
      <c r="D7170">
        <v>12</v>
      </c>
      <c r="E7170">
        <v>0</v>
      </c>
      <c r="F7170">
        <v>3</v>
      </c>
      <c r="G7170">
        <v>0</v>
      </c>
      <c r="H7170">
        <v>97</v>
      </c>
      <c r="I7170">
        <v>2</v>
      </c>
      <c r="J7170" t="s">
        <v>37</v>
      </c>
      <c r="K7170" cm="1">
        <f t="array" ref="K717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70">
        <f t="shared" si="111"/>
        <v>0.36131045625018482</v>
      </c>
    </row>
    <row r="7171" spans="1:12" x14ac:dyDescent="0.3">
      <c r="A7171">
        <v>330.64</v>
      </c>
      <c r="B7171">
        <v>81</v>
      </c>
      <c r="C7171">
        <v>3337</v>
      </c>
      <c r="D7171">
        <v>11</v>
      </c>
      <c r="E7171">
        <v>0</v>
      </c>
      <c r="F7171">
        <v>3</v>
      </c>
      <c r="G7171">
        <v>0</v>
      </c>
      <c r="H7171">
        <v>97</v>
      </c>
      <c r="I7171">
        <v>2</v>
      </c>
      <c r="J7171" t="s">
        <v>37</v>
      </c>
      <c r="K7171" cm="1">
        <f t="array" ref="K717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71">
        <f t="shared" ref="L7171:L7234" si="112">K7171*(A7171-A7170)</f>
        <v>0.3613104562496714</v>
      </c>
    </row>
    <row r="7172" spans="1:12" x14ac:dyDescent="0.3">
      <c r="A7172">
        <v>330.68</v>
      </c>
      <c r="B7172">
        <v>82</v>
      </c>
      <c r="C7172">
        <v>3233</v>
      </c>
      <c r="D7172">
        <v>10</v>
      </c>
      <c r="E7172">
        <v>0</v>
      </c>
      <c r="F7172">
        <v>3</v>
      </c>
      <c r="G7172">
        <v>0</v>
      </c>
      <c r="H7172">
        <v>97</v>
      </c>
      <c r="I7172">
        <v>2</v>
      </c>
      <c r="J7172" t="s">
        <v>37</v>
      </c>
      <c r="K7172" cm="1">
        <f t="array" ref="K717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72">
        <f t="shared" si="112"/>
        <v>0.36131045625018482</v>
      </c>
    </row>
    <row r="7173" spans="1:12" x14ac:dyDescent="0.3">
      <c r="A7173">
        <v>330.72</v>
      </c>
      <c r="B7173">
        <v>83</v>
      </c>
      <c r="C7173">
        <v>2985</v>
      </c>
      <c r="D7173">
        <v>6</v>
      </c>
      <c r="E7173">
        <v>0</v>
      </c>
      <c r="F7173">
        <v>2</v>
      </c>
      <c r="G7173">
        <v>0</v>
      </c>
      <c r="H7173">
        <v>97</v>
      </c>
      <c r="I7173">
        <v>2</v>
      </c>
      <c r="J7173" t="s">
        <v>37</v>
      </c>
      <c r="K7173" cm="1">
        <f t="array" ref="K717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73">
        <f t="shared" si="112"/>
        <v>0.36131045625018482</v>
      </c>
    </row>
    <row r="7174" spans="1:12" x14ac:dyDescent="0.3">
      <c r="A7174">
        <v>330.76</v>
      </c>
      <c r="B7174">
        <v>84</v>
      </c>
      <c r="C7174">
        <v>2771</v>
      </c>
      <c r="D7174">
        <v>3</v>
      </c>
      <c r="E7174">
        <v>0</v>
      </c>
      <c r="F7174">
        <v>3</v>
      </c>
      <c r="G7174">
        <v>0</v>
      </c>
      <c r="H7174">
        <v>97</v>
      </c>
      <c r="I7174">
        <v>2</v>
      </c>
      <c r="J7174" t="s">
        <v>37</v>
      </c>
      <c r="K7174" cm="1">
        <f t="array" ref="K717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74">
        <f t="shared" si="112"/>
        <v>0.3613104562496714</v>
      </c>
    </row>
    <row r="7175" spans="1:12" x14ac:dyDescent="0.3">
      <c r="A7175">
        <v>330.8</v>
      </c>
      <c r="B7175">
        <v>84</v>
      </c>
      <c r="C7175">
        <v>2808</v>
      </c>
      <c r="D7175">
        <v>4</v>
      </c>
      <c r="E7175">
        <v>0</v>
      </c>
      <c r="F7175">
        <v>2</v>
      </c>
      <c r="G7175">
        <v>0</v>
      </c>
      <c r="H7175">
        <v>97</v>
      </c>
      <c r="I7175">
        <v>2</v>
      </c>
      <c r="J7175" t="s">
        <v>37</v>
      </c>
      <c r="K7175" cm="1">
        <f t="array" ref="K717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75">
        <f t="shared" si="112"/>
        <v>0.36131045625018482</v>
      </c>
    </row>
    <row r="7176" spans="1:12" x14ac:dyDescent="0.3">
      <c r="A7176">
        <v>330.84</v>
      </c>
      <c r="B7176">
        <v>85</v>
      </c>
      <c r="C7176">
        <v>2745</v>
      </c>
      <c r="D7176">
        <v>3</v>
      </c>
      <c r="E7176">
        <v>0</v>
      </c>
      <c r="F7176">
        <v>3</v>
      </c>
      <c r="G7176">
        <v>0</v>
      </c>
      <c r="H7176">
        <v>97</v>
      </c>
      <c r="I7176">
        <v>2</v>
      </c>
      <c r="J7176" t="s">
        <v>37</v>
      </c>
      <c r="K7176" cm="1">
        <f t="array" ref="K7176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7176">
        <f t="shared" si="112"/>
        <v>0.26663917929912051</v>
      </c>
    </row>
    <row r="7177" spans="1:12" x14ac:dyDescent="0.3">
      <c r="A7177">
        <v>330.88</v>
      </c>
      <c r="B7177">
        <v>87</v>
      </c>
      <c r="C7177">
        <v>2648</v>
      </c>
      <c r="D7177">
        <v>3</v>
      </c>
      <c r="E7177">
        <v>0</v>
      </c>
      <c r="F7177">
        <v>2</v>
      </c>
      <c r="G7177">
        <v>0</v>
      </c>
      <c r="H7177">
        <v>97</v>
      </c>
      <c r="I7177">
        <v>2</v>
      </c>
      <c r="J7177" t="s">
        <v>37</v>
      </c>
      <c r="K7177" cm="1">
        <f t="array" ref="K717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77">
        <f t="shared" si="112"/>
        <v>0.28885911090779104</v>
      </c>
    </row>
    <row r="7178" spans="1:12" x14ac:dyDescent="0.3">
      <c r="A7178">
        <v>330.92</v>
      </c>
      <c r="B7178">
        <v>88</v>
      </c>
      <c r="C7178">
        <v>2487</v>
      </c>
      <c r="D7178">
        <v>3</v>
      </c>
      <c r="E7178">
        <v>0</v>
      </c>
      <c r="F7178">
        <v>3</v>
      </c>
      <c r="G7178">
        <v>0</v>
      </c>
      <c r="H7178">
        <v>97</v>
      </c>
      <c r="I7178">
        <v>2</v>
      </c>
      <c r="J7178" t="s">
        <v>37</v>
      </c>
      <c r="K7178" cm="1">
        <f t="array" ref="K717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78">
        <f t="shared" si="112"/>
        <v>0.28885911090779104</v>
      </c>
    </row>
    <row r="7179" spans="1:12" x14ac:dyDescent="0.3">
      <c r="A7179">
        <v>330.96</v>
      </c>
      <c r="B7179">
        <v>90</v>
      </c>
      <c r="C7179">
        <v>2157</v>
      </c>
      <c r="D7179">
        <v>3</v>
      </c>
      <c r="E7179">
        <v>0</v>
      </c>
      <c r="F7179">
        <v>2</v>
      </c>
      <c r="G7179">
        <v>0</v>
      </c>
      <c r="H7179">
        <v>97</v>
      </c>
      <c r="I7179">
        <v>2</v>
      </c>
      <c r="J7179" t="s">
        <v>37</v>
      </c>
      <c r="K7179" cm="1">
        <f t="array" ref="K717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79">
        <f t="shared" si="112"/>
        <v>0.28885911090738053</v>
      </c>
    </row>
    <row r="7180" spans="1:12" x14ac:dyDescent="0.3">
      <c r="A7180">
        <v>331</v>
      </c>
      <c r="B7180">
        <v>91</v>
      </c>
      <c r="C7180">
        <v>2048</v>
      </c>
      <c r="D7180">
        <v>4</v>
      </c>
      <c r="E7180">
        <v>0</v>
      </c>
      <c r="F7180">
        <v>2</v>
      </c>
      <c r="G7180">
        <v>0</v>
      </c>
      <c r="H7180">
        <v>97</v>
      </c>
      <c r="I7180">
        <v>2</v>
      </c>
      <c r="J7180" t="s">
        <v>37</v>
      </c>
      <c r="K7180" cm="1">
        <f t="array" ref="K7180">SUMPRODUCT(($R$5:$AG$5=_xlfn.XLOOKUP(_20240219_0005[[#This Row],[MAP]],$R$5:$AG$5,$R$5:$AG$5,"ERR",1,-1)) * ($Q$6:$Q$26=_xlfn.XLOOKUP(_20240219_0005[[#This Row],[RPM]],$Q$6:$Q$26,$Q$6:$Q$26,"ERR",1,-1)),$R$6:$AG$26)</f>
        <v>5.456044472531846</v>
      </c>
      <c r="L7180">
        <f t="shared" si="112"/>
        <v>0.21824177890138549</v>
      </c>
    </row>
    <row r="7181" spans="1:12" x14ac:dyDescent="0.3">
      <c r="A7181">
        <v>331.04</v>
      </c>
      <c r="B7181">
        <v>92</v>
      </c>
      <c r="C7181">
        <v>1911</v>
      </c>
      <c r="D7181">
        <v>4</v>
      </c>
      <c r="E7181">
        <v>0</v>
      </c>
      <c r="F7181">
        <v>2</v>
      </c>
      <c r="G7181">
        <v>0</v>
      </c>
      <c r="H7181">
        <v>97</v>
      </c>
      <c r="I7181">
        <v>2</v>
      </c>
      <c r="J7181" t="s">
        <v>37</v>
      </c>
      <c r="K7181" cm="1">
        <f t="array" ref="K7181">SUMPRODUCT(($R$5:$AG$5=_xlfn.XLOOKUP(_20240219_0005[[#This Row],[MAP]],$R$5:$AG$5,$R$5:$AG$5,"ERR",1,-1)) * ($Q$6:$Q$26=_xlfn.XLOOKUP(_20240219_0005[[#This Row],[RPM]],$Q$6:$Q$26,$Q$6:$Q$26,"ERR",1,-1)),$R$6:$AG$26)</f>
        <v>5.456044472531846</v>
      </c>
      <c r="L7181">
        <f t="shared" si="112"/>
        <v>0.21824177890138549</v>
      </c>
    </row>
    <row r="7182" spans="1:12" x14ac:dyDescent="0.3">
      <c r="A7182">
        <v>331.08</v>
      </c>
      <c r="B7182">
        <v>92</v>
      </c>
      <c r="C7182">
        <v>2367</v>
      </c>
      <c r="D7182">
        <v>4</v>
      </c>
      <c r="E7182">
        <v>0</v>
      </c>
      <c r="F7182">
        <v>2</v>
      </c>
      <c r="G7182">
        <v>0</v>
      </c>
      <c r="H7182">
        <v>97</v>
      </c>
      <c r="I7182">
        <v>2</v>
      </c>
      <c r="J7182" t="s">
        <v>37</v>
      </c>
      <c r="K7182" cm="1">
        <f t="array" ref="K7182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182">
        <f t="shared" si="112"/>
        <v>0.30799294090338225</v>
      </c>
    </row>
    <row r="7183" spans="1:12" x14ac:dyDescent="0.3">
      <c r="A7183">
        <v>331.12</v>
      </c>
      <c r="B7183">
        <v>90</v>
      </c>
      <c r="C7183">
        <v>2724</v>
      </c>
      <c r="D7183">
        <v>4</v>
      </c>
      <c r="E7183">
        <v>0</v>
      </c>
      <c r="F7183">
        <v>2</v>
      </c>
      <c r="G7183">
        <v>0</v>
      </c>
      <c r="H7183">
        <v>97</v>
      </c>
      <c r="I7183">
        <v>2</v>
      </c>
      <c r="J7183" t="s">
        <v>37</v>
      </c>
      <c r="K7183" cm="1">
        <f t="array" ref="K718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83">
        <f t="shared" si="112"/>
        <v>0.28885911090779104</v>
      </c>
    </row>
    <row r="7184" spans="1:12" x14ac:dyDescent="0.3">
      <c r="A7184">
        <v>331.16</v>
      </c>
      <c r="B7184">
        <v>88</v>
      </c>
      <c r="C7184">
        <v>3061</v>
      </c>
      <c r="D7184">
        <v>5</v>
      </c>
      <c r="E7184">
        <v>0</v>
      </c>
      <c r="F7184">
        <v>2</v>
      </c>
      <c r="G7184">
        <v>0</v>
      </c>
      <c r="H7184">
        <v>97</v>
      </c>
      <c r="I7184">
        <v>2</v>
      </c>
      <c r="J7184" t="s">
        <v>37</v>
      </c>
      <c r="K7184" cm="1">
        <f t="array" ref="K718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184">
        <f t="shared" si="112"/>
        <v>0.3820225206212145</v>
      </c>
    </row>
    <row r="7185" spans="1:12" x14ac:dyDescent="0.3">
      <c r="A7185">
        <v>331.2</v>
      </c>
      <c r="B7185">
        <v>85</v>
      </c>
      <c r="C7185">
        <v>3191</v>
      </c>
      <c r="D7185">
        <v>9</v>
      </c>
      <c r="E7185">
        <v>0</v>
      </c>
      <c r="F7185">
        <v>2</v>
      </c>
      <c r="G7185">
        <v>0</v>
      </c>
      <c r="H7185">
        <v>97</v>
      </c>
      <c r="I7185">
        <v>2</v>
      </c>
      <c r="J7185" t="s">
        <v>37</v>
      </c>
      <c r="K7185" cm="1">
        <f t="array" ref="K718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85">
        <f t="shared" si="112"/>
        <v>0.3613104562496714</v>
      </c>
    </row>
    <row r="7186" spans="1:12" x14ac:dyDescent="0.3">
      <c r="A7186">
        <v>331.24</v>
      </c>
      <c r="B7186">
        <v>84</v>
      </c>
      <c r="C7186">
        <v>3428</v>
      </c>
      <c r="D7186">
        <v>10</v>
      </c>
      <c r="E7186">
        <v>0</v>
      </c>
      <c r="F7186">
        <v>2</v>
      </c>
      <c r="G7186">
        <v>0</v>
      </c>
      <c r="H7186">
        <v>97</v>
      </c>
      <c r="I7186">
        <v>2</v>
      </c>
      <c r="J7186" t="s">
        <v>37</v>
      </c>
      <c r="K7186" cm="1">
        <f t="array" ref="K718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86">
        <f t="shared" si="112"/>
        <v>0.36131045625018482</v>
      </c>
    </row>
    <row r="7187" spans="1:12" x14ac:dyDescent="0.3">
      <c r="A7187">
        <v>331.28</v>
      </c>
      <c r="B7187">
        <v>83</v>
      </c>
      <c r="C7187">
        <v>3416</v>
      </c>
      <c r="D7187">
        <v>12</v>
      </c>
      <c r="E7187">
        <v>0</v>
      </c>
      <c r="F7187">
        <v>2</v>
      </c>
      <c r="G7187">
        <v>0</v>
      </c>
      <c r="H7187">
        <v>97</v>
      </c>
      <c r="I7187">
        <v>2</v>
      </c>
      <c r="J7187" t="s">
        <v>37</v>
      </c>
      <c r="K7187" cm="1">
        <f t="array" ref="K718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87">
        <f t="shared" si="112"/>
        <v>0.3613104562496714</v>
      </c>
    </row>
    <row r="7188" spans="1:12" x14ac:dyDescent="0.3">
      <c r="A7188">
        <v>331.32</v>
      </c>
      <c r="B7188">
        <v>81</v>
      </c>
      <c r="C7188">
        <v>3264</v>
      </c>
      <c r="D7188">
        <v>10</v>
      </c>
      <c r="E7188">
        <v>0</v>
      </c>
      <c r="F7188">
        <v>2</v>
      </c>
      <c r="G7188">
        <v>0</v>
      </c>
      <c r="H7188">
        <v>97</v>
      </c>
      <c r="I7188">
        <v>2</v>
      </c>
      <c r="J7188" t="s">
        <v>37</v>
      </c>
      <c r="K7188" cm="1">
        <f t="array" ref="K718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88">
        <f t="shared" si="112"/>
        <v>0.36131045625018482</v>
      </c>
    </row>
    <row r="7189" spans="1:12" x14ac:dyDescent="0.3">
      <c r="A7189">
        <v>331.36</v>
      </c>
      <c r="B7189">
        <v>83</v>
      </c>
      <c r="C7189">
        <v>3445</v>
      </c>
      <c r="D7189">
        <v>12</v>
      </c>
      <c r="E7189">
        <v>0</v>
      </c>
      <c r="F7189">
        <v>2</v>
      </c>
      <c r="G7189">
        <v>0</v>
      </c>
      <c r="H7189">
        <v>97</v>
      </c>
      <c r="I7189">
        <v>2</v>
      </c>
      <c r="J7189" t="s">
        <v>37</v>
      </c>
      <c r="K7189" cm="1">
        <f t="array" ref="K718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189">
        <f t="shared" si="112"/>
        <v>0.4218230672772858</v>
      </c>
    </row>
    <row r="7190" spans="1:12" x14ac:dyDescent="0.3">
      <c r="A7190">
        <v>331.4</v>
      </c>
      <c r="B7190">
        <v>82</v>
      </c>
      <c r="C7190">
        <v>3302</v>
      </c>
      <c r="D7190">
        <v>12</v>
      </c>
      <c r="E7190">
        <v>0</v>
      </c>
      <c r="F7190">
        <v>2</v>
      </c>
      <c r="G7190">
        <v>0</v>
      </c>
      <c r="H7190">
        <v>97</v>
      </c>
      <c r="I7190">
        <v>2</v>
      </c>
      <c r="J7190" t="s">
        <v>37</v>
      </c>
      <c r="K7190" cm="1">
        <f t="array" ref="K719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90">
        <f t="shared" si="112"/>
        <v>0.3613104562496714</v>
      </c>
    </row>
    <row r="7191" spans="1:12" x14ac:dyDescent="0.3">
      <c r="A7191">
        <v>331.44</v>
      </c>
      <c r="B7191">
        <v>81</v>
      </c>
      <c r="C7191">
        <v>3417</v>
      </c>
      <c r="D7191">
        <v>12</v>
      </c>
      <c r="E7191">
        <v>0</v>
      </c>
      <c r="F7191">
        <v>2</v>
      </c>
      <c r="G7191">
        <v>0</v>
      </c>
      <c r="H7191">
        <v>97</v>
      </c>
      <c r="I7191">
        <v>2</v>
      </c>
      <c r="J7191" t="s">
        <v>37</v>
      </c>
      <c r="K7191" cm="1">
        <f t="array" ref="K719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91">
        <f t="shared" si="112"/>
        <v>0.36131045625018482</v>
      </c>
    </row>
    <row r="7192" spans="1:12" x14ac:dyDescent="0.3">
      <c r="A7192">
        <v>331.48</v>
      </c>
      <c r="B7192">
        <v>83</v>
      </c>
      <c r="C7192">
        <v>3362</v>
      </c>
      <c r="D7192">
        <v>11</v>
      </c>
      <c r="E7192">
        <v>0</v>
      </c>
      <c r="F7192">
        <v>2</v>
      </c>
      <c r="G7192">
        <v>0</v>
      </c>
      <c r="H7192">
        <v>97</v>
      </c>
      <c r="I7192">
        <v>2</v>
      </c>
      <c r="J7192" t="s">
        <v>37</v>
      </c>
      <c r="K7192" cm="1">
        <f t="array" ref="K719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92">
        <f t="shared" si="112"/>
        <v>0.36131045625018482</v>
      </c>
    </row>
    <row r="7193" spans="1:12" x14ac:dyDescent="0.3">
      <c r="A7193">
        <v>331.52</v>
      </c>
      <c r="B7193">
        <v>82</v>
      </c>
      <c r="C7193">
        <v>3237</v>
      </c>
      <c r="D7193">
        <v>10</v>
      </c>
      <c r="E7193">
        <v>0</v>
      </c>
      <c r="F7193">
        <v>2</v>
      </c>
      <c r="G7193">
        <v>0</v>
      </c>
      <c r="H7193">
        <v>97</v>
      </c>
      <c r="I7193">
        <v>2</v>
      </c>
      <c r="J7193" t="s">
        <v>37</v>
      </c>
      <c r="K7193" cm="1">
        <f t="array" ref="K71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93">
        <f t="shared" si="112"/>
        <v>0.3613104562496714</v>
      </c>
    </row>
    <row r="7194" spans="1:12" x14ac:dyDescent="0.3">
      <c r="A7194">
        <v>331.56</v>
      </c>
      <c r="B7194">
        <v>83</v>
      </c>
      <c r="C7194">
        <v>2967</v>
      </c>
      <c r="D7194">
        <v>6</v>
      </c>
      <c r="E7194">
        <v>0</v>
      </c>
      <c r="F7194">
        <v>2</v>
      </c>
      <c r="G7194">
        <v>0</v>
      </c>
      <c r="H7194">
        <v>97</v>
      </c>
      <c r="I7194">
        <v>2</v>
      </c>
      <c r="J7194" t="s">
        <v>37</v>
      </c>
      <c r="K7194" cm="1">
        <f t="array" ref="K719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94">
        <f t="shared" si="112"/>
        <v>0.36131045625018482</v>
      </c>
    </row>
    <row r="7195" spans="1:12" x14ac:dyDescent="0.3">
      <c r="A7195">
        <v>331.6</v>
      </c>
      <c r="B7195">
        <v>85</v>
      </c>
      <c r="C7195">
        <v>2896</v>
      </c>
      <c r="D7195">
        <v>4</v>
      </c>
      <c r="E7195">
        <v>0</v>
      </c>
      <c r="F7195">
        <v>2</v>
      </c>
      <c r="G7195">
        <v>0</v>
      </c>
      <c r="H7195">
        <v>97</v>
      </c>
      <c r="I7195">
        <v>2</v>
      </c>
      <c r="J7195" t="s">
        <v>37</v>
      </c>
      <c r="K7195" cm="1">
        <f t="array" ref="K71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195">
        <f t="shared" si="112"/>
        <v>0.36131045625018482</v>
      </c>
    </row>
    <row r="7196" spans="1:12" x14ac:dyDescent="0.3">
      <c r="A7196">
        <v>331.64</v>
      </c>
      <c r="B7196">
        <v>86</v>
      </c>
      <c r="C7196">
        <v>2661</v>
      </c>
      <c r="D7196">
        <v>3</v>
      </c>
      <c r="E7196">
        <v>0</v>
      </c>
      <c r="F7196">
        <v>2</v>
      </c>
      <c r="G7196">
        <v>0</v>
      </c>
      <c r="H7196">
        <v>97</v>
      </c>
      <c r="I7196">
        <v>2</v>
      </c>
      <c r="J7196" t="s">
        <v>37</v>
      </c>
      <c r="K7196" cm="1">
        <f t="array" ref="K719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96">
        <f t="shared" si="112"/>
        <v>0.28885911090738053</v>
      </c>
    </row>
    <row r="7197" spans="1:12" x14ac:dyDescent="0.3">
      <c r="A7197">
        <v>331.68</v>
      </c>
      <c r="B7197">
        <v>86</v>
      </c>
      <c r="C7197">
        <v>2686</v>
      </c>
      <c r="D7197">
        <v>3</v>
      </c>
      <c r="E7197">
        <v>0</v>
      </c>
      <c r="F7197">
        <v>2</v>
      </c>
      <c r="G7197">
        <v>0</v>
      </c>
      <c r="H7197">
        <v>97</v>
      </c>
      <c r="I7197">
        <v>2</v>
      </c>
      <c r="J7197" t="s">
        <v>37</v>
      </c>
      <c r="K7197" cm="1">
        <f t="array" ref="K719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97">
        <f t="shared" si="112"/>
        <v>0.28885911090779104</v>
      </c>
    </row>
    <row r="7198" spans="1:12" x14ac:dyDescent="0.3">
      <c r="A7198">
        <v>331.72</v>
      </c>
      <c r="B7198">
        <v>88</v>
      </c>
      <c r="C7198">
        <v>2595</v>
      </c>
      <c r="D7198">
        <v>3</v>
      </c>
      <c r="E7198">
        <v>0</v>
      </c>
      <c r="F7198">
        <v>2</v>
      </c>
      <c r="G7198">
        <v>0</v>
      </c>
      <c r="H7198">
        <v>97</v>
      </c>
      <c r="I7198">
        <v>2</v>
      </c>
      <c r="J7198" t="s">
        <v>37</v>
      </c>
      <c r="K7198" cm="1">
        <f t="array" ref="K719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98">
        <f t="shared" si="112"/>
        <v>0.28885911090779104</v>
      </c>
    </row>
    <row r="7199" spans="1:12" x14ac:dyDescent="0.3">
      <c r="A7199">
        <v>331.76</v>
      </c>
      <c r="B7199">
        <v>88</v>
      </c>
      <c r="C7199">
        <v>2560</v>
      </c>
      <c r="D7199">
        <v>3</v>
      </c>
      <c r="E7199">
        <v>0</v>
      </c>
      <c r="F7199">
        <v>2</v>
      </c>
      <c r="G7199">
        <v>0</v>
      </c>
      <c r="H7199">
        <v>97</v>
      </c>
      <c r="I7199">
        <v>2</v>
      </c>
      <c r="J7199" t="s">
        <v>37</v>
      </c>
      <c r="K7199" cm="1">
        <f t="array" ref="K719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199">
        <f t="shared" si="112"/>
        <v>0.28885911090738053</v>
      </c>
    </row>
    <row r="7200" spans="1:12" x14ac:dyDescent="0.3">
      <c r="A7200">
        <v>331.8</v>
      </c>
      <c r="B7200">
        <v>89</v>
      </c>
      <c r="C7200">
        <v>2161</v>
      </c>
      <c r="D7200">
        <v>3</v>
      </c>
      <c r="E7200">
        <v>0</v>
      </c>
      <c r="F7200">
        <v>2</v>
      </c>
      <c r="G7200">
        <v>0</v>
      </c>
      <c r="H7200">
        <v>97</v>
      </c>
      <c r="I7200">
        <v>2</v>
      </c>
      <c r="J7200" t="s">
        <v>37</v>
      </c>
      <c r="K7200" cm="1">
        <f t="array" ref="K720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00">
        <f t="shared" si="112"/>
        <v>0.28885911090779104</v>
      </c>
    </row>
    <row r="7201" spans="1:12" x14ac:dyDescent="0.3">
      <c r="A7201">
        <v>331.84</v>
      </c>
      <c r="B7201">
        <v>91</v>
      </c>
      <c r="C7201">
        <v>2055</v>
      </c>
      <c r="D7201">
        <v>4</v>
      </c>
      <c r="E7201">
        <v>0</v>
      </c>
      <c r="F7201">
        <v>2</v>
      </c>
      <c r="G7201">
        <v>0</v>
      </c>
      <c r="H7201">
        <v>97</v>
      </c>
      <c r="I7201">
        <v>2</v>
      </c>
      <c r="J7201" t="s">
        <v>37</v>
      </c>
      <c r="K7201" cm="1">
        <f t="array" ref="K7201">SUMPRODUCT(($R$5:$AG$5=_xlfn.XLOOKUP(_20240219_0005[[#This Row],[MAP]],$R$5:$AG$5,$R$5:$AG$5,"ERR",1,-1)) * ($Q$6:$Q$26=_xlfn.XLOOKUP(_20240219_0005[[#This Row],[RPM]],$Q$6:$Q$26,$Q$6:$Q$26,"ERR",1,-1)),$R$6:$AG$26)</f>
        <v>5.456044472531846</v>
      </c>
      <c r="L7201">
        <f t="shared" si="112"/>
        <v>0.21824177890107535</v>
      </c>
    </row>
    <row r="7202" spans="1:12" x14ac:dyDescent="0.3">
      <c r="A7202">
        <v>331.88</v>
      </c>
      <c r="B7202">
        <v>92</v>
      </c>
      <c r="C7202">
        <v>1952</v>
      </c>
      <c r="D7202">
        <v>4</v>
      </c>
      <c r="E7202">
        <v>0</v>
      </c>
      <c r="F7202">
        <v>2</v>
      </c>
      <c r="G7202">
        <v>0</v>
      </c>
      <c r="H7202">
        <v>97</v>
      </c>
      <c r="I7202">
        <v>2</v>
      </c>
      <c r="J7202" t="s">
        <v>37</v>
      </c>
      <c r="K7202" cm="1">
        <f t="array" ref="K7202">SUMPRODUCT(($R$5:$AG$5=_xlfn.XLOOKUP(_20240219_0005[[#This Row],[MAP]],$R$5:$AG$5,$R$5:$AG$5,"ERR",1,-1)) * ($Q$6:$Q$26=_xlfn.XLOOKUP(_20240219_0005[[#This Row],[RPM]],$Q$6:$Q$26,$Q$6:$Q$26,"ERR",1,-1)),$R$6:$AG$26)</f>
        <v>5.456044472531846</v>
      </c>
      <c r="L7202">
        <f t="shared" si="112"/>
        <v>0.21824177890138549</v>
      </c>
    </row>
    <row r="7203" spans="1:12" x14ac:dyDescent="0.3">
      <c r="A7203">
        <v>331.92</v>
      </c>
      <c r="B7203">
        <v>93</v>
      </c>
      <c r="C7203">
        <v>2236</v>
      </c>
      <c r="D7203">
        <v>4</v>
      </c>
      <c r="E7203">
        <v>0</v>
      </c>
      <c r="F7203">
        <v>3</v>
      </c>
      <c r="G7203">
        <v>0</v>
      </c>
      <c r="H7203">
        <v>97</v>
      </c>
      <c r="I7203">
        <v>2</v>
      </c>
      <c r="J7203" t="s">
        <v>37</v>
      </c>
      <c r="K7203" cm="1">
        <f t="array" ref="K7203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203">
        <f t="shared" si="112"/>
        <v>0.30799294090381996</v>
      </c>
    </row>
    <row r="7204" spans="1:12" x14ac:dyDescent="0.3">
      <c r="A7204">
        <v>331.96</v>
      </c>
      <c r="B7204">
        <v>92</v>
      </c>
      <c r="C7204">
        <v>2269</v>
      </c>
      <c r="D7204">
        <v>4</v>
      </c>
      <c r="E7204">
        <v>0</v>
      </c>
      <c r="F7204">
        <v>2</v>
      </c>
      <c r="G7204">
        <v>0</v>
      </c>
      <c r="H7204">
        <v>97</v>
      </c>
      <c r="I7204">
        <v>2</v>
      </c>
      <c r="J7204" t="s">
        <v>37</v>
      </c>
      <c r="K7204" cm="1">
        <f t="array" ref="K7204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204">
        <f t="shared" si="112"/>
        <v>0.30799294090338225</v>
      </c>
    </row>
    <row r="7205" spans="1:12" x14ac:dyDescent="0.3">
      <c r="A7205">
        <v>332</v>
      </c>
      <c r="B7205">
        <v>92</v>
      </c>
      <c r="C7205">
        <v>2424</v>
      </c>
      <c r="D7205">
        <v>4</v>
      </c>
      <c r="E7205">
        <v>0</v>
      </c>
      <c r="F7205">
        <v>3</v>
      </c>
      <c r="G7205">
        <v>0</v>
      </c>
      <c r="H7205">
        <v>97</v>
      </c>
      <c r="I7205">
        <v>2</v>
      </c>
      <c r="J7205" t="s">
        <v>37</v>
      </c>
      <c r="K7205" cm="1">
        <f t="array" ref="K7205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205">
        <f t="shared" si="112"/>
        <v>0.30799294090381996</v>
      </c>
    </row>
    <row r="7206" spans="1:12" x14ac:dyDescent="0.3">
      <c r="A7206">
        <v>332.04</v>
      </c>
      <c r="B7206">
        <v>91</v>
      </c>
      <c r="C7206">
        <v>2419</v>
      </c>
      <c r="D7206">
        <v>4</v>
      </c>
      <c r="E7206">
        <v>0</v>
      </c>
      <c r="F7206">
        <v>2</v>
      </c>
      <c r="G7206">
        <v>0</v>
      </c>
      <c r="H7206">
        <v>97</v>
      </c>
      <c r="I7206">
        <v>2</v>
      </c>
      <c r="J7206" t="s">
        <v>37</v>
      </c>
      <c r="K7206" cm="1">
        <f t="array" ref="K7206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206">
        <f t="shared" si="112"/>
        <v>0.30799294090381996</v>
      </c>
    </row>
    <row r="7207" spans="1:12" x14ac:dyDescent="0.3">
      <c r="A7207">
        <v>332.08</v>
      </c>
      <c r="B7207">
        <v>91</v>
      </c>
      <c r="C7207">
        <v>2486</v>
      </c>
      <c r="D7207">
        <v>4</v>
      </c>
      <c r="E7207">
        <v>0</v>
      </c>
      <c r="F7207">
        <v>3</v>
      </c>
      <c r="G7207">
        <v>0</v>
      </c>
      <c r="H7207">
        <v>97</v>
      </c>
      <c r="I7207">
        <v>2</v>
      </c>
      <c r="J7207" t="s">
        <v>37</v>
      </c>
      <c r="K7207" cm="1">
        <f t="array" ref="K7207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207">
        <f t="shared" si="112"/>
        <v>0.30799294090338225</v>
      </c>
    </row>
    <row r="7208" spans="1:12" x14ac:dyDescent="0.3">
      <c r="A7208">
        <v>332.12</v>
      </c>
      <c r="B7208">
        <v>90</v>
      </c>
      <c r="C7208">
        <v>2548</v>
      </c>
      <c r="D7208">
        <v>3</v>
      </c>
      <c r="E7208">
        <v>0</v>
      </c>
      <c r="F7208">
        <v>2</v>
      </c>
      <c r="G7208">
        <v>0</v>
      </c>
      <c r="H7208">
        <v>97</v>
      </c>
      <c r="I7208">
        <v>2</v>
      </c>
      <c r="J7208" t="s">
        <v>37</v>
      </c>
      <c r="K7208" cm="1">
        <f t="array" ref="K720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08">
        <f t="shared" si="112"/>
        <v>0.28885911090779104</v>
      </c>
    </row>
    <row r="7209" spans="1:12" x14ac:dyDescent="0.3">
      <c r="A7209">
        <v>332.16</v>
      </c>
      <c r="B7209">
        <v>89</v>
      </c>
      <c r="C7209">
        <v>2734</v>
      </c>
      <c r="D7209">
        <v>3</v>
      </c>
      <c r="E7209">
        <v>0</v>
      </c>
      <c r="F7209">
        <v>3</v>
      </c>
      <c r="G7209">
        <v>0</v>
      </c>
      <c r="H7209">
        <v>97</v>
      </c>
      <c r="I7209">
        <v>2</v>
      </c>
      <c r="J7209" t="s">
        <v>37</v>
      </c>
      <c r="K7209" cm="1">
        <f t="array" ref="K720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09">
        <f t="shared" si="112"/>
        <v>0.28885911090779104</v>
      </c>
    </row>
    <row r="7210" spans="1:12" x14ac:dyDescent="0.3">
      <c r="A7210">
        <v>332.2</v>
      </c>
      <c r="B7210">
        <v>88</v>
      </c>
      <c r="C7210">
        <v>2635</v>
      </c>
      <c r="D7210">
        <v>3</v>
      </c>
      <c r="E7210">
        <v>0</v>
      </c>
      <c r="F7210">
        <v>2</v>
      </c>
      <c r="G7210">
        <v>0</v>
      </c>
      <c r="H7210">
        <v>97</v>
      </c>
      <c r="I7210">
        <v>2</v>
      </c>
      <c r="J7210" t="s">
        <v>37</v>
      </c>
      <c r="K7210" cm="1">
        <f t="array" ref="K721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10">
        <f t="shared" si="112"/>
        <v>0.28885911090738053</v>
      </c>
    </row>
    <row r="7211" spans="1:12" x14ac:dyDescent="0.3">
      <c r="A7211">
        <v>332.24</v>
      </c>
      <c r="B7211">
        <v>88</v>
      </c>
      <c r="C7211">
        <v>2839</v>
      </c>
      <c r="D7211">
        <v>4</v>
      </c>
      <c r="E7211">
        <v>0</v>
      </c>
      <c r="F7211">
        <v>3</v>
      </c>
      <c r="G7211">
        <v>0</v>
      </c>
      <c r="H7211">
        <v>97</v>
      </c>
      <c r="I7211">
        <v>2</v>
      </c>
      <c r="J7211" t="s">
        <v>37</v>
      </c>
      <c r="K7211" cm="1">
        <f t="array" ref="K7211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11">
        <f t="shared" si="112"/>
        <v>0.3820225206212145</v>
      </c>
    </row>
    <row r="7212" spans="1:12" x14ac:dyDescent="0.3">
      <c r="A7212">
        <v>332.28</v>
      </c>
      <c r="B7212">
        <v>88</v>
      </c>
      <c r="C7212">
        <v>2956</v>
      </c>
      <c r="D7212">
        <v>6</v>
      </c>
      <c r="E7212">
        <v>0</v>
      </c>
      <c r="F7212">
        <v>2</v>
      </c>
      <c r="G7212">
        <v>0</v>
      </c>
      <c r="H7212">
        <v>97</v>
      </c>
      <c r="I7212">
        <v>2</v>
      </c>
      <c r="J7212" t="s">
        <v>37</v>
      </c>
      <c r="K7212" cm="1">
        <f t="array" ref="K7212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12">
        <f t="shared" si="112"/>
        <v>0.3820225206206716</v>
      </c>
    </row>
    <row r="7213" spans="1:12" x14ac:dyDescent="0.3">
      <c r="A7213">
        <v>332.32</v>
      </c>
      <c r="B7213">
        <v>87</v>
      </c>
      <c r="C7213">
        <v>2961</v>
      </c>
      <c r="D7213">
        <v>6</v>
      </c>
      <c r="E7213">
        <v>0</v>
      </c>
      <c r="F7213">
        <v>3</v>
      </c>
      <c r="G7213">
        <v>0</v>
      </c>
      <c r="H7213">
        <v>97</v>
      </c>
      <c r="I7213">
        <v>1</v>
      </c>
      <c r="J7213" t="s">
        <v>37</v>
      </c>
      <c r="K7213" cm="1">
        <f t="array" ref="K721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13">
        <f t="shared" si="112"/>
        <v>0.3820225206212145</v>
      </c>
    </row>
    <row r="7214" spans="1:12" x14ac:dyDescent="0.3">
      <c r="A7214">
        <v>332.36</v>
      </c>
      <c r="B7214">
        <v>87</v>
      </c>
      <c r="C7214">
        <v>3029</v>
      </c>
      <c r="D7214">
        <v>6</v>
      </c>
      <c r="E7214">
        <v>0</v>
      </c>
      <c r="F7214">
        <v>2</v>
      </c>
      <c r="G7214">
        <v>0</v>
      </c>
      <c r="H7214">
        <v>97</v>
      </c>
      <c r="I7214">
        <v>2</v>
      </c>
      <c r="J7214" t="s">
        <v>37</v>
      </c>
      <c r="K7214" cm="1">
        <f t="array" ref="K721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14">
        <f t="shared" si="112"/>
        <v>0.3820225206212145</v>
      </c>
    </row>
    <row r="7215" spans="1:12" x14ac:dyDescent="0.3">
      <c r="A7215">
        <v>332.4</v>
      </c>
      <c r="B7215">
        <v>86</v>
      </c>
      <c r="C7215">
        <v>3085</v>
      </c>
      <c r="D7215">
        <v>8</v>
      </c>
      <c r="E7215">
        <v>0</v>
      </c>
      <c r="F7215">
        <v>3</v>
      </c>
      <c r="G7215">
        <v>0</v>
      </c>
      <c r="H7215">
        <v>97</v>
      </c>
      <c r="I7215">
        <v>2</v>
      </c>
      <c r="J7215" t="s">
        <v>37</v>
      </c>
      <c r="K7215" cm="1">
        <f t="array" ref="K721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15">
        <f t="shared" si="112"/>
        <v>0.3820225206206716</v>
      </c>
    </row>
    <row r="7216" spans="1:12" x14ac:dyDescent="0.3">
      <c r="A7216">
        <v>332.44</v>
      </c>
      <c r="B7216">
        <v>85</v>
      </c>
      <c r="C7216">
        <v>2983</v>
      </c>
      <c r="D7216">
        <v>6</v>
      </c>
      <c r="E7216">
        <v>0</v>
      </c>
      <c r="F7216">
        <v>3</v>
      </c>
      <c r="G7216">
        <v>0</v>
      </c>
      <c r="H7216">
        <v>97</v>
      </c>
      <c r="I7216">
        <v>1</v>
      </c>
      <c r="J7216" t="s">
        <v>37</v>
      </c>
      <c r="K7216" cm="1">
        <f t="array" ref="K721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16">
        <f t="shared" si="112"/>
        <v>0.36131045625018482</v>
      </c>
    </row>
    <row r="7217" spans="1:12" x14ac:dyDescent="0.3">
      <c r="A7217">
        <v>332.48</v>
      </c>
      <c r="B7217">
        <v>85</v>
      </c>
      <c r="C7217">
        <v>2993</v>
      </c>
      <c r="D7217">
        <v>6</v>
      </c>
      <c r="E7217">
        <v>0</v>
      </c>
      <c r="F7217">
        <v>3</v>
      </c>
      <c r="G7217">
        <v>0</v>
      </c>
      <c r="H7217">
        <v>97</v>
      </c>
      <c r="I7217">
        <v>2</v>
      </c>
      <c r="J7217" t="s">
        <v>37</v>
      </c>
      <c r="K7217" cm="1">
        <f t="array" ref="K721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17">
        <f t="shared" si="112"/>
        <v>0.36131045625018482</v>
      </c>
    </row>
    <row r="7218" spans="1:12" x14ac:dyDescent="0.3">
      <c r="A7218">
        <v>332.52</v>
      </c>
      <c r="B7218">
        <v>85</v>
      </c>
      <c r="C7218">
        <v>2931</v>
      </c>
      <c r="D7218">
        <v>5</v>
      </c>
      <c r="E7218">
        <v>0</v>
      </c>
      <c r="F7218">
        <v>3</v>
      </c>
      <c r="G7218">
        <v>0</v>
      </c>
      <c r="H7218">
        <v>97</v>
      </c>
      <c r="I7218">
        <v>2</v>
      </c>
      <c r="J7218" t="s">
        <v>37</v>
      </c>
      <c r="K7218" cm="1">
        <f t="array" ref="K721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18">
        <f t="shared" si="112"/>
        <v>0.3613104562496714</v>
      </c>
    </row>
    <row r="7219" spans="1:12" x14ac:dyDescent="0.3">
      <c r="A7219">
        <v>332.56</v>
      </c>
      <c r="B7219">
        <v>85</v>
      </c>
      <c r="C7219">
        <v>2930</v>
      </c>
      <c r="D7219">
        <v>5</v>
      </c>
      <c r="E7219">
        <v>0</v>
      </c>
      <c r="F7219">
        <v>3</v>
      </c>
      <c r="G7219">
        <v>0</v>
      </c>
      <c r="H7219">
        <v>97</v>
      </c>
      <c r="I7219">
        <v>2</v>
      </c>
      <c r="J7219" t="s">
        <v>37</v>
      </c>
      <c r="K7219" cm="1">
        <f t="array" ref="K721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19">
        <f t="shared" si="112"/>
        <v>0.36131045625018482</v>
      </c>
    </row>
    <row r="7220" spans="1:12" x14ac:dyDescent="0.3">
      <c r="A7220">
        <v>332.6</v>
      </c>
      <c r="B7220">
        <v>84</v>
      </c>
      <c r="C7220">
        <v>2972</v>
      </c>
      <c r="D7220">
        <v>6</v>
      </c>
      <c r="E7220">
        <v>0</v>
      </c>
      <c r="F7220">
        <v>3</v>
      </c>
      <c r="G7220">
        <v>0</v>
      </c>
      <c r="H7220">
        <v>97</v>
      </c>
      <c r="I7220">
        <v>2</v>
      </c>
      <c r="J7220" t="s">
        <v>37</v>
      </c>
      <c r="K7220" cm="1">
        <f t="array" ref="K722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20">
        <f t="shared" si="112"/>
        <v>0.36131045625018482</v>
      </c>
    </row>
    <row r="7221" spans="1:12" x14ac:dyDescent="0.3">
      <c r="A7221">
        <v>332.64</v>
      </c>
      <c r="B7221">
        <v>84</v>
      </c>
      <c r="C7221">
        <v>2996</v>
      </c>
      <c r="D7221">
        <v>6</v>
      </c>
      <c r="E7221">
        <v>0</v>
      </c>
      <c r="F7221">
        <v>3</v>
      </c>
      <c r="G7221">
        <v>0</v>
      </c>
      <c r="H7221">
        <v>97</v>
      </c>
      <c r="I7221">
        <v>2</v>
      </c>
      <c r="J7221" t="s">
        <v>37</v>
      </c>
      <c r="K7221" cm="1">
        <f t="array" ref="K722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21">
        <f t="shared" si="112"/>
        <v>0.3613104562496714</v>
      </c>
    </row>
    <row r="7222" spans="1:12" x14ac:dyDescent="0.3">
      <c r="A7222">
        <v>332.68</v>
      </c>
      <c r="B7222">
        <v>84</v>
      </c>
      <c r="C7222">
        <v>3024</v>
      </c>
      <c r="D7222">
        <v>6</v>
      </c>
      <c r="E7222">
        <v>0</v>
      </c>
      <c r="F7222">
        <v>3</v>
      </c>
      <c r="G7222">
        <v>0</v>
      </c>
      <c r="H7222">
        <v>97</v>
      </c>
      <c r="I7222">
        <v>2</v>
      </c>
      <c r="J7222" t="s">
        <v>37</v>
      </c>
      <c r="K7222" cm="1">
        <f t="array" ref="K722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22">
        <f t="shared" si="112"/>
        <v>0.36131045625018482</v>
      </c>
    </row>
    <row r="7223" spans="1:12" x14ac:dyDescent="0.3">
      <c r="A7223">
        <v>332.72</v>
      </c>
      <c r="B7223">
        <v>83</v>
      </c>
      <c r="C7223">
        <v>3143</v>
      </c>
      <c r="D7223">
        <v>8</v>
      </c>
      <c r="E7223">
        <v>0</v>
      </c>
      <c r="F7223">
        <v>3</v>
      </c>
      <c r="G7223">
        <v>0</v>
      </c>
      <c r="H7223">
        <v>97</v>
      </c>
      <c r="I7223">
        <v>2</v>
      </c>
      <c r="J7223" t="s">
        <v>37</v>
      </c>
      <c r="K7223" cm="1">
        <f t="array" ref="K722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23">
        <f t="shared" si="112"/>
        <v>0.36131045625018482</v>
      </c>
    </row>
    <row r="7224" spans="1:12" x14ac:dyDescent="0.3">
      <c r="A7224">
        <v>332.76</v>
      </c>
      <c r="B7224">
        <v>83</v>
      </c>
      <c r="C7224">
        <v>3000</v>
      </c>
      <c r="D7224">
        <v>6</v>
      </c>
      <c r="E7224">
        <v>0</v>
      </c>
      <c r="F7224">
        <v>3</v>
      </c>
      <c r="G7224">
        <v>0</v>
      </c>
      <c r="H7224">
        <v>97</v>
      </c>
      <c r="I7224">
        <v>2</v>
      </c>
      <c r="J7224" t="s">
        <v>37</v>
      </c>
      <c r="K7224" cm="1">
        <f t="array" ref="K722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24">
        <f t="shared" si="112"/>
        <v>0.3613104562496714</v>
      </c>
    </row>
    <row r="7225" spans="1:12" x14ac:dyDescent="0.3">
      <c r="A7225">
        <v>332.8</v>
      </c>
      <c r="B7225">
        <v>84</v>
      </c>
      <c r="C7225">
        <v>2778</v>
      </c>
      <c r="D7225">
        <v>3</v>
      </c>
      <c r="E7225">
        <v>0</v>
      </c>
      <c r="F7225">
        <v>3</v>
      </c>
      <c r="G7225">
        <v>0</v>
      </c>
      <c r="H7225">
        <v>97</v>
      </c>
      <c r="I7225">
        <v>2</v>
      </c>
      <c r="J7225" t="s">
        <v>37</v>
      </c>
      <c r="K7225" cm="1">
        <f t="array" ref="K722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25">
        <f t="shared" si="112"/>
        <v>0.36131045625018482</v>
      </c>
    </row>
    <row r="7226" spans="1:12" x14ac:dyDescent="0.3">
      <c r="A7226">
        <v>332.84</v>
      </c>
      <c r="B7226">
        <v>87</v>
      </c>
      <c r="C7226">
        <v>2485</v>
      </c>
      <c r="D7226">
        <v>3</v>
      </c>
      <c r="E7226">
        <v>0</v>
      </c>
      <c r="F7226">
        <v>3</v>
      </c>
      <c r="G7226">
        <v>0</v>
      </c>
      <c r="H7226">
        <v>97</v>
      </c>
      <c r="I7226">
        <v>2</v>
      </c>
      <c r="J7226" t="s">
        <v>37</v>
      </c>
      <c r="K7226" cm="1">
        <f t="array" ref="K7226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26">
        <f t="shared" si="112"/>
        <v>0.28885911090738053</v>
      </c>
    </row>
    <row r="7227" spans="1:12" x14ac:dyDescent="0.3">
      <c r="A7227">
        <v>332.88</v>
      </c>
      <c r="B7227">
        <v>88</v>
      </c>
      <c r="C7227">
        <v>2406</v>
      </c>
      <c r="D7227">
        <v>3</v>
      </c>
      <c r="E7227">
        <v>0</v>
      </c>
      <c r="F7227">
        <v>3</v>
      </c>
      <c r="G7227">
        <v>0</v>
      </c>
      <c r="H7227">
        <v>97</v>
      </c>
      <c r="I7227">
        <v>2</v>
      </c>
      <c r="J7227" t="s">
        <v>37</v>
      </c>
      <c r="K7227" cm="1">
        <f t="array" ref="K7227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27">
        <f t="shared" si="112"/>
        <v>0.28885911090779104</v>
      </c>
    </row>
    <row r="7228" spans="1:12" x14ac:dyDescent="0.3">
      <c r="A7228">
        <v>332.92</v>
      </c>
      <c r="B7228">
        <v>89</v>
      </c>
      <c r="C7228">
        <v>2360</v>
      </c>
      <c r="D7228">
        <v>3</v>
      </c>
      <c r="E7228">
        <v>0</v>
      </c>
      <c r="F7228">
        <v>3</v>
      </c>
      <c r="G7228">
        <v>0</v>
      </c>
      <c r="H7228">
        <v>97</v>
      </c>
      <c r="I7228">
        <v>2</v>
      </c>
      <c r="J7228" t="s">
        <v>37</v>
      </c>
      <c r="K7228" cm="1">
        <f t="array" ref="K7228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28">
        <f t="shared" si="112"/>
        <v>0.28885911090779104</v>
      </c>
    </row>
    <row r="7229" spans="1:12" x14ac:dyDescent="0.3">
      <c r="A7229">
        <v>332.96</v>
      </c>
      <c r="B7229">
        <v>90</v>
      </c>
      <c r="C7229">
        <v>2236</v>
      </c>
      <c r="D7229">
        <v>3</v>
      </c>
      <c r="E7229">
        <v>0</v>
      </c>
      <c r="F7229">
        <v>3</v>
      </c>
      <c r="G7229">
        <v>0</v>
      </c>
      <c r="H7229">
        <v>97</v>
      </c>
      <c r="I7229">
        <v>2</v>
      </c>
      <c r="J7229" t="s">
        <v>37</v>
      </c>
      <c r="K7229" cm="1">
        <f t="array" ref="K7229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29">
        <f t="shared" si="112"/>
        <v>0.28885911090738053</v>
      </c>
    </row>
    <row r="7230" spans="1:12" x14ac:dyDescent="0.3">
      <c r="A7230">
        <v>333</v>
      </c>
      <c r="B7230">
        <v>91</v>
      </c>
      <c r="C7230">
        <v>2347</v>
      </c>
      <c r="D7230">
        <v>4</v>
      </c>
      <c r="E7230">
        <v>0</v>
      </c>
      <c r="F7230">
        <v>3</v>
      </c>
      <c r="G7230">
        <v>0</v>
      </c>
      <c r="H7230">
        <v>97</v>
      </c>
      <c r="I7230">
        <v>2</v>
      </c>
      <c r="J7230" t="s">
        <v>37</v>
      </c>
      <c r="K7230" cm="1">
        <f t="array" ref="K7230">SUMPRODUCT(($R$5:$AG$5=_xlfn.XLOOKUP(_20240219_0005[[#This Row],[MAP]],$R$5:$AG$5,$R$5:$AG$5,"ERR",1,-1)) * ($Q$6:$Q$26=_xlfn.XLOOKUP(_20240219_0005[[#This Row],[RPM]],$Q$6:$Q$26,$Q$6:$Q$26,"ERR",1,-1)),$R$6:$AG$26)</f>
        <v>7.6998235225915597</v>
      </c>
      <c r="L7230">
        <f t="shared" si="112"/>
        <v>0.30799294090381996</v>
      </c>
    </row>
    <row r="7231" spans="1:12" x14ac:dyDescent="0.3">
      <c r="A7231">
        <v>333.04</v>
      </c>
      <c r="B7231">
        <v>90</v>
      </c>
      <c r="C7231">
        <v>2411</v>
      </c>
      <c r="D7231">
        <v>4</v>
      </c>
      <c r="E7231">
        <v>0</v>
      </c>
      <c r="F7231">
        <v>3</v>
      </c>
      <c r="G7231">
        <v>0</v>
      </c>
      <c r="H7231">
        <v>97</v>
      </c>
      <c r="I7231">
        <v>2</v>
      </c>
      <c r="J7231" t="s">
        <v>37</v>
      </c>
      <c r="K7231" cm="1">
        <f t="array" ref="K723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31">
        <f t="shared" si="112"/>
        <v>0.28885911090779104</v>
      </c>
    </row>
    <row r="7232" spans="1:12" x14ac:dyDescent="0.3">
      <c r="A7232">
        <v>333.08</v>
      </c>
      <c r="B7232">
        <v>90</v>
      </c>
      <c r="C7232">
        <v>2457</v>
      </c>
      <c r="D7232">
        <v>4</v>
      </c>
      <c r="E7232">
        <v>0</v>
      </c>
      <c r="F7232">
        <v>2</v>
      </c>
      <c r="G7232">
        <v>0</v>
      </c>
      <c r="H7232">
        <v>97</v>
      </c>
      <c r="I7232">
        <v>2</v>
      </c>
      <c r="J7232" t="s">
        <v>37</v>
      </c>
      <c r="K7232" cm="1">
        <f t="array" ref="K723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232">
        <f t="shared" si="112"/>
        <v>0.28885911090738053</v>
      </c>
    </row>
    <row r="7233" spans="1:12" x14ac:dyDescent="0.3">
      <c r="A7233">
        <v>333.12</v>
      </c>
      <c r="B7233">
        <v>90</v>
      </c>
      <c r="C7233">
        <v>2796</v>
      </c>
      <c r="D7233">
        <v>4</v>
      </c>
      <c r="E7233">
        <v>0</v>
      </c>
      <c r="F7233">
        <v>3</v>
      </c>
      <c r="G7233">
        <v>0</v>
      </c>
      <c r="H7233">
        <v>97</v>
      </c>
      <c r="I7233">
        <v>2</v>
      </c>
      <c r="J7233" t="s">
        <v>37</v>
      </c>
      <c r="K7233" cm="1">
        <f t="array" ref="K7233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33">
        <f t="shared" si="112"/>
        <v>0.3820225206212145</v>
      </c>
    </row>
    <row r="7234" spans="1:12" x14ac:dyDescent="0.3">
      <c r="A7234">
        <v>333.16</v>
      </c>
      <c r="B7234">
        <v>88</v>
      </c>
      <c r="C7234">
        <v>3061</v>
      </c>
      <c r="D7234">
        <v>8</v>
      </c>
      <c r="E7234">
        <v>0</v>
      </c>
      <c r="F7234">
        <v>2</v>
      </c>
      <c r="G7234">
        <v>0</v>
      </c>
      <c r="H7234">
        <v>97</v>
      </c>
      <c r="I7234">
        <v>2</v>
      </c>
      <c r="J7234" t="s">
        <v>37</v>
      </c>
      <c r="K7234" cm="1">
        <f t="array" ref="K7234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34">
        <f t="shared" si="112"/>
        <v>0.3820225206212145</v>
      </c>
    </row>
    <row r="7235" spans="1:12" x14ac:dyDescent="0.3">
      <c r="A7235">
        <v>333.2</v>
      </c>
      <c r="B7235">
        <v>86</v>
      </c>
      <c r="C7235">
        <v>3160</v>
      </c>
      <c r="D7235">
        <v>9</v>
      </c>
      <c r="E7235">
        <v>0</v>
      </c>
      <c r="F7235">
        <v>2</v>
      </c>
      <c r="G7235">
        <v>0</v>
      </c>
      <c r="H7235">
        <v>97</v>
      </c>
      <c r="I7235">
        <v>2</v>
      </c>
      <c r="J7235" t="s">
        <v>37</v>
      </c>
      <c r="K7235" cm="1">
        <f t="array" ref="K723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235">
        <f t="shared" ref="L7235:L7298" si="113">K7235*(A7235-A7234)</f>
        <v>0.3820225206206716</v>
      </c>
    </row>
    <row r="7236" spans="1:12" x14ac:dyDescent="0.3">
      <c r="A7236">
        <v>333.24</v>
      </c>
      <c r="B7236">
        <v>85</v>
      </c>
      <c r="C7236">
        <v>3101</v>
      </c>
      <c r="D7236">
        <v>8</v>
      </c>
      <c r="E7236">
        <v>0</v>
      </c>
      <c r="F7236">
        <v>2</v>
      </c>
      <c r="G7236">
        <v>0</v>
      </c>
      <c r="H7236">
        <v>97</v>
      </c>
      <c r="I7236">
        <v>2</v>
      </c>
      <c r="J7236" t="s">
        <v>37</v>
      </c>
      <c r="K7236" cm="1">
        <f t="array" ref="K723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36">
        <f t="shared" si="113"/>
        <v>0.36131045625018482</v>
      </c>
    </row>
    <row r="7237" spans="1:12" x14ac:dyDescent="0.3">
      <c r="A7237">
        <v>333.28</v>
      </c>
      <c r="B7237">
        <v>83</v>
      </c>
      <c r="C7237">
        <v>3354</v>
      </c>
      <c r="D7237">
        <v>12</v>
      </c>
      <c r="E7237">
        <v>0</v>
      </c>
      <c r="F7237">
        <v>2</v>
      </c>
      <c r="G7237">
        <v>0</v>
      </c>
      <c r="H7237">
        <v>97</v>
      </c>
      <c r="I7237">
        <v>2</v>
      </c>
      <c r="J7237" t="s">
        <v>37</v>
      </c>
      <c r="K7237" cm="1">
        <f t="array" ref="K723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37">
        <f t="shared" si="113"/>
        <v>0.3613104562496714</v>
      </c>
    </row>
    <row r="7238" spans="1:12" x14ac:dyDescent="0.3">
      <c r="A7238">
        <v>333.32</v>
      </c>
      <c r="B7238">
        <v>82</v>
      </c>
      <c r="C7238">
        <v>3120</v>
      </c>
      <c r="D7238">
        <v>8</v>
      </c>
      <c r="E7238">
        <v>0</v>
      </c>
      <c r="F7238">
        <v>2</v>
      </c>
      <c r="G7238">
        <v>0</v>
      </c>
      <c r="H7238">
        <v>97</v>
      </c>
      <c r="I7238">
        <v>2</v>
      </c>
      <c r="J7238" t="s">
        <v>37</v>
      </c>
      <c r="K7238" cm="1">
        <f t="array" ref="K723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38">
        <f t="shared" si="113"/>
        <v>0.36131045625018482</v>
      </c>
    </row>
    <row r="7239" spans="1:12" x14ac:dyDescent="0.3">
      <c r="A7239">
        <v>333.36</v>
      </c>
      <c r="B7239">
        <v>82</v>
      </c>
      <c r="C7239">
        <v>3045</v>
      </c>
      <c r="D7239">
        <v>7</v>
      </c>
      <c r="E7239">
        <v>0</v>
      </c>
      <c r="F7239">
        <v>2</v>
      </c>
      <c r="G7239">
        <v>0</v>
      </c>
      <c r="H7239">
        <v>97</v>
      </c>
      <c r="I7239">
        <v>2</v>
      </c>
      <c r="J7239" t="s">
        <v>37</v>
      </c>
      <c r="K7239" cm="1">
        <f t="array" ref="K723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39">
        <f t="shared" si="113"/>
        <v>0.36131045625018482</v>
      </c>
    </row>
    <row r="7240" spans="1:12" x14ac:dyDescent="0.3">
      <c r="A7240">
        <v>333.4</v>
      </c>
      <c r="B7240">
        <v>82</v>
      </c>
      <c r="C7240">
        <v>3243</v>
      </c>
      <c r="D7240">
        <v>9</v>
      </c>
      <c r="E7240">
        <v>0</v>
      </c>
      <c r="F7240">
        <v>2</v>
      </c>
      <c r="G7240">
        <v>0</v>
      </c>
      <c r="H7240">
        <v>97</v>
      </c>
      <c r="I7240">
        <v>2</v>
      </c>
      <c r="J7240" t="s">
        <v>37</v>
      </c>
      <c r="K7240" cm="1">
        <f t="array" ref="K724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40">
        <f t="shared" si="113"/>
        <v>0.3613104562496714</v>
      </c>
    </row>
    <row r="7241" spans="1:12" x14ac:dyDescent="0.3">
      <c r="A7241">
        <v>333.44</v>
      </c>
      <c r="B7241">
        <v>83</v>
      </c>
      <c r="C7241">
        <v>3289</v>
      </c>
      <c r="D7241">
        <v>10</v>
      </c>
      <c r="E7241">
        <v>0</v>
      </c>
      <c r="F7241">
        <v>2</v>
      </c>
      <c r="G7241">
        <v>0</v>
      </c>
      <c r="H7241">
        <v>97</v>
      </c>
      <c r="I7241">
        <v>2</v>
      </c>
      <c r="J7241" t="s">
        <v>37</v>
      </c>
      <c r="K7241" cm="1">
        <f t="array" ref="K724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41">
        <f t="shared" si="113"/>
        <v>0.36131045625018482</v>
      </c>
    </row>
    <row r="7242" spans="1:12" x14ac:dyDescent="0.3">
      <c r="A7242">
        <v>333.48</v>
      </c>
      <c r="B7242">
        <v>82</v>
      </c>
      <c r="C7242">
        <v>3261</v>
      </c>
      <c r="D7242">
        <v>10</v>
      </c>
      <c r="E7242">
        <v>0</v>
      </c>
      <c r="F7242">
        <v>2</v>
      </c>
      <c r="G7242">
        <v>0</v>
      </c>
      <c r="H7242">
        <v>97</v>
      </c>
      <c r="I7242">
        <v>2</v>
      </c>
      <c r="J7242" t="s">
        <v>37</v>
      </c>
      <c r="K7242" cm="1">
        <f t="array" ref="K724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42">
        <f t="shared" si="113"/>
        <v>0.36131045625018482</v>
      </c>
    </row>
    <row r="7243" spans="1:12" x14ac:dyDescent="0.3">
      <c r="A7243">
        <v>333.52</v>
      </c>
      <c r="B7243">
        <v>81</v>
      </c>
      <c r="C7243">
        <v>3616</v>
      </c>
      <c r="D7243">
        <v>14</v>
      </c>
      <c r="E7243">
        <v>0</v>
      </c>
      <c r="F7243">
        <v>2</v>
      </c>
      <c r="G7243">
        <v>0</v>
      </c>
      <c r="H7243">
        <v>97</v>
      </c>
      <c r="I7243">
        <v>2</v>
      </c>
      <c r="J7243" t="s">
        <v>37</v>
      </c>
      <c r="K7243" cm="1">
        <f t="array" ref="K724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43">
        <f t="shared" si="113"/>
        <v>0.42182306727668634</v>
      </c>
    </row>
    <row r="7244" spans="1:12" x14ac:dyDescent="0.3">
      <c r="A7244">
        <v>333.56</v>
      </c>
      <c r="B7244">
        <v>81</v>
      </c>
      <c r="C7244">
        <v>3595</v>
      </c>
      <c r="D7244">
        <v>13</v>
      </c>
      <c r="E7244">
        <v>0</v>
      </c>
      <c r="F7244">
        <v>2</v>
      </c>
      <c r="G7244">
        <v>0</v>
      </c>
      <c r="H7244">
        <v>97</v>
      </c>
      <c r="I7244">
        <v>2</v>
      </c>
      <c r="J7244" t="s">
        <v>37</v>
      </c>
      <c r="K7244" cm="1">
        <f t="array" ref="K724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44">
        <f t="shared" si="113"/>
        <v>0.4218230672772858</v>
      </c>
    </row>
    <row r="7245" spans="1:12" x14ac:dyDescent="0.3">
      <c r="A7245">
        <v>333.6</v>
      </c>
      <c r="B7245">
        <v>81</v>
      </c>
      <c r="C7245">
        <v>3507</v>
      </c>
      <c r="D7245">
        <v>12</v>
      </c>
      <c r="E7245">
        <v>0</v>
      </c>
      <c r="F7245">
        <v>2</v>
      </c>
      <c r="G7245">
        <v>0</v>
      </c>
      <c r="H7245">
        <v>97</v>
      </c>
      <c r="I7245">
        <v>2</v>
      </c>
      <c r="J7245" t="s">
        <v>37</v>
      </c>
      <c r="K7245" cm="1">
        <f t="array" ref="K7245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45">
        <f t="shared" si="113"/>
        <v>0.4218230672772858</v>
      </c>
    </row>
    <row r="7246" spans="1:12" x14ac:dyDescent="0.3">
      <c r="A7246">
        <v>333.64</v>
      </c>
      <c r="B7246">
        <v>81</v>
      </c>
      <c r="C7246">
        <v>3556</v>
      </c>
      <c r="D7246">
        <v>13</v>
      </c>
      <c r="E7246">
        <v>0</v>
      </c>
      <c r="F7246">
        <v>2</v>
      </c>
      <c r="G7246">
        <v>0</v>
      </c>
      <c r="H7246">
        <v>97</v>
      </c>
      <c r="I7246">
        <v>2</v>
      </c>
      <c r="J7246" t="s">
        <v>37</v>
      </c>
      <c r="K7246" cm="1">
        <f t="array" ref="K7246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46">
        <f t="shared" si="113"/>
        <v>0.42182306727668634</v>
      </c>
    </row>
    <row r="7247" spans="1:12" x14ac:dyDescent="0.3">
      <c r="A7247">
        <v>333.68</v>
      </c>
      <c r="B7247">
        <v>80</v>
      </c>
      <c r="C7247">
        <v>3626</v>
      </c>
      <c r="D7247">
        <v>13</v>
      </c>
      <c r="E7247">
        <v>0</v>
      </c>
      <c r="F7247">
        <v>2</v>
      </c>
      <c r="G7247">
        <v>0</v>
      </c>
      <c r="H7247">
        <v>97</v>
      </c>
      <c r="I7247">
        <v>2</v>
      </c>
      <c r="J7247" t="s">
        <v>37</v>
      </c>
      <c r="K7247" cm="1">
        <f t="array" ref="K724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47">
        <f t="shared" si="113"/>
        <v>0.4218230672772858</v>
      </c>
    </row>
    <row r="7248" spans="1:12" x14ac:dyDescent="0.3">
      <c r="A7248">
        <v>333.72</v>
      </c>
      <c r="B7248">
        <v>79</v>
      </c>
      <c r="C7248">
        <v>3634</v>
      </c>
      <c r="D7248">
        <v>14</v>
      </c>
      <c r="E7248">
        <v>0</v>
      </c>
      <c r="F7248">
        <v>2</v>
      </c>
      <c r="G7248">
        <v>0</v>
      </c>
      <c r="H7248">
        <v>97</v>
      </c>
      <c r="I7248">
        <v>2</v>
      </c>
      <c r="J7248" t="s">
        <v>37</v>
      </c>
      <c r="K7248" cm="1">
        <f t="array" ref="K724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48">
        <f t="shared" si="113"/>
        <v>0.40715096058938011</v>
      </c>
    </row>
    <row r="7249" spans="1:12" x14ac:dyDescent="0.3">
      <c r="A7249">
        <v>333.76</v>
      </c>
      <c r="B7249">
        <v>81</v>
      </c>
      <c r="C7249">
        <v>3582</v>
      </c>
      <c r="D7249">
        <v>13</v>
      </c>
      <c r="E7249">
        <v>0</v>
      </c>
      <c r="F7249">
        <v>2</v>
      </c>
      <c r="G7249">
        <v>0</v>
      </c>
      <c r="H7249">
        <v>97</v>
      </c>
      <c r="I7249">
        <v>2</v>
      </c>
      <c r="J7249" t="s">
        <v>37</v>
      </c>
      <c r="K7249" cm="1">
        <f t="array" ref="K7249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49">
        <f t="shared" si="113"/>
        <v>0.42182306727668634</v>
      </c>
    </row>
    <row r="7250" spans="1:12" x14ac:dyDescent="0.3">
      <c r="A7250">
        <v>333.8</v>
      </c>
      <c r="B7250">
        <v>79</v>
      </c>
      <c r="C7250">
        <v>3419</v>
      </c>
      <c r="D7250">
        <v>13</v>
      </c>
      <c r="E7250">
        <v>0</v>
      </c>
      <c r="F7250">
        <v>1</v>
      </c>
      <c r="G7250">
        <v>0</v>
      </c>
      <c r="H7250">
        <v>97</v>
      </c>
      <c r="I7250">
        <v>2</v>
      </c>
      <c r="J7250" t="s">
        <v>37</v>
      </c>
      <c r="K7250" cm="1">
        <f t="array" ref="K7250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7250">
        <f t="shared" si="113"/>
        <v>0.33446148391736852</v>
      </c>
    </row>
    <row r="7251" spans="1:12" x14ac:dyDescent="0.3">
      <c r="A7251">
        <v>333.84</v>
      </c>
      <c r="B7251">
        <v>80</v>
      </c>
      <c r="C7251">
        <v>3665</v>
      </c>
      <c r="D7251">
        <v>14</v>
      </c>
      <c r="E7251">
        <v>0</v>
      </c>
      <c r="F7251">
        <v>1</v>
      </c>
      <c r="G7251">
        <v>0</v>
      </c>
      <c r="H7251">
        <v>97</v>
      </c>
      <c r="I7251">
        <v>2</v>
      </c>
      <c r="J7251" t="s">
        <v>37</v>
      </c>
      <c r="K7251" cm="1">
        <f t="array" ref="K725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51">
        <f t="shared" si="113"/>
        <v>0.42182306727668634</v>
      </c>
    </row>
    <row r="7252" spans="1:12" x14ac:dyDescent="0.3">
      <c r="A7252">
        <v>333.88</v>
      </c>
      <c r="B7252">
        <v>77</v>
      </c>
      <c r="C7252">
        <v>3944</v>
      </c>
      <c r="D7252">
        <v>14</v>
      </c>
      <c r="E7252">
        <v>0</v>
      </c>
      <c r="F7252">
        <v>1</v>
      </c>
      <c r="G7252">
        <v>0</v>
      </c>
      <c r="H7252">
        <v>97</v>
      </c>
      <c r="I7252">
        <v>2</v>
      </c>
      <c r="J7252" t="s">
        <v>37</v>
      </c>
      <c r="K7252" cm="1">
        <f t="array" ref="K725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52">
        <f t="shared" si="113"/>
        <v>0.40715096058938011</v>
      </c>
    </row>
    <row r="7253" spans="1:12" x14ac:dyDescent="0.3">
      <c r="A7253">
        <v>333.92</v>
      </c>
      <c r="B7253">
        <v>76</v>
      </c>
      <c r="C7253">
        <v>4019</v>
      </c>
      <c r="D7253">
        <v>14</v>
      </c>
      <c r="E7253">
        <v>0</v>
      </c>
      <c r="F7253">
        <v>1</v>
      </c>
      <c r="G7253">
        <v>0</v>
      </c>
      <c r="H7253">
        <v>97</v>
      </c>
      <c r="I7253">
        <v>2</v>
      </c>
      <c r="J7253" t="s">
        <v>37</v>
      </c>
      <c r="K7253" cm="1">
        <f t="array" ref="K725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53">
        <f t="shared" si="113"/>
        <v>0.40715096058938011</v>
      </c>
    </row>
    <row r="7254" spans="1:12" x14ac:dyDescent="0.3">
      <c r="A7254">
        <v>333.96</v>
      </c>
      <c r="B7254">
        <v>74</v>
      </c>
      <c r="C7254">
        <v>4065</v>
      </c>
      <c r="D7254">
        <v>14</v>
      </c>
      <c r="E7254">
        <v>0</v>
      </c>
      <c r="F7254">
        <v>1</v>
      </c>
      <c r="G7254">
        <v>0</v>
      </c>
      <c r="H7254">
        <v>97</v>
      </c>
      <c r="I7254">
        <v>2</v>
      </c>
      <c r="J7254" t="s">
        <v>37</v>
      </c>
      <c r="K7254" cm="1">
        <f t="array" ref="K725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54">
        <f t="shared" si="113"/>
        <v>0.40715096058880151</v>
      </c>
    </row>
    <row r="7255" spans="1:12" x14ac:dyDescent="0.3">
      <c r="A7255">
        <v>334</v>
      </c>
      <c r="B7255">
        <v>73</v>
      </c>
      <c r="C7255">
        <v>4199</v>
      </c>
      <c r="D7255">
        <v>14</v>
      </c>
      <c r="E7255">
        <v>0</v>
      </c>
      <c r="F7255">
        <v>0</v>
      </c>
      <c r="G7255">
        <v>0</v>
      </c>
      <c r="H7255">
        <v>97</v>
      </c>
      <c r="I7255">
        <v>2</v>
      </c>
      <c r="J7255" t="s">
        <v>37</v>
      </c>
      <c r="K7255" cm="1">
        <f t="array" ref="K725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255">
        <f t="shared" si="113"/>
        <v>0.4737035292996053</v>
      </c>
    </row>
    <row r="7256" spans="1:12" x14ac:dyDescent="0.3">
      <c r="A7256">
        <v>334.04</v>
      </c>
      <c r="B7256">
        <v>74</v>
      </c>
      <c r="C7256">
        <v>4087</v>
      </c>
      <c r="D7256">
        <v>14</v>
      </c>
      <c r="E7256">
        <v>0</v>
      </c>
      <c r="F7256">
        <v>0</v>
      </c>
      <c r="G7256">
        <v>0</v>
      </c>
      <c r="H7256">
        <v>97</v>
      </c>
      <c r="I7256">
        <v>2</v>
      </c>
      <c r="J7256" t="s">
        <v>37</v>
      </c>
      <c r="K7256" cm="1">
        <f t="array" ref="K725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56">
        <f t="shared" si="113"/>
        <v>0.40715096058938011</v>
      </c>
    </row>
    <row r="7257" spans="1:12" x14ac:dyDescent="0.3">
      <c r="A7257">
        <v>334.08</v>
      </c>
      <c r="B7257">
        <v>73</v>
      </c>
      <c r="C7257">
        <v>4054</v>
      </c>
      <c r="D7257">
        <v>14</v>
      </c>
      <c r="E7257">
        <v>0</v>
      </c>
      <c r="F7257">
        <v>0</v>
      </c>
      <c r="G7257">
        <v>0</v>
      </c>
      <c r="H7257">
        <v>97</v>
      </c>
      <c r="I7257">
        <v>2</v>
      </c>
      <c r="J7257" t="s">
        <v>37</v>
      </c>
      <c r="K7257" cm="1">
        <f t="array" ref="K7257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57">
        <f t="shared" si="113"/>
        <v>0.40623395392080874</v>
      </c>
    </row>
    <row r="7258" spans="1:12" x14ac:dyDescent="0.3">
      <c r="A7258">
        <v>334.12</v>
      </c>
      <c r="B7258">
        <v>73</v>
      </c>
      <c r="C7258">
        <v>3947</v>
      </c>
      <c r="D7258">
        <v>14</v>
      </c>
      <c r="E7258">
        <v>0</v>
      </c>
      <c r="F7258">
        <v>0</v>
      </c>
      <c r="G7258">
        <v>0</v>
      </c>
      <c r="H7258">
        <v>97</v>
      </c>
      <c r="I7258">
        <v>2</v>
      </c>
      <c r="J7258" t="s">
        <v>37</v>
      </c>
      <c r="K7258" cm="1">
        <f t="array" ref="K7258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58">
        <f t="shared" si="113"/>
        <v>0.40623395392138606</v>
      </c>
    </row>
    <row r="7259" spans="1:12" x14ac:dyDescent="0.3">
      <c r="A7259">
        <v>334.16</v>
      </c>
      <c r="B7259">
        <v>72</v>
      </c>
      <c r="C7259">
        <v>4044</v>
      </c>
      <c r="D7259">
        <v>14</v>
      </c>
      <c r="E7259">
        <v>0</v>
      </c>
      <c r="F7259">
        <v>0</v>
      </c>
      <c r="G7259">
        <v>0</v>
      </c>
      <c r="H7259">
        <v>97</v>
      </c>
      <c r="I7259">
        <v>2</v>
      </c>
      <c r="J7259" t="s">
        <v>37</v>
      </c>
      <c r="K7259" cm="1">
        <f t="array" ref="K7259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59">
        <f t="shared" si="113"/>
        <v>0.40623395392138606</v>
      </c>
    </row>
    <row r="7260" spans="1:12" x14ac:dyDescent="0.3">
      <c r="A7260">
        <v>334.2</v>
      </c>
      <c r="B7260">
        <v>72</v>
      </c>
      <c r="C7260">
        <v>4056</v>
      </c>
      <c r="D7260">
        <v>14</v>
      </c>
      <c r="E7260">
        <v>0</v>
      </c>
      <c r="F7260">
        <v>0</v>
      </c>
      <c r="G7260">
        <v>0</v>
      </c>
      <c r="H7260">
        <v>97</v>
      </c>
      <c r="I7260">
        <v>2</v>
      </c>
      <c r="J7260" t="s">
        <v>37</v>
      </c>
      <c r="K7260" cm="1">
        <f t="array" ref="K7260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60">
        <f t="shared" si="113"/>
        <v>0.40623395392080874</v>
      </c>
    </row>
    <row r="7261" spans="1:12" x14ac:dyDescent="0.3">
      <c r="A7261">
        <v>334.24</v>
      </c>
      <c r="B7261">
        <v>72</v>
      </c>
      <c r="C7261">
        <v>3880</v>
      </c>
      <c r="D7261">
        <v>13</v>
      </c>
      <c r="E7261">
        <v>0</v>
      </c>
      <c r="F7261">
        <v>0</v>
      </c>
      <c r="G7261">
        <v>0</v>
      </c>
      <c r="H7261">
        <v>97</v>
      </c>
      <c r="I7261">
        <v>2</v>
      </c>
      <c r="J7261" t="s">
        <v>37</v>
      </c>
      <c r="K7261" cm="1">
        <f t="array" ref="K7261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61">
        <f t="shared" si="113"/>
        <v>0.40623395392138606</v>
      </c>
    </row>
    <row r="7262" spans="1:12" x14ac:dyDescent="0.3">
      <c r="A7262">
        <v>334.28</v>
      </c>
      <c r="B7262">
        <v>73</v>
      </c>
      <c r="C7262">
        <v>3673</v>
      </c>
      <c r="D7262">
        <v>12</v>
      </c>
      <c r="E7262">
        <v>0</v>
      </c>
      <c r="F7262">
        <v>0</v>
      </c>
      <c r="G7262">
        <v>0</v>
      </c>
      <c r="H7262">
        <v>97</v>
      </c>
      <c r="I7262">
        <v>2</v>
      </c>
      <c r="J7262" t="s">
        <v>37</v>
      </c>
      <c r="K7262" cm="1">
        <f t="array" ref="K7262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62">
        <f t="shared" si="113"/>
        <v>0.40623395392080874</v>
      </c>
    </row>
    <row r="7263" spans="1:12" x14ac:dyDescent="0.3">
      <c r="A7263">
        <v>334.32</v>
      </c>
      <c r="B7263">
        <v>76</v>
      </c>
      <c r="C7263">
        <v>3799</v>
      </c>
      <c r="D7263">
        <v>12</v>
      </c>
      <c r="E7263">
        <v>0</v>
      </c>
      <c r="F7263">
        <v>0</v>
      </c>
      <c r="G7263">
        <v>0</v>
      </c>
      <c r="H7263">
        <v>97</v>
      </c>
      <c r="I7263">
        <v>2</v>
      </c>
      <c r="J7263" t="s">
        <v>37</v>
      </c>
      <c r="K7263" cm="1">
        <f t="array" ref="K726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3">
        <f t="shared" si="113"/>
        <v>0.40715096058938011</v>
      </c>
    </row>
    <row r="7264" spans="1:12" x14ac:dyDescent="0.3">
      <c r="A7264">
        <v>334.36</v>
      </c>
      <c r="B7264">
        <v>75</v>
      </c>
      <c r="C7264">
        <v>3789</v>
      </c>
      <c r="D7264">
        <v>12</v>
      </c>
      <c r="E7264">
        <v>0</v>
      </c>
      <c r="F7264">
        <v>0</v>
      </c>
      <c r="G7264">
        <v>0</v>
      </c>
      <c r="H7264">
        <v>97</v>
      </c>
      <c r="I7264">
        <v>2</v>
      </c>
      <c r="J7264" t="s">
        <v>37</v>
      </c>
      <c r="K7264" cm="1">
        <f t="array" ref="K726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4">
        <f t="shared" si="113"/>
        <v>0.40715096058938011</v>
      </c>
    </row>
    <row r="7265" spans="1:12" x14ac:dyDescent="0.3">
      <c r="A7265">
        <v>334.4</v>
      </c>
      <c r="B7265">
        <v>75</v>
      </c>
      <c r="C7265">
        <v>3718</v>
      </c>
      <c r="D7265">
        <v>12</v>
      </c>
      <c r="E7265">
        <v>0</v>
      </c>
      <c r="F7265">
        <v>0</v>
      </c>
      <c r="G7265">
        <v>0</v>
      </c>
      <c r="H7265">
        <v>97</v>
      </c>
      <c r="I7265">
        <v>2</v>
      </c>
      <c r="J7265" t="s">
        <v>37</v>
      </c>
      <c r="K7265" cm="1">
        <f t="array" ref="K726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5">
        <f t="shared" si="113"/>
        <v>0.40715096058880151</v>
      </c>
    </row>
    <row r="7266" spans="1:12" x14ac:dyDescent="0.3">
      <c r="A7266">
        <v>334.44</v>
      </c>
      <c r="B7266">
        <v>77</v>
      </c>
      <c r="C7266">
        <v>3634</v>
      </c>
      <c r="D7266">
        <v>12</v>
      </c>
      <c r="E7266">
        <v>0</v>
      </c>
      <c r="F7266">
        <v>0</v>
      </c>
      <c r="G7266">
        <v>0</v>
      </c>
      <c r="H7266">
        <v>97</v>
      </c>
      <c r="I7266">
        <v>2</v>
      </c>
      <c r="J7266" t="s">
        <v>37</v>
      </c>
      <c r="K7266" cm="1">
        <f t="array" ref="K726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6">
        <f t="shared" si="113"/>
        <v>0.40715096058938011</v>
      </c>
    </row>
    <row r="7267" spans="1:12" x14ac:dyDescent="0.3">
      <c r="A7267">
        <v>334.48</v>
      </c>
      <c r="B7267">
        <v>76</v>
      </c>
      <c r="C7267">
        <v>3778</v>
      </c>
      <c r="D7267">
        <v>14</v>
      </c>
      <c r="E7267">
        <v>0</v>
      </c>
      <c r="F7267">
        <v>0</v>
      </c>
      <c r="G7267">
        <v>0</v>
      </c>
      <c r="H7267">
        <v>97</v>
      </c>
      <c r="I7267">
        <v>2</v>
      </c>
      <c r="J7267" t="s">
        <v>37</v>
      </c>
      <c r="K7267" cm="1">
        <f t="array" ref="K726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7">
        <f t="shared" si="113"/>
        <v>0.40715096058938011</v>
      </c>
    </row>
    <row r="7268" spans="1:12" x14ac:dyDescent="0.3">
      <c r="A7268">
        <v>334.52</v>
      </c>
      <c r="B7268">
        <v>76</v>
      </c>
      <c r="C7268">
        <v>3632</v>
      </c>
      <c r="D7268">
        <v>13</v>
      </c>
      <c r="E7268">
        <v>0</v>
      </c>
      <c r="F7268">
        <v>0</v>
      </c>
      <c r="G7268">
        <v>0</v>
      </c>
      <c r="H7268">
        <v>97</v>
      </c>
      <c r="I7268">
        <v>2</v>
      </c>
      <c r="J7268" t="s">
        <v>37</v>
      </c>
      <c r="K7268" cm="1">
        <f t="array" ref="K726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8">
        <f t="shared" si="113"/>
        <v>0.40715096058880151</v>
      </c>
    </row>
    <row r="7269" spans="1:12" x14ac:dyDescent="0.3">
      <c r="A7269">
        <v>334.56</v>
      </c>
      <c r="B7269">
        <v>75</v>
      </c>
      <c r="C7269">
        <v>3787</v>
      </c>
      <c r="D7269">
        <v>14</v>
      </c>
      <c r="E7269">
        <v>0</v>
      </c>
      <c r="F7269">
        <v>0</v>
      </c>
      <c r="G7269">
        <v>0</v>
      </c>
      <c r="H7269">
        <v>97</v>
      </c>
      <c r="I7269">
        <v>2</v>
      </c>
      <c r="J7269" t="s">
        <v>37</v>
      </c>
      <c r="K7269" cm="1">
        <f t="array" ref="K726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69">
        <f t="shared" si="113"/>
        <v>0.40715096058938011</v>
      </c>
    </row>
    <row r="7270" spans="1:12" x14ac:dyDescent="0.3">
      <c r="A7270">
        <v>334.6</v>
      </c>
      <c r="B7270">
        <v>76</v>
      </c>
      <c r="C7270">
        <v>3905</v>
      </c>
      <c r="D7270">
        <v>14</v>
      </c>
      <c r="E7270">
        <v>0</v>
      </c>
      <c r="F7270">
        <v>0</v>
      </c>
      <c r="G7270">
        <v>0</v>
      </c>
      <c r="H7270">
        <v>97</v>
      </c>
      <c r="I7270">
        <v>2</v>
      </c>
      <c r="J7270" t="s">
        <v>37</v>
      </c>
      <c r="K7270" cm="1">
        <f t="array" ref="K727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0">
        <f t="shared" si="113"/>
        <v>0.40715096058938011</v>
      </c>
    </row>
    <row r="7271" spans="1:12" x14ac:dyDescent="0.3">
      <c r="A7271">
        <v>334.64</v>
      </c>
      <c r="B7271">
        <v>74</v>
      </c>
      <c r="C7271">
        <v>3941</v>
      </c>
      <c r="D7271">
        <v>14</v>
      </c>
      <c r="E7271">
        <v>0</v>
      </c>
      <c r="F7271">
        <v>0</v>
      </c>
      <c r="G7271">
        <v>0</v>
      </c>
      <c r="H7271">
        <v>97</v>
      </c>
      <c r="I7271">
        <v>2</v>
      </c>
      <c r="J7271" t="s">
        <v>37</v>
      </c>
      <c r="K7271" cm="1">
        <f t="array" ref="K727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1">
        <f t="shared" si="113"/>
        <v>0.40715096058880151</v>
      </c>
    </row>
    <row r="7272" spans="1:12" x14ac:dyDescent="0.3">
      <c r="A7272">
        <v>334.68</v>
      </c>
      <c r="B7272">
        <v>74</v>
      </c>
      <c r="C7272">
        <v>3856</v>
      </c>
      <c r="D7272">
        <v>13</v>
      </c>
      <c r="E7272">
        <v>0</v>
      </c>
      <c r="F7272">
        <v>0</v>
      </c>
      <c r="G7272">
        <v>0</v>
      </c>
      <c r="H7272">
        <v>97</v>
      </c>
      <c r="I7272">
        <v>2</v>
      </c>
      <c r="J7272" t="s">
        <v>37</v>
      </c>
      <c r="K7272" cm="1">
        <f t="array" ref="K727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2">
        <f t="shared" si="113"/>
        <v>0.40715096058938011</v>
      </c>
    </row>
    <row r="7273" spans="1:12" x14ac:dyDescent="0.3">
      <c r="A7273">
        <v>334.72</v>
      </c>
      <c r="B7273">
        <v>73</v>
      </c>
      <c r="C7273">
        <v>3898</v>
      </c>
      <c r="D7273">
        <v>14</v>
      </c>
      <c r="E7273">
        <v>0</v>
      </c>
      <c r="F7273">
        <v>0</v>
      </c>
      <c r="G7273">
        <v>0</v>
      </c>
      <c r="H7273">
        <v>97</v>
      </c>
      <c r="I7273">
        <v>2</v>
      </c>
      <c r="J7273" t="s">
        <v>37</v>
      </c>
      <c r="K7273" cm="1">
        <f t="array" ref="K727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73">
        <f t="shared" si="113"/>
        <v>0.40623395392138606</v>
      </c>
    </row>
    <row r="7274" spans="1:12" x14ac:dyDescent="0.3">
      <c r="A7274">
        <v>334.76</v>
      </c>
      <c r="B7274">
        <v>73</v>
      </c>
      <c r="C7274">
        <v>3898</v>
      </c>
      <c r="D7274">
        <v>14</v>
      </c>
      <c r="E7274">
        <v>0</v>
      </c>
      <c r="F7274">
        <v>0</v>
      </c>
      <c r="G7274">
        <v>0</v>
      </c>
      <c r="H7274">
        <v>97</v>
      </c>
      <c r="I7274">
        <v>2</v>
      </c>
      <c r="J7274" t="s">
        <v>37</v>
      </c>
      <c r="K7274" cm="1">
        <f t="array" ref="K7274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274">
        <f t="shared" si="113"/>
        <v>0.40623395392080874</v>
      </c>
    </row>
    <row r="7275" spans="1:12" x14ac:dyDescent="0.3">
      <c r="A7275">
        <v>334.8</v>
      </c>
      <c r="B7275">
        <v>74</v>
      </c>
      <c r="C7275">
        <v>3689</v>
      </c>
      <c r="D7275">
        <v>12</v>
      </c>
      <c r="E7275">
        <v>0</v>
      </c>
      <c r="F7275">
        <v>0</v>
      </c>
      <c r="G7275">
        <v>0</v>
      </c>
      <c r="H7275">
        <v>97</v>
      </c>
      <c r="I7275">
        <v>2</v>
      </c>
      <c r="J7275" t="s">
        <v>37</v>
      </c>
      <c r="K7275" cm="1">
        <f t="array" ref="K727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5">
        <f t="shared" si="113"/>
        <v>0.40715096058938011</v>
      </c>
    </row>
    <row r="7276" spans="1:12" x14ac:dyDescent="0.3">
      <c r="A7276">
        <v>334.84</v>
      </c>
      <c r="B7276">
        <v>75</v>
      </c>
      <c r="C7276">
        <v>3764</v>
      </c>
      <c r="D7276">
        <v>13</v>
      </c>
      <c r="E7276">
        <v>0</v>
      </c>
      <c r="F7276">
        <v>0</v>
      </c>
      <c r="G7276">
        <v>0</v>
      </c>
      <c r="H7276">
        <v>97</v>
      </c>
      <c r="I7276">
        <v>2</v>
      </c>
      <c r="J7276" t="s">
        <v>37</v>
      </c>
      <c r="K7276" cm="1">
        <f t="array" ref="K727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6">
        <f t="shared" si="113"/>
        <v>0.40715096058880151</v>
      </c>
    </row>
    <row r="7277" spans="1:12" x14ac:dyDescent="0.3">
      <c r="A7277">
        <v>334.88</v>
      </c>
      <c r="B7277">
        <v>75</v>
      </c>
      <c r="C7277">
        <v>3649</v>
      </c>
      <c r="D7277">
        <v>12</v>
      </c>
      <c r="E7277">
        <v>0</v>
      </c>
      <c r="F7277">
        <v>0</v>
      </c>
      <c r="G7277">
        <v>0</v>
      </c>
      <c r="H7277">
        <v>97</v>
      </c>
      <c r="I7277">
        <v>2</v>
      </c>
      <c r="J7277" t="s">
        <v>37</v>
      </c>
      <c r="K7277" cm="1">
        <f t="array" ref="K727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7">
        <f t="shared" si="113"/>
        <v>0.40715096058938011</v>
      </c>
    </row>
    <row r="7278" spans="1:12" x14ac:dyDescent="0.3">
      <c r="A7278">
        <v>334.92</v>
      </c>
      <c r="B7278">
        <v>76</v>
      </c>
      <c r="C7278">
        <v>3657</v>
      </c>
      <c r="D7278">
        <v>13</v>
      </c>
      <c r="E7278">
        <v>0</v>
      </c>
      <c r="F7278">
        <v>0</v>
      </c>
      <c r="G7278">
        <v>0</v>
      </c>
      <c r="H7278">
        <v>97</v>
      </c>
      <c r="I7278">
        <v>2</v>
      </c>
      <c r="J7278" t="s">
        <v>37</v>
      </c>
      <c r="K7278" cm="1">
        <f t="array" ref="K727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8">
        <f t="shared" si="113"/>
        <v>0.40715096058938011</v>
      </c>
    </row>
    <row r="7279" spans="1:12" x14ac:dyDescent="0.3">
      <c r="A7279">
        <v>334.96</v>
      </c>
      <c r="B7279">
        <v>77</v>
      </c>
      <c r="C7279">
        <v>3770</v>
      </c>
      <c r="D7279">
        <v>14</v>
      </c>
      <c r="E7279">
        <v>0</v>
      </c>
      <c r="F7279">
        <v>0</v>
      </c>
      <c r="G7279">
        <v>0</v>
      </c>
      <c r="H7279">
        <v>97</v>
      </c>
      <c r="I7279">
        <v>2</v>
      </c>
      <c r="J7279" t="s">
        <v>37</v>
      </c>
      <c r="K7279" cm="1">
        <f t="array" ref="K727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79">
        <f t="shared" si="113"/>
        <v>0.40715096058880151</v>
      </c>
    </row>
    <row r="7280" spans="1:12" x14ac:dyDescent="0.3">
      <c r="A7280">
        <v>335</v>
      </c>
      <c r="B7280">
        <v>75</v>
      </c>
      <c r="C7280">
        <v>3817</v>
      </c>
      <c r="D7280">
        <v>13</v>
      </c>
      <c r="E7280">
        <v>0</v>
      </c>
      <c r="F7280">
        <v>0</v>
      </c>
      <c r="G7280">
        <v>0</v>
      </c>
      <c r="H7280">
        <v>97</v>
      </c>
      <c r="I7280">
        <v>2</v>
      </c>
      <c r="J7280" t="s">
        <v>37</v>
      </c>
      <c r="K7280" cm="1">
        <f t="array" ref="K728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0">
        <f t="shared" si="113"/>
        <v>0.40715096058938011</v>
      </c>
    </row>
    <row r="7281" spans="1:12" x14ac:dyDescent="0.3">
      <c r="A7281">
        <v>335.04</v>
      </c>
      <c r="B7281">
        <v>74</v>
      </c>
      <c r="C7281">
        <v>3733</v>
      </c>
      <c r="D7281">
        <v>12</v>
      </c>
      <c r="E7281">
        <v>0</v>
      </c>
      <c r="F7281">
        <v>0</v>
      </c>
      <c r="G7281">
        <v>0</v>
      </c>
      <c r="H7281">
        <v>97</v>
      </c>
      <c r="I7281">
        <v>2</v>
      </c>
      <c r="J7281" t="s">
        <v>37</v>
      </c>
      <c r="K7281" cm="1">
        <f t="array" ref="K728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1">
        <f t="shared" si="113"/>
        <v>0.40715096058938011</v>
      </c>
    </row>
    <row r="7282" spans="1:12" x14ac:dyDescent="0.3">
      <c r="A7282">
        <v>335.08</v>
      </c>
      <c r="B7282">
        <v>76</v>
      </c>
      <c r="C7282">
        <v>3797</v>
      </c>
      <c r="D7282">
        <v>14</v>
      </c>
      <c r="E7282">
        <v>0</v>
      </c>
      <c r="F7282">
        <v>0</v>
      </c>
      <c r="G7282">
        <v>0</v>
      </c>
      <c r="H7282">
        <v>97</v>
      </c>
      <c r="I7282">
        <v>2</v>
      </c>
      <c r="J7282" t="s">
        <v>37</v>
      </c>
      <c r="K7282" cm="1">
        <f t="array" ref="K728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2">
        <f t="shared" si="113"/>
        <v>0.40715096058880151</v>
      </c>
    </row>
    <row r="7283" spans="1:12" x14ac:dyDescent="0.3">
      <c r="A7283">
        <v>335.12</v>
      </c>
      <c r="B7283">
        <v>76</v>
      </c>
      <c r="C7283">
        <v>3671</v>
      </c>
      <c r="D7283">
        <v>12</v>
      </c>
      <c r="E7283">
        <v>0</v>
      </c>
      <c r="F7283">
        <v>0</v>
      </c>
      <c r="G7283">
        <v>0</v>
      </c>
      <c r="H7283">
        <v>97</v>
      </c>
      <c r="I7283">
        <v>2</v>
      </c>
      <c r="J7283" t="s">
        <v>37</v>
      </c>
      <c r="K7283" cm="1">
        <f t="array" ref="K7283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3">
        <f t="shared" si="113"/>
        <v>0.40715096058938011</v>
      </c>
    </row>
    <row r="7284" spans="1:12" x14ac:dyDescent="0.3">
      <c r="A7284">
        <v>335.16</v>
      </c>
      <c r="B7284">
        <v>77</v>
      </c>
      <c r="C7284">
        <v>3638</v>
      </c>
      <c r="D7284">
        <v>13</v>
      </c>
      <c r="E7284">
        <v>0</v>
      </c>
      <c r="F7284">
        <v>0</v>
      </c>
      <c r="G7284">
        <v>0</v>
      </c>
      <c r="H7284">
        <v>97</v>
      </c>
      <c r="I7284">
        <v>2</v>
      </c>
      <c r="J7284" t="s">
        <v>37</v>
      </c>
      <c r="K7284" cm="1">
        <f t="array" ref="K7284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4">
        <f t="shared" si="113"/>
        <v>0.40715096058938011</v>
      </c>
    </row>
    <row r="7285" spans="1:12" x14ac:dyDescent="0.3">
      <c r="A7285">
        <v>335.2</v>
      </c>
      <c r="B7285">
        <v>79</v>
      </c>
      <c r="C7285">
        <v>3502</v>
      </c>
      <c r="D7285">
        <v>12</v>
      </c>
      <c r="E7285">
        <v>0</v>
      </c>
      <c r="F7285">
        <v>0</v>
      </c>
      <c r="G7285">
        <v>0</v>
      </c>
      <c r="H7285">
        <v>97</v>
      </c>
      <c r="I7285">
        <v>2</v>
      </c>
      <c r="J7285" t="s">
        <v>37</v>
      </c>
      <c r="K7285" cm="1">
        <f t="array" ref="K728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5">
        <f t="shared" si="113"/>
        <v>0.40715096058880151</v>
      </c>
    </row>
    <row r="7286" spans="1:12" x14ac:dyDescent="0.3">
      <c r="A7286">
        <v>335.24</v>
      </c>
      <c r="B7286">
        <v>79</v>
      </c>
      <c r="C7286">
        <v>3323</v>
      </c>
      <c r="D7286">
        <v>10</v>
      </c>
      <c r="E7286">
        <v>0</v>
      </c>
      <c r="F7286">
        <v>0</v>
      </c>
      <c r="G7286">
        <v>0</v>
      </c>
      <c r="H7286">
        <v>97</v>
      </c>
      <c r="I7286">
        <v>2</v>
      </c>
      <c r="J7286" t="s">
        <v>37</v>
      </c>
      <c r="K7286" cm="1">
        <f t="array" ref="K7286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7286">
        <f t="shared" si="113"/>
        <v>0.33446148391736852</v>
      </c>
    </row>
    <row r="7287" spans="1:12" x14ac:dyDescent="0.3">
      <c r="A7287">
        <v>335.28</v>
      </c>
      <c r="B7287">
        <v>79</v>
      </c>
      <c r="C7287">
        <v>3478</v>
      </c>
      <c r="D7287">
        <v>12</v>
      </c>
      <c r="E7287">
        <v>0</v>
      </c>
      <c r="F7287">
        <v>0</v>
      </c>
      <c r="G7287">
        <v>0</v>
      </c>
      <c r="H7287">
        <v>97</v>
      </c>
      <c r="I7287">
        <v>2</v>
      </c>
      <c r="J7287" t="s">
        <v>37</v>
      </c>
      <c r="K7287" cm="1">
        <f t="array" ref="K7287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7">
        <f t="shared" si="113"/>
        <v>0.40715096058880151</v>
      </c>
    </row>
    <row r="7288" spans="1:12" x14ac:dyDescent="0.3">
      <c r="A7288">
        <v>335.32</v>
      </c>
      <c r="B7288">
        <v>80</v>
      </c>
      <c r="C7288">
        <v>3558</v>
      </c>
      <c r="D7288">
        <v>13</v>
      </c>
      <c r="E7288">
        <v>0</v>
      </c>
      <c r="F7288">
        <v>0</v>
      </c>
      <c r="G7288">
        <v>0</v>
      </c>
      <c r="H7288">
        <v>97</v>
      </c>
      <c r="I7288">
        <v>2</v>
      </c>
      <c r="J7288" t="s">
        <v>37</v>
      </c>
      <c r="K7288" cm="1">
        <f t="array" ref="K7288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288">
        <f t="shared" si="113"/>
        <v>0.4218230672772858</v>
      </c>
    </row>
    <row r="7289" spans="1:12" x14ac:dyDescent="0.3">
      <c r="A7289">
        <v>335.36</v>
      </c>
      <c r="B7289">
        <v>79</v>
      </c>
      <c r="C7289">
        <v>3642</v>
      </c>
      <c r="D7289">
        <v>14</v>
      </c>
      <c r="E7289">
        <v>0</v>
      </c>
      <c r="F7289">
        <v>0</v>
      </c>
      <c r="G7289">
        <v>0</v>
      </c>
      <c r="H7289">
        <v>97</v>
      </c>
      <c r="I7289">
        <v>2</v>
      </c>
      <c r="J7289" t="s">
        <v>37</v>
      </c>
      <c r="K7289" cm="1">
        <f t="array" ref="K728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289">
        <f t="shared" si="113"/>
        <v>0.40715096058938011</v>
      </c>
    </row>
    <row r="7290" spans="1:12" x14ac:dyDescent="0.3">
      <c r="A7290">
        <v>335.4</v>
      </c>
      <c r="B7290">
        <v>80</v>
      </c>
      <c r="C7290">
        <v>3413</v>
      </c>
      <c r="D7290">
        <v>13</v>
      </c>
      <c r="E7290">
        <v>0</v>
      </c>
      <c r="F7290">
        <v>0</v>
      </c>
      <c r="G7290">
        <v>0</v>
      </c>
      <c r="H7290">
        <v>97</v>
      </c>
      <c r="I7290">
        <v>2</v>
      </c>
      <c r="J7290" t="s">
        <v>37</v>
      </c>
      <c r="K7290" cm="1">
        <f t="array" ref="K729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0">
        <f t="shared" si="113"/>
        <v>0.3613104562496714</v>
      </c>
    </row>
    <row r="7291" spans="1:12" x14ac:dyDescent="0.3">
      <c r="A7291">
        <v>335.44</v>
      </c>
      <c r="B7291">
        <v>79</v>
      </c>
      <c r="C7291">
        <v>3371</v>
      </c>
      <c r="D7291">
        <v>12</v>
      </c>
      <c r="E7291">
        <v>0</v>
      </c>
      <c r="F7291">
        <v>0</v>
      </c>
      <c r="G7291">
        <v>0</v>
      </c>
      <c r="H7291">
        <v>97</v>
      </c>
      <c r="I7291">
        <v>2</v>
      </c>
      <c r="J7291" t="s">
        <v>37</v>
      </c>
      <c r="K7291" cm="1">
        <f t="array" ref="K7291">SUMPRODUCT(($R$5:$AG$5=_xlfn.XLOOKUP(_20240219_0005[[#This Row],[MAP]],$R$5:$AG$5,$R$5:$AG$5,"ERR",1,-1)) * ($Q$6:$Q$26=_xlfn.XLOOKUP(_20240219_0005[[#This Row],[RPM]],$Q$6:$Q$26,$Q$6:$Q$26,"ERR",1,-1)),$R$6:$AG$26)</f>
        <v>8.3615370979299346</v>
      </c>
      <c r="L7291">
        <f t="shared" si="113"/>
        <v>0.33446148391736852</v>
      </c>
    </row>
    <row r="7292" spans="1:12" x14ac:dyDescent="0.3">
      <c r="A7292">
        <v>335.48</v>
      </c>
      <c r="B7292">
        <v>81</v>
      </c>
      <c r="C7292">
        <v>3378</v>
      </c>
      <c r="D7292">
        <v>12</v>
      </c>
      <c r="E7292">
        <v>0</v>
      </c>
      <c r="F7292">
        <v>0</v>
      </c>
      <c r="G7292">
        <v>0</v>
      </c>
      <c r="H7292">
        <v>97</v>
      </c>
      <c r="I7292">
        <v>2</v>
      </c>
      <c r="J7292" t="s">
        <v>37</v>
      </c>
      <c r="K7292" cm="1">
        <f t="array" ref="K729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2">
        <f t="shared" si="113"/>
        <v>0.36131045625018482</v>
      </c>
    </row>
    <row r="7293" spans="1:12" x14ac:dyDescent="0.3">
      <c r="A7293">
        <v>335.52</v>
      </c>
      <c r="B7293">
        <v>80</v>
      </c>
      <c r="C7293">
        <v>3277</v>
      </c>
      <c r="D7293">
        <v>10</v>
      </c>
      <c r="E7293">
        <v>0</v>
      </c>
      <c r="F7293">
        <v>0</v>
      </c>
      <c r="G7293">
        <v>0</v>
      </c>
      <c r="H7293">
        <v>97</v>
      </c>
      <c r="I7293">
        <v>2</v>
      </c>
      <c r="J7293" t="s">
        <v>37</v>
      </c>
      <c r="K7293" cm="1">
        <f t="array" ref="K729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3">
        <f t="shared" si="113"/>
        <v>0.3613104562496714</v>
      </c>
    </row>
    <row r="7294" spans="1:12" x14ac:dyDescent="0.3">
      <c r="A7294">
        <v>335.56</v>
      </c>
      <c r="B7294">
        <v>80</v>
      </c>
      <c r="C7294">
        <v>3266</v>
      </c>
      <c r="D7294">
        <v>10</v>
      </c>
      <c r="E7294">
        <v>0</v>
      </c>
      <c r="F7294">
        <v>0</v>
      </c>
      <c r="G7294">
        <v>0</v>
      </c>
      <c r="H7294">
        <v>97</v>
      </c>
      <c r="I7294">
        <v>2</v>
      </c>
      <c r="J7294" t="s">
        <v>37</v>
      </c>
      <c r="K7294" cm="1">
        <f t="array" ref="K729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4">
        <f t="shared" si="113"/>
        <v>0.36131045625018482</v>
      </c>
    </row>
    <row r="7295" spans="1:12" x14ac:dyDescent="0.3">
      <c r="A7295">
        <v>335.6</v>
      </c>
      <c r="B7295">
        <v>81</v>
      </c>
      <c r="C7295">
        <v>3209</v>
      </c>
      <c r="D7295">
        <v>8</v>
      </c>
      <c r="E7295">
        <v>0</v>
      </c>
      <c r="F7295">
        <v>0</v>
      </c>
      <c r="G7295">
        <v>0</v>
      </c>
      <c r="H7295">
        <v>97</v>
      </c>
      <c r="I7295">
        <v>2</v>
      </c>
      <c r="J7295" t="s">
        <v>37</v>
      </c>
      <c r="K7295" cm="1">
        <f t="array" ref="K729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5">
        <f t="shared" si="113"/>
        <v>0.36131045625018482</v>
      </c>
    </row>
    <row r="7296" spans="1:12" x14ac:dyDescent="0.3">
      <c r="A7296">
        <v>335.64</v>
      </c>
      <c r="B7296">
        <v>82</v>
      </c>
      <c r="C7296">
        <v>3243</v>
      </c>
      <c r="D7296">
        <v>10</v>
      </c>
      <c r="E7296">
        <v>0</v>
      </c>
      <c r="F7296">
        <v>0</v>
      </c>
      <c r="G7296">
        <v>0</v>
      </c>
      <c r="H7296">
        <v>97</v>
      </c>
      <c r="I7296">
        <v>2</v>
      </c>
      <c r="J7296" t="s">
        <v>37</v>
      </c>
      <c r="K7296" cm="1">
        <f t="array" ref="K729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6">
        <f t="shared" si="113"/>
        <v>0.3613104562496714</v>
      </c>
    </row>
    <row r="7297" spans="1:12" x14ac:dyDescent="0.3">
      <c r="A7297">
        <v>335.68</v>
      </c>
      <c r="B7297">
        <v>82</v>
      </c>
      <c r="C7297">
        <v>3142</v>
      </c>
      <c r="D7297">
        <v>8</v>
      </c>
      <c r="E7297">
        <v>0</v>
      </c>
      <c r="F7297">
        <v>0</v>
      </c>
      <c r="G7297">
        <v>0</v>
      </c>
      <c r="H7297">
        <v>97</v>
      </c>
      <c r="I7297">
        <v>2</v>
      </c>
      <c r="J7297" t="s">
        <v>37</v>
      </c>
      <c r="K7297" cm="1">
        <f t="array" ref="K729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7">
        <f t="shared" si="113"/>
        <v>0.36131045625018482</v>
      </c>
    </row>
    <row r="7298" spans="1:12" x14ac:dyDescent="0.3">
      <c r="A7298">
        <v>335.72</v>
      </c>
      <c r="B7298">
        <v>81</v>
      </c>
      <c r="C7298">
        <v>3181</v>
      </c>
      <c r="D7298">
        <v>8</v>
      </c>
      <c r="E7298">
        <v>0</v>
      </c>
      <c r="F7298">
        <v>0</v>
      </c>
      <c r="G7298">
        <v>0</v>
      </c>
      <c r="H7298">
        <v>97</v>
      </c>
      <c r="I7298">
        <v>2</v>
      </c>
      <c r="J7298" t="s">
        <v>37</v>
      </c>
      <c r="K7298" cm="1">
        <f t="array" ref="K729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8">
        <f t="shared" si="113"/>
        <v>0.36131045625018482</v>
      </c>
    </row>
    <row r="7299" spans="1:12" x14ac:dyDescent="0.3">
      <c r="A7299">
        <v>335.76</v>
      </c>
      <c r="B7299">
        <v>81</v>
      </c>
      <c r="C7299">
        <v>3088</v>
      </c>
      <c r="D7299">
        <v>8</v>
      </c>
      <c r="E7299">
        <v>0</v>
      </c>
      <c r="F7299">
        <v>0</v>
      </c>
      <c r="G7299">
        <v>0</v>
      </c>
      <c r="H7299">
        <v>97</v>
      </c>
      <c r="I7299">
        <v>2</v>
      </c>
      <c r="J7299" t="s">
        <v>37</v>
      </c>
      <c r="K7299" cm="1">
        <f t="array" ref="K729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299">
        <f t="shared" ref="L7299:L7337" si="114">K7299*(A7299-A7298)</f>
        <v>0.3613104562496714</v>
      </c>
    </row>
    <row r="7300" spans="1:12" x14ac:dyDescent="0.3">
      <c r="A7300">
        <v>335.8</v>
      </c>
      <c r="B7300">
        <v>81</v>
      </c>
      <c r="C7300">
        <v>3294</v>
      </c>
      <c r="D7300">
        <v>10</v>
      </c>
      <c r="E7300">
        <v>0</v>
      </c>
      <c r="F7300">
        <v>0</v>
      </c>
      <c r="G7300">
        <v>0</v>
      </c>
      <c r="H7300">
        <v>97</v>
      </c>
      <c r="I7300">
        <v>2</v>
      </c>
      <c r="J7300" t="s">
        <v>37</v>
      </c>
      <c r="K7300" cm="1">
        <f t="array" ref="K730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0">
        <f t="shared" si="114"/>
        <v>0.36131045625018482</v>
      </c>
    </row>
    <row r="7301" spans="1:12" x14ac:dyDescent="0.3">
      <c r="A7301">
        <v>335.84</v>
      </c>
      <c r="B7301">
        <v>82</v>
      </c>
      <c r="C7301">
        <v>3160</v>
      </c>
      <c r="D7301">
        <v>8</v>
      </c>
      <c r="E7301">
        <v>0</v>
      </c>
      <c r="F7301">
        <v>0</v>
      </c>
      <c r="G7301">
        <v>0</v>
      </c>
      <c r="H7301">
        <v>97</v>
      </c>
      <c r="I7301">
        <v>2</v>
      </c>
      <c r="J7301" t="s">
        <v>37</v>
      </c>
      <c r="K7301" cm="1">
        <f t="array" ref="K7301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1">
        <f t="shared" si="114"/>
        <v>0.3613104562496714</v>
      </c>
    </row>
    <row r="7302" spans="1:12" x14ac:dyDescent="0.3">
      <c r="A7302">
        <v>335.88</v>
      </c>
      <c r="B7302">
        <v>83</v>
      </c>
      <c r="C7302">
        <v>3265</v>
      </c>
      <c r="D7302">
        <v>10</v>
      </c>
      <c r="E7302">
        <v>0</v>
      </c>
      <c r="F7302">
        <v>0</v>
      </c>
      <c r="G7302">
        <v>0</v>
      </c>
      <c r="H7302">
        <v>97</v>
      </c>
      <c r="I7302">
        <v>2</v>
      </c>
      <c r="J7302" t="s">
        <v>37</v>
      </c>
      <c r="K7302" cm="1">
        <f t="array" ref="K7302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2">
        <f t="shared" si="114"/>
        <v>0.36131045625018482</v>
      </c>
    </row>
    <row r="7303" spans="1:12" x14ac:dyDescent="0.3">
      <c r="A7303">
        <v>335.92</v>
      </c>
      <c r="B7303">
        <v>81</v>
      </c>
      <c r="C7303">
        <v>3376</v>
      </c>
      <c r="D7303">
        <v>12</v>
      </c>
      <c r="E7303">
        <v>0</v>
      </c>
      <c r="F7303">
        <v>0</v>
      </c>
      <c r="G7303">
        <v>0</v>
      </c>
      <c r="H7303">
        <v>97</v>
      </c>
      <c r="I7303">
        <v>2</v>
      </c>
      <c r="J7303" t="s">
        <v>37</v>
      </c>
      <c r="K7303" cm="1">
        <f t="array" ref="K7303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3">
        <f t="shared" si="114"/>
        <v>0.36131045625018482</v>
      </c>
    </row>
    <row r="7304" spans="1:12" x14ac:dyDescent="0.3">
      <c r="A7304">
        <v>335.96</v>
      </c>
      <c r="B7304">
        <v>80</v>
      </c>
      <c r="C7304">
        <v>3227</v>
      </c>
      <c r="D7304">
        <v>10</v>
      </c>
      <c r="E7304">
        <v>0</v>
      </c>
      <c r="F7304">
        <v>0</v>
      </c>
      <c r="G7304">
        <v>0</v>
      </c>
      <c r="H7304">
        <v>97</v>
      </c>
      <c r="I7304">
        <v>2</v>
      </c>
      <c r="J7304" t="s">
        <v>37</v>
      </c>
      <c r="K7304" cm="1">
        <f t="array" ref="K7304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4">
        <f t="shared" si="114"/>
        <v>0.3613104562496714</v>
      </c>
    </row>
    <row r="7305" spans="1:12" x14ac:dyDescent="0.3">
      <c r="A7305">
        <v>336</v>
      </c>
      <c r="B7305">
        <v>81</v>
      </c>
      <c r="C7305">
        <v>3225</v>
      </c>
      <c r="D7305">
        <v>10</v>
      </c>
      <c r="E7305">
        <v>0</v>
      </c>
      <c r="F7305">
        <v>0</v>
      </c>
      <c r="G7305">
        <v>0</v>
      </c>
      <c r="H7305">
        <v>97</v>
      </c>
      <c r="I7305">
        <v>2</v>
      </c>
      <c r="J7305" t="s">
        <v>37</v>
      </c>
      <c r="K7305" cm="1">
        <f t="array" ref="K7305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5">
        <f t="shared" si="114"/>
        <v>0.36131045625018482</v>
      </c>
    </row>
    <row r="7306" spans="1:12" x14ac:dyDescent="0.3">
      <c r="A7306">
        <v>336.04</v>
      </c>
      <c r="B7306">
        <v>83</v>
      </c>
      <c r="C7306">
        <v>2978</v>
      </c>
      <c r="D7306">
        <v>6</v>
      </c>
      <c r="E7306">
        <v>0</v>
      </c>
      <c r="F7306">
        <v>0</v>
      </c>
      <c r="G7306">
        <v>0</v>
      </c>
      <c r="H7306">
        <v>97</v>
      </c>
      <c r="I7306">
        <v>2</v>
      </c>
      <c r="J7306" t="s">
        <v>37</v>
      </c>
      <c r="K7306" cm="1">
        <f t="array" ref="K7306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6">
        <f t="shared" si="114"/>
        <v>0.36131045625018482</v>
      </c>
    </row>
    <row r="7307" spans="1:12" x14ac:dyDescent="0.3">
      <c r="A7307">
        <v>336.08</v>
      </c>
      <c r="B7307">
        <v>83</v>
      </c>
      <c r="C7307">
        <v>2850</v>
      </c>
      <c r="D7307">
        <v>4</v>
      </c>
      <c r="E7307">
        <v>0</v>
      </c>
      <c r="F7307">
        <v>0</v>
      </c>
      <c r="G7307">
        <v>0</v>
      </c>
      <c r="H7307">
        <v>97</v>
      </c>
      <c r="I7307">
        <v>2</v>
      </c>
      <c r="J7307" t="s">
        <v>37</v>
      </c>
      <c r="K7307" cm="1">
        <f t="array" ref="K730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7">
        <f t="shared" si="114"/>
        <v>0.3613104562496714</v>
      </c>
    </row>
    <row r="7308" spans="1:12" x14ac:dyDescent="0.3">
      <c r="A7308">
        <v>336.12</v>
      </c>
      <c r="B7308">
        <v>83</v>
      </c>
      <c r="C7308">
        <v>2748</v>
      </c>
      <c r="D7308">
        <v>4</v>
      </c>
      <c r="E7308">
        <v>0</v>
      </c>
      <c r="F7308">
        <v>0</v>
      </c>
      <c r="G7308">
        <v>0</v>
      </c>
      <c r="H7308">
        <v>97</v>
      </c>
      <c r="I7308">
        <v>2</v>
      </c>
      <c r="J7308" t="s">
        <v>37</v>
      </c>
      <c r="K7308" cm="1">
        <f t="array" ref="K7308">SUMPRODUCT(($R$5:$AG$5=_xlfn.XLOOKUP(_20240219_0005[[#This Row],[MAP]],$R$5:$AG$5,$R$5:$AG$5,"ERR",1,-1)) * ($Q$6:$Q$26=_xlfn.XLOOKUP(_20240219_0005[[#This Row],[RPM]],$Q$6:$Q$26,$Q$6:$Q$26,"ERR",1,-1)),$R$6:$AG$26)</f>
        <v>6.6659794824840759</v>
      </c>
      <c r="L7308">
        <f t="shared" si="114"/>
        <v>0.26663917929949943</v>
      </c>
    </row>
    <row r="7309" spans="1:12" x14ac:dyDescent="0.3">
      <c r="A7309">
        <v>336.16</v>
      </c>
      <c r="B7309">
        <v>85</v>
      </c>
      <c r="C7309">
        <v>2865</v>
      </c>
      <c r="D7309">
        <v>4</v>
      </c>
      <c r="E7309">
        <v>0</v>
      </c>
      <c r="F7309">
        <v>0</v>
      </c>
      <c r="G7309">
        <v>0</v>
      </c>
      <c r="H7309">
        <v>97</v>
      </c>
      <c r="I7309">
        <v>2</v>
      </c>
      <c r="J7309" t="s">
        <v>37</v>
      </c>
      <c r="K7309" cm="1">
        <f t="array" ref="K730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09">
        <f t="shared" si="114"/>
        <v>0.36131045625018482</v>
      </c>
    </row>
    <row r="7310" spans="1:12" x14ac:dyDescent="0.3">
      <c r="A7310">
        <v>336.2</v>
      </c>
      <c r="B7310">
        <v>86</v>
      </c>
      <c r="C7310">
        <v>2691</v>
      </c>
      <c r="D7310">
        <v>3</v>
      </c>
      <c r="E7310">
        <v>0</v>
      </c>
      <c r="F7310">
        <v>0</v>
      </c>
      <c r="G7310">
        <v>0</v>
      </c>
      <c r="H7310">
        <v>97</v>
      </c>
      <c r="I7310">
        <v>2</v>
      </c>
      <c r="J7310" t="s">
        <v>37</v>
      </c>
      <c r="K7310" cm="1">
        <f t="array" ref="K7310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310">
        <f t="shared" si="114"/>
        <v>0.28885911090738053</v>
      </c>
    </row>
    <row r="7311" spans="1:12" x14ac:dyDescent="0.3">
      <c r="A7311">
        <v>336.24</v>
      </c>
      <c r="B7311">
        <v>87</v>
      </c>
      <c r="C7311">
        <v>2608</v>
      </c>
      <c r="D7311">
        <v>3</v>
      </c>
      <c r="E7311">
        <v>0</v>
      </c>
      <c r="F7311">
        <v>0</v>
      </c>
      <c r="G7311">
        <v>0</v>
      </c>
      <c r="H7311">
        <v>97</v>
      </c>
      <c r="I7311">
        <v>2</v>
      </c>
      <c r="J7311" t="s">
        <v>37</v>
      </c>
      <c r="K7311" cm="1">
        <f t="array" ref="K7311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311">
        <f t="shared" si="114"/>
        <v>0.28885911090779104</v>
      </c>
    </row>
    <row r="7312" spans="1:12" x14ac:dyDescent="0.3">
      <c r="A7312">
        <v>336.28</v>
      </c>
      <c r="B7312">
        <v>88</v>
      </c>
      <c r="C7312">
        <v>2471</v>
      </c>
      <c r="D7312">
        <v>3</v>
      </c>
      <c r="E7312">
        <v>0</v>
      </c>
      <c r="F7312">
        <v>0</v>
      </c>
      <c r="G7312">
        <v>0</v>
      </c>
      <c r="H7312">
        <v>97</v>
      </c>
      <c r="I7312">
        <v>2</v>
      </c>
      <c r="J7312" t="s">
        <v>37</v>
      </c>
      <c r="K7312" cm="1">
        <f t="array" ref="K7312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312">
        <f t="shared" si="114"/>
        <v>0.28885911090738053</v>
      </c>
    </row>
    <row r="7313" spans="1:12" x14ac:dyDescent="0.3">
      <c r="A7313">
        <v>336.32</v>
      </c>
      <c r="B7313">
        <v>89</v>
      </c>
      <c r="C7313">
        <v>2399</v>
      </c>
      <c r="D7313">
        <v>3</v>
      </c>
      <c r="E7313">
        <v>0</v>
      </c>
      <c r="F7313">
        <v>0</v>
      </c>
      <c r="G7313">
        <v>0</v>
      </c>
      <c r="H7313">
        <v>97</v>
      </c>
      <c r="I7313">
        <v>2</v>
      </c>
      <c r="J7313" t="s">
        <v>37</v>
      </c>
      <c r="K7313" cm="1">
        <f t="array" ref="K7313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313">
        <f t="shared" si="114"/>
        <v>0.28885911090779104</v>
      </c>
    </row>
    <row r="7314" spans="1:12" x14ac:dyDescent="0.3">
      <c r="A7314">
        <v>336.36</v>
      </c>
      <c r="B7314">
        <v>89</v>
      </c>
      <c r="C7314">
        <v>2533</v>
      </c>
      <c r="D7314">
        <v>3</v>
      </c>
      <c r="E7314">
        <v>0</v>
      </c>
      <c r="F7314">
        <v>0</v>
      </c>
      <c r="G7314">
        <v>0</v>
      </c>
      <c r="H7314">
        <v>97</v>
      </c>
      <c r="I7314">
        <v>2</v>
      </c>
      <c r="J7314" t="s">
        <v>37</v>
      </c>
      <c r="K7314" cm="1">
        <f t="array" ref="K7314">SUMPRODUCT(($R$5:$AG$5=_xlfn.XLOOKUP(_20240219_0005[[#This Row],[MAP]],$R$5:$AG$5,$R$5:$AG$5,"ERR",1,-1)) * ($Q$6:$Q$26=_xlfn.XLOOKUP(_20240219_0005[[#This Row],[RPM]],$Q$6:$Q$26,$Q$6:$Q$26,"ERR",1,-1)),$R$6:$AG$26)</f>
        <v>7.221477772691081</v>
      </c>
      <c r="L7314">
        <f t="shared" si="114"/>
        <v>0.28885911090779104</v>
      </c>
    </row>
    <row r="7315" spans="1:12" x14ac:dyDescent="0.3">
      <c r="A7315">
        <v>336.4</v>
      </c>
      <c r="B7315">
        <v>88</v>
      </c>
      <c r="C7315">
        <v>2907</v>
      </c>
      <c r="D7315">
        <v>5</v>
      </c>
      <c r="E7315">
        <v>0</v>
      </c>
      <c r="F7315">
        <v>0</v>
      </c>
      <c r="G7315">
        <v>0</v>
      </c>
      <c r="H7315">
        <v>97</v>
      </c>
      <c r="I7315">
        <v>2</v>
      </c>
      <c r="J7315" t="s">
        <v>37</v>
      </c>
      <c r="K7315" cm="1">
        <f t="array" ref="K7315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315">
        <f t="shared" si="114"/>
        <v>0.3820225206206716</v>
      </c>
    </row>
    <row r="7316" spans="1:12" x14ac:dyDescent="0.3">
      <c r="A7316">
        <v>336.44</v>
      </c>
      <c r="B7316">
        <v>86</v>
      </c>
      <c r="C7316">
        <v>3024</v>
      </c>
      <c r="D7316">
        <v>6</v>
      </c>
      <c r="E7316">
        <v>0</v>
      </c>
      <c r="F7316">
        <v>0</v>
      </c>
      <c r="G7316">
        <v>0</v>
      </c>
      <c r="H7316">
        <v>97</v>
      </c>
      <c r="I7316">
        <v>2</v>
      </c>
      <c r="J7316" t="s">
        <v>37</v>
      </c>
      <c r="K7316" cm="1">
        <f t="array" ref="K7316">SUMPRODUCT(($R$5:$AG$5=_xlfn.XLOOKUP(_20240219_0005[[#This Row],[MAP]],$R$5:$AG$5,$R$5:$AG$5,"ERR",1,-1)) * ($Q$6:$Q$26=_xlfn.XLOOKUP(_20240219_0005[[#This Row],[RPM]],$Q$6:$Q$26,$Q$6:$Q$26,"ERR",1,-1)),$R$6:$AG$26)</f>
        <v>9.5505630155254764</v>
      </c>
      <c r="L7316">
        <f t="shared" si="114"/>
        <v>0.3820225206212145</v>
      </c>
    </row>
    <row r="7317" spans="1:12" x14ac:dyDescent="0.3">
      <c r="A7317">
        <v>336.48</v>
      </c>
      <c r="B7317">
        <v>85</v>
      </c>
      <c r="C7317">
        <v>3177</v>
      </c>
      <c r="D7317">
        <v>8</v>
      </c>
      <c r="E7317">
        <v>0</v>
      </c>
      <c r="F7317">
        <v>0</v>
      </c>
      <c r="G7317">
        <v>0</v>
      </c>
      <c r="H7317">
        <v>97</v>
      </c>
      <c r="I7317">
        <v>2</v>
      </c>
      <c r="J7317" t="s">
        <v>37</v>
      </c>
      <c r="K7317" cm="1">
        <f t="array" ref="K7317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17">
        <f t="shared" si="114"/>
        <v>0.36131045625018482</v>
      </c>
    </row>
    <row r="7318" spans="1:12" x14ac:dyDescent="0.3">
      <c r="A7318">
        <v>336.52</v>
      </c>
      <c r="B7318">
        <v>85</v>
      </c>
      <c r="C7318">
        <v>3099</v>
      </c>
      <c r="D7318">
        <v>8</v>
      </c>
      <c r="E7318">
        <v>0</v>
      </c>
      <c r="F7318">
        <v>0</v>
      </c>
      <c r="G7318">
        <v>0</v>
      </c>
      <c r="H7318">
        <v>97</v>
      </c>
      <c r="I7318">
        <v>2</v>
      </c>
      <c r="J7318" t="s">
        <v>37</v>
      </c>
      <c r="K7318" cm="1">
        <f t="array" ref="K7318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18">
        <f t="shared" si="114"/>
        <v>0.3613104562496714</v>
      </c>
    </row>
    <row r="7319" spans="1:12" x14ac:dyDescent="0.3">
      <c r="A7319">
        <v>336.56</v>
      </c>
      <c r="B7319">
        <v>84</v>
      </c>
      <c r="C7319">
        <v>3235</v>
      </c>
      <c r="D7319">
        <v>10</v>
      </c>
      <c r="E7319">
        <v>0</v>
      </c>
      <c r="F7319">
        <v>0</v>
      </c>
      <c r="G7319">
        <v>0</v>
      </c>
      <c r="H7319">
        <v>97</v>
      </c>
      <c r="I7319">
        <v>2</v>
      </c>
      <c r="J7319" t="s">
        <v>37</v>
      </c>
      <c r="K7319" cm="1">
        <f t="array" ref="K7319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19">
        <f t="shared" si="114"/>
        <v>0.36131045625018482</v>
      </c>
    </row>
    <row r="7320" spans="1:12" x14ac:dyDescent="0.3">
      <c r="A7320">
        <v>336.6</v>
      </c>
      <c r="B7320">
        <v>82</v>
      </c>
      <c r="C7320">
        <v>3348</v>
      </c>
      <c r="D7320">
        <v>11</v>
      </c>
      <c r="E7320">
        <v>0</v>
      </c>
      <c r="F7320">
        <v>0</v>
      </c>
      <c r="G7320">
        <v>0</v>
      </c>
      <c r="H7320">
        <v>97</v>
      </c>
      <c r="I7320">
        <v>2</v>
      </c>
      <c r="J7320" t="s">
        <v>37</v>
      </c>
      <c r="K7320" cm="1">
        <f t="array" ref="K7320">SUMPRODUCT(($R$5:$AG$5=_xlfn.XLOOKUP(_20240219_0005[[#This Row],[MAP]],$R$5:$AG$5,$R$5:$AG$5,"ERR",1,-1)) * ($Q$6:$Q$26=_xlfn.XLOOKUP(_20240219_0005[[#This Row],[RPM]],$Q$6:$Q$26,$Q$6:$Q$26,"ERR",1,-1)),$R$6:$AG$26)</f>
        <v>9.0327614062499997</v>
      </c>
      <c r="L7320">
        <f t="shared" si="114"/>
        <v>0.36131045625018482</v>
      </c>
    </row>
    <row r="7321" spans="1:12" x14ac:dyDescent="0.3">
      <c r="A7321">
        <v>336.64</v>
      </c>
      <c r="B7321">
        <v>82</v>
      </c>
      <c r="C7321">
        <v>3444</v>
      </c>
      <c r="D7321">
        <v>12</v>
      </c>
      <c r="E7321">
        <v>0</v>
      </c>
      <c r="F7321">
        <v>0</v>
      </c>
      <c r="G7321">
        <v>0</v>
      </c>
      <c r="H7321">
        <v>97</v>
      </c>
      <c r="I7321">
        <v>2</v>
      </c>
      <c r="J7321" t="s">
        <v>37</v>
      </c>
      <c r="K7321" cm="1">
        <f t="array" ref="K7321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321">
        <f t="shared" si="114"/>
        <v>0.42182306727668634</v>
      </c>
    </row>
    <row r="7322" spans="1:12" x14ac:dyDescent="0.3">
      <c r="A7322">
        <v>336.68</v>
      </c>
      <c r="B7322">
        <v>82</v>
      </c>
      <c r="C7322">
        <v>3599</v>
      </c>
      <c r="D7322">
        <v>14</v>
      </c>
      <c r="E7322">
        <v>0</v>
      </c>
      <c r="F7322">
        <v>0</v>
      </c>
      <c r="G7322">
        <v>0</v>
      </c>
      <c r="H7322">
        <v>97</v>
      </c>
      <c r="I7322">
        <v>2</v>
      </c>
      <c r="J7322" t="s">
        <v>37</v>
      </c>
      <c r="K7322" cm="1">
        <f t="array" ref="K7322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322">
        <f t="shared" si="114"/>
        <v>0.4218230672772858</v>
      </c>
    </row>
    <row r="7323" spans="1:12" x14ac:dyDescent="0.3">
      <c r="A7323">
        <v>336.72</v>
      </c>
      <c r="B7323">
        <v>81</v>
      </c>
      <c r="C7323">
        <v>3524</v>
      </c>
      <c r="D7323">
        <v>13</v>
      </c>
      <c r="E7323">
        <v>0</v>
      </c>
      <c r="F7323">
        <v>0</v>
      </c>
      <c r="G7323">
        <v>0</v>
      </c>
      <c r="H7323">
        <v>97</v>
      </c>
      <c r="I7323">
        <v>2</v>
      </c>
      <c r="J7323" t="s">
        <v>37</v>
      </c>
      <c r="K7323" cm="1">
        <f t="array" ref="K7323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323">
        <f t="shared" si="114"/>
        <v>0.4218230672772858</v>
      </c>
    </row>
    <row r="7324" spans="1:12" x14ac:dyDescent="0.3">
      <c r="A7324">
        <v>336.76</v>
      </c>
      <c r="B7324">
        <v>81</v>
      </c>
      <c r="C7324">
        <v>3503</v>
      </c>
      <c r="D7324">
        <v>12</v>
      </c>
      <c r="E7324">
        <v>0</v>
      </c>
      <c r="F7324">
        <v>0</v>
      </c>
      <c r="G7324">
        <v>0</v>
      </c>
      <c r="H7324">
        <v>97</v>
      </c>
      <c r="I7324">
        <v>2</v>
      </c>
      <c r="J7324" t="s">
        <v>37</v>
      </c>
      <c r="K7324" cm="1">
        <f t="array" ref="K7324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324">
        <f t="shared" si="114"/>
        <v>0.42182306727668634</v>
      </c>
    </row>
    <row r="7325" spans="1:12" x14ac:dyDescent="0.3">
      <c r="A7325">
        <v>336.8</v>
      </c>
      <c r="B7325">
        <v>79</v>
      </c>
      <c r="C7325">
        <v>3680</v>
      </c>
      <c r="D7325">
        <v>14</v>
      </c>
      <c r="E7325">
        <v>0</v>
      </c>
      <c r="F7325">
        <v>0</v>
      </c>
      <c r="G7325">
        <v>0</v>
      </c>
      <c r="H7325">
        <v>97</v>
      </c>
      <c r="I7325">
        <v>2</v>
      </c>
      <c r="J7325" t="s">
        <v>37</v>
      </c>
      <c r="K7325" cm="1">
        <f t="array" ref="K7325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25">
        <f t="shared" si="114"/>
        <v>0.40715096058938011</v>
      </c>
    </row>
    <row r="7326" spans="1:12" x14ac:dyDescent="0.3">
      <c r="A7326">
        <v>336.84</v>
      </c>
      <c r="B7326">
        <v>79</v>
      </c>
      <c r="C7326">
        <v>3617</v>
      </c>
      <c r="D7326">
        <v>14</v>
      </c>
      <c r="E7326">
        <v>0</v>
      </c>
      <c r="F7326">
        <v>0</v>
      </c>
      <c r="G7326">
        <v>0</v>
      </c>
      <c r="H7326">
        <v>97</v>
      </c>
      <c r="I7326">
        <v>2</v>
      </c>
      <c r="J7326" t="s">
        <v>37</v>
      </c>
      <c r="K7326" cm="1">
        <f t="array" ref="K7326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26">
        <f t="shared" si="114"/>
        <v>0.40715096058880151</v>
      </c>
    </row>
    <row r="7327" spans="1:12" x14ac:dyDescent="0.3">
      <c r="A7327">
        <v>336.88</v>
      </c>
      <c r="B7327">
        <v>80</v>
      </c>
      <c r="C7327">
        <v>3674</v>
      </c>
      <c r="D7327">
        <v>14</v>
      </c>
      <c r="E7327">
        <v>0</v>
      </c>
      <c r="F7327">
        <v>0</v>
      </c>
      <c r="G7327">
        <v>0</v>
      </c>
      <c r="H7327">
        <v>97</v>
      </c>
      <c r="I7327">
        <v>2</v>
      </c>
      <c r="J7327" t="s">
        <v>37</v>
      </c>
      <c r="K7327" cm="1">
        <f t="array" ref="K7327">SUMPRODUCT(($R$5:$AG$5=_xlfn.XLOOKUP(_20240219_0005[[#This Row],[MAP]],$R$5:$AG$5,$R$5:$AG$5,"ERR",1,-1)) * ($Q$6:$Q$26=_xlfn.XLOOKUP(_20240219_0005[[#This Row],[RPM]],$Q$6:$Q$26,$Q$6:$Q$26,"ERR",1,-1)),$R$6:$AG$26)</f>
        <v>10.54557668192675</v>
      </c>
      <c r="L7327">
        <f t="shared" si="114"/>
        <v>0.4218230672772858</v>
      </c>
    </row>
    <row r="7328" spans="1:12" x14ac:dyDescent="0.3">
      <c r="A7328">
        <v>336.92</v>
      </c>
      <c r="B7328">
        <v>78</v>
      </c>
      <c r="C7328">
        <v>3660</v>
      </c>
      <c r="D7328">
        <v>14</v>
      </c>
      <c r="E7328">
        <v>0</v>
      </c>
      <c r="F7328">
        <v>0</v>
      </c>
      <c r="G7328">
        <v>0</v>
      </c>
      <c r="H7328">
        <v>97</v>
      </c>
      <c r="I7328">
        <v>2</v>
      </c>
      <c r="J7328" t="s">
        <v>37</v>
      </c>
      <c r="K7328" cm="1">
        <f t="array" ref="K7328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28">
        <f t="shared" si="114"/>
        <v>0.40715096058938011</v>
      </c>
    </row>
    <row r="7329" spans="1:12" x14ac:dyDescent="0.3">
      <c r="A7329">
        <v>336.96</v>
      </c>
      <c r="B7329">
        <v>76</v>
      </c>
      <c r="C7329">
        <v>3829</v>
      </c>
      <c r="D7329">
        <v>14</v>
      </c>
      <c r="E7329">
        <v>0</v>
      </c>
      <c r="F7329">
        <v>0</v>
      </c>
      <c r="G7329">
        <v>0</v>
      </c>
      <c r="H7329">
        <v>97</v>
      </c>
      <c r="I7329">
        <v>2</v>
      </c>
      <c r="J7329" t="s">
        <v>37</v>
      </c>
      <c r="K7329" cm="1">
        <f t="array" ref="K7329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29">
        <f t="shared" si="114"/>
        <v>0.40715096058880151</v>
      </c>
    </row>
    <row r="7330" spans="1:12" x14ac:dyDescent="0.3">
      <c r="A7330">
        <v>337</v>
      </c>
      <c r="B7330">
        <v>75</v>
      </c>
      <c r="C7330">
        <v>3841</v>
      </c>
      <c r="D7330">
        <v>14</v>
      </c>
      <c r="E7330">
        <v>0</v>
      </c>
      <c r="F7330">
        <v>0</v>
      </c>
      <c r="G7330">
        <v>0</v>
      </c>
      <c r="H7330">
        <v>97</v>
      </c>
      <c r="I7330">
        <v>2</v>
      </c>
      <c r="J7330" t="s">
        <v>37</v>
      </c>
      <c r="K7330" cm="1">
        <f t="array" ref="K7330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30">
        <f t="shared" si="114"/>
        <v>0.40715096058938011</v>
      </c>
    </row>
    <row r="7331" spans="1:12" x14ac:dyDescent="0.3">
      <c r="A7331">
        <v>337.04</v>
      </c>
      <c r="B7331">
        <v>75</v>
      </c>
      <c r="C7331">
        <v>3884</v>
      </c>
      <c r="D7331">
        <v>14</v>
      </c>
      <c r="E7331">
        <v>0</v>
      </c>
      <c r="F7331">
        <v>0</v>
      </c>
      <c r="G7331">
        <v>0</v>
      </c>
      <c r="H7331">
        <v>97</v>
      </c>
      <c r="I7331">
        <v>2</v>
      </c>
      <c r="J7331" t="s">
        <v>37</v>
      </c>
      <c r="K7331" cm="1">
        <f t="array" ref="K7331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31">
        <f t="shared" si="114"/>
        <v>0.40715096058938011</v>
      </c>
    </row>
    <row r="7332" spans="1:12" x14ac:dyDescent="0.3">
      <c r="A7332">
        <v>337.08</v>
      </c>
      <c r="B7332">
        <v>74</v>
      </c>
      <c r="C7332">
        <v>4096</v>
      </c>
      <c r="D7332">
        <v>14</v>
      </c>
      <c r="E7332">
        <v>0</v>
      </c>
      <c r="F7332">
        <v>0</v>
      </c>
      <c r="G7332">
        <v>0</v>
      </c>
      <c r="H7332">
        <v>97</v>
      </c>
      <c r="I7332">
        <v>2</v>
      </c>
      <c r="J7332" t="s">
        <v>37</v>
      </c>
      <c r="K7332" cm="1">
        <f t="array" ref="K7332">SUMPRODUCT(($R$5:$AG$5=_xlfn.XLOOKUP(_20240219_0005[[#This Row],[MAP]],$R$5:$AG$5,$R$5:$AG$5,"ERR",1,-1)) * ($Q$6:$Q$26=_xlfn.XLOOKUP(_20240219_0005[[#This Row],[RPM]],$Q$6:$Q$26,$Q$6:$Q$26,"ERR",1,-1)),$R$6:$AG$26)</f>
        <v>10.178774014729296</v>
      </c>
      <c r="L7332">
        <f t="shared" si="114"/>
        <v>0.40715096058880151</v>
      </c>
    </row>
    <row r="7333" spans="1:12" x14ac:dyDescent="0.3">
      <c r="A7333">
        <v>337.12</v>
      </c>
      <c r="B7333">
        <v>73</v>
      </c>
      <c r="C7333">
        <v>3976</v>
      </c>
      <c r="D7333">
        <v>14</v>
      </c>
      <c r="E7333">
        <v>0</v>
      </c>
      <c r="F7333">
        <v>0</v>
      </c>
      <c r="G7333">
        <v>0</v>
      </c>
      <c r="H7333">
        <v>97</v>
      </c>
      <c r="I7333">
        <v>2</v>
      </c>
      <c r="J7333" t="s">
        <v>37</v>
      </c>
      <c r="K7333" cm="1">
        <f t="array" ref="K7333">SUMPRODUCT(($R$5:$AG$5=_xlfn.XLOOKUP(_20240219_0005[[#This Row],[MAP]],$R$5:$AG$5,$R$5:$AG$5,"ERR",1,-1)) * ($Q$6:$Q$26=_xlfn.XLOOKUP(_20240219_0005[[#This Row],[RPM]],$Q$6:$Q$26,$Q$6:$Q$26,"ERR",1,-1)),$R$6:$AG$26)</f>
        <v>10.155848848029455</v>
      </c>
      <c r="L7333">
        <f t="shared" si="114"/>
        <v>0.40623395392138606</v>
      </c>
    </row>
    <row r="7334" spans="1:12" x14ac:dyDescent="0.3">
      <c r="A7334">
        <v>337.16</v>
      </c>
      <c r="B7334">
        <v>73</v>
      </c>
      <c r="C7334">
        <v>4126</v>
      </c>
      <c r="D7334">
        <v>14</v>
      </c>
      <c r="E7334">
        <v>0</v>
      </c>
      <c r="F7334">
        <v>0</v>
      </c>
      <c r="G7334">
        <v>0</v>
      </c>
      <c r="H7334">
        <v>97</v>
      </c>
      <c r="I7334">
        <v>2</v>
      </c>
      <c r="J7334" t="s">
        <v>37</v>
      </c>
      <c r="K7334" cm="1">
        <f t="array" ref="K7334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334">
        <f t="shared" si="114"/>
        <v>0.4737035292996053</v>
      </c>
    </row>
    <row r="7335" spans="1:12" x14ac:dyDescent="0.3">
      <c r="A7335">
        <v>337.2</v>
      </c>
      <c r="B7335">
        <v>72</v>
      </c>
      <c r="C7335">
        <v>4193</v>
      </c>
      <c r="D7335">
        <v>14</v>
      </c>
      <c r="E7335">
        <v>0</v>
      </c>
      <c r="F7335">
        <v>0</v>
      </c>
      <c r="G7335">
        <v>0</v>
      </c>
      <c r="H7335">
        <v>97</v>
      </c>
      <c r="I7335">
        <v>2</v>
      </c>
      <c r="J7335" t="s">
        <v>37</v>
      </c>
      <c r="K7335" cm="1">
        <f t="array" ref="K7335">SUMPRODUCT(($R$5:$AG$5=_xlfn.XLOOKUP(_20240219_0005[[#This Row],[MAP]],$R$5:$AG$5,$R$5:$AG$5,"ERR",1,-1)) * ($Q$6:$Q$26=_xlfn.XLOOKUP(_20240219_0005[[#This Row],[RPM]],$Q$6:$Q$26,$Q$6:$Q$26,"ERR",1,-1)),$R$6:$AG$26)</f>
        <v>11.842588232484074</v>
      </c>
      <c r="L7335">
        <f t="shared" si="114"/>
        <v>0.47370352929893211</v>
      </c>
    </row>
    <row r="7336" spans="1:12" x14ac:dyDescent="0.3">
      <c r="A7336">
        <v>337.24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 t="s">
        <v>37</v>
      </c>
      <c r="K7336" cm="1">
        <f t="array" ref="K7336">SUMPRODUCT(($R$5:$AG$5=_xlfn.XLOOKUP(_20240219_0005[[#This Row],[MAP]],$R$5:$AG$5,$R$5:$AG$5,"ERR",1,-1)) * ($Q$6:$Q$26=_xlfn.XLOOKUP(_20240219_0005[[#This Row],[RPM]],$Q$6:$Q$26,$Q$6:$Q$26,"ERR",1,-1)),$R$6:$AG$26)</f>
        <v>0</v>
      </c>
      <c r="L7336">
        <f t="shared" si="114"/>
        <v>0</v>
      </c>
    </row>
    <row r="7337" spans="1:12" x14ac:dyDescent="0.3">
      <c r="A7337">
        <v>2620.6799999999998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 t="s">
        <v>37</v>
      </c>
      <c r="K7337" cm="1">
        <f t="array" ref="K7337">SUMPRODUCT(($R$5:$AG$5=_xlfn.XLOOKUP(_20240219_0005[[#This Row],[MAP]],$R$5:$AG$5,$R$5:$AG$5,"ERR",1,-1)) * ($Q$6:$Q$26=_xlfn.XLOOKUP(_20240219_0005[[#This Row],[RPM]],$Q$6:$Q$26,$Q$6:$Q$26,"ERR",1,-1)),$R$6:$AG$26)</f>
        <v>0</v>
      </c>
      <c r="L7337">
        <f t="shared" si="114"/>
        <v>0</v>
      </c>
    </row>
    <row r="1048550" spans="16384:16384" x14ac:dyDescent="0.3">
      <c r="XFD1048550" t="e" cm="1">
        <f t="array" ref="XFD1048550">solver_pre</f>
        <v>#NAME?</v>
      </c>
    </row>
    <row r="1048551" spans="16384:16384" x14ac:dyDescent="0.3">
      <c r="XFD1048551" t="e" cm="1">
        <f t="array" ref="XFD1048551">solver_scl</f>
        <v>#NAME?</v>
      </c>
    </row>
    <row r="1048552" spans="16384:16384" x14ac:dyDescent="0.3">
      <c r="XFD1048552" t="e" cm="1">
        <f t="array" ref="XFD1048552">solver_rlx</f>
        <v>#NAME?</v>
      </c>
    </row>
    <row r="1048553" spans="16384:16384" x14ac:dyDescent="0.3">
      <c r="XFD1048553" t="e" cm="1">
        <f t="array" ref="XFD1048553">solver_tol</f>
        <v>#NAME?</v>
      </c>
    </row>
    <row r="1048554" spans="16384:16384" x14ac:dyDescent="0.3">
      <c r="XFD1048554" t="e" cm="1">
        <f t="array" ref="XFD1048554">solver_cvg</f>
        <v>#NAME?</v>
      </c>
    </row>
    <row r="1048555" spans="16384:16384" x14ac:dyDescent="0.3">
      <c r="XFD1048555" t="e" cm="1">
        <f t="array" aca="1" ref="XFD1048555" ca="1">_xludf.Areas(solver_adj1)</f>
        <v>#NAME?</v>
      </c>
    </row>
    <row r="1048556" spans="16384:16384" x14ac:dyDescent="0.3">
      <c r="XFD1048556" t="e" cm="1">
        <f t="array" ref="XFD1048556">solver_ssz</f>
        <v>#NAME?</v>
      </c>
    </row>
    <row r="1048557" spans="16384:16384" x14ac:dyDescent="0.3">
      <c r="XFD1048557" t="e" cm="1">
        <f t="array" ref="XFD1048557">solver_rsd</f>
        <v>#NAME?</v>
      </c>
    </row>
    <row r="1048558" spans="16384:16384" x14ac:dyDescent="0.3">
      <c r="XFD1048558" t="e" cm="1">
        <f t="array" ref="XFD1048558">solver_mrt</f>
        <v>#NAME?</v>
      </c>
    </row>
    <row r="1048559" spans="16384:16384" x14ac:dyDescent="0.3">
      <c r="XFD1048559" t="e" cm="1">
        <f t="array" ref="XFD1048559">solver_mni</f>
        <v>#NAME?</v>
      </c>
    </row>
    <row r="1048560" spans="16384:16384" x14ac:dyDescent="0.3">
      <c r="XFD1048560" t="e" cm="1">
        <f t="array" ref="XFD1048560">solver_rbv</f>
        <v>#NAME?</v>
      </c>
    </row>
    <row r="1048561" spans="16384:16384" x14ac:dyDescent="0.3">
      <c r="XFD1048561" t="e" cm="1">
        <f t="array" ref="XFD1048561">solver_neg</f>
        <v>#NAME?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mergeCells count="1">
    <mergeCell ref="Q4:AG4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12C74AB-2749-498F-8A05-7798E1AA43E4}">
          <xm:f>'Strumień ciepła -FSG Autocross '!1:1048576</xm:f>
        </x15:webExtension>
        <x15:webExtension appRef="{4CE61739-B13F-48BC-8E75-350E9D21A3E2}">
          <xm:f>'Strumień ciepła -FSG Autocross 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A32B-4F9C-47F2-898C-6EB05FBC8610}">
  <dimension ref="A3:BZ4137"/>
  <sheetViews>
    <sheetView workbookViewId="0">
      <selection activeCell="B30" sqref="B30"/>
    </sheetView>
  </sheetViews>
  <sheetFormatPr defaultRowHeight="14.4" x14ac:dyDescent="0.3"/>
  <cols>
    <col min="1" max="1" width="25.33203125" bestFit="1" customWidth="1"/>
    <col min="2" max="2" width="16.5546875" bestFit="1" customWidth="1"/>
    <col min="3" max="4" width="3" bestFit="1" customWidth="1"/>
    <col min="5" max="5" width="4" bestFit="1" customWidth="1"/>
    <col min="6" max="6" width="3" bestFit="1" customWidth="1"/>
    <col min="7" max="10" width="4" bestFit="1" customWidth="1"/>
    <col min="11" max="34" width="3" bestFit="1" customWidth="1"/>
    <col min="35" max="35" width="4" bestFit="1" customWidth="1"/>
    <col min="36" max="36" width="3" bestFit="1" customWidth="1"/>
    <col min="37" max="56" width="4" bestFit="1" customWidth="1"/>
    <col min="57" max="57" width="3" bestFit="1" customWidth="1"/>
    <col min="58" max="58" width="4" bestFit="1" customWidth="1"/>
    <col min="59" max="60" width="3" bestFit="1" customWidth="1"/>
    <col min="61" max="63" width="4" bestFit="1" customWidth="1"/>
    <col min="64" max="72" width="3" bestFit="1" customWidth="1"/>
    <col min="73" max="76" width="4" bestFit="1" customWidth="1"/>
    <col min="77" max="77" width="7" bestFit="1" customWidth="1"/>
    <col min="78" max="78" width="13.5546875" bestFit="1" customWidth="1"/>
    <col min="79" max="82" width="12" bestFit="1" customWidth="1"/>
    <col min="83" max="83" width="11" bestFit="1" customWidth="1"/>
    <col min="84" max="84" width="12" bestFit="1" customWidth="1"/>
    <col min="85" max="85" width="11" bestFit="1" customWidth="1"/>
    <col min="86" max="86" width="12" bestFit="1" customWidth="1"/>
    <col min="87" max="87" width="11" bestFit="1" customWidth="1"/>
    <col min="88" max="93" width="12" bestFit="1" customWidth="1"/>
    <col min="94" max="94" width="11" bestFit="1" customWidth="1"/>
    <col min="95" max="111" width="12" bestFit="1" customWidth="1"/>
    <col min="112" max="112" width="11" bestFit="1" customWidth="1"/>
    <col min="113" max="113" width="12" bestFit="1" customWidth="1"/>
    <col min="114" max="114" width="11" bestFit="1" customWidth="1"/>
    <col min="115" max="146" width="12" bestFit="1" customWidth="1"/>
    <col min="147" max="147" width="11" bestFit="1" customWidth="1"/>
    <col min="148" max="148" width="12" bestFit="1" customWidth="1"/>
    <col min="149" max="149" width="7" bestFit="1" customWidth="1"/>
    <col min="150" max="150" width="13.5546875" bestFit="1" customWidth="1"/>
  </cols>
  <sheetData>
    <row r="3" spans="1:78" x14ac:dyDescent="0.3">
      <c r="A3" s="5" t="s">
        <v>49</v>
      </c>
      <c r="B3" s="5" t="s">
        <v>50</v>
      </c>
    </row>
    <row r="4" spans="1:78" x14ac:dyDescent="0.3">
      <c r="A4" s="5" t="s">
        <v>51</v>
      </c>
      <c r="B4">
        <v>0</v>
      </c>
      <c r="C4">
        <v>30</v>
      </c>
      <c r="D4">
        <v>31</v>
      </c>
      <c r="E4">
        <v>32</v>
      </c>
      <c r="F4">
        <v>33</v>
      </c>
      <c r="G4">
        <v>34</v>
      </c>
      <c r="H4">
        <v>35</v>
      </c>
      <c r="I4">
        <v>36</v>
      </c>
      <c r="J4">
        <v>37</v>
      </c>
      <c r="K4">
        <v>38</v>
      </c>
      <c r="L4">
        <v>39</v>
      </c>
      <c r="M4">
        <v>40</v>
      </c>
      <c r="N4">
        <v>41</v>
      </c>
      <c r="O4">
        <v>42</v>
      </c>
      <c r="P4">
        <v>43</v>
      </c>
      <c r="Q4">
        <v>44</v>
      </c>
      <c r="R4">
        <v>45</v>
      </c>
      <c r="S4">
        <v>46</v>
      </c>
      <c r="T4">
        <v>47</v>
      </c>
      <c r="U4">
        <v>48</v>
      </c>
      <c r="V4">
        <v>49</v>
      </c>
      <c r="W4">
        <v>50</v>
      </c>
      <c r="X4">
        <v>51</v>
      </c>
      <c r="Y4">
        <v>52</v>
      </c>
      <c r="Z4">
        <v>53</v>
      </c>
      <c r="AA4">
        <v>54</v>
      </c>
      <c r="AB4">
        <v>55</v>
      </c>
      <c r="AC4">
        <v>56</v>
      </c>
      <c r="AD4">
        <v>57</v>
      </c>
      <c r="AE4">
        <v>58</v>
      </c>
      <c r="AF4">
        <v>59</v>
      </c>
      <c r="AG4">
        <v>60</v>
      </c>
      <c r="AH4">
        <v>61</v>
      </c>
      <c r="AI4">
        <v>62</v>
      </c>
      <c r="AJ4">
        <v>63</v>
      </c>
      <c r="AK4">
        <v>64</v>
      </c>
      <c r="AL4">
        <v>65</v>
      </c>
      <c r="AM4">
        <v>66</v>
      </c>
      <c r="AN4">
        <v>67</v>
      </c>
      <c r="AO4">
        <v>68</v>
      </c>
      <c r="AP4">
        <v>69</v>
      </c>
      <c r="AQ4">
        <v>70</v>
      </c>
      <c r="AR4">
        <v>71</v>
      </c>
      <c r="AS4">
        <v>72</v>
      </c>
      <c r="AT4">
        <v>73</v>
      </c>
      <c r="AU4">
        <v>74</v>
      </c>
      <c r="AV4">
        <v>75</v>
      </c>
      <c r="AW4">
        <v>76</v>
      </c>
      <c r="AX4">
        <v>77</v>
      </c>
      <c r="AY4">
        <v>78</v>
      </c>
      <c r="AZ4">
        <v>79</v>
      </c>
      <c r="BA4">
        <v>80</v>
      </c>
      <c r="BB4">
        <v>81</v>
      </c>
      <c r="BC4">
        <v>82</v>
      </c>
      <c r="BD4">
        <v>83</v>
      </c>
      <c r="BE4">
        <v>84</v>
      </c>
      <c r="BF4">
        <v>85</v>
      </c>
      <c r="BG4">
        <v>86</v>
      </c>
      <c r="BH4">
        <v>87</v>
      </c>
      <c r="BI4">
        <v>88</v>
      </c>
      <c r="BJ4">
        <v>89</v>
      </c>
      <c r="BK4">
        <v>90</v>
      </c>
      <c r="BL4">
        <v>91</v>
      </c>
      <c r="BM4">
        <v>92</v>
      </c>
      <c r="BN4">
        <v>93</v>
      </c>
      <c r="BO4">
        <v>94</v>
      </c>
      <c r="BP4">
        <v>95</v>
      </c>
      <c r="BQ4">
        <v>96</v>
      </c>
      <c r="BR4">
        <v>97</v>
      </c>
      <c r="BS4">
        <v>98</v>
      </c>
      <c r="BT4">
        <v>99</v>
      </c>
      <c r="BU4">
        <v>100</v>
      </c>
      <c r="BV4">
        <v>101</v>
      </c>
      <c r="BW4">
        <v>102</v>
      </c>
      <c r="BX4">
        <v>103</v>
      </c>
      <c r="BY4" t="s">
        <v>52</v>
      </c>
      <c r="BZ4" t="s">
        <v>53</v>
      </c>
    </row>
    <row r="5" spans="1:78" x14ac:dyDescent="0.3">
      <c r="A5" s="6">
        <v>0</v>
      </c>
      <c r="B5">
        <v>2</v>
      </c>
      <c r="BX5">
        <v>1</v>
      </c>
      <c r="BZ5">
        <v>3</v>
      </c>
    </row>
    <row r="6" spans="1:78" x14ac:dyDescent="0.3">
      <c r="A6" s="6">
        <v>586</v>
      </c>
      <c r="BW6">
        <v>1</v>
      </c>
      <c r="BX6">
        <v>2</v>
      </c>
      <c r="BZ6">
        <v>3</v>
      </c>
    </row>
    <row r="7" spans="1:78" x14ac:dyDescent="0.3">
      <c r="A7" s="6">
        <v>636</v>
      </c>
      <c r="BT7">
        <v>1</v>
      </c>
      <c r="BZ7">
        <v>1</v>
      </c>
    </row>
    <row r="8" spans="1:78" x14ac:dyDescent="0.3">
      <c r="A8" s="6">
        <v>1251</v>
      </c>
      <c r="BS8">
        <v>1</v>
      </c>
      <c r="BZ8">
        <v>1</v>
      </c>
    </row>
    <row r="9" spans="1:78" x14ac:dyDescent="0.3">
      <c r="A9" s="6">
        <v>1339</v>
      </c>
      <c r="BU9">
        <v>1</v>
      </c>
      <c r="BZ9">
        <v>1</v>
      </c>
    </row>
    <row r="10" spans="1:78" x14ac:dyDescent="0.3">
      <c r="A10" s="6">
        <v>1388</v>
      </c>
      <c r="BP10">
        <v>1</v>
      </c>
      <c r="BZ10">
        <v>1</v>
      </c>
    </row>
    <row r="11" spans="1:78" x14ac:dyDescent="0.3">
      <c r="A11" s="6">
        <v>1547</v>
      </c>
      <c r="BS11">
        <v>1</v>
      </c>
      <c r="BZ11">
        <v>1</v>
      </c>
    </row>
    <row r="12" spans="1:78" x14ac:dyDescent="0.3">
      <c r="A12" s="6">
        <v>1801</v>
      </c>
      <c r="BM12">
        <v>1</v>
      </c>
      <c r="BZ12">
        <v>1</v>
      </c>
    </row>
    <row r="13" spans="1:78" x14ac:dyDescent="0.3">
      <c r="A13" s="6">
        <v>1825</v>
      </c>
      <c r="BR13">
        <v>1</v>
      </c>
      <c r="BZ13">
        <v>1</v>
      </c>
    </row>
    <row r="14" spans="1:78" x14ac:dyDescent="0.3">
      <c r="A14" s="6">
        <v>1867</v>
      </c>
      <c r="BO14">
        <v>1</v>
      </c>
      <c r="BZ14">
        <v>1</v>
      </c>
    </row>
    <row r="15" spans="1:78" x14ac:dyDescent="0.3">
      <c r="A15" s="6">
        <v>1873</v>
      </c>
      <c r="BO15">
        <v>1</v>
      </c>
      <c r="BZ15">
        <v>1</v>
      </c>
    </row>
    <row r="16" spans="1:78" x14ac:dyDescent="0.3">
      <c r="A16" s="6">
        <v>1897</v>
      </c>
      <c r="BO16">
        <v>1</v>
      </c>
      <c r="BZ16">
        <v>1</v>
      </c>
    </row>
    <row r="17" spans="1:78" x14ac:dyDescent="0.3">
      <c r="A17" s="6">
        <v>1903</v>
      </c>
      <c r="BO17">
        <v>1</v>
      </c>
      <c r="BZ17">
        <v>1</v>
      </c>
    </row>
    <row r="18" spans="1:78" x14ac:dyDescent="0.3">
      <c r="A18" s="6">
        <v>1911</v>
      </c>
      <c r="BM18">
        <v>1</v>
      </c>
      <c r="BZ18">
        <v>1</v>
      </c>
    </row>
    <row r="19" spans="1:78" x14ac:dyDescent="0.3">
      <c r="A19" s="6">
        <v>1925</v>
      </c>
      <c r="BM19">
        <v>1</v>
      </c>
      <c r="BZ19">
        <v>1</v>
      </c>
    </row>
    <row r="20" spans="1:78" x14ac:dyDescent="0.3">
      <c r="A20" s="6">
        <v>1952</v>
      </c>
      <c r="BM20">
        <v>1</v>
      </c>
      <c r="BZ20">
        <v>1</v>
      </c>
    </row>
    <row r="21" spans="1:78" x14ac:dyDescent="0.3">
      <c r="A21" s="6">
        <v>1992</v>
      </c>
      <c r="BN21">
        <v>1</v>
      </c>
      <c r="BZ21">
        <v>1</v>
      </c>
    </row>
    <row r="22" spans="1:78" x14ac:dyDescent="0.3">
      <c r="A22" s="6">
        <v>2023</v>
      </c>
      <c r="BO22">
        <v>1</v>
      </c>
      <c r="BZ22">
        <v>1</v>
      </c>
    </row>
    <row r="23" spans="1:78" x14ac:dyDescent="0.3">
      <c r="A23" s="6">
        <v>2030</v>
      </c>
      <c r="BJ23">
        <v>1</v>
      </c>
      <c r="BS23">
        <v>1</v>
      </c>
      <c r="BZ23">
        <v>2</v>
      </c>
    </row>
    <row r="24" spans="1:78" x14ac:dyDescent="0.3">
      <c r="A24" s="6">
        <v>2036</v>
      </c>
      <c r="BN24">
        <v>1</v>
      </c>
      <c r="BZ24">
        <v>1</v>
      </c>
    </row>
    <row r="25" spans="1:78" x14ac:dyDescent="0.3">
      <c r="A25" s="6">
        <v>2048</v>
      </c>
      <c r="BL25">
        <v>1</v>
      </c>
      <c r="BZ25">
        <v>1</v>
      </c>
    </row>
    <row r="26" spans="1:78" x14ac:dyDescent="0.3">
      <c r="A26" s="6">
        <v>2055</v>
      </c>
      <c r="BL26">
        <v>1</v>
      </c>
      <c r="BZ26">
        <v>1</v>
      </c>
    </row>
    <row r="27" spans="1:78" x14ac:dyDescent="0.3">
      <c r="A27" s="6">
        <v>2061</v>
      </c>
      <c r="BN27">
        <v>1</v>
      </c>
      <c r="BZ27">
        <v>1</v>
      </c>
    </row>
    <row r="28" spans="1:78" x14ac:dyDescent="0.3">
      <c r="A28" s="6">
        <v>2081</v>
      </c>
      <c r="BO28">
        <v>1</v>
      </c>
      <c r="BZ28">
        <v>1</v>
      </c>
    </row>
    <row r="29" spans="1:78" x14ac:dyDescent="0.3">
      <c r="A29" s="6">
        <v>2084</v>
      </c>
      <c r="BO29">
        <v>1</v>
      </c>
      <c r="BZ29">
        <v>1</v>
      </c>
    </row>
    <row r="30" spans="1:78" x14ac:dyDescent="0.3">
      <c r="A30" s="6">
        <v>2085</v>
      </c>
      <c r="BM30">
        <v>1</v>
      </c>
      <c r="BZ30">
        <v>1</v>
      </c>
    </row>
    <row r="31" spans="1:78" x14ac:dyDescent="0.3">
      <c r="A31" s="6">
        <v>2092</v>
      </c>
      <c r="BN31">
        <v>1</v>
      </c>
      <c r="BZ31">
        <v>1</v>
      </c>
    </row>
    <row r="32" spans="1:78" x14ac:dyDescent="0.3">
      <c r="A32" s="6">
        <v>2098</v>
      </c>
      <c r="BM32">
        <v>1</v>
      </c>
      <c r="BZ32">
        <v>1</v>
      </c>
    </row>
    <row r="33" spans="1:78" x14ac:dyDescent="0.3">
      <c r="A33" s="6">
        <v>2115</v>
      </c>
      <c r="BM33">
        <v>1</v>
      </c>
      <c r="BZ33">
        <v>1</v>
      </c>
    </row>
    <row r="34" spans="1:78" x14ac:dyDescent="0.3">
      <c r="A34" s="6">
        <v>2117</v>
      </c>
      <c r="BP34">
        <v>1</v>
      </c>
      <c r="BZ34">
        <v>1</v>
      </c>
    </row>
    <row r="35" spans="1:78" x14ac:dyDescent="0.3">
      <c r="A35" s="6">
        <v>2124</v>
      </c>
      <c r="BM35">
        <v>1</v>
      </c>
      <c r="BZ35">
        <v>1</v>
      </c>
    </row>
    <row r="36" spans="1:78" x14ac:dyDescent="0.3">
      <c r="A36" s="6">
        <v>2142</v>
      </c>
      <c r="BO36">
        <v>1</v>
      </c>
      <c r="BZ36">
        <v>1</v>
      </c>
    </row>
    <row r="37" spans="1:78" x14ac:dyDescent="0.3">
      <c r="A37" s="6">
        <v>2157</v>
      </c>
      <c r="BK37">
        <v>1</v>
      </c>
      <c r="BZ37">
        <v>1</v>
      </c>
    </row>
    <row r="38" spans="1:78" x14ac:dyDescent="0.3">
      <c r="A38" s="6">
        <v>2159</v>
      </c>
      <c r="BL38">
        <v>1</v>
      </c>
      <c r="BZ38">
        <v>1</v>
      </c>
    </row>
    <row r="39" spans="1:78" x14ac:dyDescent="0.3">
      <c r="A39" s="6">
        <v>2161</v>
      </c>
      <c r="BJ39">
        <v>1</v>
      </c>
      <c r="BZ39">
        <v>1</v>
      </c>
    </row>
    <row r="40" spans="1:78" x14ac:dyDescent="0.3">
      <c r="A40" s="6">
        <v>2166</v>
      </c>
      <c r="BM40">
        <v>1</v>
      </c>
      <c r="BZ40">
        <v>1</v>
      </c>
    </row>
    <row r="41" spans="1:78" x14ac:dyDescent="0.3">
      <c r="A41" s="6">
        <v>2190</v>
      </c>
      <c r="BN41">
        <v>1</v>
      </c>
      <c r="BZ41">
        <v>1</v>
      </c>
    </row>
    <row r="42" spans="1:78" x14ac:dyDescent="0.3">
      <c r="A42" s="6">
        <v>2205</v>
      </c>
      <c r="BK42">
        <v>1</v>
      </c>
      <c r="BZ42">
        <v>1</v>
      </c>
    </row>
    <row r="43" spans="1:78" x14ac:dyDescent="0.3">
      <c r="A43" s="6">
        <v>2217</v>
      </c>
      <c r="BL43">
        <v>1</v>
      </c>
      <c r="BZ43">
        <v>1</v>
      </c>
    </row>
    <row r="44" spans="1:78" x14ac:dyDescent="0.3">
      <c r="A44" s="6">
        <v>2229</v>
      </c>
      <c r="BN44">
        <v>1</v>
      </c>
      <c r="BZ44">
        <v>1</v>
      </c>
    </row>
    <row r="45" spans="1:78" x14ac:dyDescent="0.3">
      <c r="A45" s="6">
        <v>2236</v>
      </c>
      <c r="BK45">
        <v>1</v>
      </c>
      <c r="BN45">
        <v>1</v>
      </c>
      <c r="BO45">
        <v>1</v>
      </c>
      <c r="BZ45">
        <v>3</v>
      </c>
    </row>
    <row r="46" spans="1:78" x14ac:dyDescent="0.3">
      <c r="A46" s="6">
        <v>2240</v>
      </c>
      <c r="BM46">
        <v>1</v>
      </c>
      <c r="BZ46">
        <v>1</v>
      </c>
    </row>
    <row r="47" spans="1:78" x14ac:dyDescent="0.3">
      <c r="A47" s="6">
        <v>2269</v>
      </c>
      <c r="BM47">
        <v>1</v>
      </c>
      <c r="BZ47">
        <v>1</v>
      </c>
    </row>
    <row r="48" spans="1:78" x14ac:dyDescent="0.3">
      <c r="A48" s="6">
        <v>2283</v>
      </c>
      <c r="BM48">
        <v>1</v>
      </c>
      <c r="BZ48">
        <v>1</v>
      </c>
    </row>
    <row r="49" spans="1:78" x14ac:dyDescent="0.3">
      <c r="A49" s="6">
        <v>2287</v>
      </c>
      <c r="BM49">
        <v>1</v>
      </c>
      <c r="BZ49">
        <v>1</v>
      </c>
    </row>
    <row r="50" spans="1:78" x14ac:dyDescent="0.3">
      <c r="A50" s="6">
        <v>2288</v>
      </c>
      <c r="BK50">
        <v>1</v>
      </c>
      <c r="BZ50">
        <v>1</v>
      </c>
    </row>
    <row r="51" spans="1:78" x14ac:dyDescent="0.3">
      <c r="A51" s="6">
        <v>2291</v>
      </c>
      <c r="BJ51">
        <v>1</v>
      </c>
      <c r="BZ51">
        <v>1</v>
      </c>
    </row>
    <row r="52" spans="1:78" x14ac:dyDescent="0.3">
      <c r="A52" s="6">
        <v>2293</v>
      </c>
      <c r="BO52">
        <v>1</v>
      </c>
      <c r="BZ52">
        <v>1</v>
      </c>
    </row>
    <row r="53" spans="1:78" x14ac:dyDescent="0.3">
      <c r="A53" s="6">
        <v>2294</v>
      </c>
      <c r="BL53">
        <v>1</v>
      </c>
      <c r="BM53">
        <v>1</v>
      </c>
      <c r="BZ53">
        <v>2</v>
      </c>
    </row>
    <row r="54" spans="1:78" x14ac:dyDescent="0.3">
      <c r="A54" s="6">
        <v>2301</v>
      </c>
      <c r="BM54">
        <v>1</v>
      </c>
      <c r="BZ54">
        <v>1</v>
      </c>
    </row>
    <row r="55" spans="1:78" x14ac:dyDescent="0.3">
      <c r="A55" s="6">
        <v>2303</v>
      </c>
      <c r="BL55">
        <v>1</v>
      </c>
      <c r="BZ55">
        <v>1</v>
      </c>
    </row>
    <row r="56" spans="1:78" x14ac:dyDescent="0.3">
      <c r="A56" s="6">
        <v>2309</v>
      </c>
      <c r="BI56">
        <v>1</v>
      </c>
      <c r="BJ56">
        <v>1</v>
      </c>
      <c r="BZ56">
        <v>2</v>
      </c>
    </row>
    <row r="57" spans="1:78" x14ac:dyDescent="0.3">
      <c r="A57" s="6">
        <v>2312</v>
      </c>
      <c r="BK57">
        <v>1</v>
      </c>
      <c r="BZ57">
        <v>1</v>
      </c>
    </row>
    <row r="58" spans="1:78" x14ac:dyDescent="0.3">
      <c r="A58" s="6">
        <v>2320</v>
      </c>
      <c r="BS58">
        <v>1</v>
      </c>
      <c r="BZ58">
        <v>1</v>
      </c>
    </row>
    <row r="59" spans="1:78" x14ac:dyDescent="0.3">
      <c r="A59" s="6">
        <v>2326</v>
      </c>
      <c r="BJ59">
        <v>1</v>
      </c>
      <c r="BZ59">
        <v>1</v>
      </c>
    </row>
    <row r="60" spans="1:78" x14ac:dyDescent="0.3">
      <c r="A60" s="6">
        <v>2330</v>
      </c>
      <c r="BK60">
        <v>1</v>
      </c>
      <c r="BL60">
        <v>1</v>
      </c>
      <c r="BZ60">
        <v>2</v>
      </c>
    </row>
    <row r="61" spans="1:78" x14ac:dyDescent="0.3">
      <c r="A61" s="6">
        <v>2347</v>
      </c>
      <c r="BL61">
        <v>1</v>
      </c>
      <c r="BZ61">
        <v>1</v>
      </c>
    </row>
    <row r="62" spans="1:78" x14ac:dyDescent="0.3">
      <c r="A62" s="6">
        <v>2350</v>
      </c>
      <c r="BM62">
        <v>1</v>
      </c>
      <c r="BZ62">
        <v>1</v>
      </c>
    </row>
    <row r="63" spans="1:78" x14ac:dyDescent="0.3">
      <c r="A63" s="6">
        <v>2357</v>
      </c>
      <c r="BS63">
        <v>1</v>
      </c>
      <c r="BZ63">
        <v>1</v>
      </c>
    </row>
    <row r="64" spans="1:78" x14ac:dyDescent="0.3">
      <c r="A64" s="6">
        <v>2359</v>
      </c>
      <c r="BK64">
        <v>1</v>
      </c>
      <c r="BZ64">
        <v>1</v>
      </c>
    </row>
    <row r="65" spans="1:78" x14ac:dyDescent="0.3">
      <c r="A65" s="6">
        <v>2360</v>
      </c>
      <c r="BJ65">
        <v>1</v>
      </c>
      <c r="BK65">
        <v>1</v>
      </c>
      <c r="BZ65">
        <v>2</v>
      </c>
    </row>
    <row r="66" spans="1:78" x14ac:dyDescent="0.3">
      <c r="A66" s="6">
        <v>2363</v>
      </c>
      <c r="BJ66">
        <v>1</v>
      </c>
      <c r="BZ66">
        <v>1</v>
      </c>
    </row>
    <row r="67" spans="1:78" x14ac:dyDescent="0.3">
      <c r="A67" s="6">
        <v>2367</v>
      </c>
      <c r="BM67">
        <v>1</v>
      </c>
      <c r="BZ67">
        <v>1</v>
      </c>
    </row>
    <row r="68" spans="1:78" x14ac:dyDescent="0.3">
      <c r="A68" s="6">
        <v>2376</v>
      </c>
      <c r="BK68">
        <v>1</v>
      </c>
      <c r="BM68">
        <v>1</v>
      </c>
      <c r="BZ68">
        <v>2</v>
      </c>
    </row>
    <row r="69" spans="1:78" x14ac:dyDescent="0.3">
      <c r="A69" s="6">
        <v>2379</v>
      </c>
      <c r="BJ69">
        <v>1</v>
      </c>
      <c r="BZ69">
        <v>1</v>
      </c>
    </row>
    <row r="70" spans="1:78" x14ac:dyDescent="0.3">
      <c r="A70" s="6">
        <v>2383</v>
      </c>
      <c r="BJ70">
        <v>1</v>
      </c>
      <c r="BZ70">
        <v>1</v>
      </c>
    </row>
    <row r="71" spans="1:78" x14ac:dyDescent="0.3">
      <c r="A71" s="6">
        <v>2384</v>
      </c>
      <c r="BK71">
        <v>1</v>
      </c>
      <c r="BZ71">
        <v>1</v>
      </c>
    </row>
    <row r="72" spans="1:78" x14ac:dyDescent="0.3">
      <c r="A72" s="6">
        <v>2388</v>
      </c>
      <c r="BJ72">
        <v>1</v>
      </c>
      <c r="BZ72">
        <v>1</v>
      </c>
    </row>
    <row r="73" spans="1:78" x14ac:dyDescent="0.3">
      <c r="A73" s="6">
        <v>2395</v>
      </c>
      <c r="BJ73">
        <v>1</v>
      </c>
      <c r="BZ73">
        <v>1</v>
      </c>
    </row>
    <row r="74" spans="1:78" x14ac:dyDescent="0.3">
      <c r="A74" s="6">
        <v>2397</v>
      </c>
      <c r="BK74">
        <v>1</v>
      </c>
      <c r="BZ74">
        <v>1</v>
      </c>
    </row>
    <row r="75" spans="1:78" x14ac:dyDescent="0.3">
      <c r="A75" s="6">
        <v>2399</v>
      </c>
      <c r="BJ75">
        <v>1</v>
      </c>
      <c r="BZ75">
        <v>1</v>
      </c>
    </row>
    <row r="76" spans="1:78" x14ac:dyDescent="0.3">
      <c r="A76" s="6">
        <v>2400</v>
      </c>
      <c r="BI76">
        <v>1</v>
      </c>
      <c r="BZ76">
        <v>1</v>
      </c>
    </row>
    <row r="77" spans="1:78" x14ac:dyDescent="0.3">
      <c r="A77" s="6">
        <v>2401</v>
      </c>
      <c r="BM77">
        <v>1</v>
      </c>
      <c r="BZ77">
        <v>1</v>
      </c>
    </row>
    <row r="78" spans="1:78" x14ac:dyDescent="0.3">
      <c r="A78" s="6">
        <v>2403</v>
      </c>
      <c r="BI78">
        <v>1</v>
      </c>
      <c r="BZ78">
        <v>1</v>
      </c>
    </row>
    <row r="79" spans="1:78" x14ac:dyDescent="0.3">
      <c r="A79" s="6">
        <v>2405</v>
      </c>
      <c r="BJ79">
        <v>1</v>
      </c>
      <c r="BZ79">
        <v>1</v>
      </c>
    </row>
    <row r="80" spans="1:78" x14ac:dyDescent="0.3">
      <c r="A80" s="6">
        <v>2406</v>
      </c>
      <c r="BI80">
        <v>1</v>
      </c>
      <c r="BZ80">
        <v>1</v>
      </c>
    </row>
    <row r="81" spans="1:78" x14ac:dyDescent="0.3">
      <c r="A81" s="6">
        <v>2408</v>
      </c>
      <c r="BS81">
        <v>1</v>
      </c>
      <c r="BZ81">
        <v>1</v>
      </c>
    </row>
    <row r="82" spans="1:78" x14ac:dyDescent="0.3">
      <c r="A82" s="6">
        <v>2410</v>
      </c>
      <c r="BK82">
        <v>1</v>
      </c>
      <c r="BZ82">
        <v>1</v>
      </c>
    </row>
    <row r="83" spans="1:78" x14ac:dyDescent="0.3">
      <c r="A83" s="6">
        <v>2411</v>
      </c>
      <c r="BK83">
        <v>1</v>
      </c>
      <c r="BZ83">
        <v>1</v>
      </c>
    </row>
    <row r="84" spans="1:78" x14ac:dyDescent="0.3">
      <c r="A84" s="6">
        <v>2414</v>
      </c>
      <c r="BJ84">
        <v>1</v>
      </c>
      <c r="BO84">
        <v>1</v>
      </c>
      <c r="BZ84">
        <v>2</v>
      </c>
    </row>
    <row r="85" spans="1:78" x14ac:dyDescent="0.3">
      <c r="A85" s="6">
        <v>2415</v>
      </c>
      <c r="BK85">
        <v>1</v>
      </c>
      <c r="BL85">
        <v>1</v>
      </c>
      <c r="BZ85">
        <v>2</v>
      </c>
    </row>
    <row r="86" spans="1:78" x14ac:dyDescent="0.3">
      <c r="A86" s="6">
        <v>2416</v>
      </c>
      <c r="BJ86">
        <v>1</v>
      </c>
      <c r="BZ86">
        <v>1</v>
      </c>
    </row>
    <row r="87" spans="1:78" x14ac:dyDescent="0.3">
      <c r="A87" s="6">
        <v>2419</v>
      </c>
      <c r="BL87">
        <v>1</v>
      </c>
      <c r="BZ87">
        <v>1</v>
      </c>
    </row>
    <row r="88" spans="1:78" x14ac:dyDescent="0.3">
      <c r="A88" s="6">
        <v>2424</v>
      </c>
      <c r="BM88">
        <v>1</v>
      </c>
      <c r="BZ88">
        <v>1</v>
      </c>
    </row>
    <row r="89" spans="1:78" x14ac:dyDescent="0.3">
      <c r="A89" s="6">
        <v>2425</v>
      </c>
      <c r="BI89">
        <v>1</v>
      </c>
      <c r="BZ89">
        <v>1</v>
      </c>
    </row>
    <row r="90" spans="1:78" x14ac:dyDescent="0.3">
      <c r="A90" s="6">
        <v>2434</v>
      </c>
      <c r="BK90">
        <v>1</v>
      </c>
      <c r="BZ90">
        <v>1</v>
      </c>
    </row>
    <row r="91" spans="1:78" x14ac:dyDescent="0.3">
      <c r="A91" s="6">
        <v>2445</v>
      </c>
      <c r="BK91">
        <v>1</v>
      </c>
      <c r="BZ91">
        <v>1</v>
      </c>
    </row>
    <row r="92" spans="1:78" x14ac:dyDescent="0.3">
      <c r="A92" s="6">
        <v>2446</v>
      </c>
      <c r="BI92">
        <v>1</v>
      </c>
      <c r="BZ92">
        <v>1</v>
      </c>
    </row>
    <row r="93" spans="1:78" x14ac:dyDescent="0.3">
      <c r="A93" s="6">
        <v>2447</v>
      </c>
      <c r="BI93">
        <v>1</v>
      </c>
      <c r="BZ93">
        <v>1</v>
      </c>
    </row>
    <row r="94" spans="1:78" x14ac:dyDescent="0.3">
      <c r="A94" s="6">
        <v>2451</v>
      </c>
      <c r="BJ94">
        <v>1</v>
      </c>
      <c r="BL94">
        <v>1</v>
      </c>
      <c r="BZ94">
        <v>2</v>
      </c>
    </row>
    <row r="95" spans="1:78" x14ac:dyDescent="0.3">
      <c r="A95" s="6">
        <v>2454</v>
      </c>
      <c r="BK95">
        <v>1</v>
      </c>
      <c r="BZ95">
        <v>1</v>
      </c>
    </row>
    <row r="96" spans="1:78" x14ac:dyDescent="0.3">
      <c r="A96" s="6">
        <v>2455</v>
      </c>
      <c r="BI96">
        <v>1</v>
      </c>
      <c r="BZ96">
        <v>1</v>
      </c>
    </row>
    <row r="97" spans="1:78" x14ac:dyDescent="0.3">
      <c r="A97" s="6">
        <v>2457</v>
      </c>
      <c r="BK97">
        <v>1</v>
      </c>
      <c r="BZ97">
        <v>1</v>
      </c>
    </row>
    <row r="98" spans="1:78" x14ac:dyDescent="0.3">
      <c r="A98" s="6">
        <v>2459</v>
      </c>
      <c r="BI98">
        <v>1</v>
      </c>
      <c r="BZ98">
        <v>1</v>
      </c>
    </row>
    <row r="99" spans="1:78" x14ac:dyDescent="0.3">
      <c r="A99" s="6">
        <v>2466</v>
      </c>
      <c r="BK99">
        <v>1</v>
      </c>
      <c r="BZ99">
        <v>1</v>
      </c>
    </row>
    <row r="100" spans="1:78" x14ac:dyDescent="0.3">
      <c r="A100" s="6">
        <v>2469</v>
      </c>
      <c r="BI100">
        <v>1</v>
      </c>
      <c r="BZ100">
        <v>1</v>
      </c>
    </row>
    <row r="101" spans="1:78" x14ac:dyDescent="0.3">
      <c r="A101" s="6">
        <v>2471</v>
      </c>
      <c r="BI101">
        <v>1</v>
      </c>
      <c r="BZ101">
        <v>1</v>
      </c>
    </row>
    <row r="102" spans="1:78" x14ac:dyDescent="0.3">
      <c r="A102" s="6">
        <v>2485</v>
      </c>
      <c r="BH102">
        <v>1</v>
      </c>
      <c r="BZ102">
        <v>1</v>
      </c>
    </row>
    <row r="103" spans="1:78" x14ac:dyDescent="0.3">
      <c r="A103" s="6">
        <v>2486</v>
      </c>
      <c r="BL103">
        <v>1</v>
      </c>
      <c r="BZ103">
        <v>1</v>
      </c>
    </row>
    <row r="104" spans="1:78" x14ac:dyDescent="0.3">
      <c r="A104" s="6">
        <v>2487</v>
      </c>
      <c r="BI104">
        <v>1</v>
      </c>
      <c r="BZ104">
        <v>1</v>
      </c>
    </row>
    <row r="105" spans="1:78" x14ac:dyDescent="0.3">
      <c r="A105" s="6">
        <v>2491</v>
      </c>
      <c r="BJ105">
        <v>1</v>
      </c>
      <c r="BZ105">
        <v>1</v>
      </c>
    </row>
    <row r="106" spans="1:78" x14ac:dyDescent="0.3">
      <c r="A106" s="6">
        <v>2492</v>
      </c>
      <c r="BM106">
        <v>1</v>
      </c>
      <c r="BZ106">
        <v>1</v>
      </c>
    </row>
    <row r="107" spans="1:78" x14ac:dyDescent="0.3">
      <c r="A107" s="6">
        <v>2493</v>
      </c>
      <c r="BK107">
        <v>1</v>
      </c>
      <c r="BZ107">
        <v>1</v>
      </c>
    </row>
    <row r="108" spans="1:78" x14ac:dyDescent="0.3">
      <c r="A108" s="6">
        <v>2496</v>
      </c>
      <c r="BI108">
        <v>1</v>
      </c>
      <c r="BZ108">
        <v>1</v>
      </c>
    </row>
    <row r="109" spans="1:78" x14ac:dyDescent="0.3">
      <c r="A109" s="6">
        <v>2500</v>
      </c>
      <c r="BK109">
        <v>1</v>
      </c>
      <c r="BZ109">
        <v>1</v>
      </c>
    </row>
    <row r="110" spans="1:78" x14ac:dyDescent="0.3">
      <c r="A110" s="6">
        <v>2502</v>
      </c>
      <c r="BK110">
        <v>1</v>
      </c>
      <c r="BZ110">
        <v>1</v>
      </c>
    </row>
    <row r="111" spans="1:78" x14ac:dyDescent="0.3">
      <c r="A111" s="6">
        <v>2505</v>
      </c>
      <c r="BH111">
        <v>1</v>
      </c>
      <c r="BK111">
        <v>1</v>
      </c>
      <c r="BZ111">
        <v>2</v>
      </c>
    </row>
    <row r="112" spans="1:78" x14ac:dyDescent="0.3">
      <c r="A112" s="6">
        <v>2508</v>
      </c>
      <c r="BI112">
        <v>1</v>
      </c>
      <c r="BM112">
        <v>1</v>
      </c>
      <c r="BZ112">
        <v>2</v>
      </c>
    </row>
    <row r="113" spans="1:78" x14ac:dyDescent="0.3">
      <c r="A113" s="6">
        <v>2510</v>
      </c>
      <c r="BI113">
        <v>1</v>
      </c>
      <c r="BZ113">
        <v>1</v>
      </c>
    </row>
    <row r="114" spans="1:78" x14ac:dyDescent="0.3">
      <c r="A114" s="6">
        <v>2516</v>
      </c>
      <c r="BI114">
        <v>1</v>
      </c>
      <c r="BZ114">
        <v>1</v>
      </c>
    </row>
    <row r="115" spans="1:78" x14ac:dyDescent="0.3">
      <c r="A115" s="6">
        <v>2522</v>
      </c>
      <c r="BH115">
        <v>1</v>
      </c>
      <c r="BM115">
        <v>1</v>
      </c>
      <c r="BZ115">
        <v>2</v>
      </c>
    </row>
    <row r="116" spans="1:78" x14ac:dyDescent="0.3">
      <c r="A116" s="6">
        <v>2523</v>
      </c>
      <c r="BI116">
        <v>1</v>
      </c>
      <c r="BK116">
        <v>1</v>
      </c>
      <c r="BZ116">
        <v>2</v>
      </c>
    </row>
    <row r="117" spans="1:78" x14ac:dyDescent="0.3">
      <c r="A117" s="6">
        <v>2524</v>
      </c>
      <c r="BK117">
        <v>1</v>
      </c>
      <c r="BZ117">
        <v>1</v>
      </c>
    </row>
    <row r="118" spans="1:78" x14ac:dyDescent="0.3">
      <c r="A118" s="6">
        <v>2531</v>
      </c>
      <c r="BK118">
        <v>1</v>
      </c>
      <c r="BZ118">
        <v>1</v>
      </c>
    </row>
    <row r="119" spans="1:78" x14ac:dyDescent="0.3">
      <c r="A119" s="6">
        <v>2533</v>
      </c>
      <c r="BJ119">
        <v>1</v>
      </c>
      <c r="BZ119">
        <v>1</v>
      </c>
    </row>
    <row r="120" spans="1:78" x14ac:dyDescent="0.3">
      <c r="A120" s="6">
        <v>2543</v>
      </c>
      <c r="BL120">
        <v>1</v>
      </c>
      <c r="BZ120">
        <v>1</v>
      </c>
    </row>
    <row r="121" spans="1:78" x14ac:dyDescent="0.3">
      <c r="A121" s="6">
        <v>2547</v>
      </c>
      <c r="BG121">
        <v>1</v>
      </c>
      <c r="BH121">
        <v>1</v>
      </c>
      <c r="BJ121">
        <v>1</v>
      </c>
      <c r="BZ121">
        <v>3</v>
      </c>
    </row>
    <row r="122" spans="1:78" x14ac:dyDescent="0.3">
      <c r="A122" s="6">
        <v>2548</v>
      </c>
      <c r="BK122">
        <v>1</v>
      </c>
      <c r="BZ122">
        <v>1</v>
      </c>
    </row>
    <row r="123" spans="1:78" x14ac:dyDescent="0.3">
      <c r="A123" s="6">
        <v>2549</v>
      </c>
      <c r="BJ123">
        <v>1</v>
      </c>
      <c r="BZ123">
        <v>1</v>
      </c>
    </row>
    <row r="124" spans="1:78" x14ac:dyDescent="0.3">
      <c r="A124" s="6">
        <v>2551</v>
      </c>
      <c r="BO124">
        <v>1</v>
      </c>
      <c r="BS124">
        <v>1</v>
      </c>
      <c r="BZ124">
        <v>2</v>
      </c>
    </row>
    <row r="125" spans="1:78" x14ac:dyDescent="0.3">
      <c r="A125" s="6">
        <v>2554</v>
      </c>
      <c r="BI125">
        <v>1</v>
      </c>
      <c r="BZ125">
        <v>1</v>
      </c>
    </row>
    <row r="126" spans="1:78" x14ac:dyDescent="0.3">
      <c r="A126" s="6">
        <v>2556</v>
      </c>
      <c r="BI126">
        <v>1</v>
      </c>
      <c r="BJ126">
        <v>1</v>
      </c>
      <c r="BZ126">
        <v>2</v>
      </c>
    </row>
    <row r="127" spans="1:78" x14ac:dyDescent="0.3">
      <c r="A127" s="6">
        <v>2560</v>
      </c>
      <c r="BI127">
        <v>1</v>
      </c>
      <c r="BZ127">
        <v>1</v>
      </c>
    </row>
    <row r="128" spans="1:78" x14ac:dyDescent="0.3">
      <c r="A128" s="6">
        <v>2561</v>
      </c>
      <c r="BS128">
        <v>1</v>
      </c>
      <c r="BZ128">
        <v>1</v>
      </c>
    </row>
    <row r="129" spans="1:78" x14ac:dyDescent="0.3">
      <c r="A129" s="6">
        <v>2563</v>
      </c>
      <c r="BL129">
        <v>1</v>
      </c>
      <c r="BZ129">
        <v>1</v>
      </c>
    </row>
    <row r="130" spans="1:78" x14ac:dyDescent="0.3">
      <c r="A130" s="6">
        <v>2564</v>
      </c>
      <c r="BK130">
        <v>1</v>
      </c>
      <c r="BM130">
        <v>1</v>
      </c>
      <c r="BZ130">
        <v>2</v>
      </c>
    </row>
    <row r="131" spans="1:78" x14ac:dyDescent="0.3">
      <c r="A131" s="6">
        <v>2567</v>
      </c>
      <c r="BG131">
        <v>1</v>
      </c>
      <c r="BZ131">
        <v>1</v>
      </c>
    </row>
    <row r="132" spans="1:78" x14ac:dyDescent="0.3">
      <c r="A132" s="6">
        <v>2570</v>
      </c>
      <c r="BK132">
        <v>1</v>
      </c>
      <c r="BZ132">
        <v>1</v>
      </c>
    </row>
    <row r="133" spans="1:78" x14ac:dyDescent="0.3">
      <c r="A133" s="6">
        <v>2572</v>
      </c>
      <c r="BH133">
        <v>1</v>
      </c>
      <c r="BZ133">
        <v>1</v>
      </c>
    </row>
    <row r="134" spans="1:78" x14ac:dyDescent="0.3">
      <c r="A134" s="6">
        <v>2579</v>
      </c>
      <c r="BI134">
        <v>1</v>
      </c>
      <c r="BZ134">
        <v>1</v>
      </c>
    </row>
    <row r="135" spans="1:78" x14ac:dyDescent="0.3">
      <c r="A135" s="6">
        <v>2580</v>
      </c>
      <c r="BJ135">
        <v>1</v>
      </c>
      <c r="BZ135">
        <v>1</v>
      </c>
    </row>
    <row r="136" spans="1:78" x14ac:dyDescent="0.3">
      <c r="A136" s="6">
        <v>2583</v>
      </c>
      <c r="BG136">
        <v>1</v>
      </c>
      <c r="BI136">
        <v>1</v>
      </c>
      <c r="BZ136">
        <v>2</v>
      </c>
    </row>
    <row r="137" spans="1:78" x14ac:dyDescent="0.3">
      <c r="A137" s="6">
        <v>2586</v>
      </c>
      <c r="BH137">
        <v>1</v>
      </c>
      <c r="BZ137">
        <v>1</v>
      </c>
    </row>
    <row r="138" spans="1:78" x14ac:dyDescent="0.3">
      <c r="A138" s="6">
        <v>2587</v>
      </c>
      <c r="BG138">
        <v>1</v>
      </c>
      <c r="BZ138">
        <v>1</v>
      </c>
    </row>
    <row r="139" spans="1:78" x14ac:dyDescent="0.3">
      <c r="A139" s="6">
        <v>2588</v>
      </c>
      <c r="BI139">
        <v>1</v>
      </c>
      <c r="BZ139">
        <v>1</v>
      </c>
    </row>
    <row r="140" spans="1:78" x14ac:dyDescent="0.3">
      <c r="A140" s="6">
        <v>2590</v>
      </c>
      <c r="BH140">
        <v>1</v>
      </c>
      <c r="BZ140">
        <v>1</v>
      </c>
    </row>
    <row r="141" spans="1:78" x14ac:dyDescent="0.3">
      <c r="A141" s="6">
        <v>2591</v>
      </c>
      <c r="BI141">
        <v>1</v>
      </c>
      <c r="BZ141">
        <v>1</v>
      </c>
    </row>
    <row r="142" spans="1:78" x14ac:dyDescent="0.3">
      <c r="A142" s="6">
        <v>2595</v>
      </c>
      <c r="BI142">
        <v>1</v>
      </c>
      <c r="BZ142">
        <v>1</v>
      </c>
    </row>
    <row r="143" spans="1:78" x14ac:dyDescent="0.3">
      <c r="A143" s="6">
        <v>2596</v>
      </c>
      <c r="BI143">
        <v>1</v>
      </c>
      <c r="BZ143">
        <v>1</v>
      </c>
    </row>
    <row r="144" spans="1:78" x14ac:dyDescent="0.3">
      <c r="A144" s="6">
        <v>2598</v>
      </c>
      <c r="BK144">
        <v>1</v>
      </c>
      <c r="BL144">
        <v>1</v>
      </c>
      <c r="BZ144">
        <v>2</v>
      </c>
    </row>
    <row r="145" spans="1:78" x14ac:dyDescent="0.3">
      <c r="A145" s="6">
        <v>2601</v>
      </c>
      <c r="BG145">
        <v>1</v>
      </c>
      <c r="BZ145">
        <v>1</v>
      </c>
    </row>
    <row r="146" spans="1:78" x14ac:dyDescent="0.3">
      <c r="A146" s="6">
        <v>2608</v>
      </c>
      <c r="BH146">
        <v>1</v>
      </c>
      <c r="BZ146">
        <v>1</v>
      </c>
    </row>
    <row r="147" spans="1:78" x14ac:dyDescent="0.3">
      <c r="A147" s="6">
        <v>2614</v>
      </c>
      <c r="BG147">
        <v>1</v>
      </c>
      <c r="BZ147">
        <v>1</v>
      </c>
    </row>
    <row r="148" spans="1:78" x14ac:dyDescent="0.3">
      <c r="A148" s="6">
        <v>2618</v>
      </c>
      <c r="BI148">
        <v>1</v>
      </c>
      <c r="BZ148">
        <v>1</v>
      </c>
    </row>
    <row r="149" spans="1:78" x14ac:dyDescent="0.3">
      <c r="A149" s="6">
        <v>2620</v>
      </c>
      <c r="BI149">
        <v>1</v>
      </c>
      <c r="BZ149">
        <v>1</v>
      </c>
    </row>
    <row r="150" spans="1:78" x14ac:dyDescent="0.3">
      <c r="A150" s="6">
        <v>2622</v>
      </c>
      <c r="BJ150">
        <v>1</v>
      </c>
      <c r="BZ150">
        <v>1</v>
      </c>
    </row>
    <row r="151" spans="1:78" x14ac:dyDescent="0.3">
      <c r="A151" s="6">
        <v>2629</v>
      </c>
      <c r="BJ151">
        <v>1</v>
      </c>
      <c r="BZ151">
        <v>1</v>
      </c>
    </row>
    <row r="152" spans="1:78" x14ac:dyDescent="0.3">
      <c r="A152" s="6">
        <v>2631</v>
      </c>
      <c r="BI152">
        <v>1</v>
      </c>
      <c r="BZ152">
        <v>1</v>
      </c>
    </row>
    <row r="153" spans="1:78" x14ac:dyDescent="0.3">
      <c r="A153" s="6">
        <v>2632</v>
      </c>
      <c r="BH153">
        <v>1</v>
      </c>
      <c r="BZ153">
        <v>1</v>
      </c>
    </row>
    <row r="154" spans="1:78" x14ac:dyDescent="0.3">
      <c r="A154" s="6">
        <v>2635</v>
      </c>
      <c r="BI154">
        <v>1</v>
      </c>
      <c r="BZ154">
        <v>1</v>
      </c>
    </row>
    <row r="155" spans="1:78" x14ac:dyDescent="0.3">
      <c r="A155" s="6">
        <v>2637</v>
      </c>
      <c r="BG155">
        <v>1</v>
      </c>
      <c r="BZ155">
        <v>1</v>
      </c>
    </row>
    <row r="156" spans="1:78" x14ac:dyDescent="0.3">
      <c r="A156" s="6">
        <v>2639</v>
      </c>
      <c r="BI156">
        <v>2</v>
      </c>
      <c r="BZ156">
        <v>2</v>
      </c>
    </row>
    <row r="157" spans="1:78" x14ac:dyDescent="0.3">
      <c r="A157" s="6">
        <v>2643</v>
      </c>
      <c r="BF157">
        <v>1</v>
      </c>
      <c r="BJ157">
        <v>1</v>
      </c>
      <c r="BK157">
        <v>1</v>
      </c>
      <c r="BZ157">
        <v>3</v>
      </c>
    </row>
    <row r="158" spans="1:78" x14ac:dyDescent="0.3">
      <c r="A158" s="6">
        <v>2644</v>
      </c>
      <c r="BI158">
        <v>1</v>
      </c>
      <c r="BZ158">
        <v>1</v>
      </c>
    </row>
    <row r="159" spans="1:78" x14ac:dyDescent="0.3">
      <c r="A159" s="6">
        <v>2647</v>
      </c>
      <c r="BF159">
        <v>1</v>
      </c>
      <c r="BZ159">
        <v>1</v>
      </c>
    </row>
    <row r="160" spans="1:78" x14ac:dyDescent="0.3">
      <c r="A160" s="6">
        <v>2648</v>
      </c>
      <c r="BH160">
        <v>1</v>
      </c>
      <c r="BZ160">
        <v>1</v>
      </c>
    </row>
    <row r="161" spans="1:78" x14ac:dyDescent="0.3">
      <c r="A161" s="6">
        <v>2649</v>
      </c>
      <c r="BL161">
        <v>1</v>
      </c>
      <c r="BZ161">
        <v>1</v>
      </c>
    </row>
    <row r="162" spans="1:78" x14ac:dyDescent="0.3">
      <c r="A162" s="6">
        <v>2651</v>
      </c>
      <c r="BG162">
        <v>1</v>
      </c>
      <c r="BK162">
        <v>1</v>
      </c>
      <c r="BZ162">
        <v>2</v>
      </c>
    </row>
    <row r="163" spans="1:78" x14ac:dyDescent="0.3">
      <c r="A163" s="6">
        <v>2653</v>
      </c>
      <c r="BI163">
        <v>1</v>
      </c>
      <c r="BS163">
        <v>1</v>
      </c>
      <c r="BZ163">
        <v>2</v>
      </c>
    </row>
    <row r="164" spans="1:78" x14ac:dyDescent="0.3">
      <c r="A164" s="6">
        <v>2655</v>
      </c>
      <c r="BF164">
        <v>1</v>
      </c>
      <c r="BZ164">
        <v>1</v>
      </c>
    </row>
    <row r="165" spans="1:78" x14ac:dyDescent="0.3">
      <c r="A165" s="6">
        <v>2657</v>
      </c>
      <c r="BH165">
        <v>1</v>
      </c>
      <c r="BZ165">
        <v>1</v>
      </c>
    </row>
    <row r="166" spans="1:78" x14ac:dyDescent="0.3">
      <c r="A166" s="6">
        <v>2658</v>
      </c>
      <c r="BI166">
        <v>1</v>
      </c>
      <c r="BZ166">
        <v>1</v>
      </c>
    </row>
    <row r="167" spans="1:78" x14ac:dyDescent="0.3">
      <c r="A167" s="6">
        <v>2660</v>
      </c>
      <c r="BJ167">
        <v>1</v>
      </c>
      <c r="BM167">
        <v>1</v>
      </c>
      <c r="BZ167">
        <v>2</v>
      </c>
    </row>
    <row r="168" spans="1:78" x14ac:dyDescent="0.3">
      <c r="A168" s="6">
        <v>2661</v>
      </c>
      <c r="BD168">
        <v>1</v>
      </c>
      <c r="BG168">
        <v>1</v>
      </c>
      <c r="BZ168">
        <v>2</v>
      </c>
    </row>
    <row r="169" spans="1:78" x14ac:dyDescent="0.3">
      <c r="A169" s="6">
        <v>2663</v>
      </c>
      <c r="BM169">
        <v>1</v>
      </c>
      <c r="BZ169">
        <v>1</v>
      </c>
    </row>
    <row r="170" spans="1:78" x14ac:dyDescent="0.3">
      <c r="A170" s="6">
        <v>2664</v>
      </c>
      <c r="BI170">
        <v>1</v>
      </c>
      <c r="BZ170">
        <v>1</v>
      </c>
    </row>
    <row r="171" spans="1:78" x14ac:dyDescent="0.3">
      <c r="A171" s="6">
        <v>2666</v>
      </c>
      <c r="BI171">
        <v>1</v>
      </c>
      <c r="BZ171">
        <v>1</v>
      </c>
    </row>
    <row r="172" spans="1:78" x14ac:dyDescent="0.3">
      <c r="A172" s="6">
        <v>2667</v>
      </c>
      <c r="BF172">
        <v>1</v>
      </c>
      <c r="BZ172">
        <v>1</v>
      </c>
    </row>
    <row r="173" spans="1:78" x14ac:dyDescent="0.3">
      <c r="A173" s="6">
        <v>2674</v>
      </c>
      <c r="BL173">
        <v>1</v>
      </c>
      <c r="BZ173">
        <v>1</v>
      </c>
    </row>
    <row r="174" spans="1:78" x14ac:dyDescent="0.3">
      <c r="A174" s="6">
        <v>2675</v>
      </c>
      <c r="BG174">
        <v>1</v>
      </c>
      <c r="BZ174">
        <v>1</v>
      </c>
    </row>
    <row r="175" spans="1:78" x14ac:dyDescent="0.3">
      <c r="A175" s="6">
        <v>2676</v>
      </c>
      <c r="BL175">
        <v>1</v>
      </c>
      <c r="BZ175">
        <v>1</v>
      </c>
    </row>
    <row r="176" spans="1:78" x14ac:dyDescent="0.3">
      <c r="A176" s="6">
        <v>2683</v>
      </c>
      <c r="BI176">
        <v>1</v>
      </c>
      <c r="BZ176">
        <v>1</v>
      </c>
    </row>
    <row r="177" spans="1:78" x14ac:dyDescent="0.3">
      <c r="A177" s="6">
        <v>2686</v>
      </c>
      <c r="BG177">
        <v>1</v>
      </c>
      <c r="BZ177">
        <v>1</v>
      </c>
    </row>
    <row r="178" spans="1:78" x14ac:dyDescent="0.3">
      <c r="A178" s="6">
        <v>2687</v>
      </c>
      <c r="BI178">
        <v>1</v>
      </c>
      <c r="BZ178">
        <v>1</v>
      </c>
    </row>
    <row r="179" spans="1:78" x14ac:dyDescent="0.3">
      <c r="A179" s="6">
        <v>2688</v>
      </c>
      <c r="BG179">
        <v>1</v>
      </c>
      <c r="BI179">
        <v>1</v>
      </c>
      <c r="BZ179">
        <v>2</v>
      </c>
    </row>
    <row r="180" spans="1:78" x14ac:dyDescent="0.3">
      <c r="A180" s="6">
        <v>2690</v>
      </c>
      <c r="BS180">
        <v>1</v>
      </c>
      <c r="BZ180">
        <v>1</v>
      </c>
    </row>
    <row r="181" spans="1:78" x14ac:dyDescent="0.3">
      <c r="A181" s="6">
        <v>2691</v>
      </c>
      <c r="BG181">
        <v>1</v>
      </c>
      <c r="BZ181">
        <v>1</v>
      </c>
    </row>
    <row r="182" spans="1:78" x14ac:dyDescent="0.3">
      <c r="A182" s="6">
        <v>2692</v>
      </c>
      <c r="BG182">
        <v>1</v>
      </c>
      <c r="BZ182">
        <v>1</v>
      </c>
    </row>
    <row r="183" spans="1:78" x14ac:dyDescent="0.3">
      <c r="A183" s="6">
        <v>2696</v>
      </c>
      <c r="BG183">
        <v>1</v>
      </c>
      <c r="BZ183">
        <v>1</v>
      </c>
    </row>
    <row r="184" spans="1:78" x14ac:dyDescent="0.3">
      <c r="A184" s="6">
        <v>2697</v>
      </c>
      <c r="BI184">
        <v>1</v>
      </c>
      <c r="BZ184">
        <v>1</v>
      </c>
    </row>
    <row r="185" spans="1:78" x14ac:dyDescent="0.3">
      <c r="A185" s="6">
        <v>2698</v>
      </c>
      <c r="BM185">
        <v>1</v>
      </c>
      <c r="BZ185">
        <v>1</v>
      </c>
    </row>
    <row r="186" spans="1:78" x14ac:dyDescent="0.3">
      <c r="A186" s="6">
        <v>2701</v>
      </c>
      <c r="BH186">
        <v>1</v>
      </c>
      <c r="BZ186">
        <v>1</v>
      </c>
    </row>
    <row r="187" spans="1:78" x14ac:dyDescent="0.3">
      <c r="A187" s="6">
        <v>2702</v>
      </c>
      <c r="BI187">
        <v>1</v>
      </c>
      <c r="BZ187">
        <v>1</v>
      </c>
    </row>
    <row r="188" spans="1:78" x14ac:dyDescent="0.3">
      <c r="A188" s="6">
        <v>2704</v>
      </c>
      <c r="BM188">
        <v>1</v>
      </c>
      <c r="BZ188">
        <v>1</v>
      </c>
    </row>
    <row r="189" spans="1:78" x14ac:dyDescent="0.3">
      <c r="A189" s="6">
        <v>2706</v>
      </c>
      <c r="BH189">
        <v>1</v>
      </c>
      <c r="BZ189">
        <v>1</v>
      </c>
    </row>
    <row r="190" spans="1:78" x14ac:dyDescent="0.3">
      <c r="A190" s="6">
        <v>2709</v>
      </c>
      <c r="BK190">
        <v>1</v>
      </c>
      <c r="BZ190">
        <v>1</v>
      </c>
    </row>
    <row r="191" spans="1:78" x14ac:dyDescent="0.3">
      <c r="A191" s="6">
        <v>2711</v>
      </c>
      <c r="BH191">
        <v>1</v>
      </c>
      <c r="BJ191">
        <v>1</v>
      </c>
      <c r="BZ191">
        <v>2</v>
      </c>
    </row>
    <row r="192" spans="1:78" x14ac:dyDescent="0.3">
      <c r="A192" s="6">
        <v>2714</v>
      </c>
      <c r="BG192">
        <v>1</v>
      </c>
      <c r="BZ192">
        <v>1</v>
      </c>
    </row>
    <row r="193" spans="1:78" x14ac:dyDescent="0.3">
      <c r="A193" s="6">
        <v>2716</v>
      </c>
      <c r="BF193">
        <v>1</v>
      </c>
      <c r="BZ193">
        <v>1</v>
      </c>
    </row>
    <row r="194" spans="1:78" x14ac:dyDescent="0.3">
      <c r="A194" s="6">
        <v>2719</v>
      </c>
      <c r="BI194">
        <v>1</v>
      </c>
      <c r="BZ194">
        <v>1</v>
      </c>
    </row>
    <row r="195" spans="1:78" x14ac:dyDescent="0.3">
      <c r="A195" s="6">
        <v>2720</v>
      </c>
      <c r="BI195">
        <v>1</v>
      </c>
      <c r="BZ195">
        <v>1</v>
      </c>
    </row>
    <row r="196" spans="1:78" x14ac:dyDescent="0.3">
      <c r="A196" s="6">
        <v>2721</v>
      </c>
      <c r="BI196">
        <v>1</v>
      </c>
      <c r="BZ196">
        <v>1</v>
      </c>
    </row>
    <row r="197" spans="1:78" x14ac:dyDescent="0.3">
      <c r="A197" s="6">
        <v>2724</v>
      </c>
      <c r="BH197">
        <v>1</v>
      </c>
      <c r="BK197">
        <v>1</v>
      </c>
      <c r="BZ197">
        <v>2</v>
      </c>
    </row>
    <row r="198" spans="1:78" x14ac:dyDescent="0.3">
      <c r="A198" s="6">
        <v>2725</v>
      </c>
      <c r="BK198">
        <v>1</v>
      </c>
      <c r="BZ198">
        <v>1</v>
      </c>
    </row>
    <row r="199" spans="1:78" x14ac:dyDescent="0.3">
      <c r="A199" s="6">
        <v>2727</v>
      </c>
      <c r="BI199">
        <v>1</v>
      </c>
      <c r="BZ199">
        <v>1</v>
      </c>
    </row>
    <row r="200" spans="1:78" x14ac:dyDescent="0.3">
      <c r="A200" s="6">
        <v>2728</v>
      </c>
      <c r="BJ200">
        <v>1</v>
      </c>
      <c r="BZ200">
        <v>1</v>
      </c>
    </row>
    <row r="201" spans="1:78" x14ac:dyDescent="0.3">
      <c r="A201" s="6">
        <v>2730</v>
      </c>
      <c r="BH201">
        <v>1</v>
      </c>
      <c r="BZ201">
        <v>1</v>
      </c>
    </row>
    <row r="202" spans="1:78" x14ac:dyDescent="0.3">
      <c r="A202" s="6">
        <v>2734</v>
      </c>
      <c r="BJ202">
        <v>1</v>
      </c>
      <c r="BZ202">
        <v>1</v>
      </c>
    </row>
    <row r="203" spans="1:78" x14ac:dyDescent="0.3">
      <c r="A203" s="6">
        <v>2735</v>
      </c>
      <c r="BH203">
        <v>1</v>
      </c>
      <c r="BZ203">
        <v>1</v>
      </c>
    </row>
    <row r="204" spans="1:78" x14ac:dyDescent="0.3">
      <c r="A204" s="6">
        <v>2737</v>
      </c>
      <c r="BH204">
        <v>1</v>
      </c>
      <c r="BI204">
        <v>1</v>
      </c>
      <c r="BJ204">
        <v>1</v>
      </c>
      <c r="BR204">
        <v>1</v>
      </c>
      <c r="BZ204">
        <v>4</v>
      </c>
    </row>
    <row r="205" spans="1:78" x14ac:dyDescent="0.3">
      <c r="A205" s="6">
        <v>2738</v>
      </c>
      <c r="BG205">
        <v>1</v>
      </c>
      <c r="BJ205">
        <v>1</v>
      </c>
      <c r="BZ205">
        <v>2</v>
      </c>
    </row>
    <row r="206" spans="1:78" x14ac:dyDescent="0.3">
      <c r="A206" s="6">
        <v>2741</v>
      </c>
      <c r="BI206">
        <v>1</v>
      </c>
      <c r="BZ206">
        <v>1</v>
      </c>
    </row>
    <row r="207" spans="1:78" x14ac:dyDescent="0.3">
      <c r="A207" s="6">
        <v>2742</v>
      </c>
      <c r="BH207">
        <v>1</v>
      </c>
      <c r="BZ207">
        <v>1</v>
      </c>
    </row>
    <row r="208" spans="1:78" x14ac:dyDescent="0.3">
      <c r="A208" s="6">
        <v>2745</v>
      </c>
      <c r="BF208">
        <v>1</v>
      </c>
      <c r="BZ208">
        <v>1</v>
      </c>
    </row>
    <row r="209" spans="1:78" x14ac:dyDescent="0.3">
      <c r="A209" s="6">
        <v>2747</v>
      </c>
      <c r="BH209">
        <v>1</v>
      </c>
      <c r="BZ209">
        <v>1</v>
      </c>
    </row>
    <row r="210" spans="1:78" x14ac:dyDescent="0.3">
      <c r="A210" s="6">
        <v>2748</v>
      </c>
      <c r="BD210">
        <v>1</v>
      </c>
      <c r="BZ210">
        <v>1</v>
      </c>
    </row>
    <row r="211" spans="1:78" x14ac:dyDescent="0.3">
      <c r="A211" s="6">
        <v>2749</v>
      </c>
      <c r="BH211">
        <v>1</v>
      </c>
      <c r="BZ211">
        <v>1</v>
      </c>
    </row>
    <row r="212" spans="1:78" x14ac:dyDescent="0.3">
      <c r="A212" s="6">
        <v>2750</v>
      </c>
      <c r="BI212">
        <v>1</v>
      </c>
      <c r="BZ212">
        <v>1</v>
      </c>
    </row>
    <row r="213" spans="1:78" x14ac:dyDescent="0.3">
      <c r="A213" s="6">
        <v>2752</v>
      </c>
      <c r="BG213">
        <v>2</v>
      </c>
      <c r="BZ213">
        <v>2</v>
      </c>
    </row>
    <row r="214" spans="1:78" x14ac:dyDescent="0.3">
      <c r="A214" s="6">
        <v>2754</v>
      </c>
      <c r="BG214">
        <v>1</v>
      </c>
      <c r="BZ214">
        <v>1</v>
      </c>
    </row>
    <row r="215" spans="1:78" x14ac:dyDescent="0.3">
      <c r="A215" s="6">
        <v>2755</v>
      </c>
      <c r="BG215">
        <v>1</v>
      </c>
      <c r="BZ215">
        <v>1</v>
      </c>
    </row>
    <row r="216" spans="1:78" x14ac:dyDescent="0.3">
      <c r="A216" s="6">
        <v>2757</v>
      </c>
      <c r="BS216">
        <v>1</v>
      </c>
      <c r="BZ216">
        <v>1</v>
      </c>
    </row>
    <row r="217" spans="1:78" x14ac:dyDescent="0.3">
      <c r="A217" s="6">
        <v>2761</v>
      </c>
      <c r="BI217">
        <v>1</v>
      </c>
      <c r="BZ217">
        <v>1</v>
      </c>
    </row>
    <row r="218" spans="1:78" x14ac:dyDescent="0.3">
      <c r="A218" s="6">
        <v>2762</v>
      </c>
      <c r="BF218">
        <v>1</v>
      </c>
      <c r="BZ218">
        <v>1</v>
      </c>
    </row>
    <row r="219" spans="1:78" x14ac:dyDescent="0.3">
      <c r="A219" s="6">
        <v>2763</v>
      </c>
      <c r="BH219">
        <v>1</v>
      </c>
      <c r="BZ219">
        <v>1</v>
      </c>
    </row>
    <row r="220" spans="1:78" x14ac:dyDescent="0.3">
      <c r="A220" s="6">
        <v>2767</v>
      </c>
      <c r="BF220">
        <v>2</v>
      </c>
      <c r="BZ220">
        <v>2</v>
      </c>
    </row>
    <row r="221" spans="1:78" x14ac:dyDescent="0.3">
      <c r="A221" s="6">
        <v>2771</v>
      </c>
      <c r="BE221">
        <v>1</v>
      </c>
      <c r="BZ221">
        <v>1</v>
      </c>
    </row>
    <row r="222" spans="1:78" x14ac:dyDescent="0.3">
      <c r="A222" s="6">
        <v>2772</v>
      </c>
      <c r="BH222">
        <v>1</v>
      </c>
      <c r="BZ222">
        <v>1</v>
      </c>
    </row>
    <row r="223" spans="1:78" x14ac:dyDescent="0.3">
      <c r="A223" s="6">
        <v>2777</v>
      </c>
      <c r="BE223">
        <v>1</v>
      </c>
      <c r="BM223">
        <v>1</v>
      </c>
      <c r="BZ223">
        <v>2</v>
      </c>
    </row>
    <row r="224" spans="1:78" x14ac:dyDescent="0.3">
      <c r="A224" s="6">
        <v>2778</v>
      </c>
      <c r="BE224">
        <v>1</v>
      </c>
      <c r="BI224">
        <v>2</v>
      </c>
      <c r="BZ224">
        <v>3</v>
      </c>
    </row>
    <row r="225" spans="1:78" x14ac:dyDescent="0.3">
      <c r="A225" s="6">
        <v>2779</v>
      </c>
      <c r="BG225">
        <v>1</v>
      </c>
      <c r="BZ225">
        <v>1</v>
      </c>
    </row>
    <row r="226" spans="1:78" x14ac:dyDescent="0.3">
      <c r="A226" s="6">
        <v>2780</v>
      </c>
      <c r="BK226">
        <v>1</v>
      </c>
      <c r="BZ226">
        <v>1</v>
      </c>
    </row>
    <row r="227" spans="1:78" x14ac:dyDescent="0.3">
      <c r="A227" s="6">
        <v>2782</v>
      </c>
      <c r="BH227">
        <v>1</v>
      </c>
      <c r="BK227">
        <v>1</v>
      </c>
      <c r="BZ227">
        <v>2</v>
      </c>
    </row>
    <row r="228" spans="1:78" x14ac:dyDescent="0.3">
      <c r="A228" s="6">
        <v>2786</v>
      </c>
      <c r="BH228">
        <v>1</v>
      </c>
      <c r="BZ228">
        <v>1</v>
      </c>
    </row>
    <row r="229" spans="1:78" x14ac:dyDescent="0.3">
      <c r="A229" s="6">
        <v>2789</v>
      </c>
      <c r="BG229">
        <v>1</v>
      </c>
      <c r="BH229">
        <v>1</v>
      </c>
      <c r="BI229">
        <v>1</v>
      </c>
      <c r="BZ229">
        <v>3</v>
      </c>
    </row>
    <row r="230" spans="1:78" x14ac:dyDescent="0.3">
      <c r="A230" s="6">
        <v>2793</v>
      </c>
      <c r="BG230">
        <v>1</v>
      </c>
      <c r="BZ230">
        <v>1</v>
      </c>
    </row>
    <row r="231" spans="1:78" x14ac:dyDescent="0.3">
      <c r="A231" s="6">
        <v>2795</v>
      </c>
      <c r="BI231">
        <v>2</v>
      </c>
      <c r="BZ231">
        <v>2</v>
      </c>
    </row>
    <row r="232" spans="1:78" x14ac:dyDescent="0.3">
      <c r="A232" s="6">
        <v>2796</v>
      </c>
      <c r="BF232">
        <v>1</v>
      </c>
      <c r="BI232">
        <v>2</v>
      </c>
      <c r="BK232">
        <v>1</v>
      </c>
      <c r="BZ232">
        <v>4</v>
      </c>
    </row>
    <row r="233" spans="1:78" x14ac:dyDescent="0.3">
      <c r="A233" s="6">
        <v>2803</v>
      </c>
      <c r="BH233">
        <v>1</v>
      </c>
      <c r="BZ233">
        <v>1</v>
      </c>
    </row>
    <row r="234" spans="1:78" x14ac:dyDescent="0.3">
      <c r="A234" s="6">
        <v>2804</v>
      </c>
      <c r="BI234">
        <v>1</v>
      </c>
      <c r="BZ234">
        <v>1</v>
      </c>
    </row>
    <row r="235" spans="1:78" x14ac:dyDescent="0.3">
      <c r="A235" s="6">
        <v>2806</v>
      </c>
      <c r="BI235">
        <v>1</v>
      </c>
      <c r="BZ235">
        <v>1</v>
      </c>
    </row>
    <row r="236" spans="1:78" x14ac:dyDescent="0.3">
      <c r="A236" s="6">
        <v>2808</v>
      </c>
      <c r="BE236">
        <v>1</v>
      </c>
      <c r="BH236">
        <v>1</v>
      </c>
      <c r="BZ236">
        <v>2</v>
      </c>
    </row>
    <row r="237" spans="1:78" x14ac:dyDescent="0.3">
      <c r="A237" s="6">
        <v>2810</v>
      </c>
      <c r="BG237">
        <v>1</v>
      </c>
      <c r="BI237">
        <v>1</v>
      </c>
      <c r="BZ237">
        <v>2</v>
      </c>
    </row>
    <row r="238" spans="1:78" x14ac:dyDescent="0.3">
      <c r="A238" s="6">
        <v>2818</v>
      </c>
      <c r="BI238">
        <v>1</v>
      </c>
      <c r="BZ238">
        <v>1</v>
      </c>
    </row>
    <row r="239" spans="1:78" x14ac:dyDescent="0.3">
      <c r="A239" s="6">
        <v>2822</v>
      </c>
      <c r="BM239">
        <v>1</v>
      </c>
      <c r="BZ239">
        <v>1</v>
      </c>
    </row>
    <row r="240" spans="1:78" x14ac:dyDescent="0.3">
      <c r="A240" s="6">
        <v>2823</v>
      </c>
      <c r="BF240">
        <v>1</v>
      </c>
      <c r="BZ240">
        <v>1</v>
      </c>
    </row>
    <row r="241" spans="1:78" x14ac:dyDescent="0.3">
      <c r="A241" s="6">
        <v>2824</v>
      </c>
      <c r="BD241">
        <v>1</v>
      </c>
      <c r="BG241">
        <v>1</v>
      </c>
      <c r="BZ241">
        <v>2</v>
      </c>
    </row>
    <row r="242" spans="1:78" x14ac:dyDescent="0.3">
      <c r="A242" s="6">
        <v>2825</v>
      </c>
      <c r="BF242">
        <v>1</v>
      </c>
      <c r="BZ242">
        <v>1</v>
      </c>
    </row>
    <row r="243" spans="1:78" x14ac:dyDescent="0.3">
      <c r="A243" s="6">
        <v>2832</v>
      </c>
      <c r="BH243">
        <v>1</v>
      </c>
      <c r="BI243">
        <v>1</v>
      </c>
      <c r="BZ243">
        <v>2</v>
      </c>
    </row>
    <row r="244" spans="1:78" x14ac:dyDescent="0.3">
      <c r="A244" s="6">
        <v>2834</v>
      </c>
      <c r="BI244">
        <v>1</v>
      </c>
      <c r="BZ244">
        <v>1</v>
      </c>
    </row>
    <row r="245" spans="1:78" x14ac:dyDescent="0.3">
      <c r="A245" s="6">
        <v>2836</v>
      </c>
      <c r="BQ245">
        <v>1</v>
      </c>
      <c r="BZ245">
        <v>1</v>
      </c>
    </row>
    <row r="246" spans="1:78" x14ac:dyDescent="0.3">
      <c r="A246" s="6">
        <v>2839</v>
      </c>
      <c r="BI246">
        <v>1</v>
      </c>
      <c r="BZ246">
        <v>1</v>
      </c>
    </row>
    <row r="247" spans="1:78" x14ac:dyDescent="0.3">
      <c r="A247" s="6">
        <v>2841</v>
      </c>
      <c r="BE247">
        <v>1</v>
      </c>
      <c r="BZ247">
        <v>1</v>
      </c>
    </row>
    <row r="248" spans="1:78" x14ac:dyDescent="0.3">
      <c r="A248" s="6">
        <v>2844</v>
      </c>
      <c r="BF248">
        <v>1</v>
      </c>
      <c r="BG248">
        <v>1</v>
      </c>
      <c r="BZ248">
        <v>2</v>
      </c>
    </row>
    <row r="249" spans="1:78" x14ac:dyDescent="0.3">
      <c r="A249" s="6">
        <v>2846</v>
      </c>
      <c r="BK249">
        <v>1</v>
      </c>
      <c r="BZ249">
        <v>1</v>
      </c>
    </row>
    <row r="250" spans="1:78" x14ac:dyDescent="0.3">
      <c r="A250" s="6">
        <v>2850</v>
      </c>
      <c r="BD250">
        <v>1</v>
      </c>
      <c r="BZ250">
        <v>1</v>
      </c>
    </row>
    <row r="251" spans="1:78" x14ac:dyDescent="0.3">
      <c r="A251" s="6">
        <v>2854</v>
      </c>
      <c r="BH251">
        <v>1</v>
      </c>
      <c r="BZ251">
        <v>1</v>
      </c>
    </row>
    <row r="252" spans="1:78" x14ac:dyDescent="0.3">
      <c r="A252" s="6">
        <v>2856</v>
      </c>
      <c r="BJ252">
        <v>1</v>
      </c>
      <c r="BZ252">
        <v>1</v>
      </c>
    </row>
    <row r="253" spans="1:78" x14ac:dyDescent="0.3">
      <c r="A253" s="6">
        <v>2858</v>
      </c>
      <c r="BE253">
        <v>1</v>
      </c>
      <c r="BZ253">
        <v>1</v>
      </c>
    </row>
    <row r="254" spans="1:78" x14ac:dyDescent="0.3">
      <c r="A254" s="6">
        <v>2860</v>
      </c>
      <c r="BH254">
        <v>1</v>
      </c>
      <c r="BZ254">
        <v>1</v>
      </c>
    </row>
    <row r="255" spans="1:78" x14ac:dyDescent="0.3">
      <c r="A255" s="6">
        <v>2861</v>
      </c>
      <c r="BI255">
        <v>1</v>
      </c>
      <c r="BZ255">
        <v>1</v>
      </c>
    </row>
    <row r="256" spans="1:78" x14ac:dyDescent="0.3">
      <c r="A256" s="6">
        <v>2865</v>
      </c>
      <c r="BC256">
        <v>1</v>
      </c>
      <c r="BF256">
        <v>2</v>
      </c>
      <c r="BZ256">
        <v>3</v>
      </c>
    </row>
    <row r="257" spans="1:78" x14ac:dyDescent="0.3">
      <c r="A257" s="6">
        <v>2866</v>
      </c>
      <c r="BH257">
        <v>1</v>
      </c>
      <c r="BZ257">
        <v>1</v>
      </c>
    </row>
    <row r="258" spans="1:78" x14ac:dyDescent="0.3">
      <c r="A258" s="6">
        <v>2868</v>
      </c>
      <c r="BH258">
        <v>1</v>
      </c>
      <c r="BZ258">
        <v>1</v>
      </c>
    </row>
    <row r="259" spans="1:78" x14ac:dyDescent="0.3">
      <c r="A259" s="6">
        <v>2869</v>
      </c>
      <c r="BJ259">
        <v>1</v>
      </c>
      <c r="BZ259">
        <v>1</v>
      </c>
    </row>
    <row r="260" spans="1:78" x14ac:dyDescent="0.3">
      <c r="A260" s="6">
        <v>2870</v>
      </c>
      <c r="BI260">
        <v>1</v>
      </c>
      <c r="BZ260">
        <v>1</v>
      </c>
    </row>
    <row r="261" spans="1:78" x14ac:dyDescent="0.3">
      <c r="A261" s="6">
        <v>2872</v>
      </c>
      <c r="BI261">
        <v>1</v>
      </c>
      <c r="BZ261">
        <v>1</v>
      </c>
    </row>
    <row r="262" spans="1:78" x14ac:dyDescent="0.3">
      <c r="A262" s="6">
        <v>2873</v>
      </c>
      <c r="BI262">
        <v>1</v>
      </c>
      <c r="BZ262">
        <v>1</v>
      </c>
    </row>
    <row r="263" spans="1:78" x14ac:dyDescent="0.3">
      <c r="A263" s="6">
        <v>2874</v>
      </c>
      <c r="BK263">
        <v>1</v>
      </c>
      <c r="BZ263">
        <v>1</v>
      </c>
    </row>
    <row r="264" spans="1:78" x14ac:dyDescent="0.3">
      <c r="A264" s="6">
        <v>2877</v>
      </c>
      <c r="BI264">
        <v>1</v>
      </c>
      <c r="BZ264">
        <v>1</v>
      </c>
    </row>
    <row r="265" spans="1:78" x14ac:dyDescent="0.3">
      <c r="A265" s="6">
        <v>2879</v>
      </c>
      <c r="BI265">
        <v>1</v>
      </c>
      <c r="BZ265">
        <v>1</v>
      </c>
    </row>
    <row r="266" spans="1:78" x14ac:dyDescent="0.3">
      <c r="A266" s="6">
        <v>2880</v>
      </c>
      <c r="BH266">
        <v>1</v>
      </c>
      <c r="BZ266">
        <v>1</v>
      </c>
    </row>
    <row r="267" spans="1:78" x14ac:dyDescent="0.3">
      <c r="A267" s="6">
        <v>2886</v>
      </c>
      <c r="BK267">
        <v>1</v>
      </c>
      <c r="BZ267">
        <v>1</v>
      </c>
    </row>
    <row r="268" spans="1:78" x14ac:dyDescent="0.3">
      <c r="A268" s="6">
        <v>2887</v>
      </c>
      <c r="BH268">
        <v>1</v>
      </c>
      <c r="BJ268">
        <v>1</v>
      </c>
      <c r="BZ268">
        <v>2</v>
      </c>
    </row>
    <row r="269" spans="1:78" x14ac:dyDescent="0.3">
      <c r="A269" s="6">
        <v>2891</v>
      </c>
      <c r="BG269">
        <v>1</v>
      </c>
      <c r="BZ269">
        <v>1</v>
      </c>
    </row>
    <row r="270" spans="1:78" x14ac:dyDescent="0.3">
      <c r="A270" s="6">
        <v>2893</v>
      </c>
      <c r="BG270">
        <v>1</v>
      </c>
      <c r="BZ270">
        <v>1</v>
      </c>
    </row>
    <row r="271" spans="1:78" x14ac:dyDescent="0.3">
      <c r="A271" s="6">
        <v>2894</v>
      </c>
      <c r="BE271">
        <v>1</v>
      </c>
      <c r="BF271">
        <v>1</v>
      </c>
      <c r="BN271">
        <v>1</v>
      </c>
      <c r="BZ271">
        <v>3</v>
      </c>
    </row>
    <row r="272" spans="1:78" x14ac:dyDescent="0.3">
      <c r="A272" s="6">
        <v>2895</v>
      </c>
      <c r="BI272">
        <v>1</v>
      </c>
      <c r="BZ272">
        <v>1</v>
      </c>
    </row>
    <row r="273" spans="1:78" x14ac:dyDescent="0.3">
      <c r="A273" s="6">
        <v>2896</v>
      </c>
      <c r="BF273">
        <v>2</v>
      </c>
      <c r="BZ273">
        <v>2</v>
      </c>
    </row>
    <row r="274" spans="1:78" x14ac:dyDescent="0.3">
      <c r="A274" s="6">
        <v>2900</v>
      </c>
      <c r="BF274">
        <v>1</v>
      </c>
      <c r="BZ274">
        <v>1</v>
      </c>
    </row>
    <row r="275" spans="1:78" x14ac:dyDescent="0.3">
      <c r="A275" s="6">
        <v>2904</v>
      </c>
      <c r="BI275">
        <v>1</v>
      </c>
      <c r="BZ275">
        <v>1</v>
      </c>
    </row>
    <row r="276" spans="1:78" x14ac:dyDescent="0.3">
      <c r="A276" s="6">
        <v>2905</v>
      </c>
      <c r="BH276">
        <v>1</v>
      </c>
      <c r="BZ276">
        <v>1</v>
      </c>
    </row>
    <row r="277" spans="1:78" x14ac:dyDescent="0.3">
      <c r="A277" s="6">
        <v>2906</v>
      </c>
      <c r="BI277">
        <v>1</v>
      </c>
      <c r="BZ277">
        <v>1</v>
      </c>
    </row>
    <row r="278" spans="1:78" x14ac:dyDescent="0.3">
      <c r="A278" s="6">
        <v>2907</v>
      </c>
      <c r="BI278">
        <v>1</v>
      </c>
      <c r="BZ278">
        <v>1</v>
      </c>
    </row>
    <row r="279" spans="1:78" x14ac:dyDescent="0.3">
      <c r="A279" s="6">
        <v>2909</v>
      </c>
      <c r="BF279">
        <v>1</v>
      </c>
      <c r="BZ279">
        <v>1</v>
      </c>
    </row>
    <row r="280" spans="1:78" x14ac:dyDescent="0.3">
      <c r="A280" s="6">
        <v>2910</v>
      </c>
      <c r="BF280">
        <v>1</v>
      </c>
      <c r="BZ280">
        <v>1</v>
      </c>
    </row>
    <row r="281" spans="1:78" x14ac:dyDescent="0.3">
      <c r="A281" s="6">
        <v>2912</v>
      </c>
      <c r="BH281">
        <v>1</v>
      </c>
      <c r="BZ281">
        <v>1</v>
      </c>
    </row>
    <row r="282" spans="1:78" x14ac:dyDescent="0.3">
      <c r="A282" s="6">
        <v>2913</v>
      </c>
      <c r="BE282">
        <v>1</v>
      </c>
      <c r="BF282">
        <v>1</v>
      </c>
      <c r="BZ282">
        <v>2</v>
      </c>
    </row>
    <row r="283" spans="1:78" x14ac:dyDescent="0.3">
      <c r="A283" s="6">
        <v>2916</v>
      </c>
      <c r="BD283">
        <v>1</v>
      </c>
      <c r="BZ283">
        <v>1</v>
      </c>
    </row>
    <row r="284" spans="1:78" x14ac:dyDescent="0.3">
      <c r="A284" s="6">
        <v>2919</v>
      </c>
      <c r="BD284">
        <v>1</v>
      </c>
      <c r="BZ284">
        <v>1</v>
      </c>
    </row>
    <row r="285" spans="1:78" x14ac:dyDescent="0.3">
      <c r="A285" s="6">
        <v>2920</v>
      </c>
      <c r="BE285">
        <v>1</v>
      </c>
      <c r="BZ285">
        <v>1</v>
      </c>
    </row>
    <row r="286" spans="1:78" x14ac:dyDescent="0.3">
      <c r="A286" s="6">
        <v>2923</v>
      </c>
      <c r="BD286">
        <v>1</v>
      </c>
      <c r="BF286">
        <v>1</v>
      </c>
      <c r="BH286">
        <v>1</v>
      </c>
      <c r="BZ286">
        <v>3</v>
      </c>
    </row>
    <row r="287" spans="1:78" x14ac:dyDescent="0.3">
      <c r="A287" s="6">
        <v>2924</v>
      </c>
      <c r="BE287">
        <v>1</v>
      </c>
      <c r="BZ287">
        <v>1</v>
      </c>
    </row>
    <row r="288" spans="1:78" x14ac:dyDescent="0.3">
      <c r="A288" s="6">
        <v>2928</v>
      </c>
      <c r="BG288">
        <v>1</v>
      </c>
      <c r="BZ288">
        <v>1</v>
      </c>
    </row>
    <row r="289" spans="1:78" x14ac:dyDescent="0.3">
      <c r="A289" s="6">
        <v>2930</v>
      </c>
      <c r="BF289">
        <v>1</v>
      </c>
      <c r="BZ289">
        <v>1</v>
      </c>
    </row>
    <row r="290" spans="1:78" x14ac:dyDescent="0.3">
      <c r="A290" s="6">
        <v>2931</v>
      </c>
      <c r="BF290">
        <v>1</v>
      </c>
      <c r="BZ290">
        <v>1</v>
      </c>
    </row>
    <row r="291" spans="1:78" x14ac:dyDescent="0.3">
      <c r="A291" s="6">
        <v>2933</v>
      </c>
      <c r="BF291">
        <v>1</v>
      </c>
      <c r="BZ291">
        <v>1</v>
      </c>
    </row>
    <row r="292" spans="1:78" x14ac:dyDescent="0.3">
      <c r="A292" s="6">
        <v>2936</v>
      </c>
      <c r="BH292">
        <v>1</v>
      </c>
      <c r="BZ292">
        <v>1</v>
      </c>
    </row>
    <row r="293" spans="1:78" x14ac:dyDescent="0.3">
      <c r="A293" s="6">
        <v>2937</v>
      </c>
      <c r="BF293">
        <v>1</v>
      </c>
      <c r="BZ293">
        <v>1</v>
      </c>
    </row>
    <row r="294" spans="1:78" x14ac:dyDescent="0.3">
      <c r="A294" s="6">
        <v>2939</v>
      </c>
      <c r="BF294">
        <v>1</v>
      </c>
      <c r="BI294">
        <v>1</v>
      </c>
      <c r="BZ294">
        <v>2</v>
      </c>
    </row>
    <row r="295" spans="1:78" x14ac:dyDescent="0.3">
      <c r="A295" s="6">
        <v>2940</v>
      </c>
      <c r="BG295">
        <v>1</v>
      </c>
      <c r="BZ295">
        <v>1</v>
      </c>
    </row>
    <row r="296" spans="1:78" x14ac:dyDescent="0.3">
      <c r="A296" s="6">
        <v>2942</v>
      </c>
      <c r="BH296">
        <v>1</v>
      </c>
      <c r="BI296">
        <v>1</v>
      </c>
      <c r="BZ296">
        <v>2</v>
      </c>
    </row>
    <row r="297" spans="1:78" x14ac:dyDescent="0.3">
      <c r="A297" s="6">
        <v>2943</v>
      </c>
      <c r="BD297">
        <v>1</v>
      </c>
      <c r="BZ297">
        <v>1</v>
      </c>
    </row>
    <row r="298" spans="1:78" x14ac:dyDescent="0.3">
      <c r="A298" s="6">
        <v>2944</v>
      </c>
      <c r="BI298">
        <v>1</v>
      </c>
      <c r="BZ298">
        <v>1</v>
      </c>
    </row>
    <row r="299" spans="1:78" x14ac:dyDescent="0.3">
      <c r="A299" s="6">
        <v>2945</v>
      </c>
      <c r="BE299">
        <v>1</v>
      </c>
      <c r="BZ299">
        <v>1</v>
      </c>
    </row>
    <row r="300" spans="1:78" x14ac:dyDescent="0.3">
      <c r="A300" s="6">
        <v>2951</v>
      </c>
      <c r="BD300">
        <v>1</v>
      </c>
      <c r="BZ300">
        <v>1</v>
      </c>
    </row>
    <row r="301" spans="1:78" x14ac:dyDescent="0.3">
      <c r="A301" s="6">
        <v>2955</v>
      </c>
      <c r="BJ301">
        <v>1</v>
      </c>
      <c r="BZ301">
        <v>1</v>
      </c>
    </row>
    <row r="302" spans="1:78" x14ac:dyDescent="0.3">
      <c r="A302" s="6">
        <v>2956</v>
      </c>
      <c r="BC302">
        <v>1</v>
      </c>
      <c r="BI302">
        <v>1</v>
      </c>
      <c r="BK302">
        <v>1</v>
      </c>
      <c r="BZ302">
        <v>3</v>
      </c>
    </row>
    <row r="303" spans="1:78" x14ac:dyDescent="0.3">
      <c r="A303" s="6">
        <v>2958</v>
      </c>
      <c r="BK303">
        <v>1</v>
      </c>
      <c r="BZ303">
        <v>1</v>
      </c>
    </row>
    <row r="304" spans="1:78" x14ac:dyDescent="0.3">
      <c r="A304" s="6">
        <v>2960</v>
      </c>
      <c r="BG304">
        <v>1</v>
      </c>
      <c r="BZ304">
        <v>1</v>
      </c>
    </row>
    <row r="305" spans="1:78" x14ac:dyDescent="0.3">
      <c r="A305" s="6">
        <v>2961</v>
      </c>
      <c r="BH305">
        <v>1</v>
      </c>
      <c r="BZ305">
        <v>1</v>
      </c>
    </row>
    <row r="306" spans="1:78" x14ac:dyDescent="0.3">
      <c r="A306" s="6">
        <v>2962</v>
      </c>
      <c r="BG306">
        <v>1</v>
      </c>
      <c r="BZ306">
        <v>1</v>
      </c>
    </row>
    <row r="307" spans="1:78" x14ac:dyDescent="0.3">
      <c r="A307" s="6">
        <v>2963</v>
      </c>
      <c r="BB307">
        <v>1</v>
      </c>
      <c r="BG307">
        <v>1</v>
      </c>
      <c r="BZ307">
        <v>2</v>
      </c>
    </row>
    <row r="308" spans="1:78" x14ac:dyDescent="0.3">
      <c r="A308" s="6">
        <v>2965</v>
      </c>
      <c r="BF308">
        <v>1</v>
      </c>
      <c r="BK308">
        <v>1</v>
      </c>
      <c r="BZ308">
        <v>2</v>
      </c>
    </row>
    <row r="309" spans="1:78" x14ac:dyDescent="0.3">
      <c r="A309" s="6">
        <v>2967</v>
      </c>
      <c r="BD309">
        <v>1</v>
      </c>
      <c r="BG309">
        <v>1</v>
      </c>
      <c r="BM309">
        <v>1</v>
      </c>
      <c r="BZ309">
        <v>3</v>
      </c>
    </row>
    <row r="310" spans="1:78" x14ac:dyDescent="0.3">
      <c r="A310" s="6">
        <v>2968</v>
      </c>
      <c r="BD310">
        <v>1</v>
      </c>
      <c r="BZ310">
        <v>1</v>
      </c>
    </row>
    <row r="311" spans="1:78" x14ac:dyDescent="0.3">
      <c r="A311" s="6">
        <v>2969</v>
      </c>
      <c r="BH311">
        <v>1</v>
      </c>
      <c r="BZ311">
        <v>1</v>
      </c>
    </row>
    <row r="312" spans="1:78" x14ac:dyDescent="0.3">
      <c r="A312" s="6">
        <v>2970</v>
      </c>
      <c r="BF312">
        <v>1</v>
      </c>
      <c r="BG312">
        <v>1</v>
      </c>
      <c r="BZ312">
        <v>2</v>
      </c>
    </row>
    <row r="313" spans="1:78" x14ac:dyDescent="0.3">
      <c r="A313" s="6">
        <v>2972</v>
      </c>
      <c r="BE313">
        <v>1</v>
      </c>
      <c r="BZ313">
        <v>1</v>
      </c>
    </row>
    <row r="314" spans="1:78" x14ac:dyDescent="0.3">
      <c r="A314" s="6">
        <v>2976</v>
      </c>
      <c r="BE314">
        <v>1</v>
      </c>
      <c r="BZ314">
        <v>1</v>
      </c>
    </row>
    <row r="315" spans="1:78" x14ac:dyDescent="0.3">
      <c r="A315" s="6">
        <v>2978</v>
      </c>
      <c r="BD315">
        <v>1</v>
      </c>
      <c r="BZ315">
        <v>1</v>
      </c>
    </row>
    <row r="316" spans="1:78" x14ac:dyDescent="0.3">
      <c r="A316" s="6">
        <v>2980</v>
      </c>
      <c r="BK316">
        <v>1</v>
      </c>
      <c r="BZ316">
        <v>1</v>
      </c>
    </row>
    <row r="317" spans="1:78" x14ac:dyDescent="0.3">
      <c r="A317" s="6">
        <v>2982</v>
      </c>
      <c r="BD317">
        <v>1</v>
      </c>
      <c r="BH317">
        <v>1</v>
      </c>
      <c r="BZ317">
        <v>2</v>
      </c>
    </row>
    <row r="318" spans="1:78" x14ac:dyDescent="0.3">
      <c r="A318" s="6">
        <v>2983</v>
      </c>
      <c r="BF318">
        <v>1</v>
      </c>
      <c r="BZ318">
        <v>1</v>
      </c>
    </row>
    <row r="319" spans="1:78" x14ac:dyDescent="0.3">
      <c r="A319" s="6">
        <v>2984</v>
      </c>
      <c r="BC319">
        <v>1</v>
      </c>
      <c r="BZ319">
        <v>1</v>
      </c>
    </row>
    <row r="320" spans="1:78" x14ac:dyDescent="0.3">
      <c r="A320" s="6">
        <v>2985</v>
      </c>
      <c r="BD320">
        <v>1</v>
      </c>
      <c r="BZ320">
        <v>1</v>
      </c>
    </row>
    <row r="321" spans="1:78" x14ac:dyDescent="0.3">
      <c r="A321" s="6">
        <v>2986</v>
      </c>
      <c r="BD321">
        <v>1</v>
      </c>
      <c r="BI321">
        <v>1</v>
      </c>
      <c r="BZ321">
        <v>2</v>
      </c>
    </row>
    <row r="322" spans="1:78" x14ac:dyDescent="0.3">
      <c r="A322" s="6">
        <v>2989</v>
      </c>
      <c r="BF322">
        <v>1</v>
      </c>
      <c r="BH322">
        <v>1</v>
      </c>
      <c r="BL322">
        <v>1</v>
      </c>
      <c r="BZ322">
        <v>3</v>
      </c>
    </row>
    <row r="323" spans="1:78" x14ac:dyDescent="0.3">
      <c r="A323" s="6">
        <v>2990</v>
      </c>
      <c r="BJ323">
        <v>1</v>
      </c>
      <c r="BZ323">
        <v>1</v>
      </c>
    </row>
    <row r="324" spans="1:78" x14ac:dyDescent="0.3">
      <c r="A324" s="6">
        <v>2991</v>
      </c>
      <c r="BF324">
        <v>1</v>
      </c>
      <c r="BZ324">
        <v>1</v>
      </c>
    </row>
    <row r="325" spans="1:78" x14ac:dyDescent="0.3">
      <c r="A325" s="6">
        <v>2992</v>
      </c>
      <c r="BJ325">
        <v>1</v>
      </c>
      <c r="BZ325">
        <v>1</v>
      </c>
    </row>
    <row r="326" spans="1:78" x14ac:dyDescent="0.3">
      <c r="A326" s="6">
        <v>2993</v>
      </c>
      <c r="BF326">
        <v>1</v>
      </c>
      <c r="BZ326">
        <v>1</v>
      </c>
    </row>
    <row r="327" spans="1:78" x14ac:dyDescent="0.3">
      <c r="A327" s="6">
        <v>2996</v>
      </c>
      <c r="BE327">
        <v>1</v>
      </c>
      <c r="BZ327">
        <v>1</v>
      </c>
    </row>
    <row r="328" spans="1:78" x14ac:dyDescent="0.3">
      <c r="A328" s="6">
        <v>2997</v>
      </c>
      <c r="BH328">
        <v>1</v>
      </c>
      <c r="BZ328">
        <v>1</v>
      </c>
    </row>
    <row r="329" spans="1:78" x14ac:dyDescent="0.3">
      <c r="A329" s="6">
        <v>3000</v>
      </c>
      <c r="BD329">
        <v>1</v>
      </c>
      <c r="BZ329">
        <v>1</v>
      </c>
    </row>
    <row r="330" spans="1:78" x14ac:dyDescent="0.3">
      <c r="A330" s="6">
        <v>3002</v>
      </c>
      <c r="BH330">
        <v>1</v>
      </c>
      <c r="BZ330">
        <v>1</v>
      </c>
    </row>
    <row r="331" spans="1:78" x14ac:dyDescent="0.3">
      <c r="A331" s="6">
        <v>3010</v>
      </c>
      <c r="BE331">
        <v>1</v>
      </c>
      <c r="BZ331">
        <v>1</v>
      </c>
    </row>
    <row r="332" spans="1:78" x14ac:dyDescent="0.3">
      <c r="A332" s="6">
        <v>3015</v>
      </c>
      <c r="BD332">
        <v>1</v>
      </c>
      <c r="BZ332">
        <v>1</v>
      </c>
    </row>
    <row r="333" spans="1:78" x14ac:dyDescent="0.3">
      <c r="A333" s="6">
        <v>3017</v>
      </c>
      <c r="BD333">
        <v>1</v>
      </c>
      <c r="BZ333">
        <v>1</v>
      </c>
    </row>
    <row r="334" spans="1:78" x14ac:dyDescent="0.3">
      <c r="A334" s="6">
        <v>3019</v>
      </c>
      <c r="BP334">
        <v>1</v>
      </c>
      <c r="BZ334">
        <v>1</v>
      </c>
    </row>
    <row r="335" spans="1:78" x14ac:dyDescent="0.3">
      <c r="A335" s="6">
        <v>3022</v>
      </c>
      <c r="BI335">
        <v>1</v>
      </c>
      <c r="BZ335">
        <v>1</v>
      </c>
    </row>
    <row r="336" spans="1:78" x14ac:dyDescent="0.3">
      <c r="A336" s="6">
        <v>3024</v>
      </c>
      <c r="BE336">
        <v>1</v>
      </c>
      <c r="BG336">
        <v>1</v>
      </c>
      <c r="BZ336">
        <v>2</v>
      </c>
    </row>
    <row r="337" spans="1:78" x14ac:dyDescent="0.3">
      <c r="A337" s="6">
        <v>3026</v>
      </c>
      <c r="BI337">
        <v>1</v>
      </c>
      <c r="BZ337">
        <v>1</v>
      </c>
    </row>
    <row r="338" spans="1:78" x14ac:dyDescent="0.3">
      <c r="A338" s="6">
        <v>3027</v>
      </c>
      <c r="BG338">
        <v>1</v>
      </c>
      <c r="BZ338">
        <v>1</v>
      </c>
    </row>
    <row r="339" spans="1:78" x14ac:dyDescent="0.3">
      <c r="A339" s="6">
        <v>3029</v>
      </c>
      <c r="BF339">
        <v>1</v>
      </c>
      <c r="BH339">
        <v>1</v>
      </c>
      <c r="BZ339">
        <v>2</v>
      </c>
    </row>
    <row r="340" spans="1:78" x14ac:dyDescent="0.3">
      <c r="A340" s="6">
        <v>3032</v>
      </c>
      <c r="BA340">
        <v>1</v>
      </c>
      <c r="BZ340">
        <v>1</v>
      </c>
    </row>
    <row r="341" spans="1:78" x14ac:dyDescent="0.3">
      <c r="A341" s="6">
        <v>3034</v>
      </c>
      <c r="BD341">
        <v>1</v>
      </c>
      <c r="BG341">
        <v>1</v>
      </c>
      <c r="BZ341">
        <v>2</v>
      </c>
    </row>
    <row r="342" spans="1:78" x14ac:dyDescent="0.3">
      <c r="A342" s="6">
        <v>3036</v>
      </c>
      <c r="BE342">
        <v>1</v>
      </c>
      <c r="BF342">
        <v>1</v>
      </c>
      <c r="BZ342">
        <v>2</v>
      </c>
    </row>
    <row r="343" spans="1:78" x14ac:dyDescent="0.3">
      <c r="A343" s="6">
        <v>3037</v>
      </c>
      <c r="BE343">
        <v>1</v>
      </c>
      <c r="BF343">
        <v>1</v>
      </c>
      <c r="BZ343">
        <v>2</v>
      </c>
    </row>
    <row r="344" spans="1:78" x14ac:dyDescent="0.3">
      <c r="A344" s="6">
        <v>3038</v>
      </c>
      <c r="BE344">
        <v>1</v>
      </c>
      <c r="BG344">
        <v>1</v>
      </c>
      <c r="BZ344">
        <v>2</v>
      </c>
    </row>
    <row r="345" spans="1:78" x14ac:dyDescent="0.3">
      <c r="A345" s="6">
        <v>3039</v>
      </c>
      <c r="BD345">
        <v>1</v>
      </c>
      <c r="BZ345">
        <v>1</v>
      </c>
    </row>
    <row r="346" spans="1:78" x14ac:dyDescent="0.3">
      <c r="A346" s="6">
        <v>3045</v>
      </c>
      <c r="BC346">
        <v>1</v>
      </c>
      <c r="BZ346">
        <v>1</v>
      </c>
    </row>
    <row r="347" spans="1:78" x14ac:dyDescent="0.3">
      <c r="A347" s="6">
        <v>3050</v>
      </c>
      <c r="BH347">
        <v>1</v>
      </c>
      <c r="BZ347">
        <v>1</v>
      </c>
    </row>
    <row r="348" spans="1:78" x14ac:dyDescent="0.3">
      <c r="A348" s="6">
        <v>3054</v>
      </c>
      <c r="BE348">
        <v>1</v>
      </c>
      <c r="BZ348">
        <v>1</v>
      </c>
    </row>
    <row r="349" spans="1:78" x14ac:dyDescent="0.3">
      <c r="A349" s="6">
        <v>3059</v>
      </c>
      <c r="BG349">
        <v>1</v>
      </c>
      <c r="BI349">
        <v>1</v>
      </c>
      <c r="BZ349">
        <v>2</v>
      </c>
    </row>
    <row r="350" spans="1:78" x14ac:dyDescent="0.3">
      <c r="A350" s="6">
        <v>3060</v>
      </c>
      <c r="BP350">
        <v>1</v>
      </c>
      <c r="BZ350">
        <v>1</v>
      </c>
    </row>
    <row r="351" spans="1:78" x14ac:dyDescent="0.3">
      <c r="A351" s="6">
        <v>3061</v>
      </c>
      <c r="BI351">
        <v>2</v>
      </c>
      <c r="BZ351">
        <v>2</v>
      </c>
    </row>
    <row r="352" spans="1:78" x14ac:dyDescent="0.3">
      <c r="A352" s="6">
        <v>3063</v>
      </c>
      <c r="BC352">
        <v>1</v>
      </c>
      <c r="BH352">
        <v>1</v>
      </c>
      <c r="BZ352">
        <v>2</v>
      </c>
    </row>
    <row r="353" spans="1:78" x14ac:dyDescent="0.3">
      <c r="A353" s="6">
        <v>3064</v>
      </c>
      <c r="BB353">
        <v>1</v>
      </c>
      <c r="BI353">
        <v>1</v>
      </c>
      <c r="BZ353">
        <v>2</v>
      </c>
    </row>
    <row r="354" spans="1:78" x14ac:dyDescent="0.3">
      <c r="A354" s="6">
        <v>3065</v>
      </c>
      <c r="BI354">
        <v>1</v>
      </c>
      <c r="BZ354">
        <v>1</v>
      </c>
    </row>
    <row r="355" spans="1:78" x14ac:dyDescent="0.3">
      <c r="A355" s="6">
        <v>3066</v>
      </c>
      <c r="BF355">
        <v>1</v>
      </c>
      <c r="BZ355">
        <v>1</v>
      </c>
    </row>
    <row r="356" spans="1:78" x14ac:dyDescent="0.3">
      <c r="A356" s="6">
        <v>3067</v>
      </c>
      <c r="BG356">
        <v>1</v>
      </c>
      <c r="BZ356">
        <v>1</v>
      </c>
    </row>
    <row r="357" spans="1:78" x14ac:dyDescent="0.3">
      <c r="A357" s="6">
        <v>3070</v>
      </c>
      <c r="BI357">
        <v>1</v>
      </c>
      <c r="BZ357">
        <v>1</v>
      </c>
    </row>
    <row r="358" spans="1:78" x14ac:dyDescent="0.3">
      <c r="A358" s="6">
        <v>3075</v>
      </c>
      <c r="BI358">
        <v>1</v>
      </c>
      <c r="BZ358">
        <v>1</v>
      </c>
    </row>
    <row r="359" spans="1:78" x14ac:dyDescent="0.3">
      <c r="A359" s="6">
        <v>3078</v>
      </c>
      <c r="BG359">
        <v>1</v>
      </c>
      <c r="BZ359">
        <v>1</v>
      </c>
    </row>
    <row r="360" spans="1:78" x14ac:dyDescent="0.3">
      <c r="A360" s="6">
        <v>3079</v>
      </c>
      <c r="BB360">
        <v>1</v>
      </c>
      <c r="BC360">
        <v>1</v>
      </c>
      <c r="BD360">
        <v>1</v>
      </c>
      <c r="BZ360">
        <v>3</v>
      </c>
    </row>
    <row r="361" spans="1:78" x14ac:dyDescent="0.3">
      <c r="A361" s="6">
        <v>3080</v>
      </c>
      <c r="BD361">
        <v>1</v>
      </c>
      <c r="BZ361">
        <v>1</v>
      </c>
    </row>
    <row r="362" spans="1:78" x14ac:dyDescent="0.3">
      <c r="A362" s="6">
        <v>3084</v>
      </c>
      <c r="BI362">
        <v>1</v>
      </c>
      <c r="BZ362">
        <v>1</v>
      </c>
    </row>
    <row r="363" spans="1:78" x14ac:dyDescent="0.3">
      <c r="A363" s="6">
        <v>3085</v>
      </c>
      <c r="BB363">
        <v>1</v>
      </c>
      <c r="BG363">
        <v>1</v>
      </c>
      <c r="BZ363">
        <v>2</v>
      </c>
    </row>
    <row r="364" spans="1:78" x14ac:dyDescent="0.3">
      <c r="A364" s="6">
        <v>3086</v>
      </c>
      <c r="BK364">
        <v>1</v>
      </c>
      <c r="BZ364">
        <v>1</v>
      </c>
    </row>
    <row r="365" spans="1:78" x14ac:dyDescent="0.3">
      <c r="A365" s="6">
        <v>3088</v>
      </c>
      <c r="BB365">
        <v>1</v>
      </c>
      <c r="BE365">
        <v>1</v>
      </c>
      <c r="BZ365">
        <v>2</v>
      </c>
    </row>
    <row r="366" spans="1:78" x14ac:dyDescent="0.3">
      <c r="A366" s="6">
        <v>3092</v>
      </c>
      <c r="BE366">
        <v>1</v>
      </c>
      <c r="BZ366">
        <v>1</v>
      </c>
    </row>
    <row r="367" spans="1:78" x14ac:dyDescent="0.3">
      <c r="A367" s="6">
        <v>3097</v>
      </c>
      <c r="AZ367">
        <v>1</v>
      </c>
      <c r="BZ367">
        <v>1</v>
      </c>
    </row>
    <row r="368" spans="1:78" x14ac:dyDescent="0.3">
      <c r="A368" s="6">
        <v>3098</v>
      </c>
      <c r="BD368">
        <v>1</v>
      </c>
      <c r="BZ368">
        <v>1</v>
      </c>
    </row>
    <row r="369" spans="1:78" x14ac:dyDescent="0.3">
      <c r="A369" s="6">
        <v>3099</v>
      </c>
      <c r="BF369">
        <v>2</v>
      </c>
      <c r="BZ369">
        <v>2</v>
      </c>
    </row>
    <row r="370" spans="1:78" x14ac:dyDescent="0.3">
      <c r="A370" s="6">
        <v>3100</v>
      </c>
      <c r="BD370">
        <v>1</v>
      </c>
      <c r="BE370">
        <v>1</v>
      </c>
      <c r="BI370">
        <v>1</v>
      </c>
      <c r="BZ370">
        <v>3</v>
      </c>
    </row>
    <row r="371" spans="1:78" x14ac:dyDescent="0.3">
      <c r="A371" s="6">
        <v>3101</v>
      </c>
      <c r="AW371">
        <v>1</v>
      </c>
      <c r="BF371">
        <v>1</v>
      </c>
      <c r="BZ371">
        <v>2</v>
      </c>
    </row>
    <row r="372" spans="1:78" x14ac:dyDescent="0.3">
      <c r="A372" s="6">
        <v>3103</v>
      </c>
      <c r="BF372">
        <v>1</v>
      </c>
      <c r="BZ372">
        <v>1</v>
      </c>
    </row>
    <row r="373" spans="1:78" x14ac:dyDescent="0.3">
      <c r="A373" s="6">
        <v>3108</v>
      </c>
      <c r="BG373">
        <v>1</v>
      </c>
      <c r="BZ373">
        <v>1</v>
      </c>
    </row>
    <row r="374" spans="1:78" x14ac:dyDescent="0.3">
      <c r="A374" s="6">
        <v>3110</v>
      </c>
      <c r="BP374">
        <v>1</v>
      </c>
      <c r="BZ374">
        <v>1</v>
      </c>
    </row>
    <row r="375" spans="1:78" x14ac:dyDescent="0.3">
      <c r="A375" s="6">
        <v>3111</v>
      </c>
      <c r="BD375">
        <v>1</v>
      </c>
      <c r="BZ375">
        <v>1</v>
      </c>
    </row>
    <row r="376" spans="1:78" x14ac:dyDescent="0.3">
      <c r="A376" s="6">
        <v>3114</v>
      </c>
      <c r="BD376">
        <v>1</v>
      </c>
      <c r="BZ376">
        <v>1</v>
      </c>
    </row>
    <row r="377" spans="1:78" x14ac:dyDescent="0.3">
      <c r="A377" s="6">
        <v>3115</v>
      </c>
      <c r="BF377">
        <v>1</v>
      </c>
      <c r="BH377">
        <v>1</v>
      </c>
      <c r="BZ377">
        <v>2</v>
      </c>
    </row>
    <row r="378" spans="1:78" x14ac:dyDescent="0.3">
      <c r="A378" s="6">
        <v>3116</v>
      </c>
      <c r="BG378">
        <v>1</v>
      </c>
      <c r="BI378">
        <v>1</v>
      </c>
      <c r="BZ378">
        <v>2</v>
      </c>
    </row>
    <row r="379" spans="1:78" x14ac:dyDescent="0.3">
      <c r="A379" s="6">
        <v>3117</v>
      </c>
      <c r="BD379">
        <v>1</v>
      </c>
      <c r="BZ379">
        <v>1</v>
      </c>
    </row>
    <row r="380" spans="1:78" x14ac:dyDescent="0.3">
      <c r="A380" s="6">
        <v>3118</v>
      </c>
      <c r="BF380">
        <v>1</v>
      </c>
      <c r="BZ380">
        <v>1</v>
      </c>
    </row>
    <row r="381" spans="1:78" x14ac:dyDescent="0.3">
      <c r="A381" s="6">
        <v>3120</v>
      </c>
      <c r="BC381">
        <v>1</v>
      </c>
      <c r="BZ381">
        <v>1</v>
      </c>
    </row>
    <row r="382" spans="1:78" x14ac:dyDescent="0.3">
      <c r="A382" s="6">
        <v>3123</v>
      </c>
      <c r="BD382">
        <v>1</v>
      </c>
      <c r="BZ382">
        <v>1</v>
      </c>
    </row>
    <row r="383" spans="1:78" x14ac:dyDescent="0.3">
      <c r="A383" s="6">
        <v>3124</v>
      </c>
      <c r="BH383">
        <v>1</v>
      </c>
      <c r="BZ383">
        <v>1</v>
      </c>
    </row>
    <row r="384" spans="1:78" x14ac:dyDescent="0.3">
      <c r="A384" s="6">
        <v>3125</v>
      </c>
      <c r="BB384">
        <v>1</v>
      </c>
      <c r="BD384">
        <v>1</v>
      </c>
      <c r="BF384">
        <v>1</v>
      </c>
      <c r="BG384">
        <v>1</v>
      </c>
      <c r="BZ384">
        <v>4</v>
      </c>
    </row>
    <row r="385" spans="1:78" x14ac:dyDescent="0.3">
      <c r="A385" s="6">
        <v>3126</v>
      </c>
      <c r="BF385">
        <v>1</v>
      </c>
      <c r="BZ385">
        <v>1</v>
      </c>
    </row>
    <row r="386" spans="1:78" x14ac:dyDescent="0.3">
      <c r="A386" s="6">
        <v>3128</v>
      </c>
      <c r="BE386">
        <v>1</v>
      </c>
      <c r="BZ386">
        <v>1</v>
      </c>
    </row>
    <row r="387" spans="1:78" x14ac:dyDescent="0.3">
      <c r="A387" s="6">
        <v>3129</v>
      </c>
      <c r="BE387">
        <v>1</v>
      </c>
      <c r="BZ387">
        <v>1</v>
      </c>
    </row>
    <row r="388" spans="1:78" x14ac:dyDescent="0.3">
      <c r="A388" s="6">
        <v>3130</v>
      </c>
      <c r="BE388">
        <v>1</v>
      </c>
      <c r="BF388">
        <v>1</v>
      </c>
      <c r="BZ388">
        <v>2</v>
      </c>
    </row>
    <row r="389" spans="1:78" x14ac:dyDescent="0.3">
      <c r="A389" s="6">
        <v>3131</v>
      </c>
      <c r="BD389">
        <v>1</v>
      </c>
      <c r="BZ389">
        <v>1</v>
      </c>
    </row>
    <row r="390" spans="1:78" x14ac:dyDescent="0.3">
      <c r="A390" s="6">
        <v>3136</v>
      </c>
      <c r="BK390">
        <v>1</v>
      </c>
      <c r="BZ390">
        <v>1</v>
      </c>
    </row>
    <row r="391" spans="1:78" x14ac:dyDescent="0.3">
      <c r="A391" s="6">
        <v>3137</v>
      </c>
      <c r="BD391">
        <v>1</v>
      </c>
      <c r="BZ391">
        <v>1</v>
      </c>
    </row>
    <row r="392" spans="1:78" x14ac:dyDescent="0.3">
      <c r="A392" s="6">
        <v>3138</v>
      </c>
      <c r="BF392">
        <v>1</v>
      </c>
      <c r="BZ392">
        <v>1</v>
      </c>
    </row>
    <row r="393" spans="1:78" x14ac:dyDescent="0.3">
      <c r="A393" s="6">
        <v>3140</v>
      </c>
      <c r="BC393">
        <v>1</v>
      </c>
      <c r="BD393">
        <v>1</v>
      </c>
      <c r="BZ393">
        <v>2</v>
      </c>
    </row>
    <row r="394" spans="1:78" x14ac:dyDescent="0.3">
      <c r="A394" s="6">
        <v>3142</v>
      </c>
      <c r="BC394">
        <v>2</v>
      </c>
      <c r="BZ394">
        <v>2</v>
      </c>
    </row>
    <row r="395" spans="1:78" x14ac:dyDescent="0.3">
      <c r="A395" s="6">
        <v>3143</v>
      </c>
      <c r="BD395">
        <v>1</v>
      </c>
      <c r="BZ395">
        <v>1</v>
      </c>
    </row>
    <row r="396" spans="1:78" x14ac:dyDescent="0.3">
      <c r="A396" s="6">
        <v>3144</v>
      </c>
      <c r="BE396">
        <v>1</v>
      </c>
      <c r="BZ396">
        <v>1</v>
      </c>
    </row>
    <row r="397" spans="1:78" x14ac:dyDescent="0.3">
      <c r="A397" s="6">
        <v>3146</v>
      </c>
      <c r="BB397">
        <v>1</v>
      </c>
      <c r="BZ397">
        <v>1</v>
      </c>
    </row>
    <row r="398" spans="1:78" x14ac:dyDescent="0.3">
      <c r="A398" s="6">
        <v>3150</v>
      </c>
      <c r="BB398">
        <v>1</v>
      </c>
      <c r="BZ398">
        <v>1</v>
      </c>
    </row>
    <row r="399" spans="1:78" x14ac:dyDescent="0.3">
      <c r="A399" s="6">
        <v>3152</v>
      </c>
      <c r="BF399">
        <v>1</v>
      </c>
      <c r="BZ399">
        <v>1</v>
      </c>
    </row>
    <row r="400" spans="1:78" x14ac:dyDescent="0.3">
      <c r="A400" s="6">
        <v>3153</v>
      </c>
      <c r="BF400">
        <v>1</v>
      </c>
      <c r="BZ400">
        <v>1</v>
      </c>
    </row>
    <row r="401" spans="1:78" x14ac:dyDescent="0.3">
      <c r="A401" s="6">
        <v>3157</v>
      </c>
      <c r="BK401">
        <v>1</v>
      </c>
      <c r="BZ401">
        <v>1</v>
      </c>
    </row>
    <row r="402" spans="1:78" x14ac:dyDescent="0.3">
      <c r="A402" s="6">
        <v>3159</v>
      </c>
      <c r="BG402">
        <v>1</v>
      </c>
      <c r="BZ402">
        <v>1</v>
      </c>
    </row>
    <row r="403" spans="1:78" x14ac:dyDescent="0.3">
      <c r="A403" s="6">
        <v>3160</v>
      </c>
      <c r="BC403">
        <v>1</v>
      </c>
      <c r="BG403">
        <v>1</v>
      </c>
      <c r="BI403">
        <v>1</v>
      </c>
      <c r="BZ403">
        <v>3</v>
      </c>
    </row>
    <row r="404" spans="1:78" x14ac:dyDescent="0.3">
      <c r="A404" s="6">
        <v>3161</v>
      </c>
      <c r="AX404">
        <v>1</v>
      </c>
      <c r="BZ404">
        <v>1</v>
      </c>
    </row>
    <row r="405" spans="1:78" x14ac:dyDescent="0.3">
      <c r="A405" s="6">
        <v>3162</v>
      </c>
      <c r="BH405">
        <v>1</v>
      </c>
      <c r="BZ405">
        <v>1</v>
      </c>
    </row>
    <row r="406" spans="1:78" x14ac:dyDescent="0.3">
      <c r="A406" s="6">
        <v>3164</v>
      </c>
      <c r="BA406">
        <v>1</v>
      </c>
      <c r="BZ406">
        <v>1</v>
      </c>
    </row>
    <row r="407" spans="1:78" x14ac:dyDescent="0.3">
      <c r="A407" s="6">
        <v>3165</v>
      </c>
      <c r="BE407">
        <v>1</v>
      </c>
      <c r="BZ407">
        <v>1</v>
      </c>
    </row>
    <row r="408" spans="1:78" x14ac:dyDescent="0.3">
      <c r="A408" s="6">
        <v>3167</v>
      </c>
      <c r="BH408">
        <v>1</v>
      </c>
      <c r="BZ408">
        <v>1</v>
      </c>
    </row>
    <row r="409" spans="1:78" x14ac:dyDescent="0.3">
      <c r="A409" s="6">
        <v>3169</v>
      </c>
      <c r="BG409">
        <v>1</v>
      </c>
      <c r="BZ409">
        <v>1</v>
      </c>
    </row>
    <row r="410" spans="1:78" x14ac:dyDescent="0.3">
      <c r="A410" s="6">
        <v>3171</v>
      </c>
      <c r="BG410">
        <v>3</v>
      </c>
      <c r="BZ410">
        <v>3</v>
      </c>
    </row>
    <row r="411" spans="1:78" x14ac:dyDescent="0.3">
      <c r="A411" s="6">
        <v>3173</v>
      </c>
      <c r="BD411">
        <v>1</v>
      </c>
      <c r="BZ411">
        <v>1</v>
      </c>
    </row>
    <row r="412" spans="1:78" x14ac:dyDescent="0.3">
      <c r="A412" s="6">
        <v>3175</v>
      </c>
      <c r="BI412">
        <v>1</v>
      </c>
      <c r="BZ412">
        <v>1</v>
      </c>
    </row>
    <row r="413" spans="1:78" x14ac:dyDescent="0.3">
      <c r="A413" s="6">
        <v>3177</v>
      </c>
      <c r="BC413">
        <v>1</v>
      </c>
      <c r="BF413">
        <v>1</v>
      </c>
      <c r="BZ413">
        <v>2</v>
      </c>
    </row>
    <row r="414" spans="1:78" x14ac:dyDescent="0.3">
      <c r="A414" s="6">
        <v>3181</v>
      </c>
      <c r="BB414">
        <v>1</v>
      </c>
      <c r="BE414">
        <v>1</v>
      </c>
      <c r="BZ414">
        <v>2</v>
      </c>
    </row>
    <row r="415" spans="1:78" x14ac:dyDescent="0.3">
      <c r="A415" s="6">
        <v>3186</v>
      </c>
      <c r="BF415">
        <v>1</v>
      </c>
      <c r="BZ415">
        <v>1</v>
      </c>
    </row>
    <row r="416" spans="1:78" x14ac:dyDescent="0.3">
      <c r="A416" s="6">
        <v>3187</v>
      </c>
      <c r="AX416">
        <v>1</v>
      </c>
      <c r="BD416">
        <v>1</v>
      </c>
      <c r="BZ416">
        <v>2</v>
      </c>
    </row>
    <row r="417" spans="1:78" x14ac:dyDescent="0.3">
      <c r="A417" s="6">
        <v>3188</v>
      </c>
      <c r="BC417">
        <v>1</v>
      </c>
      <c r="BZ417">
        <v>1</v>
      </c>
    </row>
    <row r="418" spans="1:78" x14ac:dyDescent="0.3">
      <c r="A418" s="6">
        <v>3191</v>
      </c>
      <c r="BF418">
        <v>1</v>
      </c>
      <c r="BZ418">
        <v>1</v>
      </c>
    </row>
    <row r="419" spans="1:78" x14ac:dyDescent="0.3">
      <c r="A419" s="6">
        <v>3193</v>
      </c>
      <c r="BD419">
        <v>1</v>
      </c>
      <c r="BE419">
        <v>1</v>
      </c>
      <c r="BZ419">
        <v>2</v>
      </c>
    </row>
    <row r="420" spans="1:78" x14ac:dyDescent="0.3">
      <c r="A420" s="6">
        <v>3195</v>
      </c>
      <c r="BC420">
        <v>1</v>
      </c>
      <c r="BZ420">
        <v>1</v>
      </c>
    </row>
    <row r="421" spans="1:78" x14ac:dyDescent="0.3">
      <c r="A421" s="6">
        <v>3200</v>
      </c>
      <c r="BG421">
        <v>1</v>
      </c>
      <c r="BK421">
        <v>1</v>
      </c>
      <c r="BZ421">
        <v>2</v>
      </c>
    </row>
    <row r="422" spans="1:78" x14ac:dyDescent="0.3">
      <c r="A422" s="6">
        <v>3204</v>
      </c>
      <c r="BC422">
        <v>1</v>
      </c>
      <c r="BZ422">
        <v>1</v>
      </c>
    </row>
    <row r="423" spans="1:78" x14ac:dyDescent="0.3">
      <c r="A423" s="6">
        <v>3206</v>
      </c>
      <c r="BE423">
        <v>1</v>
      </c>
      <c r="BZ423">
        <v>1</v>
      </c>
    </row>
    <row r="424" spans="1:78" x14ac:dyDescent="0.3">
      <c r="A424" s="6">
        <v>3207</v>
      </c>
      <c r="BC424">
        <v>1</v>
      </c>
      <c r="BF424">
        <v>1</v>
      </c>
      <c r="BZ424">
        <v>2</v>
      </c>
    </row>
    <row r="425" spans="1:78" x14ac:dyDescent="0.3">
      <c r="A425" s="6">
        <v>3209</v>
      </c>
      <c r="BB425">
        <v>1</v>
      </c>
      <c r="BZ425">
        <v>1</v>
      </c>
    </row>
    <row r="426" spans="1:78" x14ac:dyDescent="0.3">
      <c r="A426" s="6">
        <v>3213</v>
      </c>
      <c r="BC426">
        <v>1</v>
      </c>
      <c r="BZ426">
        <v>1</v>
      </c>
    </row>
    <row r="427" spans="1:78" x14ac:dyDescent="0.3">
      <c r="A427" s="6">
        <v>3219</v>
      </c>
      <c r="BD427">
        <v>1</v>
      </c>
      <c r="BZ427">
        <v>1</v>
      </c>
    </row>
    <row r="428" spans="1:78" x14ac:dyDescent="0.3">
      <c r="A428" s="6">
        <v>3220</v>
      </c>
      <c r="BD428">
        <v>2</v>
      </c>
      <c r="BZ428">
        <v>2</v>
      </c>
    </row>
    <row r="429" spans="1:78" x14ac:dyDescent="0.3">
      <c r="A429" s="6">
        <v>3221</v>
      </c>
      <c r="BD429">
        <v>1</v>
      </c>
      <c r="BE429">
        <v>1</v>
      </c>
      <c r="BZ429">
        <v>2</v>
      </c>
    </row>
    <row r="430" spans="1:78" x14ac:dyDescent="0.3">
      <c r="A430" s="6">
        <v>3225</v>
      </c>
      <c r="BB430">
        <v>1</v>
      </c>
      <c r="BZ430">
        <v>1</v>
      </c>
    </row>
    <row r="431" spans="1:78" x14ac:dyDescent="0.3">
      <c r="A431" s="6">
        <v>3226</v>
      </c>
      <c r="BD431">
        <v>1</v>
      </c>
      <c r="BZ431">
        <v>1</v>
      </c>
    </row>
    <row r="432" spans="1:78" x14ac:dyDescent="0.3">
      <c r="A432" s="6">
        <v>3227</v>
      </c>
      <c r="BA432">
        <v>1</v>
      </c>
      <c r="BD432">
        <v>1</v>
      </c>
      <c r="BZ432">
        <v>2</v>
      </c>
    </row>
    <row r="433" spans="1:78" x14ac:dyDescent="0.3">
      <c r="A433" s="6">
        <v>3228</v>
      </c>
      <c r="BD433">
        <v>1</v>
      </c>
      <c r="BZ433">
        <v>1</v>
      </c>
    </row>
    <row r="434" spans="1:78" x14ac:dyDescent="0.3">
      <c r="A434" s="6">
        <v>3229</v>
      </c>
      <c r="AX434">
        <v>1</v>
      </c>
      <c r="BZ434">
        <v>1</v>
      </c>
    </row>
    <row r="435" spans="1:78" x14ac:dyDescent="0.3">
      <c r="A435" s="6">
        <v>3232</v>
      </c>
      <c r="BB435">
        <v>1</v>
      </c>
      <c r="BZ435">
        <v>1</v>
      </c>
    </row>
    <row r="436" spans="1:78" x14ac:dyDescent="0.3">
      <c r="A436" s="6">
        <v>3233</v>
      </c>
      <c r="BC436">
        <v>1</v>
      </c>
      <c r="BD436">
        <v>1</v>
      </c>
      <c r="BZ436">
        <v>2</v>
      </c>
    </row>
    <row r="437" spans="1:78" x14ac:dyDescent="0.3">
      <c r="A437" s="6">
        <v>3235</v>
      </c>
      <c r="BE437">
        <v>1</v>
      </c>
      <c r="BH437">
        <v>1</v>
      </c>
      <c r="BZ437">
        <v>2</v>
      </c>
    </row>
    <row r="438" spans="1:78" x14ac:dyDescent="0.3">
      <c r="A438" s="6">
        <v>3237</v>
      </c>
      <c r="BC438">
        <v>1</v>
      </c>
      <c r="BZ438">
        <v>1</v>
      </c>
    </row>
    <row r="439" spans="1:78" x14ac:dyDescent="0.3">
      <c r="A439" s="6">
        <v>3239</v>
      </c>
      <c r="BB439">
        <v>1</v>
      </c>
      <c r="BC439">
        <v>1</v>
      </c>
      <c r="BI439">
        <v>1</v>
      </c>
      <c r="BZ439">
        <v>3</v>
      </c>
    </row>
    <row r="440" spans="1:78" x14ac:dyDescent="0.3">
      <c r="A440" s="6">
        <v>3243</v>
      </c>
      <c r="BC440">
        <v>2</v>
      </c>
      <c r="BZ440">
        <v>2</v>
      </c>
    </row>
    <row r="441" spans="1:78" x14ac:dyDescent="0.3">
      <c r="A441" s="6">
        <v>3244</v>
      </c>
      <c r="BI441">
        <v>1</v>
      </c>
      <c r="BZ441">
        <v>1</v>
      </c>
    </row>
    <row r="442" spans="1:78" x14ac:dyDescent="0.3">
      <c r="A442" s="6">
        <v>3246</v>
      </c>
      <c r="BD442">
        <v>1</v>
      </c>
      <c r="BG442">
        <v>1</v>
      </c>
      <c r="BZ442">
        <v>2</v>
      </c>
    </row>
    <row r="443" spans="1:78" x14ac:dyDescent="0.3">
      <c r="A443" s="6">
        <v>3248</v>
      </c>
      <c r="BC443">
        <v>1</v>
      </c>
      <c r="BZ443">
        <v>1</v>
      </c>
    </row>
    <row r="444" spans="1:78" x14ac:dyDescent="0.3">
      <c r="A444" s="6">
        <v>3253</v>
      </c>
      <c r="BC444">
        <v>1</v>
      </c>
      <c r="BD444">
        <v>1</v>
      </c>
      <c r="BE444">
        <v>1</v>
      </c>
      <c r="BZ444">
        <v>3</v>
      </c>
    </row>
    <row r="445" spans="1:78" x14ac:dyDescent="0.3">
      <c r="A445" s="6">
        <v>3256</v>
      </c>
      <c r="BF445">
        <v>1</v>
      </c>
      <c r="BZ445">
        <v>1</v>
      </c>
    </row>
    <row r="446" spans="1:78" x14ac:dyDescent="0.3">
      <c r="A446" s="6">
        <v>3257</v>
      </c>
      <c r="BH446">
        <v>1</v>
      </c>
      <c r="BL446">
        <v>1</v>
      </c>
      <c r="BZ446">
        <v>2</v>
      </c>
    </row>
    <row r="447" spans="1:78" x14ac:dyDescent="0.3">
      <c r="A447" s="6">
        <v>3258</v>
      </c>
      <c r="BC447">
        <v>1</v>
      </c>
      <c r="BK447">
        <v>1</v>
      </c>
      <c r="BZ447">
        <v>2</v>
      </c>
    </row>
    <row r="448" spans="1:78" x14ac:dyDescent="0.3">
      <c r="A448" s="6">
        <v>3260</v>
      </c>
      <c r="BC448">
        <v>1</v>
      </c>
      <c r="BZ448">
        <v>1</v>
      </c>
    </row>
    <row r="449" spans="1:78" x14ac:dyDescent="0.3">
      <c r="A449" s="6">
        <v>3261</v>
      </c>
      <c r="BC449">
        <v>1</v>
      </c>
      <c r="BD449">
        <v>1</v>
      </c>
      <c r="BE449">
        <v>1</v>
      </c>
      <c r="BH449">
        <v>1</v>
      </c>
      <c r="BZ449">
        <v>4</v>
      </c>
    </row>
    <row r="450" spans="1:78" x14ac:dyDescent="0.3">
      <c r="A450" s="6">
        <v>3262</v>
      </c>
      <c r="BC450">
        <v>1</v>
      </c>
      <c r="BK450">
        <v>1</v>
      </c>
      <c r="BZ450">
        <v>2</v>
      </c>
    </row>
    <row r="451" spans="1:78" x14ac:dyDescent="0.3">
      <c r="A451" s="6">
        <v>3264</v>
      </c>
      <c r="BB451">
        <v>2</v>
      </c>
      <c r="BZ451">
        <v>2</v>
      </c>
    </row>
    <row r="452" spans="1:78" x14ac:dyDescent="0.3">
      <c r="A452" s="6">
        <v>3265</v>
      </c>
      <c r="AY452">
        <v>1</v>
      </c>
      <c r="BC452">
        <v>1</v>
      </c>
      <c r="BD452">
        <v>1</v>
      </c>
      <c r="BZ452">
        <v>3</v>
      </c>
    </row>
    <row r="453" spans="1:78" x14ac:dyDescent="0.3">
      <c r="A453" s="6">
        <v>3266</v>
      </c>
      <c r="BA453">
        <v>1</v>
      </c>
      <c r="BH453">
        <v>1</v>
      </c>
      <c r="BZ453">
        <v>2</v>
      </c>
    </row>
    <row r="454" spans="1:78" x14ac:dyDescent="0.3">
      <c r="A454" s="6">
        <v>3269</v>
      </c>
      <c r="BB454">
        <v>2</v>
      </c>
      <c r="BZ454">
        <v>2</v>
      </c>
    </row>
    <row r="455" spans="1:78" x14ac:dyDescent="0.3">
      <c r="A455" s="6">
        <v>3271</v>
      </c>
      <c r="BC455">
        <v>1</v>
      </c>
      <c r="BG455">
        <v>1</v>
      </c>
      <c r="BZ455">
        <v>2</v>
      </c>
    </row>
    <row r="456" spans="1:78" x14ac:dyDescent="0.3">
      <c r="A456" s="6">
        <v>3272</v>
      </c>
      <c r="BD456">
        <v>1</v>
      </c>
      <c r="BZ456">
        <v>1</v>
      </c>
    </row>
    <row r="457" spans="1:78" x14ac:dyDescent="0.3">
      <c r="A457" s="6">
        <v>3273</v>
      </c>
      <c r="BF457">
        <v>1</v>
      </c>
      <c r="BG457">
        <v>1</v>
      </c>
      <c r="BZ457">
        <v>2</v>
      </c>
    </row>
    <row r="458" spans="1:78" x14ac:dyDescent="0.3">
      <c r="A458" s="6">
        <v>3274</v>
      </c>
      <c r="BD458">
        <v>1</v>
      </c>
      <c r="BZ458">
        <v>1</v>
      </c>
    </row>
    <row r="459" spans="1:78" x14ac:dyDescent="0.3">
      <c r="A459" s="6">
        <v>3275</v>
      </c>
      <c r="BD459">
        <v>1</v>
      </c>
      <c r="BH459">
        <v>1</v>
      </c>
      <c r="BZ459">
        <v>2</v>
      </c>
    </row>
    <row r="460" spans="1:78" x14ac:dyDescent="0.3">
      <c r="A460" s="6">
        <v>3276</v>
      </c>
      <c r="BC460">
        <v>1</v>
      </c>
      <c r="BZ460">
        <v>1</v>
      </c>
    </row>
    <row r="461" spans="1:78" x14ac:dyDescent="0.3">
      <c r="A461" s="6">
        <v>3277</v>
      </c>
      <c r="BA461">
        <v>1</v>
      </c>
      <c r="BZ461">
        <v>1</v>
      </c>
    </row>
    <row r="462" spans="1:78" x14ac:dyDescent="0.3">
      <c r="A462" s="6">
        <v>3278</v>
      </c>
      <c r="BD462">
        <v>1</v>
      </c>
      <c r="BZ462">
        <v>1</v>
      </c>
    </row>
    <row r="463" spans="1:78" x14ac:dyDescent="0.3">
      <c r="A463" s="6">
        <v>3279</v>
      </c>
      <c r="BD463">
        <v>1</v>
      </c>
      <c r="BI463">
        <v>1</v>
      </c>
      <c r="BZ463">
        <v>2</v>
      </c>
    </row>
    <row r="464" spans="1:78" x14ac:dyDescent="0.3">
      <c r="A464" s="6">
        <v>3280</v>
      </c>
      <c r="BC464">
        <v>1</v>
      </c>
      <c r="BD464">
        <v>1</v>
      </c>
      <c r="BZ464">
        <v>2</v>
      </c>
    </row>
    <row r="465" spans="1:78" x14ac:dyDescent="0.3">
      <c r="A465" s="6">
        <v>3282</v>
      </c>
      <c r="BA465">
        <v>1</v>
      </c>
      <c r="BD465">
        <v>1</v>
      </c>
      <c r="BI465">
        <v>1</v>
      </c>
      <c r="BZ465">
        <v>3</v>
      </c>
    </row>
    <row r="466" spans="1:78" x14ac:dyDescent="0.3">
      <c r="A466" s="6">
        <v>3284</v>
      </c>
      <c r="BC466">
        <v>1</v>
      </c>
      <c r="BZ466">
        <v>1</v>
      </c>
    </row>
    <row r="467" spans="1:78" x14ac:dyDescent="0.3">
      <c r="A467" s="6">
        <v>3285</v>
      </c>
      <c r="AY467">
        <v>1</v>
      </c>
      <c r="BE467">
        <v>1</v>
      </c>
      <c r="BZ467">
        <v>2</v>
      </c>
    </row>
    <row r="468" spans="1:78" x14ac:dyDescent="0.3">
      <c r="A468" s="6">
        <v>3286</v>
      </c>
      <c r="BC468">
        <v>1</v>
      </c>
      <c r="BZ468">
        <v>1</v>
      </c>
    </row>
    <row r="469" spans="1:78" x14ac:dyDescent="0.3">
      <c r="A469" s="6">
        <v>3287</v>
      </c>
      <c r="BA469">
        <v>1</v>
      </c>
      <c r="BZ469">
        <v>1</v>
      </c>
    </row>
    <row r="470" spans="1:78" x14ac:dyDescent="0.3">
      <c r="A470" s="6">
        <v>3289</v>
      </c>
      <c r="BD470">
        <v>2</v>
      </c>
      <c r="BZ470">
        <v>2</v>
      </c>
    </row>
    <row r="471" spans="1:78" x14ac:dyDescent="0.3">
      <c r="A471" s="6">
        <v>3291</v>
      </c>
      <c r="BC471">
        <v>1</v>
      </c>
      <c r="BI471">
        <v>1</v>
      </c>
      <c r="BZ471">
        <v>2</v>
      </c>
    </row>
    <row r="472" spans="1:78" x14ac:dyDescent="0.3">
      <c r="A472" s="6">
        <v>3292</v>
      </c>
      <c r="BC472">
        <v>2</v>
      </c>
      <c r="BZ472">
        <v>2</v>
      </c>
    </row>
    <row r="473" spans="1:78" x14ac:dyDescent="0.3">
      <c r="A473" s="6">
        <v>3293</v>
      </c>
      <c r="BD473">
        <v>1</v>
      </c>
      <c r="BZ473">
        <v>1</v>
      </c>
    </row>
    <row r="474" spans="1:78" x14ac:dyDescent="0.3">
      <c r="A474" s="6">
        <v>3294</v>
      </c>
      <c r="BB474">
        <v>1</v>
      </c>
      <c r="BC474">
        <v>1</v>
      </c>
      <c r="BZ474">
        <v>2</v>
      </c>
    </row>
    <row r="475" spans="1:78" x14ac:dyDescent="0.3">
      <c r="A475" s="6">
        <v>3295</v>
      </c>
      <c r="BE475">
        <v>1</v>
      </c>
      <c r="BZ475">
        <v>1</v>
      </c>
    </row>
    <row r="476" spans="1:78" x14ac:dyDescent="0.3">
      <c r="A476" s="6">
        <v>3301</v>
      </c>
      <c r="BE476">
        <v>1</v>
      </c>
      <c r="BZ476">
        <v>1</v>
      </c>
    </row>
    <row r="477" spans="1:78" x14ac:dyDescent="0.3">
      <c r="A477" s="6">
        <v>3302</v>
      </c>
      <c r="BC477">
        <v>1</v>
      </c>
      <c r="BZ477">
        <v>1</v>
      </c>
    </row>
    <row r="478" spans="1:78" x14ac:dyDescent="0.3">
      <c r="A478" s="6">
        <v>3303</v>
      </c>
      <c r="BD478">
        <v>1</v>
      </c>
      <c r="BZ478">
        <v>1</v>
      </c>
    </row>
    <row r="479" spans="1:78" x14ac:dyDescent="0.3">
      <c r="A479" s="6">
        <v>3304</v>
      </c>
      <c r="BB479">
        <v>1</v>
      </c>
      <c r="BZ479">
        <v>1</v>
      </c>
    </row>
    <row r="480" spans="1:78" x14ac:dyDescent="0.3">
      <c r="A480" s="6">
        <v>3309</v>
      </c>
      <c r="AX480">
        <v>1</v>
      </c>
      <c r="BZ480">
        <v>1</v>
      </c>
    </row>
    <row r="481" spans="1:78" x14ac:dyDescent="0.3">
      <c r="A481" s="6">
        <v>3310</v>
      </c>
      <c r="BB481">
        <v>1</v>
      </c>
      <c r="BE481">
        <v>1</v>
      </c>
      <c r="BZ481">
        <v>2</v>
      </c>
    </row>
    <row r="482" spans="1:78" x14ac:dyDescent="0.3">
      <c r="A482" s="6">
        <v>3316</v>
      </c>
      <c r="BD482">
        <v>1</v>
      </c>
      <c r="BZ482">
        <v>1</v>
      </c>
    </row>
    <row r="483" spans="1:78" x14ac:dyDescent="0.3">
      <c r="A483" s="6">
        <v>3320</v>
      </c>
      <c r="BB483">
        <v>1</v>
      </c>
      <c r="BD483">
        <v>1</v>
      </c>
      <c r="BH483">
        <v>1</v>
      </c>
      <c r="BZ483">
        <v>3</v>
      </c>
    </row>
    <row r="484" spans="1:78" x14ac:dyDescent="0.3">
      <c r="A484" s="6">
        <v>3322</v>
      </c>
      <c r="BB484">
        <v>1</v>
      </c>
      <c r="BZ484">
        <v>1</v>
      </c>
    </row>
    <row r="485" spans="1:78" x14ac:dyDescent="0.3">
      <c r="A485" s="6">
        <v>3323</v>
      </c>
      <c r="AZ485">
        <v>1</v>
      </c>
      <c r="BZ485">
        <v>1</v>
      </c>
    </row>
    <row r="486" spans="1:78" x14ac:dyDescent="0.3">
      <c r="A486" s="6">
        <v>3324</v>
      </c>
      <c r="BE486">
        <v>1</v>
      </c>
      <c r="BZ486">
        <v>1</v>
      </c>
    </row>
    <row r="487" spans="1:78" x14ac:dyDescent="0.3">
      <c r="A487" s="6">
        <v>3329</v>
      </c>
      <c r="BD487">
        <v>1</v>
      </c>
      <c r="BZ487">
        <v>1</v>
      </c>
    </row>
    <row r="488" spans="1:78" x14ac:dyDescent="0.3">
      <c r="A488" s="6">
        <v>3330</v>
      </c>
      <c r="BB488">
        <v>2</v>
      </c>
      <c r="BD488">
        <v>1</v>
      </c>
      <c r="BZ488">
        <v>3</v>
      </c>
    </row>
    <row r="489" spans="1:78" x14ac:dyDescent="0.3">
      <c r="A489" s="6">
        <v>3334</v>
      </c>
      <c r="AZ489">
        <v>1</v>
      </c>
      <c r="BZ489">
        <v>1</v>
      </c>
    </row>
    <row r="490" spans="1:78" x14ac:dyDescent="0.3">
      <c r="A490" s="6">
        <v>3336</v>
      </c>
      <c r="BD490">
        <v>1</v>
      </c>
      <c r="BZ490">
        <v>1</v>
      </c>
    </row>
    <row r="491" spans="1:78" x14ac:dyDescent="0.3">
      <c r="A491" s="6">
        <v>3337</v>
      </c>
      <c r="AZ491">
        <v>1</v>
      </c>
      <c r="BB491">
        <v>1</v>
      </c>
      <c r="BZ491">
        <v>2</v>
      </c>
    </row>
    <row r="492" spans="1:78" x14ac:dyDescent="0.3">
      <c r="A492" s="6">
        <v>3338</v>
      </c>
      <c r="BE492">
        <v>1</v>
      </c>
      <c r="BZ492">
        <v>1</v>
      </c>
    </row>
    <row r="493" spans="1:78" x14ac:dyDescent="0.3">
      <c r="A493" s="6">
        <v>3341</v>
      </c>
      <c r="BD493">
        <v>1</v>
      </c>
      <c r="BZ493">
        <v>1</v>
      </c>
    </row>
    <row r="494" spans="1:78" x14ac:dyDescent="0.3">
      <c r="A494" s="6">
        <v>3342</v>
      </c>
      <c r="BA494">
        <v>1</v>
      </c>
      <c r="BZ494">
        <v>1</v>
      </c>
    </row>
    <row r="495" spans="1:78" x14ac:dyDescent="0.3">
      <c r="A495" s="6">
        <v>3344</v>
      </c>
      <c r="BF495">
        <v>1</v>
      </c>
      <c r="BZ495">
        <v>1</v>
      </c>
    </row>
    <row r="496" spans="1:78" x14ac:dyDescent="0.3">
      <c r="A496" s="6">
        <v>3348</v>
      </c>
      <c r="BC496">
        <v>1</v>
      </c>
      <c r="BD496">
        <v>1</v>
      </c>
      <c r="BZ496">
        <v>2</v>
      </c>
    </row>
    <row r="497" spans="1:78" x14ac:dyDescent="0.3">
      <c r="A497" s="6">
        <v>3350</v>
      </c>
      <c r="BK497">
        <v>1</v>
      </c>
      <c r="BZ497">
        <v>1</v>
      </c>
    </row>
    <row r="498" spans="1:78" x14ac:dyDescent="0.3">
      <c r="A498" s="6">
        <v>3352</v>
      </c>
      <c r="BA498">
        <v>1</v>
      </c>
      <c r="BM498">
        <v>1</v>
      </c>
      <c r="BZ498">
        <v>2</v>
      </c>
    </row>
    <row r="499" spans="1:78" x14ac:dyDescent="0.3">
      <c r="A499" s="6">
        <v>3354</v>
      </c>
      <c r="BA499">
        <v>1</v>
      </c>
      <c r="BD499">
        <v>1</v>
      </c>
      <c r="BF499">
        <v>1</v>
      </c>
      <c r="BZ499">
        <v>3</v>
      </c>
    </row>
    <row r="500" spans="1:78" x14ac:dyDescent="0.3">
      <c r="A500" s="6">
        <v>3357</v>
      </c>
      <c r="BB500">
        <v>1</v>
      </c>
      <c r="BE500">
        <v>1</v>
      </c>
      <c r="BZ500">
        <v>2</v>
      </c>
    </row>
    <row r="501" spans="1:78" x14ac:dyDescent="0.3">
      <c r="A501" s="6">
        <v>3358</v>
      </c>
      <c r="AX501">
        <v>1</v>
      </c>
      <c r="BC501">
        <v>1</v>
      </c>
      <c r="BZ501">
        <v>2</v>
      </c>
    </row>
    <row r="502" spans="1:78" x14ac:dyDescent="0.3">
      <c r="A502" s="6">
        <v>3362</v>
      </c>
      <c r="BD502">
        <v>1</v>
      </c>
      <c r="BZ502">
        <v>1</v>
      </c>
    </row>
    <row r="503" spans="1:78" x14ac:dyDescent="0.3">
      <c r="A503" s="6">
        <v>3363</v>
      </c>
      <c r="BA503">
        <v>1</v>
      </c>
      <c r="BF503">
        <v>1</v>
      </c>
      <c r="BZ503">
        <v>2</v>
      </c>
    </row>
    <row r="504" spans="1:78" x14ac:dyDescent="0.3">
      <c r="A504" s="6">
        <v>3364</v>
      </c>
      <c r="BA504">
        <v>1</v>
      </c>
      <c r="BZ504">
        <v>1</v>
      </c>
    </row>
    <row r="505" spans="1:78" x14ac:dyDescent="0.3">
      <c r="A505" s="6">
        <v>3366</v>
      </c>
      <c r="BC505">
        <v>1</v>
      </c>
      <c r="BZ505">
        <v>1</v>
      </c>
    </row>
    <row r="506" spans="1:78" x14ac:dyDescent="0.3">
      <c r="A506" s="6">
        <v>3370</v>
      </c>
      <c r="BC506">
        <v>1</v>
      </c>
      <c r="BI506">
        <v>1</v>
      </c>
      <c r="BP506">
        <v>1</v>
      </c>
      <c r="BZ506">
        <v>3</v>
      </c>
    </row>
    <row r="507" spans="1:78" x14ac:dyDescent="0.3">
      <c r="A507" s="6">
        <v>3371</v>
      </c>
      <c r="AZ507">
        <v>1</v>
      </c>
      <c r="BZ507">
        <v>1</v>
      </c>
    </row>
    <row r="508" spans="1:78" x14ac:dyDescent="0.3">
      <c r="A508" s="6">
        <v>3373</v>
      </c>
      <c r="BB508">
        <v>1</v>
      </c>
      <c r="BZ508">
        <v>1</v>
      </c>
    </row>
    <row r="509" spans="1:78" x14ac:dyDescent="0.3">
      <c r="A509" s="6">
        <v>3376</v>
      </c>
      <c r="BB509">
        <v>1</v>
      </c>
      <c r="BZ509">
        <v>1</v>
      </c>
    </row>
    <row r="510" spans="1:78" x14ac:dyDescent="0.3">
      <c r="A510" s="6">
        <v>3377</v>
      </c>
      <c r="BD510">
        <v>1</v>
      </c>
      <c r="BZ510">
        <v>1</v>
      </c>
    </row>
    <row r="511" spans="1:78" x14ac:dyDescent="0.3">
      <c r="A511" s="6">
        <v>3378</v>
      </c>
      <c r="BA511">
        <v>1</v>
      </c>
      <c r="BB511">
        <v>1</v>
      </c>
      <c r="BZ511">
        <v>2</v>
      </c>
    </row>
    <row r="512" spans="1:78" x14ac:dyDescent="0.3">
      <c r="A512" s="6">
        <v>3379</v>
      </c>
      <c r="AZ512">
        <v>1</v>
      </c>
      <c r="BB512">
        <v>1</v>
      </c>
      <c r="BK512">
        <v>1</v>
      </c>
      <c r="BZ512">
        <v>3</v>
      </c>
    </row>
    <row r="513" spans="1:78" x14ac:dyDescent="0.3">
      <c r="A513" s="6">
        <v>3380</v>
      </c>
      <c r="BI513">
        <v>1</v>
      </c>
      <c r="BZ513">
        <v>1</v>
      </c>
    </row>
    <row r="514" spans="1:78" x14ac:dyDescent="0.3">
      <c r="A514" s="6">
        <v>3383</v>
      </c>
      <c r="BC514">
        <v>1</v>
      </c>
      <c r="BD514">
        <v>1</v>
      </c>
      <c r="BZ514">
        <v>2</v>
      </c>
    </row>
    <row r="515" spans="1:78" x14ac:dyDescent="0.3">
      <c r="A515" s="6">
        <v>3385</v>
      </c>
      <c r="BD515">
        <v>1</v>
      </c>
      <c r="BK515">
        <v>1</v>
      </c>
      <c r="BZ515">
        <v>2</v>
      </c>
    </row>
    <row r="516" spans="1:78" x14ac:dyDescent="0.3">
      <c r="A516" s="6">
        <v>3386</v>
      </c>
      <c r="BA516">
        <v>1</v>
      </c>
      <c r="BB516">
        <v>1</v>
      </c>
      <c r="BZ516">
        <v>2</v>
      </c>
    </row>
    <row r="517" spans="1:78" x14ac:dyDescent="0.3">
      <c r="A517" s="6">
        <v>3387</v>
      </c>
      <c r="BB517">
        <v>1</v>
      </c>
      <c r="BZ517">
        <v>1</v>
      </c>
    </row>
    <row r="518" spans="1:78" x14ac:dyDescent="0.3">
      <c r="A518" s="6">
        <v>3388</v>
      </c>
      <c r="BI518">
        <v>1</v>
      </c>
      <c r="BZ518">
        <v>1</v>
      </c>
    </row>
    <row r="519" spans="1:78" x14ac:dyDescent="0.3">
      <c r="A519" s="6">
        <v>3390</v>
      </c>
      <c r="BE519">
        <v>1</v>
      </c>
      <c r="BZ519">
        <v>1</v>
      </c>
    </row>
    <row r="520" spans="1:78" x14ac:dyDescent="0.3">
      <c r="A520" s="6">
        <v>3391</v>
      </c>
      <c r="BB520">
        <v>1</v>
      </c>
      <c r="BZ520">
        <v>1</v>
      </c>
    </row>
    <row r="521" spans="1:78" x14ac:dyDescent="0.3">
      <c r="A521" s="6">
        <v>3393</v>
      </c>
      <c r="BC521">
        <v>1</v>
      </c>
      <c r="BD521">
        <v>1</v>
      </c>
      <c r="BZ521">
        <v>2</v>
      </c>
    </row>
    <row r="522" spans="1:78" x14ac:dyDescent="0.3">
      <c r="A522" s="6">
        <v>3394</v>
      </c>
      <c r="BD522">
        <v>1</v>
      </c>
      <c r="BE522">
        <v>1</v>
      </c>
      <c r="BZ522">
        <v>2</v>
      </c>
    </row>
    <row r="523" spans="1:78" x14ac:dyDescent="0.3">
      <c r="A523" s="6">
        <v>3395</v>
      </c>
      <c r="BF523">
        <v>1</v>
      </c>
      <c r="BZ523">
        <v>1</v>
      </c>
    </row>
    <row r="524" spans="1:78" x14ac:dyDescent="0.3">
      <c r="A524" s="6">
        <v>3400</v>
      </c>
      <c r="AZ524">
        <v>2</v>
      </c>
      <c r="BZ524">
        <v>2</v>
      </c>
    </row>
    <row r="525" spans="1:78" x14ac:dyDescent="0.3">
      <c r="A525" s="6">
        <v>3404</v>
      </c>
      <c r="AY525">
        <v>1</v>
      </c>
      <c r="BB525">
        <v>1</v>
      </c>
      <c r="BD525">
        <v>1</v>
      </c>
      <c r="BK525">
        <v>1</v>
      </c>
      <c r="BZ525">
        <v>4</v>
      </c>
    </row>
    <row r="526" spans="1:78" x14ac:dyDescent="0.3">
      <c r="A526" s="6">
        <v>3406</v>
      </c>
      <c r="BB526">
        <v>1</v>
      </c>
      <c r="BZ526">
        <v>1</v>
      </c>
    </row>
    <row r="527" spans="1:78" x14ac:dyDescent="0.3">
      <c r="A527" s="6">
        <v>3407</v>
      </c>
      <c r="BC527">
        <v>1</v>
      </c>
      <c r="BZ527">
        <v>1</v>
      </c>
    </row>
    <row r="528" spans="1:78" x14ac:dyDescent="0.3">
      <c r="A528" s="6">
        <v>3409</v>
      </c>
      <c r="BB528">
        <v>1</v>
      </c>
      <c r="BC528">
        <v>1</v>
      </c>
      <c r="BF528">
        <v>1</v>
      </c>
      <c r="BZ528">
        <v>3</v>
      </c>
    </row>
    <row r="529" spans="1:78" x14ac:dyDescent="0.3">
      <c r="A529" s="6">
        <v>3411</v>
      </c>
      <c r="BD529">
        <v>1</v>
      </c>
      <c r="BE529">
        <v>1</v>
      </c>
      <c r="BZ529">
        <v>2</v>
      </c>
    </row>
    <row r="530" spans="1:78" x14ac:dyDescent="0.3">
      <c r="A530" s="6">
        <v>3412</v>
      </c>
      <c r="BL530">
        <v>1</v>
      </c>
      <c r="BZ530">
        <v>1</v>
      </c>
    </row>
    <row r="531" spans="1:78" x14ac:dyDescent="0.3">
      <c r="A531" s="6">
        <v>3413</v>
      </c>
      <c r="BA531">
        <v>1</v>
      </c>
      <c r="BF531">
        <v>1</v>
      </c>
      <c r="BZ531">
        <v>2</v>
      </c>
    </row>
    <row r="532" spans="1:78" x14ac:dyDescent="0.3">
      <c r="A532" s="6">
        <v>3416</v>
      </c>
      <c r="BD532">
        <v>1</v>
      </c>
      <c r="BZ532">
        <v>1</v>
      </c>
    </row>
    <row r="533" spans="1:78" x14ac:dyDescent="0.3">
      <c r="A533" s="6">
        <v>3417</v>
      </c>
      <c r="BB533">
        <v>1</v>
      </c>
      <c r="BZ533">
        <v>1</v>
      </c>
    </row>
    <row r="534" spans="1:78" x14ac:dyDescent="0.3">
      <c r="A534" s="6">
        <v>3419</v>
      </c>
      <c r="AZ534">
        <v>1</v>
      </c>
      <c r="BB534">
        <v>1</v>
      </c>
      <c r="BC534">
        <v>1</v>
      </c>
      <c r="BZ534">
        <v>3</v>
      </c>
    </row>
    <row r="535" spans="1:78" x14ac:dyDescent="0.3">
      <c r="A535" s="6">
        <v>3420</v>
      </c>
      <c r="AX535">
        <v>1</v>
      </c>
      <c r="BC535">
        <v>1</v>
      </c>
      <c r="BZ535">
        <v>2</v>
      </c>
    </row>
    <row r="536" spans="1:78" x14ac:dyDescent="0.3">
      <c r="A536" s="6">
        <v>3425</v>
      </c>
      <c r="BA536">
        <v>1</v>
      </c>
      <c r="BB536">
        <v>1</v>
      </c>
      <c r="BZ536">
        <v>2</v>
      </c>
    </row>
    <row r="537" spans="1:78" x14ac:dyDescent="0.3">
      <c r="A537" s="6">
        <v>3426</v>
      </c>
      <c r="BB537">
        <v>1</v>
      </c>
      <c r="BZ537">
        <v>1</v>
      </c>
    </row>
    <row r="538" spans="1:78" x14ac:dyDescent="0.3">
      <c r="A538" s="6">
        <v>3428</v>
      </c>
      <c r="BB538">
        <v>1</v>
      </c>
      <c r="BE538">
        <v>1</v>
      </c>
      <c r="BZ538">
        <v>2</v>
      </c>
    </row>
    <row r="539" spans="1:78" x14ac:dyDescent="0.3">
      <c r="A539" s="6">
        <v>3429</v>
      </c>
      <c r="BD539">
        <v>3</v>
      </c>
      <c r="BZ539">
        <v>3</v>
      </c>
    </row>
    <row r="540" spans="1:78" x14ac:dyDescent="0.3">
      <c r="A540" s="6">
        <v>3431</v>
      </c>
      <c r="BA540">
        <v>1</v>
      </c>
      <c r="BZ540">
        <v>1</v>
      </c>
    </row>
    <row r="541" spans="1:78" x14ac:dyDescent="0.3">
      <c r="A541" s="6">
        <v>3433</v>
      </c>
      <c r="AY541">
        <v>1</v>
      </c>
      <c r="BL541">
        <v>1</v>
      </c>
      <c r="BZ541">
        <v>2</v>
      </c>
    </row>
    <row r="542" spans="1:78" x14ac:dyDescent="0.3">
      <c r="A542" s="6">
        <v>3434</v>
      </c>
      <c r="AY542">
        <v>1</v>
      </c>
      <c r="BA542">
        <v>1</v>
      </c>
      <c r="BM542">
        <v>1</v>
      </c>
      <c r="BZ542">
        <v>3</v>
      </c>
    </row>
    <row r="543" spans="1:78" x14ac:dyDescent="0.3">
      <c r="A543" s="6">
        <v>3435</v>
      </c>
      <c r="BI543">
        <v>1</v>
      </c>
      <c r="BZ543">
        <v>1</v>
      </c>
    </row>
    <row r="544" spans="1:78" x14ac:dyDescent="0.3">
      <c r="A544" s="6">
        <v>3437</v>
      </c>
      <c r="AW544">
        <v>1</v>
      </c>
      <c r="BA544">
        <v>1</v>
      </c>
      <c r="BZ544">
        <v>2</v>
      </c>
    </row>
    <row r="545" spans="1:78" x14ac:dyDescent="0.3">
      <c r="A545" s="6">
        <v>3438</v>
      </c>
      <c r="BB545">
        <v>1</v>
      </c>
      <c r="BZ545">
        <v>1</v>
      </c>
    </row>
    <row r="546" spans="1:78" x14ac:dyDescent="0.3">
      <c r="A546" s="6">
        <v>3440</v>
      </c>
      <c r="AT546">
        <v>1</v>
      </c>
      <c r="BA546">
        <v>1</v>
      </c>
      <c r="BZ546">
        <v>2</v>
      </c>
    </row>
    <row r="547" spans="1:78" x14ac:dyDescent="0.3">
      <c r="A547" s="6">
        <v>3441</v>
      </c>
      <c r="BB547">
        <v>1</v>
      </c>
      <c r="BZ547">
        <v>1</v>
      </c>
    </row>
    <row r="548" spans="1:78" x14ac:dyDescent="0.3">
      <c r="A548" s="6">
        <v>3442</v>
      </c>
      <c r="AY548">
        <v>1</v>
      </c>
      <c r="AZ548">
        <v>1</v>
      </c>
      <c r="BF548">
        <v>1</v>
      </c>
      <c r="BZ548">
        <v>3</v>
      </c>
    </row>
    <row r="549" spans="1:78" x14ac:dyDescent="0.3">
      <c r="A549" s="6">
        <v>3443</v>
      </c>
      <c r="AY549">
        <v>1</v>
      </c>
      <c r="BD549">
        <v>1</v>
      </c>
      <c r="BZ549">
        <v>2</v>
      </c>
    </row>
    <row r="550" spans="1:78" x14ac:dyDescent="0.3">
      <c r="A550" s="6">
        <v>3444</v>
      </c>
      <c r="BC550">
        <v>1</v>
      </c>
      <c r="BZ550">
        <v>1</v>
      </c>
    </row>
    <row r="551" spans="1:78" x14ac:dyDescent="0.3">
      <c r="A551" s="6">
        <v>3445</v>
      </c>
      <c r="BA551">
        <v>2</v>
      </c>
      <c r="BD551">
        <v>1</v>
      </c>
      <c r="BZ551">
        <v>3</v>
      </c>
    </row>
    <row r="552" spans="1:78" x14ac:dyDescent="0.3">
      <c r="A552" s="6">
        <v>3448</v>
      </c>
      <c r="BF552">
        <v>1</v>
      </c>
      <c r="BZ552">
        <v>1</v>
      </c>
    </row>
    <row r="553" spans="1:78" x14ac:dyDescent="0.3">
      <c r="A553" s="6">
        <v>3453</v>
      </c>
      <c r="BB553">
        <v>1</v>
      </c>
      <c r="BD553">
        <v>1</v>
      </c>
      <c r="BZ553">
        <v>2</v>
      </c>
    </row>
    <row r="554" spans="1:78" x14ac:dyDescent="0.3">
      <c r="A554" s="6">
        <v>3454</v>
      </c>
      <c r="BK554">
        <v>1</v>
      </c>
      <c r="BZ554">
        <v>1</v>
      </c>
    </row>
    <row r="555" spans="1:78" x14ac:dyDescent="0.3">
      <c r="A555" s="6">
        <v>3456</v>
      </c>
      <c r="BA555">
        <v>1</v>
      </c>
      <c r="BB555">
        <v>1</v>
      </c>
      <c r="BZ555">
        <v>2</v>
      </c>
    </row>
    <row r="556" spans="1:78" x14ac:dyDescent="0.3">
      <c r="A556" s="6">
        <v>3458</v>
      </c>
      <c r="BD556">
        <v>1</v>
      </c>
      <c r="BK556">
        <v>1</v>
      </c>
      <c r="BZ556">
        <v>2</v>
      </c>
    </row>
    <row r="557" spans="1:78" x14ac:dyDescent="0.3">
      <c r="A557" s="6">
        <v>3459</v>
      </c>
      <c r="BF557">
        <v>1</v>
      </c>
      <c r="BZ557">
        <v>1</v>
      </c>
    </row>
    <row r="558" spans="1:78" x14ac:dyDescent="0.3">
      <c r="A558" s="6">
        <v>3462</v>
      </c>
      <c r="AX558">
        <v>1</v>
      </c>
      <c r="BC558">
        <v>1</v>
      </c>
      <c r="BZ558">
        <v>2</v>
      </c>
    </row>
    <row r="559" spans="1:78" x14ac:dyDescent="0.3">
      <c r="A559" s="6">
        <v>3467</v>
      </c>
      <c r="BC559">
        <v>1</v>
      </c>
      <c r="BZ559">
        <v>1</v>
      </c>
    </row>
    <row r="560" spans="1:78" x14ac:dyDescent="0.3">
      <c r="A560" s="6">
        <v>3470</v>
      </c>
      <c r="AV560">
        <v>1</v>
      </c>
      <c r="BZ560">
        <v>1</v>
      </c>
    </row>
    <row r="561" spans="1:78" x14ac:dyDescent="0.3">
      <c r="A561" s="6">
        <v>3471</v>
      </c>
      <c r="BD561">
        <v>1</v>
      </c>
      <c r="BZ561">
        <v>1</v>
      </c>
    </row>
    <row r="562" spans="1:78" x14ac:dyDescent="0.3">
      <c r="A562" s="6">
        <v>3473</v>
      </c>
      <c r="BK562">
        <v>1</v>
      </c>
      <c r="BZ562">
        <v>1</v>
      </c>
    </row>
    <row r="563" spans="1:78" x14ac:dyDescent="0.3">
      <c r="A563" s="6">
        <v>3474</v>
      </c>
      <c r="BC563">
        <v>1</v>
      </c>
      <c r="BZ563">
        <v>1</v>
      </c>
    </row>
    <row r="564" spans="1:78" x14ac:dyDescent="0.3">
      <c r="A564" s="6">
        <v>3475</v>
      </c>
      <c r="BE564">
        <v>1</v>
      </c>
      <c r="BK564">
        <v>1</v>
      </c>
      <c r="BZ564">
        <v>2</v>
      </c>
    </row>
    <row r="565" spans="1:78" x14ac:dyDescent="0.3">
      <c r="A565" s="6">
        <v>3476</v>
      </c>
      <c r="BC565">
        <v>1</v>
      </c>
      <c r="BZ565">
        <v>1</v>
      </c>
    </row>
    <row r="566" spans="1:78" x14ac:dyDescent="0.3">
      <c r="A566" s="6">
        <v>3478</v>
      </c>
      <c r="AZ566">
        <v>1</v>
      </c>
      <c r="BF566">
        <v>1</v>
      </c>
      <c r="BZ566">
        <v>2</v>
      </c>
    </row>
    <row r="567" spans="1:78" x14ac:dyDescent="0.3">
      <c r="A567" s="6">
        <v>3483</v>
      </c>
      <c r="AZ567">
        <v>1</v>
      </c>
      <c r="BZ567">
        <v>1</v>
      </c>
    </row>
    <row r="568" spans="1:78" x14ac:dyDescent="0.3">
      <c r="A568" s="6">
        <v>3484</v>
      </c>
      <c r="AZ568">
        <v>2</v>
      </c>
      <c r="BZ568">
        <v>2</v>
      </c>
    </row>
    <row r="569" spans="1:78" x14ac:dyDescent="0.3">
      <c r="A569" s="6">
        <v>3485</v>
      </c>
      <c r="BI569">
        <v>1</v>
      </c>
      <c r="BZ569">
        <v>1</v>
      </c>
    </row>
    <row r="570" spans="1:78" x14ac:dyDescent="0.3">
      <c r="A570" s="6">
        <v>3486</v>
      </c>
      <c r="BA570">
        <v>1</v>
      </c>
      <c r="BD570">
        <v>1</v>
      </c>
      <c r="BZ570">
        <v>2</v>
      </c>
    </row>
    <row r="571" spans="1:78" x14ac:dyDescent="0.3">
      <c r="A571" s="6">
        <v>3487</v>
      </c>
      <c r="BA571">
        <v>2</v>
      </c>
      <c r="BB571">
        <v>1</v>
      </c>
      <c r="BZ571">
        <v>3</v>
      </c>
    </row>
    <row r="572" spans="1:78" x14ac:dyDescent="0.3">
      <c r="A572" s="6">
        <v>3488</v>
      </c>
      <c r="AZ572">
        <v>1</v>
      </c>
      <c r="BZ572">
        <v>1</v>
      </c>
    </row>
    <row r="573" spans="1:78" x14ac:dyDescent="0.3">
      <c r="A573" s="6">
        <v>3490</v>
      </c>
      <c r="AX573">
        <v>1</v>
      </c>
      <c r="BJ573">
        <v>1</v>
      </c>
      <c r="BZ573">
        <v>2</v>
      </c>
    </row>
    <row r="574" spans="1:78" x14ac:dyDescent="0.3">
      <c r="A574" s="6">
        <v>3491</v>
      </c>
      <c r="BA574">
        <v>2</v>
      </c>
      <c r="BZ574">
        <v>2</v>
      </c>
    </row>
    <row r="575" spans="1:78" x14ac:dyDescent="0.3">
      <c r="A575" s="6">
        <v>3492</v>
      </c>
      <c r="BB575">
        <v>2</v>
      </c>
      <c r="BZ575">
        <v>2</v>
      </c>
    </row>
    <row r="576" spans="1:78" x14ac:dyDescent="0.3">
      <c r="A576" s="6">
        <v>3497</v>
      </c>
      <c r="BD576">
        <v>1</v>
      </c>
      <c r="BZ576">
        <v>1</v>
      </c>
    </row>
    <row r="577" spans="1:78" x14ac:dyDescent="0.3">
      <c r="A577" s="6">
        <v>3498</v>
      </c>
      <c r="AY577">
        <v>1</v>
      </c>
      <c r="BB577">
        <v>2</v>
      </c>
      <c r="BM577">
        <v>1</v>
      </c>
      <c r="BZ577">
        <v>4</v>
      </c>
    </row>
    <row r="578" spans="1:78" x14ac:dyDescent="0.3">
      <c r="A578" s="6">
        <v>3499</v>
      </c>
      <c r="BM578">
        <v>1</v>
      </c>
      <c r="BZ578">
        <v>1</v>
      </c>
    </row>
    <row r="579" spans="1:78" x14ac:dyDescent="0.3">
      <c r="A579" s="6">
        <v>3500</v>
      </c>
      <c r="BD579">
        <v>1</v>
      </c>
      <c r="BZ579">
        <v>1</v>
      </c>
    </row>
    <row r="580" spans="1:78" x14ac:dyDescent="0.3">
      <c r="A580" s="6">
        <v>3502</v>
      </c>
      <c r="AZ580">
        <v>1</v>
      </c>
      <c r="BA580">
        <v>1</v>
      </c>
      <c r="BZ580">
        <v>2</v>
      </c>
    </row>
    <row r="581" spans="1:78" x14ac:dyDescent="0.3">
      <c r="A581" s="6">
        <v>3503</v>
      </c>
      <c r="BB581">
        <v>1</v>
      </c>
      <c r="BD581">
        <v>1</v>
      </c>
      <c r="BZ581">
        <v>2</v>
      </c>
    </row>
    <row r="582" spans="1:78" x14ac:dyDescent="0.3">
      <c r="A582" s="6">
        <v>3504</v>
      </c>
      <c r="BB582">
        <v>1</v>
      </c>
      <c r="BZ582">
        <v>1</v>
      </c>
    </row>
    <row r="583" spans="1:78" x14ac:dyDescent="0.3">
      <c r="A583" s="6">
        <v>3507</v>
      </c>
      <c r="BB583">
        <v>1</v>
      </c>
      <c r="BZ583">
        <v>1</v>
      </c>
    </row>
    <row r="584" spans="1:78" x14ac:dyDescent="0.3">
      <c r="A584" s="6">
        <v>3512</v>
      </c>
      <c r="AZ584">
        <v>1</v>
      </c>
      <c r="BA584">
        <v>1</v>
      </c>
      <c r="BZ584">
        <v>2</v>
      </c>
    </row>
    <row r="585" spans="1:78" x14ac:dyDescent="0.3">
      <c r="A585" s="6">
        <v>3513</v>
      </c>
      <c r="BB585">
        <v>1</v>
      </c>
      <c r="BZ585">
        <v>1</v>
      </c>
    </row>
    <row r="586" spans="1:78" x14ac:dyDescent="0.3">
      <c r="A586" s="6">
        <v>3514</v>
      </c>
      <c r="AZ586">
        <v>1</v>
      </c>
      <c r="BZ586">
        <v>1</v>
      </c>
    </row>
    <row r="587" spans="1:78" x14ac:dyDescent="0.3">
      <c r="A587" s="6">
        <v>3517</v>
      </c>
      <c r="BB587">
        <v>1</v>
      </c>
      <c r="BZ587">
        <v>1</v>
      </c>
    </row>
    <row r="588" spans="1:78" x14ac:dyDescent="0.3">
      <c r="A588" s="6">
        <v>3518</v>
      </c>
      <c r="BB588">
        <v>1</v>
      </c>
      <c r="BZ588">
        <v>1</v>
      </c>
    </row>
    <row r="589" spans="1:78" x14ac:dyDescent="0.3">
      <c r="A589" s="6">
        <v>3519</v>
      </c>
      <c r="AX589">
        <v>2</v>
      </c>
      <c r="AY589">
        <v>1</v>
      </c>
      <c r="AZ589">
        <v>1</v>
      </c>
      <c r="BZ589">
        <v>4</v>
      </c>
    </row>
    <row r="590" spans="1:78" x14ac:dyDescent="0.3">
      <c r="A590" s="6">
        <v>3524</v>
      </c>
      <c r="BB590">
        <v>1</v>
      </c>
      <c r="BZ590">
        <v>1</v>
      </c>
    </row>
    <row r="591" spans="1:78" x14ac:dyDescent="0.3">
      <c r="A591" s="6">
        <v>3525</v>
      </c>
      <c r="BC591">
        <v>1</v>
      </c>
      <c r="BZ591">
        <v>1</v>
      </c>
    </row>
    <row r="592" spans="1:78" x14ac:dyDescent="0.3">
      <c r="A592" s="6">
        <v>3526</v>
      </c>
      <c r="BA592">
        <v>1</v>
      </c>
      <c r="BZ592">
        <v>1</v>
      </c>
    </row>
    <row r="593" spans="1:78" x14ac:dyDescent="0.3">
      <c r="A593" s="6">
        <v>3527</v>
      </c>
      <c r="BA593">
        <v>2</v>
      </c>
      <c r="BE593">
        <v>1</v>
      </c>
      <c r="BL593">
        <v>1</v>
      </c>
      <c r="BZ593">
        <v>4</v>
      </c>
    </row>
    <row r="594" spans="1:78" x14ac:dyDescent="0.3">
      <c r="A594" s="6">
        <v>3528</v>
      </c>
      <c r="BH594">
        <v>1</v>
      </c>
      <c r="BZ594">
        <v>1</v>
      </c>
    </row>
    <row r="595" spans="1:78" x14ac:dyDescent="0.3">
      <c r="A595" s="6">
        <v>3529</v>
      </c>
      <c r="AU595">
        <v>1</v>
      </c>
      <c r="BZ595">
        <v>1</v>
      </c>
    </row>
    <row r="596" spans="1:78" x14ac:dyDescent="0.3">
      <c r="A596" s="6">
        <v>3530</v>
      </c>
      <c r="BK596">
        <v>1</v>
      </c>
      <c r="BZ596">
        <v>1</v>
      </c>
    </row>
    <row r="597" spans="1:78" x14ac:dyDescent="0.3">
      <c r="A597" s="6">
        <v>3531</v>
      </c>
      <c r="AX597">
        <v>1</v>
      </c>
      <c r="BZ597">
        <v>1</v>
      </c>
    </row>
    <row r="598" spans="1:78" x14ac:dyDescent="0.3">
      <c r="A598" s="6">
        <v>3533</v>
      </c>
      <c r="BA598">
        <v>1</v>
      </c>
      <c r="BB598">
        <v>1</v>
      </c>
      <c r="BZ598">
        <v>2</v>
      </c>
    </row>
    <row r="599" spans="1:78" x14ac:dyDescent="0.3">
      <c r="A599" s="6">
        <v>3535</v>
      </c>
      <c r="AY599">
        <v>1</v>
      </c>
      <c r="BB599">
        <v>1</v>
      </c>
      <c r="BZ599">
        <v>2</v>
      </c>
    </row>
    <row r="600" spans="1:78" x14ac:dyDescent="0.3">
      <c r="A600" s="6">
        <v>3536</v>
      </c>
      <c r="AX600">
        <v>1</v>
      </c>
      <c r="BZ600">
        <v>1</v>
      </c>
    </row>
    <row r="601" spans="1:78" x14ac:dyDescent="0.3">
      <c r="A601" s="6">
        <v>3537</v>
      </c>
      <c r="BI601">
        <v>1</v>
      </c>
      <c r="BZ601">
        <v>1</v>
      </c>
    </row>
    <row r="602" spans="1:78" x14ac:dyDescent="0.3">
      <c r="A602" s="6">
        <v>3538</v>
      </c>
      <c r="AZ602">
        <v>1</v>
      </c>
      <c r="BB602">
        <v>1</v>
      </c>
      <c r="BC602">
        <v>1</v>
      </c>
      <c r="BZ602">
        <v>3</v>
      </c>
    </row>
    <row r="603" spans="1:78" x14ac:dyDescent="0.3">
      <c r="A603" s="6">
        <v>3540</v>
      </c>
      <c r="BB603">
        <v>1</v>
      </c>
      <c r="BZ603">
        <v>1</v>
      </c>
    </row>
    <row r="604" spans="1:78" x14ac:dyDescent="0.3">
      <c r="A604" s="6">
        <v>3541</v>
      </c>
      <c r="BA604">
        <v>1</v>
      </c>
      <c r="BG604">
        <v>1</v>
      </c>
      <c r="BZ604">
        <v>2</v>
      </c>
    </row>
    <row r="605" spans="1:78" x14ac:dyDescent="0.3">
      <c r="A605" s="6">
        <v>3542</v>
      </c>
      <c r="BH605">
        <v>1</v>
      </c>
      <c r="BZ605">
        <v>1</v>
      </c>
    </row>
    <row r="606" spans="1:78" x14ac:dyDescent="0.3">
      <c r="A606" s="6">
        <v>3544</v>
      </c>
      <c r="BA606">
        <v>1</v>
      </c>
      <c r="BZ606">
        <v>1</v>
      </c>
    </row>
    <row r="607" spans="1:78" x14ac:dyDescent="0.3">
      <c r="A607" s="6">
        <v>3546</v>
      </c>
      <c r="AZ607">
        <v>1</v>
      </c>
      <c r="BZ607">
        <v>1</v>
      </c>
    </row>
    <row r="608" spans="1:78" x14ac:dyDescent="0.3">
      <c r="A608" s="6">
        <v>3547</v>
      </c>
      <c r="AZ608">
        <v>1</v>
      </c>
      <c r="BZ608">
        <v>1</v>
      </c>
    </row>
    <row r="609" spans="1:78" x14ac:dyDescent="0.3">
      <c r="A609" s="6">
        <v>3549</v>
      </c>
      <c r="BD609">
        <v>1</v>
      </c>
      <c r="BZ609">
        <v>1</v>
      </c>
    </row>
    <row r="610" spans="1:78" x14ac:dyDescent="0.3">
      <c r="A610" s="6">
        <v>3550</v>
      </c>
      <c r="AY610">
        <v>1</v>
      </c>
      <c r="BB610">
        <v>1</v>
      </c>
      <c r="BZ610">
        <v>2</v>
      </c>
    </row>
    <row r="611" spans="1:78" x14ac:dyDescent="0.3">
      <c r="A611" s="6">
        <v>3552</v>
      </c>
      <c r="BB611">
        <v>1</v>
      </c>
      <c r="BC611">
        <v>1</v>
      </c>
      <c r="BZ611">
        <v>2</v>
      </c>
    </row>
    <row r="612" spans="1:78" x14ac:dyDescent="0.3">
      <c r="A612" s="6">
        <v>3553</v>
      </c>
      <c r="BB612">
        <v>1</v>
      </c>
      <c r="BZ612">
        <v>1</v>
      </c>
    </row>
    <row r="613" spans="1:78" x14ac:dyDescent="0.3">
      <c r="A613" s="6">
        <v>3556</v>
      </c>
      <c r="BB613">
        <v>1</v>
      </c>
      <c r="BZ613">
        <v>1</v>
      </c>
    </row>
    <row r="614" spans="1:78" x14ac:dyDescent="0.3">
      <c r="A614" s="6">
        <v>3557</v>
      </c>
      <c r="AV614">
        <v>1</v>
      </c>
      <c r="BZ614">
        <v>1</v>
      </c>
    </row>
    <row r="615" spans="1:78" x14ac:dyDescent="0.3">
      <c r="A615" s="6">
        <v>3558</v>
      </c>
      <c r="BA615">
        <v>1</v>
      </c>
      <c r="BZ615">
        <v>1</v>
      </c>
    </row>
    <row r="616" spans="1:78" x14ac:dyDescent="0.3">
      <c r="A616" s="6">
        <v>3559</v>
      </c>
      <c r="AY616">
        <v>1</v>
      </c>
      <c r="BA616">
        <v>1</v>
      </c>
      <c r="BZ616">
        <v>2</v>
      </c>
    </row>
    <row r="617" spans="1:78" x14ac:dyDescent="0.3">
      <c r="A617" s="6">
        <v>3561</v>
      </c>
      <c r="AZ617">
        <v>1</v>
      </c>
      <c r="BZ617">
        <v>1</v>
      </c>
    </row>
    <row r="618" spans="1:78" x14ac:dyDescent="0.3">
      <c r="A618" s="6">
        <v>3562</v>
      </c>
      <c r="AX618">
        <v>1</v>
      </c>
      <c r="AY618">
        <v>1</v>
      </c>
      <c r="BF618">
        <v>1</v>
      </c>
      <c r="BZ618">
        <v>3</v>
      </c>
    </row>
    <row r="619" spans="1:78" x14ac:dyDescent="0.3">
      <c r="A619" s="6">
        <v>3565</v>
      </c>
      <c r="BL619">
        <v>1</v>
      </c>
      <c r="BZ619">
        <v>1</v>
      </c>
    </row>
    <row r="620" spans="1:78" x14ac:dyDescent="0.3">
      <c r="A620" s="6">
        <v>3566</v>
      </c>
      <c r="BA620">
        <v>1</v>
      </c>
      <c r="BB620">
        <v>1</v>
      </c>
      <c r="BZ620">
        <v>2</v>
      </c>
    </row>
    <row r="621" spans="1:78" x14ac:dyDescent="0.3">
      <c r="A621" s="6">
        <v>3569</v>
      </c>
      <c r="AX621">
        <v>1</v>
      </c>
      <c r="BZ621">
        <v>1</v>
      </c>
    </row>
    <row r="622" spans="1:78" x14ac:dyDescent="0.3">
      <c r="A622" s="6">
        <v>3571</v>
      </c>
      <c r="AW622">
        <v>1</v>
      </c>
      <c r="BA622">
        <v>1</v>
      </c>
      <c r="BZ622">
        <v>2</v>
      </c>
    </row>
    <row r="623" spans="1:78" x14ac:dyDescent="0.3">
      <c r="A623" s="6">
        <v>3572</v>
      </c>
      <c r="BA623">
        <v>1</v>
      </c>
      <c r="BZ623">
        <v>1</v>
      </c>
    </row>
    <row r="624" spans="1:78" x14ac:dyDescent="0.3">
      <c r="A624" s="6">
        <v>3573</v>
      </c>
      <c r="BA624">
        <v>1</v>
      </c>
      <c r="BB624">
        <v>1</v>
      </c>
      <c r="BZ624">
        <v>2</v>
      </c>
    </row>
    <row r="625" spans="1:78" x14ac:dyDescent="0.3">
      <c r="A625" s="6">
        <v>3575</v>
      </c>
      <c r="AV625">
        <v>1</v>
      </c>
      <c r="BZ625">
        <v>1</v>
      </c>
    </row>
    <row r="626" spans="1:78" x14ac:dyDescent="0.3">
      <c r="A626" s="6">
        <v>3582</v>
      </c>
      <c r="BB626">
        <v>1</v>
      </c>
      <c r="BZ626">
        <v>1</v>
      </c>
    </row>
    <row r="627" spans="1:78" x14ac:dyDescent="0.3">
      <c r="A627" s="6">
        <v>3590</v>
      </c>
      <c r="BF627">
        <v>1</v>
      </c>
      <c r="BZ627">
        <v>1</v>
      </c>
    </row>
    <row r="628" spans="1:78" x14ac:dyDescent="0.3">
      <c r="A628" s="6">
        <v>3591</v>
      </c>
      <c r="BA628">
        <v>1</v>
      </c>
      <c r="BZ628">
        <v>1</v>
      </c>
    </row>
    <row r="629" spans="1:78" x14ac:dyDescent="0.3">
      <c r="A629" s="6">
        <v>3594</v>
      </c>
      <c r="BA629">
        <v>1</v>
      </c>
      <c r="BB629">
        <v>1</v>
      </c>
      <c r="BZ629">
        <v>2</v>
      </c>
    </row>
    <row r="630" spans="1:78" x14ac:dyDescent="0.3">
      <c r="A630" s="6">
        <v>3595</v>
      </c>
      <c r="AX630">
        <v>1</v>
      </c>
      <c r="BB630">
        <v>1</v>
      </c>
      <c r="BZ630">
        <v>2</v>
      </c>
    </row>
    <row r="631" spans="1:78" x14ac:dyDescent="0.3">
      <c r="A631" s="6">
        <v>3596</v>
      </c>
      <c r="AZ631">
        <v>1</v>
      </c>
      <c r="BB631">
        <v>2</v>
      </c>
      <c r="BZ631">
        <v>3</v>
      </c>
    </row>
    <row r="632" spans="1:78" x14ac:dyDescent="0.3">
      <c r="A632" s="6">
        <v>3597</v>
      </c>
      <c r="AU632">
        <v>1</v>
      </c>
      <c r="AZ632">
        <v>1</v>
      </c>
      <c r="BZ632">
        <v>2</v>
      </c>
    </row>
    <row r="633" spans="1:78" x14ac:dyDescent="0.3">
      <c r="A633" s="6">
        <v>3599</v>
      </c>
      <c r="BC633">
        <v>1</v>
      </c>
      <c r="BZ633">
        <v>1</v>
      </c>
    </row>
    <row r="634" spans="1:78" x14ac:dyDescent="0.3">
      <c r="A634" s="6">
        <v>3600</v>
      </c>
      <c r="AX634">
        <v>1</v>
      </c>
      <c r="BD634">
        <v>1</v>
      </c>
      <c r="BZ634">
        <v>2</v>
      </c>
    </row>
    <row r="635" spans="1:78" x14ac:dyDescent="0.3">
      <c r="A635" s="6">
        <v>3601</v>
      </c>
      <c r="AY635">
        <v>1</v>
      </c>
      <c r="BZ635">
        <v>1</v>
      </c>
    </row>
    <row r="636" spans="1:78" x14ac:dyDescent="0.3">
      <c r="A636" s="6">
        <v>3602</v>
      </c>
      <c r="BB636">
        <v>1</v>
      </c>
      <c r="BZ636">
        <v>1</v>
      </c>
    </row>
    <row r="637" spans="1:78" x14ac:dyDescent="0.3">
      <c r="A637" s="6">
        <v>3606</v>
      </c>
      <c r="AZ637">
        <v>1</v>
      </c>
      <c r="BZ637">
        <v>1</v>
      </c>
    </row>
    <row r="638" spans="1:78" x14ac:dyDescent="0.3">
      <c r="A638" s="6">
        <v>3607</v>
      </c>
      <c r="BC638">
        <v>1</v>
      </c>
      <c r="BZ638">
        <v>1</v>
      </c>
    </row>
    <row r="639" spans="1:78" x14ac:dyDescent="0.3">
      <c r="A639" s="6">
        <v>3610</v>
      </c>
      <c r="AV639">
        <v>1</v>
      </c>
      <c r="BD639">
        <v>1</v>
      </c>
      <c r="BZ639">
        <v>2</v>
      </c>
    </row>
    <row r="640" spans="1:78" x14ac:dyDescent="0.3">
      <c r="A640" s="6">
        <v>3614</v>
      </c>
      <c r="BH640">
        <v>1</v>
      </c>
      <c r="BZ640">
        <v>1</v>
      </c>
    </row>
    <row r="641" spans="1:78" x14ac:dyDescent="0.3">
      <c r="A641" s="6">
        <v>3615</v>
      </c>
      <c r="BI641">
        <v>1</v>
      </c>
      <c r="BZ641">
        <v>1</v>
      </c>
    </row>
    <row r="642" spans="1:78" x14ac:dyDescent="0.3">
      <c r="A642" s="6">
        <v>3616</v>
      </c>
      <c r="BB642">
        <v>1</v>
      </c>
      <c r="BJ642">
        <v>1</v>
      </c>
      <c r="BZ642">
        <v>2</v>
      </c>
    </row>
    <row r="643" spans="1:78" x14ac:dyDescent="0.3">
      <c r="A643" s="6">
        <v>3617</v>
      </c>
      <c r="AZ643">
        <v>1</v>
      </c>
      <c r="BL643">
        <v>1</v>
      </c>
      <c r="BZ643">
        <v>2</v>
      </c>
    </row>
    <row r="644" spans="1:78" x14ac:dyDescent="0.3">
      <c r="A644" s="6">
        <v>3618</v>
      </c>
      <c r="BC644">
        <v>1</v>
      </c>
      <c r="BZ644">
        <v>1</v>
      </c>
    </row>
    <row r="645" spans="1:78" x14ac:dyDescent="0.3">
      <c r="A645" s="6">
        <v>3620</v>
      </c>
      <c r="BD645">
        <v>1</v>
      </c>
      <c r="BZ645">
        <v>1</v>
      </c>
    </row>
    <row r="646" spans="1:78" x14ac:dyDescent="0.3">
      <c r="A646" s="6">
        <v>3621</v>
      </c>
      <c r="AY646">
        <v>1</v>
      </c>
      <c r="BZ646">
        <v>1</v>
      </c>
    </row>
    <row r="647" spans="1:78" x14ac:dyDescent="0.3">
      <c r="A647" s="6">
        <v>3622</v>
      </c>
      <c r="AX647">
        <v>1</v>
      </c>
      <c r="BC647">
        <v>1</v>
      </c>
      <c r="BZ647">
        <v>2</v>
      </c>
    </row>
    <row r="648" spans="1:78" x14ac:dyDescent="0.3">
      <c r="A648" s="6">
        <v>3623</v>
      </c>
      <c r="AY648">
        <v>1</v>
      </c>
      <c r="BZ648">
        <v>1</v>
      </c>
    </row>
    <row r="649" spans="1:78" x14ac:dyDescent="0.3">
      <c r="A649" s="6">
        <v>3624</v>
      </c>
      <c r="AX649">
        <v>1</v>
      </c>
      <c r="BF649">
        <v>1</v>
      </c>
      <c r="BZ649">
        <v>2</v>
      </c>
    </row>
    <row r="650" spans="1:78" x14ac:dyDescent="0.3">
      <c r="A650" s="6">
        <v>3625</v>
      </c>
      <c r="BA650">
        <v>1</v>
      </c>
      <c r="BZ650">
        <v>1</v>
      </c>
    </row>
    <row r="651" spans="1:78" x14ac:dyDescent="0.3">
      <c r="A651" s="6">
        <v>3626</v>
      </c>
      <c r="BA651">
        <v>1</v>
      </c>
      <c r="BZ651">
        <v>1</v>
      </c>
    </row>
    <row r="652" spans="1:78" x14ac:dyDescent="0.3">
      <c r="A652" s="6">
        <v>3627</v>
      </c>
      <c r="AZ652">
        <v>1</v>
      </c>
      <c r="BL652">
        <v>1</v>
      </c>
      <c r="BZ652">
        <v>2</v>
      </c>
    </row>
    <row r="653" spans="1:78" x14ac:dyDescent="0.3">
      <c r="A653" s="6">
        <v>3629</v>
      </c>
      <c r="AZ653">
        <v>1</v>
      </c>
      <c r="BZ653">
        <v>1</v>
      </c>
    </row>
    <row r="654" spans="1:78" x14ac:dyDescent="0.3">
      <c r="A654" s="6">
        <v>3631</v>
      </c>
      <c r="BE654">
        <v>1</v>
      </c>
      <c r="BZ654">
        <v>1</v>
      </c>
    </row>
    <row r="655" spans="1:78" x14ac:dyDescent="0.3">
      <c r="A655" s="6">
        <v>3632</v>
      </c>
      <c r="AW655">
        <v>1</v>
      </c>
      <c r="AZ655">
        <v>1</v>
      </c>
      <c r="BE655">
        <v>1</v>
      </c>
      <c r="BZ655">
        <v>3</v>
      </c>
    </row>
    <row r="656" spans="1:78" x14ac:dyDescent="0.3">
      <c r="A656" s="6">
        <v>3634</v>
      </c>
      <c r="AX656">
        <v>1</v>
      </c>
      <c r="AZ656">
        <v>1</v>
      </c>
      <c r="BA656">
        <v>1</v>
      </c>
      <c r="BZ656">
        <v>3</v>
      </c>
    </row>
    <row r="657" spans="1:78" x14ac:dyDescent="0.3">
      <c r="A657" s="6">
        <v>3636</v>
      </c>
      <c r="BM657">
        <v>1</v>
      </c>
      <c r="BZ657">
        <v>1</v>
      </c>
    </row>
    <row r="658" spans="1:78" x14ac:dyDescent="0.3">
      <c r="A658" s="6">
        <v>3637</v>
      </c>
      <c r="AZ658">
        <v>1</v>
      </c>
      <c r="BZ658">
        <v>1</v>
      </c>
    </row>
    <row r="659" spans="1:78" x14ac:dyDescent="0.3">
      <c r="A659" s="6">
        <v>3638</v>
      </c>
      <c r="AX659">
        <v>1</v>
      </c>
      <c r="BZ659">
        <v>1</v>
      </c>
    </row>
    <row r="660" spans="1:78" x14ac:dyDescent="0.3">
      <c r="A660" s="6">
        <v>3639</v>
      </c>
      <c r="AV660">
        <v>1</v>
      </c>
      <c r="BA660">
        <v>1</v>
      </c>
      <c r="BZ660">
        <v>2</v>
      </c>
    </row>
    <row r="661" spans="1:78" x14ac:dyDescent="0.3">
      <c r="A661" s="6">
        <v>3640</v>
      </c>
      <c r="AY661">
        <v>1</v>
      </c>
      <c r="BZ661">
        <v>1</v>
      </c>
    </row>
    <row r="662" spans="1:78" x14ac:dyDescent="0.3">
      <c r="A662" s="6">
        <v>3641</v>
      </c>
      <c r="BA662">
        <v>1</v>
      </c>
      <c r="BZ662">
        <v>1</v>
      </c>
    </row>
    <row r="663" spans="1:78" x14ac:dyDescent="0.3">
      <c r="A663" s="6">
        <v>3642</v>
      </c>
      <c r="AZ663">
        <v>1</v>
      </c>
      <c r="BZ663">
        <v>1</v>
      </c>
    </row>
    <row r="664" spans="1:78" x14ac:dyDescent="0.3">
      <c r="A664" s="6">
        <v>3643</v>
      </c>
      <c r="AX664">
        <v>1</v>
      </c>
      <c r="BZ664">
        <v>1</v>
      </c>
    </row>
    <row r="665" spans="1:78" x14ac:dyDescent="0.3">
      <c r="A665" s="6">
        <v>3646</v>
      </c>
      <c r="BD665">
        <v>1</v>
      </c>
      <c r="BZ665">
        <v>1</v>
      </c>
    </row>
    <row r="666" spans="1:78" x14ac:dyDescent="0.3">
      <c r="A666" s="6">
        <v>3647</v>
      </c>
      <c r="AZ666">
        <v>1</v>
      </c>
      <c r="BZ666">
        <v>1</v>
      </c>
    </row>
    <row r="667" spans="1:78" x14ac:dyDescent="0.3">
      <c r="A667" s="6">
        <v>3648</v>
      </c>
      <c r="AV667">
        <v>1</v>
      </c>
      <c r="BZ667">
        <v>1</v>
      </c>
    </row>
    <row r="668" spans="1:78" x14ac:dyDescent="0.3">
      <c r="A668" s="6">
        <v>3649</v>
      </c>
      <c r="AV668">
        <v>1</v>
      </c>
      <c r="BZ668">
        <v>1</v>
      </c>
    </row>
    <row r="669" spans="1:78" x14ac:dyDescent="0.3">
      <c r="A669" s="6">
        <v>3650</v>
      </c>
      <c r="AZ669">
        <v>1</v>
      </c>
      <c r="BZ669">
        <v>1</v>
      </c>
    </row>
    <row r="670" spans="1:78" x14ac:dyDescent="0.3">
      <c r="A670" s="6">
        <v>3651</v>
      </c>
      <c r="AV670">
        <v>1</v>
      </c>
      <c r="BZ670">
        <v>1</v>
      </c>
    </row>
    <row r="671" spans="1:78" x14ac:dyDescent="0.3">
      <c r="A671" s="6">
        <v>3652</v>
      </c>
      <c r="AV671">
        <v>1</v>
      </c>
      <c r="BZ671">
        <v>1</v>
      </c>
    </row>
    <row r="672" spans="1:78" x14ac:dyDescent="0.3">
      <c r="A672" s="6">
        <v>3657</v>
      </c>
      <c r="AW672">
        <v>1</v>
      </c>
      <c r="AX672">
        <v>1</v>
      </c>
      <c r="BZ672">
        <v>2</v>
      </c>
    </row>
    <row r="673" spans="1:78" x14ac:dyDescent="0.3">
      <c r="A673" s="6">
        <v>3658</v>
      </c>
      <c r="BB673">
        <v>1</v>
      </c>
      <c r="BF673">
        <v>1</v>
      </c>
      <c r="BZ673">
        <v>2</v>
      </c>
    </row>
    <row r="674" spans="1:78" x14ac:dyDescent="0.3">
      <c r="A674" s="6">
        <v>3660</v>
      </c>
      <c r="AY674">
        <v>1</v>
      </c>
      <c r="BB674">
        <v>1</v>
      </c>
      <c r="BK674">
        <v>1</v>
      </c>
      <c r="BZ674">
        <v>3</v>
      </c>
    </row>
    <row r="675" spans="1:78" x14ac:dyDescent="0.3">
      <c r="A675" s="6">
        <v>3661</v>
      </c>
      <c r="BK675">
        <v>1</v>
      </c>
      <c r="BZ675">
        <v>1</v>
      </c>
    </row>
    <row r="676" spans="1:78" x14ac:dyDescent="0.3">
      <c r="A676" s="6">
        <v>3663</v>
      </c>
      <c r="AW676">
        <v>1</v>
      </c>
      <c r="BZ676">
        <v>1</v>
      </c>
    </row>
    <row r="677" spans="1:78" x14ac:dyDescent="0.3">
      <c r="A677" s="6">
        <v>3664</v>
      </c>
      <c r="AY677">
        <v>1</v>
      </c>
      <c r="BZ677">
        <v>1</v>
      </c>
    </row>
    <row r="678" spans="1:78" x14ac:dyDescent="0.3">
      <c r="A678" s="6">
        <v>3665</v>
      </c>
      <c r="BA678">
        <v>1</v>
      </c>
      <c r="BB678">
        <v>1</v>
      </c>
      <c r="BZ678">
        <v>2</v>
      </c>
    </row>
    <row r="679" spans="1:78" x14ac:dyDescent="0.3">
      <c r="A679" s="6">
        <v>3666</v>
      </c>
      <c r="AX679">
        <v>1</v>
      </c>
      <c r="BZ679">
        <v>1</v>
      </c>
    </row>
    <row r="680" spans="1:78" x14ac:dyDescent="0.3">
      <c r="A680" s="6">
        <v>3667</v>
      </c>
      <c r="BB680">
        <v>1</v>
      </c>
      <c r="BZ680">
        <v>1</v>
      </c>
    </row>
    <row r="681" spans="1:78" x14ac:dyDescent="0.3">
      <c r="A681" s="6">
        <v>3669</v>
      </c>
      <c r="AV681">
        <v>1</v>
      </c>
      <c r="BZ681">
        <v>1</v>
      </c>
    </row>
    <row r="682" spans="1:78" x14ac:dyDescent="0.3">
      <c r="A682" s="6">
        <v>3671</v>
      </c>
      <c r="AV682">
        <v>1</v>
      </c>
      <c r="AW682">
        <v>1</v>
      </c>
      <c r="BZ682">
        <v>2</v>
      </c>
    </row>
    <row r="683" spans="1:78" x14ac:dyDescent="0.3">
      <c r="A683" s="6">
        <v>3673</v>
      </c>
      <c r="AT683">
        <v>1</v>
      </c>
      <c r="BZ683">
        <v>1</v>
      </c>
    </row>
    <row r="684" spans="1:78" x14ac:dyDescent="0.3">
      <c r="A684" s="6">
        <v>3674</v>
      </c>
      <c r="BA684">
        <v>1</v>
      </c>
      <c r="BZ684">
        <v>1</v>
      </c>
    </row>
    <row r="685" spans="1:78" x14ac:dyDescent="0.3">
      <c r="A685" s="6">
        <v>3675</v>
      </c>
      <c r="AU685">
        <v>1</v>
      </c>
      <c r="AY685">
        <v>1</v>
      </c>
      <c r="AZ685">
        <v>1</v>
      </c>
      <c r="BK685">
        <v>1</v>
      </c>
      <c r="BZ685">
        <v>4</v>
      </c>
    </row>
    <row r="686" spans="1:78" x14ac:dyDescent="0.3">
      <c r="A686" s="6">
        <v>3677</v>
      </c>
      <c r="AU686">
        <v>1</v>
      </c>
      <c r="BZ686">
        <v>1</v>
      </c>
    </row>
    <row r="687" spans="1:78" x14ac:dyDescent="0.3">
      <c r="A687" s="6">
        <v>3679</v>
      </c>
      <c r="AO687">
        <v>1</v>
      </c>
      <c r="BZ687">
        <v>1</v>
      </c>
    </row>
    <row r="688" spans="1:78" x14ac:dyDescent="0.3">
      <c r="A688" s="6">
        <v>3680</v>
      </c>
      <c r="AZ688">
        <v>1</v>
      </c>
      <c r="BF688">
        <v>1</v>
      </c>
      <c r="BZ688">
        <v>2</v>
      </c>
    </row>
    <row r="689" spans="1:78" x14ac:dyDescent="0.3">
      <c r="A689" s="6">
        <v>3681</v>
      </c>
      <c r="AV689">
        <v>1</v>
      </c>
      <c r="AY689">
        <v>1</v>
      </c>
      <c r="BA689">
        <v>1</v>
      </c>
      <c r="BB689">
        <v>1</v>
      </c>
      <c r="BZ689">
        <v>4</v>
      </c>
    </row>
    <row r="690" spans="1:78" x14ac:dyDescent="0.3">
      <c r="A690" s="6">
        <v>3682</v>
      </c>
      <c r="AR690">
        <v>1</v>
      </c>
      <c r="AW690">
        <v>1</v>
      </c>
      <c r="BZ690">
        <v>2</v>
      </c>
    </row>
    <row r="691" spans="1:78" x14ac:dyDescent="0.3">
      <c r="A691" s="6">
        <v>3684</v>
      </c>
      <c r="AX691">
        <v>1</v>
      </c>
      <c r="BZ691">
        <v>1</v>
      </c>
    </row>
    <row r="692" spans="1:78" x14ac:dyDescent="0.3">
      <c r="A692" s="6">
        <v>3685</v>
      </c>
      <c r="AV692">
        <v>2</v>
      </c>
      <c r="BZ692">
        <v>2</v>
      </c>
    </row>
    <row r="693" spans="1:78" x14ac:dyDescent="0.3">
      <c r="A693" s="6">
        <v>3686</v>
      </c>
      <c r="AV693">
        <v>1</v>
      </c>
      <c r="BB693">
        <v>1</v>
      </c>
      <c r="BZ693">
        <v>2</v>
      </c>
    </row>
    <row r="694" spans="1:78" x14ac:dyDescent="0.3">
      <c r="A694" s="6">
        <v>3687</v>
      </c>
      <c r="BE694">
        <v>1</v>
      </c>
      <c r="BZ694">
        <v>1</v>
      </c>
    </row>
    <row r="695" spans="1:78" x14ac:dyDescent="0.3">
      <c r="A695" s="6">
        <v>3689</v>
      </c>
      <c r="AU695">
        <v>2</v>
      </c>
      <c r="BZ695">
        <v>2</v>
      </c>
    </row>
    <row r="696" spans="1:78" x14ac:dyDescent="0.3">
      <c r="A696" s="6">
        <v>3690</v>
      </c>
      <c r="AT696">
        <v>1</v>
      </c>
      <c r="AV696">
        <v>1</v>
      </c>
      <c r="BB696">
        <v>1</v>
      </c>
      <c r="BZ696">
        <v>3</v>
      </c>
    </row>
    <row r="697" spans="1:78" x14ac:dyDescent="0.3">
      <c r="A697" s="6">
        <v>3695</v>
      </c>
      <c r="AV697">
        <v>1</v>
      </c>
      <c r="AZ697">
        <v>1</v>
      </c>
      <c r="BA697">
        <v>1</v>
      </c>
      <c r="BZ697">
        <v>3</v>
      </c>
    </row>
    <row r="698" spans="1:78" x14ac:dyDescent="0.3">
      <c r="A698" s="6">
        <v>3696</v>
      </c>
      <c r="AY698">
        <v>1</v>
      </c>
      <c r="BZ698">
        <v>1</v>
      </c>
    </row>
    <row r="699" spans="1:78" x14ac:dyDescent="0.3">
      <c r="A699" s="6">
        <v>3697</v>
      </c>
      <c r="BA699">
        <v>1</v>
      </c>
      <c r="BZ699">
        <v>1</v>
      </c>
    </row>
    <row r="700" spans="1:78" x14ac:dyDescent="0.3">
      <c r="A700" s="6">
        <v>3698</v>
      </c>
      <c r="AZ700">
        <v>1</v>
      </c>
      <c r="BZ700">
        <v>1</v>
      </c>
    </row>
    <row r="701" spans="1:78" x14ac:dyDescent="0.3">
      <c r="A701" s="6">
        <v>3699</v>
      </c>
      <c r="AW701">
        <v>1</v>
      </c>
      <c r="AX701">
        <v>1</v>
      </c>
      <c r="BD701">
        <v>1</v>
      </c>
      <c r="BZ701">
        <v>3</v>
      </c>
    </row>
    <row r="702" spans="1:78" x14ac:dyDescent="0.3">
      <c r="A702" s="6">
        <v>3700</v>
      </c>
      <c r="AV702">
        <v>2</v>
      </c>
      <c r="BZ702">
        <v>2</v>
      </c>
    </row>
    <row r="703" spans="1:78" x14ac:dyDescent="0.3">
      <c r="A703" s="6">
        <v>3707</v>
      </c>
      <c r="AS703">
        <v>1</v>
      </c>
      <c r="AU703">
        <v>1</v>
      </c>
      <c r="BA703">
        <v>1</v>
      </c>
      <c r="BK703">
        <v>1</v>
      </c>
      <c r="BZ703">
        <v>4</v>
      </c>
    </row>
    <row r="704" spans="1:78" x14ac:dyDescent="0.3">
      <c r="A704" s="6">
        <v>3710</v>
      </c>
      <c r="BG704">
        <v>1</v>
      </c>
      <c r="BZ704">
        <v>1</v>
      </c>
    </row>
    <row r="705" spans="1:78" x14ac:dyDescent="0.3">
      <c r="A705" s="6">
        <v>3713</v>
      </c>
      <c r="AX705">
        <v>1</v>
      </c>
      <c r="BZ705">
        <v>1</v>
      </c>
    </row>
    <row r="706" spans="1:78" x14ac:dyDescent="0.3">
      <c r="A706" s="6">
        <v>3714</v>
      </c>
      <c r="AS706">
        <v>1</v>
      </c>
      <c r="BA706">
        <v>1</v>
      </c>
      <c r="BZ706">
        <v>2</v>
      </c>
    </row>
    <row r="707" spans="1:78" x14ac:dyDescent="0.3">
      <c r="A707" s="6">
        <v>3716</v>
      </c>
      <c r="AX707">
        <v>1</v>
      </c>
      <c r="AZ707">
        <v>1</v>
      </c>
      <c r="BZ707">
        <v>2</v>
      </c>
    </row>
    <row r="708" spans="1:78" x14ac:dyDescent="0.3">
      <c r="A708" s="6">
        <v>3717</v>
      </c>
      <c r="AU708">
        <v>1</v>
      </c>
      <c r="AW708">
        <v>1</v>
      </c>
      <c r="AZ708">
        <v>1</v>
      </c>
      <c r="BB708">
        <v>1</v>
      </c>
      <c r="BZ708">
        <v>4</v>
      </c>
    </row>
    <row r="709" spans="1:78" x14ac:dyDescent="0.3">
      <c r="A709" s="6">
        <v>3718</v>
      </c>
      <c r="AV709">
        <v>1</v>
      </c>
      <c r="BD709">
        <v>1</v>
      </c>
      <c r="BZ709">
        <v>2</v>
      </c>
    </row>
    <row r="710" spans="1:78" x14ac:dyDescent="0.3">
      <c r="A710" s="6">
        <v>3724</v>
      </c>
      <c r="AV710">
        <v>1</v>
      </c>
      <c r="BZ710">
        <v>1</v>
      </c>
    </row>
    <row r="711" spans="1:78" x14ac:dyDescent="0.3">
      <c r="A711" s="6">
        <v>3725</v>
      </c>
      <c r="AT711">
        <v>1</v>
      </c>
      <c r="BZ711">
        <v>1</v>
      </c>
    </row>
    <row r="712" spans="1:78" x14ac:dyDescent="0.3">
      <c r="A712" s="6">
        <v>3726</v>
      </c>
      <c r="BI712">
        <v>1</v>
      </c>
      <c r="BZ712">
        <v>1</v>
      </c>
    </row>
    <row r="713" spans="1:78" x14ac:dyDescent="0.3">
      <c r="A713" s="6">
        <v>3729</v>
      </c>
      <c r="BF713">
        <v>1</v>
      </c>
      <c r="BZ713">
        <v>1</v>
      </c>
    </row>
    <row r="714" spans="1:78" x14ac:dyDescent="0.3">
      <c r="A714" s="6">
        <v>3730</v>
      </c>
      <c r="AV714">
        <v>1</v>
      </c>
      <c r="BZ714">
        <v>1</v>
      </c>
    </row>
    <row r="715" spans="1:78" x14ac:dyDescent="0.3">
      <c r="A715" s="6">
        <v>3732</v>
      </c>
      <c r="BA715">
        <v>1</v>
      </c>
      <c r="BZ715">
        <v>1</v>
      </c>
    </row>
    <row r="716" spans="1:78" x14ac:dyDescent="0.3">
      <c r="A716" s="6">
        <v>3733</v>
      </c>
      <c r="AU716">
        <v>1</v>
      </c>
      <c r="BZ716">
        <v>1</v>
      </c>
    </row>
    <row r="717" spans="1:78" x14ac:dyDescent="0.3">
      <c r="A717" s="6">
        <v>3734</v>
      </c>
      <c r="AW717">
        <v>1</v>
      </c>
      <c r="BZ717">
        <v>1</v>
      </c>
    </row>
    <row r="718" spans="1:78" x14ac:dyDescent="0.3">
      <c r="A718" s="6">
        <v>3735</v>
      </c>
      <c r="AV718">
        <v>2</v>
      </c>
      <c r="BZ718">
        <v>2</v>
      </c>
    </row>
    <row r="719" spans="1:78" x14ac:dyDescent="0.3">
      <c r="A719" s="6">
        <v>3738</v>
      </c>
      <c r="AV719">
        <v>1</v>
      </c>
      <c r="BZ719">
        <v>1</v>
      </c>
    </row>
    <row r="720" spans="1:78" x14ac:dyDescent="0.3">
      <c r="A720" s="6">
        <v>3739</v>
      </c>
      <c r="BB720">
        <v>1</v>
      </c>
      <c r="BZ720">
        <v>1</v>
      </c>
    </row>
    <row r="721" spans="1:78" x14ac:dyDescent="0.3">
      <c r="A721" s="6">
        <v>3740</v>
      </c>
      <c r="AU721">
        <v>1</v>
      </c>
      <c r="AV721">
        <v>1</v>
      </c>
      <c r="BZ721">
        <v>2</v>
      </c>
    </row>
    <row r="722" spans="1:78" x14ac:dyDescent="0.3">
      <c r="A722" s="6">
        <v>3741</v>
      </c>
      <c r="AX722">
        <v>1</v>
      </c>
      <c r="BZ722">
        <v>1</v>
      </c>
    </row>
    <row r="723" spans="1:78" x14ac:dyDescent="0.3">
      <c r="A723" s="6">
        <v>3744</v>
      </c>
      <c r="BD723">
        <v>1</v>
      </c>
      <c r="BZ723">
        <v>1</v>
      </c>
    </row>
    <row r="724" spans="1:78" x14ac:dyDescent="0.3">
      <c r="A724" s="6">
        <v>3746</v>
      </c>
      <c r="AU724">
        <v>1</v>
      </c>
      <c r="BZ724">
        <v>1</v>
      </c>
    </row>
    <row r="725" spans="1:78" x14ac:dyDescent="0.3">
      <c r="A725" s="6">
        <v>3748</v>
      </c>
      <c r="AT725">
        <v>2</v>
      </c>
      <c r="BB725">
        <v>1</v>
      </c>
      <c r="BZ725">
        <v>3</v>
      </c>
    </row>
    <row r="726" spans="1:78" x14ac:dyDescent="0.3">
      <c r="A726" s="6">
        <v>3750</v>
      </c>
      <c r="AU726">
        <v>1</v>
      </c>
      <c r="AV726">
        <v>1</v>
      </c>
      <c r="BB726">
        <v>1</v>
      </c>
      <c r="BI726">
        <v>1</v>
      </c>
      <c r="BZ726">
        <v>4</v>
      </c>
    </row>
    <row r="727" spans="1:78" x14ac:dyDescent="0.3">
      <c r="A727" s="6">
        <v>3754</v>
      </c>
      <c r="BE727">
        <v>1</v>
      </c>
      <c r="BZ727">
        <v>1</v>
      </c>
    </row>
    <row r="728" spans="1:78" x14ac:dyDescent="0.3">
      <c r="A728" s="6">
        <v>3756</v>
      </c>
      <c r="AX728">
        <v>1</v>
      </c>
      <c r="BZ728">
        <v>1</v>
      </c>
    </row>
    <row r="729" spans="1:78" x14ac:dyDescent="0.3">
      <c r="A729" s="6">
        <v>3757</v>
      </c>
      <c r="AZ729">
        <v>1</v>
      </c>
      <c r="BC729">
        <v>1</v>
      </c>
      <c r="BZ729">
        <v>2</v>
      </c>
    </row>
    <row r="730" spans="1:78" x14ac:dyDescent="0.3">
      <c r="A730" s="6">
        <v>3758</v>
      </c>
      <c r="AT730">
        <v>1</v>
      </c>
      <c r="BZ730">
        <v>1</v>
      </c>
    </row>
    <row r="731" spans="1:78" x14ac:dyDescent="0.3">
      <c r="A731" s="6">
        <v>3759</v>
      </c>
      <c r="BA731">
        <v>1</v>
      </c>
      <c r="BZ731">
        <v>1</v>
      </c>
    </row>
    <row r="732" spans="1:78" x14ac:dyDescent="0.3">
      <c r="A732" s="6">
        <v>3760</v>
      </c>
      <c r="AV732">
        <v>1</v>
      </c>
      <c r="AW732">
        <v>1</v>
      </c>
      <c r="BZ732">
        <v>2</v>
      </c>
    </row>
    <row r="733" spans="1:78" x14ac:dyDescent="0.3">
      <c r="A733" s="6">
        <v>3762</v>
      </c>
      <c r="BA733">
        <v>1</v>
      </c>
      <c r="BZ733">
        <v>1</v>
      </c>
    </row>
    <row r="734" spans="1:78" x14ac:dyDescent="0.3">
      <c r="A734" s="6">
        <v>3763</v>
      </c>
      <c r="AV734">
        <v>1</v>
      </c>
      <c r="BZ734">
        <v>1</v>
      </c>
    </row>
    <row r="735" spans="1:78" x14ac:dyDescent="0.3">
      <c r="A735" s="6">
        <v>3764</v>
      </c>
      <c r="AV735">
        <v>1</v>
      </c>
      <c r="AX735">
        <v>1</v>
      </c>
      <c r="BZ735">
        <v>2</v>
      </c>
    </row>
    <row r="736" spans="1:78" x14ac:dyDescent="0.3">
      <c r="A736" s="6">
        <v>3765</v>
      </c>
      <c r="AU736">
        <v>1</v>
      </c>
      <c r="BZ736">
        <v>1</v>
      </c>
    </row>
    <row r="737" spans="1:78" x14ac:dyDescent="0.3">
      <c r="A737" s="6">
        <v>3769</v>
      </c>
      <c r="AT737">
        <v>1</v>
      </c>
      <c r="BZ737">
        <v>1</v>
      </c>
    </row>
    <row r="738" spans="1:78" x14ac:dyDescent="0.3">
      <c r="A738" s="6">
        <v>3770</v>
      </c>
      <c r="AU738">
        <v>1</v>
      </c>
      <c r="AX738">
        <v>1</v>
      </c>
      <c r="BB738">
        <v>2</v>
      </c>
      <c r="BJ738">
        <v>1</v>
      </c>
      <c r="BZ738">
        <v>5</v>
      </c>
    </row>
    <row r="739" spans="1:78" x14ac:dyDescent="0.3">
      <c r="A739" s="6">
        <v>3771</v>
      </c>
      <c r="AZ739">
        <v>1</v>
      </c>
      <c r="BK739">
        <v>1</v>
      </c>
      <c r="BZ739">
        <v>2</v>
      </c>
    </row>
    <row r="740" spans="1:78" x14ac:dyDescent="0.3">
      <c r="A740" s="6">
        <v>3773</v>
      </c>
      <c r="BD740">
        <v>1</v>
      </c>
      <c r="BZ740">
        <v>1</v>
      </c>
    </row>
    <row r="741" spans="1:78" x14ac:dyDescent="0.3">
      <c r="A741" s="6">
        <v>3774</v>
      </c>
      <c r="AZ741">
        <v>1</v>
      </c>
      <c r="BZ741">
        <v>1</v>
      </c>
    </row>
    <row r="742" spans="1:78" x14ac:dyDescent="0.3">
      <c r="A742" s="6">
        <v>3775</v>
      </c>
      <c r="AV742">
        <v>1</v>
      </c>
      <c r="AX742">
        <v>1</v>
      </c>
      <c r="BZ742">
        <v>2</v>
      </c>
    </row>
    <row r="743" spans="1:78" x14ac:dyDescent="0.3">
      <c r="A743" s="6">
        <v>3777</v>
      </c>
      <c r="AT743">
        <v>1</v>
      </c>
      <c r="AV743">
        <v>1</v>
      </c>
      <c r="BZ743">
        <v>2</v>
      </c>
    </row>
    <row r="744" spans="1:78" x14ac:dyDescent="0.3">
      <c r="A744" s="6">
        <v>3778</v>
      </c>
      <c r="AW744">
        <v>1</v>
      </c>
      <c r="BZ744">
        <v>1</v>
      </c>
    </row>
    <row r="745" spans="1:78" x14ac:dyDescent="0.3">
      <c r="A745" s="6">
        <v>3780</v>
      </c>
      <c r="AV745">
        <v>1</v>
      </c>
      <c r="BZ745">
        <v>1</v>
      </c>
    </row>
    <row r="746" spans="1:78" x14ac:dyDescent="0.3">
      <c r="A746" s="6">
        <v>3785</v>
      </c>
      <c r="AW746">
        <v>1</v>
      </c>
      <c r="BZ746">
        <v>1</v>
      </c>
    </row>
    <row r="747" spans="1:78" x14ac:dyDescent="0.3">
      <c r="A747" s="6">
        <v>3787</v>
      </c>
      <c r="AU747">
        <v>1</v>
      </c>
      <c r="AV747">
        <v>1</v>
      </c>
      <c r="BZ747">
        <v>2</v>
      </c>
    </row>
    <row r="748" spans="1:78" x14ac:dyDescent="0.3">
      <c r="A748" s="6">
        <v>3788</v>
      </c>
      <c r="AV748">
        <v>1</v>
      </c>
      <c r="BZ748">
        <v>1</v>
      </c>
    </row>
    <row r="749" spans="1:78" x14ac:dyDescent="0.3">
      <c r="A749" s="6">
        <v>3789</v>
      </c>
      <c r="AV749">
        <v>1</v>
      </c>
      <c r="BZ749">
        <v>1</v>
      </c>
    </row>
    <row r="750" spans="1:78" x14ac:dyDescent="0.3">
      <c r="A750" s="6">
        <v>3790</v>
      </c>
      <c r="AU750">
        <v>1</v>
      </c>
      <c r="AV750">
        <v>1</v>
      </c>
      <c r="BZ750">
        <v>2</v>
      </c>
    </row>
    <row r="751" spans="1:78" x14ac:dyDescent="0.3">
      <c r="A751" s="6">
        <v>3791</v>
      </c>
      <c r="AZ751">
        <v>1</v>
      </c>
      <c r="BZ751">
        <v>1</v>
      </c>
    </row>
    <row r="752" spans="1:78" x14ac:dyDescent="0.3">
      <c r="A752" s="6">
        <v>3792</v>
      </c>
      <c r="AZ752">
        <v>2</v>
      </c>
      <c r="BZ752">
        <v>2</v>
      </c>
    </row>
    <row r="753" spans="1:78" x14ac:dyDescent="0.3">
      <c r="A753" s="6">
        <v>3793</v>
      </c>
      <c r="AU753">
        <v>1</v>
      </c>
      <c r="BA753">
        <v>1</v>
      </c>
      <c r="BZ753">
        <v>2</v>
      </c>
    </row>
    <row r="754" spans="1:78" x14ac:dyDescent="0.3">
      <c r="A754" s="6">
        <v>3794</v>
      </c>
      <c r="AV754">
        <v>1</v>
      </c>
      <c r="AW754">
        <v>1</v>
      </c>
      <c r="BZ754">
        <v>2</v>
      </c>
    </row>
    <row r="755" spans="1:78" x14ac:dyDescent="0.3">
      <c r="A755" s="6">
        <v>3796</v>
      </c>
      <c r="AV755">
        <v>1</v>
      </c>
      <c r="AY755">
        <v>1</v>
      </c>
      <c r="BZ755">
        <v>2</v>
      </c>
    </row>
    <row r="756" spans="1:78" x14ac:dyDescent="0.3">
      <c r="A756" s="6">
        <v>3797</v>
      </c>
      <c r="AW756">
        <v>1</v>
      </c>
      <c r="BZ756">
        <v>1</v>
      </c>
    </row>
    <row r="757" spans="1:78" x14ac:dyDescent="0.3">
      <c r="A757" s="6">
        <v>3799</v>
      </c>
      <c r="AW757">
        <v>1</v>
      </c>
      <c r="BZ757">
        <v>1</v>
      </c>
    </row>
    <row r="758" spans="1:78" x14ac:dyDescent="0.3">
      <c r="A758" s="6">
        <v>3801</v>
      </c>
      <c r="AU758">
        <v>1</v>
      </c>
      <c r="BZ758">
        <v>1</v>
      </c>
    </row>
    <row r="759" spans="1:78" x14ac:dyDescent="0.3">
      <c r="A759" s="6">
        <v>3803</v>
      </c>
      <c r="AV759">
        <v>1</v>
      </c>
      <c r="AZ759">
        <v>1</v>
      </c>
      <c r="BZ759">
        <v>2</v>
      </c>
    </row>
    <row r="760" spans="1:78" x14ac:dyDescent="0.3">
      <c r="A760" s="6">
        <v>3804</v>
      </c>
      <c r="AV760">
        <v>1</v>
      </c>
      <c r="BZ760">
        <v>1</v>
      </c>
    </row>
    <row r="761" spans="1:78" x14ac:dyDescent="0.3">
      <c r="A761" s="6">
        <v>3806</v>
      </c>
      <c r="BG761">
        <v>1</v>
      </c>
      <c r="BZ761">
        <v>1</v>
      </c>
    </row>
    <row r="762" spans="1:78" x14ac:dyDescent="0.3">
      <c r="A762" s="6">
        <v>3808</v>
      </c>
      <c r="AV762">
        <v>1</v>
      </c>
      <c r="BZ762">
        <v>1</v>
      </c>
    </row>
    <row r="763" spans="1:78" x14ac:dyDescent="0.3">
      <c r="A763" s="6">
        <v>3809</v>
      </c>
      <c r="AT763">
        <v>1</v>
      </c>
      <c r="BZ763">
        <v>1</v>
      </c>
    </row>
    <row r="764" spans="1:78" x14ac:dyDescent="0.3">
      <c r="A764" s="6">
        <v>3810</v>
      </c>
      <c r="AU764">
        <v>1</v>
      </c>
      <c r="BD764">
        <v>1</v>
      </c>
      <c r="BZ764">
        <v>2</v>
      </c>
    </row>
    <row r="765" spans="1:78" x14ac:dyDescent="0.3">
      <c r="A765" s="6">
        <v>3811</v>
      </c>
      <c r="AZ765">
        <v>2</v>
      </c>
      <c r="BZ765">
        <v>2</v>
      </c>
    </row>
    <row r="766" spans="1:78" x14ac:dyDescent="0.3">
      <c r="A766" s="6">
        <v>3813</v>
      </c>
      <c r="BI766">
        <v>1</v>
      </c>
      <c r="BZ766">
        <v>1</v>
      </c>
    </row>
    <row r="767" spans="1:78" x14ac:dyDescent="0.3">
      <c r="A767" s="6">
        <v>3814</v>
      </c>
      <c r="AV767">
        <v>1</v>
      </c>
      <c r="AW767">
        <v>1</v>
      </c>
      <c r="BZ767">
        <v>2</v>
      </c>
    </row>
    <row r="768" spans="1:78" x14ac:dyDescent="0.3">
      <c r="A768" s="6">
        <v>3815</v>
      </c>
      <c r="AU768">
        <v>1</v>
      </c>
      <c r="AV768">
        <v>1</v>
      </c>
      <c r="AW768">
        <v>1</v>
      </c>
      <c r="BG768">
        <v>1</v>
      </c>
      <c r="BZ768">
        <v>4</v>
      </c>
    </row>
    <row r="769" spans="1:78" x14ac:dyDescent="0.3">
      <c r="A769" s="6">
        <v>3817</v>
      </c>
      <c r="AV769">
        <v>1</v>
      </c>
      <c r="BZ769">
        <v>1</v>
      </c>
    </row>
    <row r="770" spans="1:78" x14ac:dyDescent="0.3">
      <c r="A770" s="6">
        <v>3819</v>
      </c>
      <c r="BC770">
        <v>1</v>
      </c>
      <c r="BZ770">
        <v>1</v>
      </c>
    </row>
    <row r="771" spans="1:78" x14ac:dyDescent="0.3">
      <c r="A771" s="6">
        <v>3821</v>
      </c>
      <c r="AV771">
        <v>1</v>
      </c>
      <c r="AX771">
        <v>1</v>
      </c>
      <c r="BZ771">
        <v>2</v>
      </c>
    </row>
    <row r="772" spans="1:78" x14ac:dyDescent="0.3">
      <c r="A772" s="6">
        <v>3823</v>
      </c>
      <c r="AR772">
        <v>1</v>
      </c>
      <c r="BZ772">
        <v>1</v>
      </c>
    </row>
    <row r="773" spans="1:78" x14ac:dyDescent="0.3">
      <c r="A773" s="6">
        <v>3824</v>
      </c>
      <c r="BC773">
        <v>2</v>
      </c>
      <c r="BZ773">
        <v>2</v>
      </c>
    </row>
    <row r="774" spans="1:78" x14ac:dyDescent="0.3">
      <c r="A774" s="6">
        <v>3826</v>
      </c>
      <c r="AX774">
        <v>1</v>
      </c>
      <c r="BZ774">
        <v>1</v>
      </c>
    </row>
    <row r="775" spans="1:78" x14ac:dyDescent="0.3">
      <c r="A775" s="6">
        <v>3827</v>
      </c>
      <c r="AU775">
        <v>1</v>
      </c>
      <c r="BE775">
        <v>1</v>
      </c>
      <c r="BZ775">
        <v>2</v>
      </c>
    </row>
    <row r="776" spans="1:78" x14ac:dyDescent="0.3">
      <c r="A776" s="6">
        <v>3828</v>
      </c>
      <c r="AU776">
        <v>1</v>
      </c>
      <c r="BZ776">
        <v>1</v>
      </c>
    </row>
    <row r="777" spans="1:78" x14ac:dyDescent="0.3">
      <c r="A777" s="6">
        <v>3829</v>
      </c>
      <c r="AU777">
        <v>1</v>
      </c>
      <c r="AW777">
        <v>1</v>
      </c>
      <c r="BZ777">
        <v>2</v>
      </c>
    </row>
    <row r="778" spans="1:78" x14ac:dyDescent="0.3">
      <c r="A778" s="6">
        <v>3830</v>
      </c>
      <c r="BB778">
        <v>1</v>
      </c>
      <c r="BZ778">
        <v>1</v>
      </c>
    </row>
    <row r="779" spans="1:78" x14ac:dyDescent="0.3">
      <c r="A779" s="6">
        <v>3834</v>
      </c>
      <c r="AV779">
        <v>1</v>
      </c>
      <c r="AW779">
        <v>1</v>
      </c>
      <c r="BZ779">
        <v>2</v>
      </c>
    </row>
    <row r="780" spans="1:78" x14ac:dyDescent="0.3">
      <c r="A780" s="6">
        <v>3835</v>
      </c>
      <c r="BC780">
        <v>1</v>
      </c>
      <c r="BZ780">
        <v>1</v>
      </c>
    </row>
    <row r="781" spans="1:78" x14ac:dyDescent="0.3">
      <c r="A781" s="6">
        <v>3836</v>
      </c>
      <c r="AT781">
        <v>1</v>
      </c>
      <c r="AU781">
        <v>1</v>
      </c>
      <c r="BZ781">
        <v>2</v>
      </c>
    </row>
    <row r="782" spans="1:78" x14ac:dyDescent="0.3">
      <c r="A782" s="6">
        <v>3837</v>
      </c>
      <c r="AY782">
        <v>1</v>
      </c>
      <c r="BA782">
        <v>1</v>
      </c>
      <c r="BZ782">
        <v>2</v>
      </c>
    </row>
    <row r="783" spans="1:78" x14ac:dyDescent="0.3">
      <c r="A783" s="6">
        <v>3838</v>
      </c>
      <c r="AV783">
        <v>2</v>
      </c>
      <c r="BF783">
        <v>1</v>
      </c>
      <c r="BZ783">
        <v>3</v>
      </c>
    </row>
    <row r="784" spans="1:78" x14ac:dyDescent="0.3">
      <c r="A784" s="6">
        <v>3841</v>
      </c>
      <c r="AV784">
        <v>1</v>
      </c>
      <c r="BZ784">
        <v>1</v>
      </c>
    </row>
    <row r="785" spans="1:78" x14ac:dyDescent="0.3">
      <c r="A785" s="6">
        <v>3842</v>
      </c>
      <c r="BK785">
        <v>1</v>
      </c>
      <c r="BZ785">
        <v>1</v>
      </c>
    </row>
    <row r="786" spans="1:78" x14ac:dyDescent="0.3">
      <c r="A786" s="6">
        <v>3844</v>
      </c>
      <c r="BH786">
        <v>1</v>
      </c>
      <c r="BZ786">
        <v>1</v>
      </c>
    </row>
    <row r="787" spans="1:78" x14ac:dyDescent="0.3">
      <c r="A787" s="6">
        <v>3845</v>
      </c>
      <c r="AZ787">
        <v>1</v>
      </c>
      <c r="BZ787">
        <v>1</v>
      </c>
    </row>
    <row r="788" spans="1:78" x14ac:dyDescent="0.3">
      <c r="A788" s="6">
        <v>3849</v>
      </c>
      <c r="AX788">
        <v>1</v>
      </c>
      <c r="BZ788">
        <v>1</v>
      </c>
    </row>
    <row r="789" spans="1:78" x14ac:dyDescent="0.3">
      <c r="A789" s="6">
        <v>3851</v>
      </c>
      <c r="AO789">
        <v>1</v>
      </c>
      <c r="AS789">
        <v>1</v>
      </c>
      <c r="BZ789">
        <v>2</v>
      </c>
    </row>
    <row r="790" spans="1:78" x14ac:dyDescent="0.3">
      <c r="A790" s="6">
        <v>3853</v>
      </c>
      <c r="AT790">
        <v>1</v>
      </c>
      <c r="BZ790">
        <v>1</v>
      </c>
    </row>
    <row r="791" spans="1:78" x14ac:dyDescent="0.3">
      <c r="A791" s="6">
        <v>3854</v>
      </c>
      <c r="AT791">
        <v>1</v>
      </c>
      <c r="BH791">
        <v>1</v>
      </c>
      <c r="BZ791">
        <v>2</v>
      </c>
    </row>
    <row r="792" spans="1:78" x14ac:dyDescent="0.3">
      <c r="A792" s="6">
        <v>3855</v>
      </c>
      <c r="AU792">
        <v>1</v>
      </c>
      <c r="AV792">
        <v>1</v>
      </c>
      <c r="BZ792">
        <v>2</v>
      </c>
    </row>
    <row r="793" spans="1:78" x14ac:dyDescent="0.3">
      <c r="A793" s="6">
        <v>3856</v>
      </c>
      <c r="AU793">
        <v>1</v>
      </c>
      <c r="AY793">
        <v>1</v>
      </c>
      <c r="BZ793">
        <v>2</v>
      </c>
    </row>
    <row r="794" spans="1:78" x14ac:dyDescent="0.3">
      <c r="A794" s="6">
        <v>3858</v>
      </c>
      <c r="BI794">
        <v>1</v>
      </c>
      <c r="BZ794">
        <v>1</v>
      </c>
    </row>
    <row r="795" spans="1:78" x14ac:dyDescent="0.3">
      <c r="A795" s="6">
        <v>3859</v>
      </c>
      <c r="AU795">
        <v>1</v>
      </c>
      <c r="BZ795">
        <v>1</v>
      </c>
    </row>
    <row r="796" spans="1:78" x14ac:dyDescent="0.3">
      <c r="A796" s="6">
        <v>3861</v>
      </c>
      <c r="AZ796">
        <v>1</v>
      </c>
      <c r="BA796">
        <v>1</v>
      </c>
      <c r="BF796">
        <v>1</v>
      </c>
      <c r="BZ796">
        <v>3</v>
      </c>
    </row>
    <row r="797" spans="1:78" x14ac:dyDescent="0.3">
      <c r="A797" s="6">
        <v>3863</v>
      </c>
      <c r="AX797">
        <v>1</v>
      </c>
      <c r="BE797">
        <v>1</v>
      </c>
      <c r="BI797">
        <v>1</v>
      </c>
      <c r="BZ797">
        <v>3</v>
      </c>
    </row>
    <row r="798" spans="1:78" x14ac:dyDescent="0.3">
      <c r="A798" s="6">
        <v>3864</v>
      </c>
      <c r="AU798">
        <v>1</v>
      </c>
      <c r="BG798">
        <v>1</v>
      </c>
      <c r="BZ798">
        <v>2</v>
      </c>
    </row>
    <row r="799" spans="1:78" x14ac:dyDescent="0.3">
      <c r="A799" s="6">
        <v>3865</v>
      </c>
      <c r="AU799">
        <v>1</v>
      </c>
      <c r="BD799">
        <v>1</v>
      </c>
      <c r="BZ799">
        <v>2</v>
      </c>
    </row>
    <row r="800" spans="1:78" x14ac:dyDescent="0.3">
      <c r="A800" s="6">
        <v>3867</v>
      </c>
      <c r="AU800">
        <v>1</v>
      </c>
      <c r="BZ800">
        <v>1</v>
      </c>
    </row>
    <row r="801" spans="1:78" x14ac:dyDescent="0.3">
      <c r="A801" s="6">
        <v>3868</v>
      </c>
      <c r="AR801">
        <v>1</v>
      </c>
      <c r="AV801">
        <v>1</v>
      </c>
      <c r="BZ801">
        <v>2</v>
      </c>
    </row>
    <row r="802" spans="1:78" x14ac:dyDescent="0.3">
      <c r="A802" s="6">
        <v>3869</v>
      </c>
      <c r="BA802">
        <v>1</v>
      </c>
      <c r="BZ802">
        <v>1</v>
      </c>
    </row>
    <row r="803" spans="1:78" x14ac:dyDescent="0.3">
      <c r="A803" s="6">
        <v>3870</v>
      </c>
      <c r="BC803">
        <v>1</v>
      </c>
      <c r="BZ803">
        <v>1</v>
      </c>
    </row>
    <row r="804" spans="1:78" x14ac:dyDescent="0.3">
      <c r="A804" s="6">
        <v>3872</v>
      </c>
      <c r="AT804">
        <v>1</v>
      </c>
      <c r="BZ804">
        <v>1</v>
      </c>
    </row>
    <row r="805" spans="1:78" x14ac:dyDescent="0.3">
      <c r="A805" s="6">
        <v>3875</v>
      </c>
      <c r="AX805">
        <v>1</v>
      </c>
      <c r="BZ805">
        <v>1</v>
      </c>
    </row>
    <row r="806" spans="1:78" x14ac:dyDescent="0.3">
      <c r="A806" s="6">
        <v>3876</v>
      </c>
      <c r="AU806">
        <v>1</v>
      </c>
      <c r="AV806">
        <v>1</v>
      </c>
      <c r="BZ806">
        <v>2</v>
      </c>
    </row>
    <row r="807" spans="1:78" x14ac:dyDescent="0.3">
      <c r="A807" s="6">
        <v>3877</v>
      </c>
      <c r="AT807">
        <v>1</v>
      </c>
      <c r="AZ807">
        <v>1</v>
      </c>
      <c r="BZ807">
        <v>2</v>
      </c>
    </row>
    <row r="808" spans="1:78" x14ac:dyDescent="0.3">
      <c r="A808" s="6">
        <v>3878</v>
      </c>
      <c r="AU808">
        <v>1</v>
      </c>
      <c r="BZ808">
        <v>1</v>
      </c>
    </row>
    <row r="809" spans="1:78" x14ac:dyDescent="0.3">
      <c r="A809" s="6">
        <v>3880</v>
      </c>
      <c r="AS809">
        <v>1</v>
      </c>
      <c r="BZ809">
        <v>1</v>
      </c>
    </row>
    <row r="810" spans="1:78" x14ac:dyDescent="0.3">
      <c r="A810" s="6">
        <v>3881</v>
      </c>
      <c r="AO810">
        <v>1</v>
      </c>
      <c r="AT810">
        <v>1</v>
      </c>
      <c r="BE810">
        <v>1</v>
      </c>
      <c r="BZ810">
        <v>3</v>
      </c>
    </row>
    <row r="811" spans="1:78" x14ac:dyDescent="0.3">
      <c r="A811" s="6">
        <v>3882</v>
      </c>
      <c r="AT811">
        <v>1</v>
      </c>
      <c r="AU811">
        <v>1</v>
      </c>
      <c r="BM811">
        <v>1</v>
      </c>
      <c r="BZ811">
        <v>3</v>
      </c>
    </row>
    <row r="812" spans="1:78" x14ac:dyDescent="0.3">
      <c r="A812" s="6">
        <v>3883</v>
      </c>
      <c r="AV812">
        <v>1</v>
      </c>
      <c r="BE812">
        <v>1</v>
      </c>
      <c r="BZ812">
        <v>2</v>
      </c>
    </row>
    <row r="813" spans="1:78" x14ac:dyDescent="0.3">
      <c r="A813" s="6">
        <v>3884</v>
      </c>
      <c r="AV813">
        <v>1</v>
      </c>
      <c r="BZ813">
        <v>1</v>
      </c>
    </row>
    <row r="814" spans="1:78" x14ac:dyDescent="0.3">
      <c r="A814" s="6">
        <v>3885</v>
      </c>
      <c r="AT814">
        <v>1</v>
      </c>
      <c r="AX814">
        <v>1</v>
      </c>
      <c r="AZ814">
        <v>1</v>
      </c>
      <c r="BZ814">
        <v>3</v>
      </c>
    </row>
    <row r="815" spans="1:78" x14ac:dyDescent="0.3">
      <c r="A815" s="6">
        <v>3886</v>
      </c>
      <c r="BD815">
        <v>1</v>
      </c>
      <c r="BZ815">
        <v>1</v>
      </c>
    </row>
    <row r="816" spans="1:78" x14ac:dyDescent="0.3">
      <c r="A816" s="6">
        <v>3887</v>
      </c>
      <c r="AU816">
        <v>1</v>
      </c>
      <c r="BZ816">
        <v>1</v>
      </c>
    </row>
    <row r="817" spans="1:78" x14ac:dyDescent="0.3">
      <c r="A817" s="6">
        <v>3892</v>
      </c>
      <c r="AS817">
        <v>1</v>
      </c>
      <c r="BZ817">
        <v>1</v>
      </c>
    </row>
    <row r="818" spans="1:78" x14ac:dyDescent="0.3">
      <c r="A818" s="6">
        <v>3893</v>
      </c>
      <c r="AR818">
        <v>1</v>
      </c>
      <c r="AV818">
        <v>1</v>
      </c>
      <c r="BZ818">
        <v>2</v>
      </c>
    </row>
    <row r="819" spans="1:78" x14ac:dyDescent="0.3">
      <c r="A819" s="6">
        <v>3894</v>
      </c>
      <c r="AR819">
        <v>1</v>
      </c>
      <c r="AV819">
        <v>1</v>
      </c>
      <c r="BH819">
        <v>1</v>
      </c>
      <c r="BZ819">
        <v>3</v>
      </c>
    </row>
    <row r="820" spans="1:78" x14ac:dyDescent="0.3">
      <c r="A820" s="6">
        <v>3895</v>
      </c>
      <c r="AU820">
        <v>1</v>
      </c>
      <c r="AV820">
        <v>2</v>
      </c>
      <c r="BZ820">
        <v>3</v>
      </c>
    </row>
    <row r="821" spans="1:78" x14ac:dyDescent="0.3">
      <c r="A821" s="6">
        <v>3896</v>
      </c>
      <c r="AT821">
        <v>1</v>
      </c>
      <c r="BZ821">
        <v>1</v>
      </c>
    </row>
    <row r="822" spans="1:78" x14ac:dyDescent="0.3">
      <c r="A822" s="6">
        <v>3897</v>
      </c>
      <c r="AT822">
        <v>1</v>
      </c>
      <c r="AU822">
        <v>1</v>
      </c>
      <c r="BZ822">
        <v>2</v>
      </c>
    </row>
    <row r="823" spans="1:78" x14ac:dyDescent="0.3">
      <c r="A823" s="6">
        <v>3898</v>
      </c>
      <c r="AT823">
        <v>3</v>
      </c>
      <c r="AV823">
        <v>1</v>
      </c>
      <c r="AX823">
        <v>1</v>
      </c>
      <c r="BZ823">
        <v>5</v>
      </c>
    </row>
    <row r="824" spans="1:78" x14ac:dyDescent="0.3">
      <c r="A824" s="6">
        <v>3900</v>
      </c>
      <c r="AU824">
        <v>3</v>
      </c>
      <c r="BZ824">
        <v>3</v>
      </c>
    </row>
    <row r="825" spans="1:78" x14ac:dyDescent="0.3">
      <c r="A825" s="6">
        <v>3901</v>
      </c>
      <c r="AR825">
        <v>1</v>
      </c>
      <c r="AT825">
        <v>1</v>
      </c>
      <c r="AX825">
        <v>1</v>
      </c>
      <c r="BD825">
        <v>1</v>
      </c>
      <c r="BZ825">
        <v>4</v>
      </c>
    </row>
    <row r="826" spans="1:78" x14ac:dyDescent="0.3">
      <c r="A826" s="6">
        <v>3902</v>
      </c>
      <c r="AZ826">
        <v>1</v>
      </c>
      <c r="BJ826">
        <v>1</v>
      </c>
      <c r="BZ826">
        <v>2</v>
      </c>
    </row>
    <row r="827" spans="1:78" x14ac:dyDescent="0.3">
      <c r="A827" s="6">
        <v>3905</v>
      </c>
      <c r="AW827">
        <v>1</v>
      </c>
      <c r="BZ827">
        <v>1</v>
      </c>
    </row>
    <row r="828" spans="1:78" x14ac:dyDescent="0.3">
      <c r="A828" s="6">
        <v>3907</v>
      </c>
      <c r="AU828">
        <v>1</v>
      </c>
      <c r="BZ828">
        <v>1</v>
      </c>
    </row>
    <row r="829" spans="1:78" x14ac:dyDescent="0.3">
      <c r="A829" s="6">
        <v>3909</v>
      </c>
      <c r="AZ829">
        <v>1</v>
      </c>
      <c r="BZ829">
        <v>1</v>
      </c>
    </row>
    <row r="830" spans="1:78" x14ac:dyDescent="0.3">
      <c r="A830" s="6">
        <v>3910</v>
      </c>
      <c r="BH830">
        <v>1</v>
      </c>
      <c r="BK830">
        <v>1</v>
      </c>
      <c r="BZ830">
        <v>2</v>
      </c>
    </row>
    <row r="831" spans="1:78" x14ac:dyDescent="0.3">
      <c r="A831" s="6">
        <v>3911</v>
      </c>
      <c r="AT831">
        <v>1</v>
      </c>
      <c r="BZ831">
        <v>1</v>
      </c>
    </row>
    <row r="832" spans="1:78" x14ac:dyDescent="0.3">
      <c r="A832" s="6">
        <v>3914</v>
      </c>
      <c r="AV832">
        <v>1</v>
      </c>
      <c r="BZ832">
        <v>1</v>
      </c>
    </row>
    <row r="833" spans="1:78" x14ac:dyDescent="0.3">
      <c r="A833" s="6">
        <v>3915</v>
      </c>
      <c r="AU833">
        <v>1</v>
      </c>
      <c r="BZ833">
        <v>1</v>
      </c>
    </row>
    <row r="834" spans="1:78" x14ac:dyDescent="0.3">
      <c r="A834" s="6">
        <v>3917</v>
      </c>
      <c r="AU834">
        <v>1</v>
      </c>
      <c r="BZ834">
        <v>1</v>
      </c>
    </row>
    <row r="835" spans="1:78" x14ac:dyDescent="0.3">
      <c r="A835" s="6">
        <v>3919</v>
      </c>
      <c r="AU835">
        <v>1</v>
      </c>
      <c r="AW835">
        <v>1</v>
      </c>
      <c r="BE835">
        <v>1</v>
      </c>
      <c r="BZ835">
        <v>3</v>
      </c>
    </row>
    <row r="836" spans="1:78" x14ac:dyDescent="0.3">
      <c r="A836" s="6">
        <v>3920</v>
      </c>
      <c r="AS836">
        <v>1</v>
      </c>
      <c r="AU836">
        <v>1</v>
      </c>
      <c r="BA836">
        <v>1</v>
      </c>
      <c r="BZ836">
        <v>3</v>
      </c>
    </row>
    <row r="837" spans="1:78" x14ac:dyDescent="0.3">
      <c r="A837" s="6">
        <v>3923</v>
      </c>
      <c r="AU837">
        <v>1</v>
      </c>
      <c r="AV837">
        <v>1</v>
      </c>
      <c r="BZ837">
        <v>2</v>
      </c>
    </row>
    <row r="838" spans="1:78" x14ac:dyDescent="0.3">
      <c r="A838" s="6">
        <v>3925</v>
      </c>
      <c r="AU838">
        <v>1</v>
      </c>
      <c r="BZ838">
        <v>1</v>
      </c>
    </row>
    <row r="839" spans="1:78" x14ac:dyDescent="0.3">
      <c r="A839" s="6">
        <v>3926</v>
      </c>
      <c r="AT839">
        <v>1</v>
      </c>
      <c r="BZ839">
        <v>1</v>
      </c>
    </row>
    <row r="840" spans="1:78" x14ac:dyDescent="0.3">
      <c r="A840" s="6">
        <v>3928</v>
      </c>
      <c r="AT840">
        <v>1</v>
      </c>
      <c r="AU840">
        <v>1</v>
      </c>
      <c r="BB840">
        <v>1</v>
      </c>
      <c r="BZ840">
        <v>3</v>
      </c>
    </row>
    <row r="841" spans="1:78" x14ac:dyDescent="0.3">
      <c r="A841" s="6">
        <v>3929</v>
      </c>
      <c r="AR841">
        <v>2</v>
      </c>
      <c r="AU841">
        <v>2</v>
      </c>
      <c r="BZ841">
        <v>4</v>
      </c>
    </row>
    <row r="842" spans="1:78" x14ac:dyDescent="0.3">
      <c r="A842" s="6">
        <v>3931</v>
      </c>
      <c r="AT842">
        <v>2</v>
      </c>
      <c r="AU842">
        <v>1</v>
      </c>
      <c r="BZ842">
        <v>3</v>
      </c>
    </row>
    <row r="843" spans="1:78" x14ac:dyDescent="0.3">
      <c r="A843" s="6">
        <v>3932</v>
      </c>
      <c r="AX843">
        <v>1</v>
      </c>
      <c r="BD843">
        <v>1</v>
      </c>
      <c r="BZ843">
        <v>2</v>
      </c>
    </row>
    <row r="844" spans="1:78" x14ac:dyDescent="0.3">
      <c r="A844" s="6">
        <v>3933</v>
      </c>
      <c r="AT844">
        <v>1</v>
      </c>
      <c r="AW844">
        <v>2</v>
      </c>
      <c r="BB844">
        <v>1</v>
      </c>
      <c r="BZ844">
        <v>4</v>
      </c>
    </row>
    <row r="845" spans="1:78" x14ac:dyDescent="0.3">
      <c r="A845" s="6">
        <v>3934</v>
      </c>
      <c r="AV845">
        <v>1</v>
      </c>
      <c r="BZ845">
        <v>1</v>
      </c>
    </row>
    <row r="846" spans="1:78" x14ac:dyDescent="0.3">
      <c r="A846" s="6">
        <v>3935</v>
      </c>
      <c r="AU846">
        <v>1</v>
      </c>
      <c r="BZ846">
        <v>1</v>
      </c>
    </row>
    <row r="847" spans="1:78" x14ac:dyDescent="0.3">
      <c r="A847" s="6">
        <v>3937</v>
      </c>
      <c r="BD847">
        <v>1</v>
      </c>
      <c r="BZ847">
        <v>1</v>
      </c>
    </row>
    <row r="848" spans="1:78" x14ac:dyDescent="0.3">
      <c r="A848" s="6">
        <v>3939</v>
      </c>
      <c r="AT848">
        <v>1</v>
      </c>
      <c r="AV848">
        <v>1</v>
      </c>
      <c r="BZ848">
        <v>2</v>
      </c>
    </row>
    <row r="849" spans="1:78" x14ac:dyDescent="0.3">
      <c r="A849" s="6">
        <v>3941</v>
      </c>
      <c r="AT849">
        <v>2</v>
      </c>
      <c r="AU849">
        <v>1</v>
      </c>
      <c r="BZ849">
        <v>3</v>
      </c>
    </row>
    <row r="850" spans="1:78" x14ac:dyDescent="0.3">
      <c r="A850" s="6">
        <v>3942</v>
      </c>
      <c r="AZ850">
        <v>1</v>
      </c>
      <c r="BZ850">
        <v>1</v>
      </c>
    </row>
    <row r="851" spans="1:78" x14ac:dyDescent="0.3">
      <c r="A851" s="6">
        <v>3944</v>
      </c>
      <c r="AT851">
        <v>2</v>
      </c>
      <c r="AX851">
        <v>1</v>
      </c>
      <c r="BZ851">
        <v>3</v>
      </c>
    </row>
    <row r="852" spans="1:78" x14ac:dyDescent="0.3">
      <c r="A852" s="6">
        <v>3945</v>
      </c>
      <c r="BI852">
        <v>1</v>
      </c>
      <c r="BZ852">
        <v>1</v>
      </c>
    </row>
    <row r="853" spans="1:78" x14ac:dyDescent="0.3">
      <c r="A853" s="6">
        <v>3946</v>
      </c>
      <c r="AU853">
        <v>1</v>
      </c>
      <c r="BF853">
        <v>1</v>
      </c>
      <c r="BZ853">
        <v>2</v>
      </c>
    </row>
    <row r="854" spans="1:78" x14ac:dyDescent="0.3">
      <c r="A854" s="6">
        <v>3947</v>
      </c>
      <c r="AT854">
        <v>1</v>
      </c>
      <c r="AU854">
        <v>1</v>
      </c>
      <c r="BZ854">
        <v>2</v>
      </c>
    </row>
    <row r="855" spans="1:78" x14ac:dyDescent="0.3">
      <c r="A855" s="6">
        <v>3949</v>
      </c>
      <c r="AT855">
        <v>1</v>
      </c>
      <c r="AU855">
        <v>1</v>
      </c>
      <c r="AV855">
        <v>2</v>
      </c>
      <c r="BZ855">
        <v>4</v>
      </c>
    </row>
    <row r="856" spans="1:78" x14ac:dyDescent="0.3">
      <c r="A856" s="6">
        <v>3951</v>
      </c>
      <c r="AU856">
        <v>2</v>
      </c>
      <c r="BA856">
        <v>1</v>
      </c>
      <c r="BZ856">
        <v>3</v>
      </c>
    </row>
    <row r="857" spans="1:78" x14ac:dyDescent="0.3">
      <c r="A857" s="6">
        <v>3952</v>
      </c>
      <c r="AT857">
        <v>1</v>
      </c>
      <c r="BZ857">
        <v>1</v>
      </c>
    </row>
    <row r="858" spans="1:78" x14ac:dyDescent="0.3">
      <c r="A858" s="6">
        <v>3953</v>
      </c>
      <c r="AX858">
        <v>1</v>
      </c>
      <c r="BA858">
        <v>1</v>
      </c>
      <c r="BZ858">
        <v>2</v>
      </c>
    </row>
    <row r="859" spans="1:78" x14ac:dyDescent="0.3">
      <c r="A859" s="6">
        <v>3954</v>
      </c>
      <c r="AU859">
        <v>1</v>
      </c>
      <c r="BZ859">
        <v>1</v>
      </c>
    </row>
    <row r="860" spans="1:78" x14ac:dyDescent="0.3">
      <c r="A860" s="6">
        <v>3956</v>
      </c>
      <c r="AU860">
        <v>1</v>
      </c>
      <c r="BZ860">
        <v>1</v>
      </c>
    </row>
    <row r="861" spans="1:78" x14ac:dyDescent="0.3">
      <c r="A861" s="6">
        <v>3957</v>
      </c>
      <c r="AV861">
        <v>1</v>
      </c>
      <c r="BZ861">
        <v>1</v>
      </c>
    </row>
    <row r="862" spans="1:78" x14ac:dyDescent="0.3">
      <c r="A862" s="6">
        <v>3959</v>
      </c>
      <c r="AU862">
        <v>1</v>
      </c>
      <c r="BZ862">
        <v>1</v>
      </c>
    </row>
    <row r="863" spans="1:78" x14ac:dyDescent="0.3">
      <c r="A863" s="6">
        <v>3960</v>
      </c>
      <c r="AU863">
        <v>1</v>
      </c>
      <c r="AX863">
        <v>1</v>
      </c>
      <c r="BZ863">
        <v>2</v>
      </c>
    </row>
    <row r="864" spans="1:78" x14ac:dyDescent="0.3">
      <c r="A864" s="6">
        <v>3963</v>
      </c>
      <c r="AU864">
        <v>2</v>
      </c>
      <c r="BZ864">
        <v>2</v>
      </c>
    </row>
    <row r="865" spans="1:78" x14ac:dyDescent="0.3">
      <c r="A865" s="6">
        <v>3964</v>
      </c>
      <c r="AU865">
        <v>2</v>
      </c>
      <c r="BZ865">
        <v>2</v>
      </c>
    </row>
    <row r="866" spans="1:78" x14ac:dyDescent="0.3">
      <c r="A866" s="6">
        <v>3965</v>
      </c>
      <c r="AU866">
        <v>1</v>
      </c>
      <c r="AV866">
        <v>1</v>
      </c>
      <c r="BZ866">
        <v>2</v>
      </c>
    </row>
    <row r="867" spans="1:78" x14ac:dyDescent="0.3">
      <c r="A867" s="6">
        <v>3966</v>
      </c>
      <c r="AT867">
        <v>2</v>
      </c>
      <c r="AU867">
        <v>1</v>
      </c>
      <c r="AY867">
        <v>1</v>
      </c>
      <c r="BZ867">
        <v>4</v>
      </c>
    </row>
    <row r="868" spans="1:78" x14ac:dyDescent="0.3">
      <c r="A868" s="6">
        <v>3967</v>
      </c>
      <c r="AT868">
        <v>1</v>
      </c>
      <c r="BD868">
        <v>1</v>
      </c>
      <c r="BZ868">
        <v>2</v>
      </c>
    </row>
    <row r="869" spans="1:78" x14ac:dyDescent="0.3">
      <c r="A869" s="6">
        <v>3968</v>
      </c>
      <c r="AS869">
        <v>1</v>
      </c>
      <c r="AT869">
        <v>1</v>
      </c>
      <c r="BZ869">
        <v>2</v>
      </c>
    </row>
    <row r="870" spans="1:78" x14ac:dyDescent="0.3">
      <c r="A870" s="6">
        <v>3969</v>
      </c>
      <c r="AT870">
        <v>1</v>
      </c>
      <c r="BZ870">
        <v>1</v>
      </c>
    </row>
    <row r="871" spans="1:78" x14ac:dyDescent="0.3">
      <c r="A871" s="6">
        <v>3970</v>
      </c>
      <c r="BD871">
        <v>1</v>
      </c>
      <c r="BF871">
        <v>1</v>
      </c>
      <c r="BZ871">
        <v>2</v>
      </c>
    </row>
    <row r="872" spans="1:78" x14ac:dyDescent="0.3">
      <c r="A872" s="6">
        <v>3971</v>
      </c>
      <c r="AU872">
        <v>1</v>
      </c>
      <c r="BF872">
        <v>1</v>
      </c>
      <c r="BZ872">
        <v>2</v>
      </c>
    </row>
    <row r="873" spans="1:78" x14ac:dyDescent="0.3">
      <c r="A873" s="6">
        <v>3972</v>
      </c>
      <c r="AT873">
        <v>1</v>
      </c>
      <c r="AU873">
        <v>1</v>
      </c>
      <c r="BL873">
        <v>1</v>
      </c>
      <c r="BZ873">
        <v>3</v>
      </c>
    </row>
    <row r="874" spans="1:78" x14ac:dyDescent="0.3">
      <c r="A874" s="6">
        <v>3974</v>
      </c>
      <c r="AT874">
        <v>1</v>
      </c>
      <c r="AU874">
        <v>1</v>
      </c>
      <c r="BZ874">
        <v>2</v>
      </c>
    </row>
    <row r="875" spans="1:78" x14ac:dyDescent="0.3">
      <c r="A875" s="6">
        <v>3976</v>
      </c>
      <c r="AT875">
        <v>1</v>
      </c>
      <c r="BE875">
        <v>1</v>
      </c>
      <c r="BZ875">
        <v>2</v>
      </c>
    </row>
    <row r="876" spans="1:78" x14ac:dyDescent="0.3">
      <c r="A876" s="6">
        <v>3978</v>
      </c>
      <c r="AR876">
        <v>1</v>
      </c>
      <c r="AT876">
        <v>1</v>
      </c>
      <c r="BF876">
        <v>1</v>
      </c>
      <c r="BZ876">
        <v>3</v>
      </c>
    </row>
    <row r="877" spans="1:78" x14ac:dyDescent="0.3">
      <c r="A877" s="6">
        <v>3979</v>
      </c>
      <c r="BG877">
        <v>1</v>
      </c>
      <c r="BZ877">
        <v>1</v>
      </c>
    </row>
    <row r="878" spans="1:78" x14ac:dyDescent="0.3">
      <c r="A878" s="6">
        <v>3980</v>
      </c>
      <c r="AR878">
        <v>1</v>
      </c>
      <c r="BB878">
        <v>1</v>
      </c>
      <c r="BZ878">
        <v>2</v>
      </c>
    </row>
    <row r="879" spans="1:78" x14ac:dyDescent="0.3">
      <c r="A879" s="6">
        <v>3983</v>
      </c>
      <c r="AS879">
        <v>1</v>
      </c>
      <c r="AV879">
        <v>1</v>
      </c>
      <c r="BZ879">
        <v>2</v>
      </c>
    </row>
    <row r="880" spans="1:78" x14ac:dyDescent="0.3">
      <c r="A880" s="6">
        <v>3984</v>
      </c>
      <c r="BA880">
        <v>1</v>
      </c>
      <c r="BZ880">
        <v>1</v>
      </c>
    </row>
    <row r="881" spans="1:78" x14ac:dyDescent="0.3">
      <c r="A881" s="6">
        <v>3987</v>
      </c>
      <c r="AR881">
        <v>1</v>
      </c>
      <c r="AU881">
        <v>1</v>
      </c>
      <c r="BA881">
        <v>1</v>
      </c>
      <c r="BZ881">
        <v>3</v>
      </c>
    </row>
    <row r="882" spans="1:78" x14ac:dyDescent="0.3">
      <c r="A882" s="6">
        <v>3988</v>
      </c>
      <c r="AS882">
        <v>1</v>
      </c>
      <c r="AX882">
        <v>1</v>
      </c>
      <c r="BZ882">
        <v>2</v>
      </c>
    </row>
    <row r="883" spans="1:78" x14ac:dyDescent="0.3">
      <c r="A883" s="6">
        <v>3989</v>
      </c>
      <c r="AT883">
        <v>2</v>
      </c>
      <c r="AU883">
        <v>1</v>
      </c>
      <c r="BZ883">
        <v>3</v>
      </c>
    </row>
    <row r="884" spans="1:78" x14ac:dyDescent="0.3">
      <c r="A884" s="6">
        <v>3990</v>
      </c>
      <c r="AV884">
        <v>1</v>
      </c>
      <c r="AX884">
        <v>1</v>
      </c>
      <c r="BZ884">
        <v>2</v>
      </c>
    </row>
    <row r="885" spans="1:78" x14ac:dyDescent="0.3">
      <c r="A885" s="6">
        <v>3991</v>
      </c>
      <c r="AU885">
        <v>1</v>
      </c>
      <c r="BD885">
        <v>1</v>
      </c>
      <c r="BZ885">
        <v>2</v>
      </c>
    </row>
    <row r="886" spans="1:78" x14ac:dyDescent="0.3">
      <c r="A886" s="6">
        <v>3994</v>
      </c>
      <c r="AU886">
        <v>1</v>
      </c>
      <c r="BZ886">
        <v>1</v>
      </c>
    </row>
    <row r="887" spans="1:78" x14ac:dyDescent="0.3">
      <c r="A887" s="6">
        <v>3995</v>
      </c>
      <c r="AS887">
        <v>1</v>
      </c>
      <c r="AV887">
        <v>1</v>
      </c>
      <c r="BZ887">
        <v>2</v>
      </c>
    </row>
    <row r="888" spans="1:78" x14ac:dyDescent="0.3">
      <c r="A888" s="6">
        <v>3996</v>
      </c>
      <c r="AR888">
        <v>1</v>
      </c>
      <c r="BZ888">
        <v>1</v>
      </c>
    </row>
    <row r="889" spans="1:78" x14ac:dyDescent="0.3">
      <c r="A889" s="6">
        <v>3997</v>
      </c>
      <c r="AU889">
        <v>1</v>
      </c>
      <c r="BZ889">
        <v>1</v>
      </c>
    </row>
    <row r="890" spans="1:78" x14ac:dyDescent="0.3">
      <c r="A890" s="6">
        <v>3999</v>
      </c>
      <c r="BG890">
        <v>1</v>
      </c>
      <c r="BZ890">
        <v>1</v>
      </c>
    </row>
    <row r="891" spans="1:78" x14ac:dyDescent="0.3">
      <c r="A891" s="6">
        <v>4000</v>
      </c>
      <c r="AQ891">
        <v>1</v>
      </c>
      <c r="BZ891">
        <v>1</v>
      </c>
    </row>
    <row r="892" spans="1:78" x14ac:dyDescent="0.3">
      <c r="A892" s="6">
        <v>4002</v>
      </c>
      <c r="AU892">
        <v>1</v>
      </c>
      <c r="AV892">
        <v>1</v>
      </c>
      <c r="AX892">
        <v>1</v>
      </c>
      <c r="BD892">
        <v>1</v>
      </c>
      <c r="BZ892">
        <v>4</v>
      </c>
    </row>
    <row r="893" spans="1:78" x14ac:dyDescent="0.3">
      <c r="A893" s="6">
        <v>4003</v>
      </c>
      <c r="AR893">
        <v>1</v>
      </c>
      <c r="BZ893">
        <v>1</v>
      </c>
    </row>
    <row r="894" spans="1:78" x14ac:dyDescent="0.3">
      <c r="A894" s="6">
        <v>4004</v>
      </c>
      <c r="AT894">
        <v>1</v>
      </c>
      <c r="BZ894">
        <v>1</v>
      </c>
    </row>
    <row r="895" spans="1:78" x14ac:dyDescent="0.3">
      <c r="A895" s="6">
        <v>4005</v>
      </c>
      <c r="AS895">
        <v>1</v>
      </c>
      <c r="AV895">
        <v>1</v>
      </c>
      <c r="BZ895">
        <v>2</v>
      </c>
    </row>
    <row r="896" spans="1:78" x14ac:dyDescent="0.3">
      <c r="A896" s="6">
        <v>4006</v>
      </c>
      <c r="AT896">
        <v>1</v>
      </c>
      <c r="BB896">
        <v>1</v>
      </c>
      <c r="BZ896">
        <v>2</v>
      </c>
    </row>
    <row r="897" spans="1:78" x14ac:dyDescent="0.3">
      <c r="A897" s="6">
        <v>4007</v>
      </c>
      <c r="AT897">
        <v>1</v>
      </c>
      <c r="BZ897">
        <v>1</v>
      </c>
    </row>
    <row r="898" spans="1:78" x14ac:dyDescent="0.3">
      <c r="A898" s="6">
        <v>4008</v>
      </c>
      <c r="AT898">
        <v>1</v>
      </c>
      <c r="BZ898">
        <v>1</v>
      </c>
    </row>
    <row r="899" spans="1:78" x14ac:dyDescent="0.3">
      <c r="A899" s="6">
        <v>4009</v>
      </c>
      <c r="AT899">
        <v>1</v>
      </c>
      <c r="BK899">
        <v>1</v>
      </c>
      <c r="BZ899">
        <v>2</v>
      </c>
    </row>
    <row r="900" spans="1:78" x14ac:dyDescent="0.3">
      <c r="A900" s="6">
        <v>4011</v>
      </c>
      <c r="AT900">
        <v>3</v>
      </c>
      <c r="BZ900">
        <v>3</v>
      </c>
    </row>
    <row r="901" spans="1:78" x14ac:dyDescent="0.3">
      <c r="A901" s="6">
        <v>4013</v>
      </c>
      <c r="BD901">
        <v>1</v>
      </c>
      <c r="BZ901">
        <v>1</v>
      </c>
    </row>
    <row r="902" spans="1:78" x14ac:dyDescent="0.3">
      <c r="A902" s="6">
        <v>4014</v>
      </c>
      <c r="AV902">
        <v>1</v>
      </c>
      <c r="AZ902">
        <v>1</v>
      </c>
      <c r="BZ902">
        <v>2</v>
      </c>
    </row>
    <row r="903" spans="1:78" x14ac:dyDescent="0.3">
      <c r="A903" s="6">
        <v>4017</v>
      </c>
      <c r="AY903">
        <v>1</v>
      </c>
      <c r="BZ903">
        <v>1</v>
      </c>
    </row>
    <row r="904" spans="1:78" x14ac:dyDescent="0.3">
      <c r="A904" s="6">
        <v>4018</v>
      </c>
      <c r="BF904">
        <v>1</v>
      </c>
      <c r="BZ904">
        <v>1</v>
      </c>
    </row>
    <row r="905" spans="1:78" x14ac:dyDescent="0.3">
      <c r="A905" s="6">
        <v>4019</v>
      </c>
      <c r="AT905">
        <v>1</v>
      </c>
      <c r="AW905">
        <v>1</v>
      </c>
      <c r="BZ905">
        <v>2</v>
      </c>
    </row>
    <row r="906" spans="1:78" x14ac:dyDescent="0.3">
      <c r="A906" s="6">
        <v>4020</v>
      </c>
      <c r="AN906">
        <v>1</v>
      </c>
      <c r="AT906">
        <v>1</v>
      </c>
      <c r="AU906">
        <v>1</v>
      </c>
      <c r="BZ906">
        <v>3</v>
      </c>
    </row>
    <row r="907" spans="1:78" x14ac:dyDescent="0.3">
      <c r="A907" s="6">
        <v>4021</v>
      </c>
      <c r="AR907">
        <v>1</v>
      </c>
      <c r="BZ907">
        <v>1</v>
      </c>
    </row>
    <row r="908" spans="1:78" x14ac:dyDescent="0.3">
      <c r="A908" s="6">
        <v>4022</v>
      </c>
      <c r="AU908">
        <v>1</v>
      </c>
      <c r="BZ908">
        <v>1</v>
      </c>
    </row>
    <row r="909" spans="1:78" x14ac:dyDescent="0.3">
      <c r="A909" s="6">
        <v>4024</v>
      </c>
      <c r="AT909">
        <v>1</v>
      </c>
      <c r="BA909">
        <v>1</v>
      </c>
      <c r="BZ909">
        <v>2</v>
      </c>
    </row>
    <row r="910" spans="1:78" x14ac:dyDescent="0.3">
      <c r="A910" s="6">
        <v>4025</v>
      </c>
      <c r="AU910">
        <v>1</v>
      </c>
      <c r="BZ910">
        <v>1</v>
      </c>
    </row>
    <row r="911" spans="1:78" x14ac:dyDescent="0.3">
      <c r="A911" s="6">
        <v>4026</v>
      </c>
      <c r="AT911">
        <v>1</v>
      </c>
      <c r="BZ911">
        <v>1</v>
      </c>
    </row>
    <row r="912" spans="1:78" x14ac:dyDescent="0.3">
      <c r="A912" s="6">
        <v>4027</v>
      </c>
      <c r="AZ912">
        <v>1</v>
      </c>
      <c r="BZ912">
        <v>1</v>
      </c>
    </row>
    <row r="913" spans="1:78" x14ac:dyDescent="0.3">
      <c r="A913" s="6">
        <v>4029</v>
      </c>
      <c r="AU913">
        <v>1</v>
      </c>
      <c r="BA913">
        <v>1</v>
      </c>
      <c r="BB913">
        <v>1</v>
      </c>
      <c r="BZ913">
        <v>3</v>
      </c>
    </row>
    <row r="914" spans="1:78" x14ac:dyDescent="0.3">
      <c r="A914" s="6">
        <v>4030</v>
      </c>
      <c r="AS914">
        <v>1</v>
      </c>
      <c r="BZ914">
        <v>1</v>
      </c>
    </row>
    <row r="915" spans="1:78" x14ac:dyDescent="0.3">
      <c r="A915" s="6">
        <v>4032</v>
      </c>
      <c r="BA915">
        <v>1</v>
      </c>
      <c r="BZ915">
        <v>1</v>
      </c>
    </row>
    <row r="916" spans="1:78" x14ac:dyDescent="0.3">
      <c r="A916" s="6">
        <v>4033</v>
      </c>
      <c r="AT916">
        <v>2</v>
      </c>
      <c r="AV916">
        <v>1</v>
      </c>
      <c r="AY916">
        <v>1</v>
      </c>
      <c r="BZ916">
        <v>4</v>
      </c>
    </row>
    <row r="917" spans="1:78" x14ac:dyDescent="0.3">
      <c r="A917" s="6">
        <v>4034</v>
      </c>
      <c r="AY917">
        <v>1</v>
      </c>
      <c r="BZ917">
        <v>1</v>
      </c>
    </row>
    <row r="918" spans="1:78" x14ac:dyDescent="0.3">
      <c r="A918" s="6">
        <v>4035</v>
      </c>
      <c r="AV918">
        <v>1</v>
      </c>
      <c r="BZ918">
        <v>1</v>
      </c>
    </row>
    <row r="919" spans="1:78" x14ac:dyDescent="0.3">
      <c r="A919" s="6">
        <v>4036</v>
      </c>
      <c r="AT919">
        <v>1</v>
      </c>
      <c r="BZ919">
        <v>1</v>
      </c>
    </row>
    <row r="920" spans="1:78" x14ac:dyDescent="0.3">
      <c r="A920" s="6">
        <v>4037</v>
      </c>
      <c r="AU920">
        <v>1</v>
      </c>
      <c r="BZ920">
        <v>1</v>
      </c>
    </row>
    <row r="921" spans="1:78" x14ac:dyDescent="0.3">
      <c r="A921" s="6">
        <v>4038</v>
      </c>
      <c r="AT921">
        <v>2</v>
      </c>
      <c r="BZ921">
        <v>2</v>
      </c>
    </row>
    <row r="922" spans="1:78" x14ac:dyDescent="0.3">
      <c r="A922" s="6">
        <v>4039</v>
      </c>
      <c r="AU922">
        <v>1</v>
      </c>
      <c r="BZ922">
        <v>1</v>
      </c>
    </row>
    <row r="923" spans="1:78" x14ac:dyDescent="0.3">
      <c r="A923" s="6">
        <v>4040</v>
      </c>
      <c r="AO923">
        <v>1</v>
      </c>
      <c r="BE923">
        <v>1</v>
      </c>
      <c r="BH923">
        <v>1</v>
      </c>
      <c r="BZ923">
        <v>3</v>
      </c>
    </row>
    <row r="924" spans="1:78" x14ac:dyDescent="0.3">
      <c r="A924" s="6">
        <v>4041</v>
      </c>
      <c r="AX924">
        <v>1</v>
      </c>
      <c r="AZ924">
        <v>1</v>
      </c>
      <c r="BZ924">
        <v>2</v>
      </c>
    </row>
    <row r="925" spans="1:78" x14ac:dyDescent="0.3">
      <c r="A925" s="6">
        <v>4044</v>
      </c>
      <c r="AS925">
        <v>1</v>
      </c>
      <c r="AU925">
        <v>1</v>
      </c>
      <c r="BD925">
        <v>1</v>
      </c>
      <c r="BZ925">
        <v>3</v>
      </c>
    </row>
    <row r="926" spans="1:78" x14ac:dyDescent="0.3">
      <c r="A926" s="6">
        <v>4045</v>
      </c>
      <c r="AT926">
        <v>1</v>
      </c>
      <c r="AU926">
        <v>2</v>
      </c>
      <c r="BZ926">
        <v>3</v>
      </c>
    </row>
    <row r="927" spans="1:78" x14ac:dyDescent="0.3">
      <c r="A927" s="6">
        <v>4046</v>
      </c>
      <c r="AU927">
        <v>1</v>
      </c>
      <c r="AY927">
        <v>1</v>
      </c>
      <c r="BZ927">
        <v>2</v>
      </c>
    </row>
    <row r="928" spans="1:78" x14ac:dyDescent="0.3">
      <c r="A928" s="6">
        <v>4048</v>
      </c>
      <c r="AU928">
        <v>1</v>
      </c>
      <c r="AX928">
        <v>1</v>
      </c>
      <c r="BZ928">
        <v>2</v>
      </c>
    </row>
    <row r="929" spans="1:78" x14ac:dyDescent="0.3">
      <c r="A929" s="6">
        <v>4049</v>
      </c>
      <c r="AV929">
        <v>1</v>
      </c>
      <c r="BI929">
        <v>1</v>
      </c>
      <c r="BZ929">
        <v>2</v>
      </c>
    </row>
    <row r="930" spans="1:78" x14ac:dyDescent="0.3">
      <c r="A930" s="6">
        <v>4052</v>
      </c>
      <c r="AT930">
        <v>1</v>
      </c>
      <c r="AU930">
        <v>1</v>
      </c>
      <c r="BC930">
        <v>1</v>
      </c>
      <c r="BE930">
        <v>1</v>
      </c>
      <c r="BZ930">
        <v>4</v>
      </c>
    </row>
    <row r="931" spans="1:78" x14ac:dyDescent="0.3">
      <c r="A931" s="6">
        <v>4053</v>
      </c>
      <c r="AU931">
        <v>1</v>
      </c>
      <c r="AV931">
        <v>1</v>
      </c>
      <c r="AZ931">
        <v>1</v>
      </c>
      <c r="BZ931">
        <v>3</v>
      </c>
    </row>
    <row r="932" spans="1:78" x14ac:dyDescent="0.3">
      <c r="A932" s="6">
        <v>4054</v>
      </c>
      <c r="AT932">
        <v>2</v>
      </c>
      <c r="BB932">
        <v>1</v>
      </c>
      <c r="BZ932">
        <v>3</v>
      </c>
    </row>
    <row r="933" spans="1:78" x14ac:dyDescent="0.3">
      <c r="A933" s="6">
        <v>4056</v>
      </c>
      <c r="AS933">
        <v>1</v>
      </c>
      <c r="AT933">
        <v>1</v>
      </c>
      <c r="AV933">
        <v>1</v>
      </c>
      <c r="AX933">
        <v>1</v>
      </c>
      <c r="BZ933">
        <v>4</v>
      </c>
    </row>
    <row r="934" spans="1:78" x14ac:dyDescent="0.3">
      <c r="A934" s="6">
        <v>4057</v>
      </c>
      <c r="AS934">
        <v>1</v>
      </c>
      <c r="BZ934">
        <v>1</v>
      </c>
    </row>
    <row r="935" spans="1:78" x14ac:dyDescent="0.3">
      <c r="A935" s="6">
        <v>4059</v>
      </c>
      <c r="AT935">
        <v>2</v>
      </c>
      <c r="BZ935">
        <v>2</v>
      </c>
    </row>
    <row r="936" spans="1:78" x14ac:dyDescent="0.3">
      <c r="A936" s="6">
        <v>4060</v>
      </c>
      <c r="AS936">
        <v>1</v>
      </c>
      <c r="BZ936">
        <v>1</v>
      </c>
    </row>
    <row r="937" spans="1:78" x14ac:dyDescent="0.3">
      <c r="A937" s="6">
        <v>4061</v>
      </c>
      <c r="BF937">
        <v>1</v>
      </c>
      <c r="BZ937">
        <v>1</v>
      </c>
    </row>
    <row r="938" spans="1:78" x14ac:dyDescent="0.3">
      <c r="A938" s="6">
        <v>4062</v>
      </c>
      <c r="AW938">
        <v>1</v>
      </c>
      <c r="BZ938">
        <v>1</v>
      </c>
    </row>
    <row r="939" spans="1:78" x14ac:dyDescent="0.3">
      <c r="A939" s="6">
        <v>4063</v>
      </c>
      <c r="AX939">
        <v>1</v>
      </c>
      <c r="BZ939">
        <v>1</v>
      </c>
    </row>
    <row r="940" spans="1:78" x14ac:dyDescent="0.3">
      <c r="A940" s="6">
        <v>4065</v>
      </c>
      <c r="AU940">
        <v>2</v>
      </c>
      <c r="AX940">
        <v>1</v>
      </c>
      <c r="BZ940">
        <v>3</v>
      </c>
    </row>
    <row r="941" spans="1:78" x14ac:dyDescent="0.3">
      <c r="A941" s="6">
        <v>4066</v>
      </c>
      <c r="AU941">
        <v>1</v>
      </c>
      <c r="AV941">
        <v>1</v>
      </c>
      <c r="BZ941">
        <v>2</v>
      </c>
    </row>
    <row r="942" spans="1:78" x14ac:dyDescent="0.3">
      <c r="A942" s="6">
        <v>4067</v>
      </c>
      <c r="AT942">
        <v>2</v>
      </c>
      <c r="AZ942">
        <v>1</v>
      </c>
      <c r="BZ942">
        <v>3</v>
      </c>
    </row>
    <row r="943" spans="1:78" x14ac:dyDescent="0.3">
      <c r="A943" s="6">
        <v>4070</v>
      </c>
      <c r="AV943">
        <v>2</v>
      </c>
      <c r="BZ943">
        <v>2</v>
      </c>
    </row>
    <row r="944" spans="1:78" x14ac:dyDescent="0.3">
      <c r="A944" s="6">
        <v>4071</v>
      </c>
      <c r="AU944">
        <v>1</v>
      </c>
      <c r="BZ944">
        <v>1</v>
      </c>
    </row>
    <row r="945" spans="1:78" x14ac:dyDescent="0.3">
      <c r="A945" s="6">
        <v>4072</v>
      </c>
      <c r="AV945">
        <v>1</v>
      </c>
      <c r="BZ945">
        <v>1</v>
      </c>
    </row>
    <row r="946" spans="1:78" x14ac:dyDescent="0.3">
      <c r="A946" s="6">
        <v>4073</v>
      </c>
      <c r="AT946">
        <v>1</v>
      </c>
      <c r="BZ946">
        <v>1</v>
      </c>
    </row>
    <row r="947" spans="1:78" x14ac:dyDescent="0.3">
      <c r="A947" s="6">
        <v>4074</v>
      </c>
      <c r="AZ947">
        <v>1</v>
      </c>
      <c r="BZ947">
        <v>1</v>
      </c>
    </row>
    <row r="948" spans="1:78" x14ac:dyDescent="0.3">
      <c r="A948" s="6">
        <v>4075</v>
      </c>
      <c r="AU948">
        <v>1</v>
      </c>
      <c r="BD948">
        <v>1</v>
      </c>
      <c r="BH948">
        <v>1</v>
      </c>
      <c r="BZ948">
        <v>3</v>
      </c>
    </row>
    <row r="949" spans="1:78" x14ac:dyDescent="0.3">
      <c r="A949" s="6">
        <v>4076</v>
      </c>
      <c r="AT949">
        <v>1</v>
      </c>
      <c r="BZ949">
        <v>1</v>
      </c>
    </row>
    <row r="950" spans="1:78" x14ac:dyDescent="0.3">
      <c r="A950" s="6">
        <v>4077</v>
      </c>
      <c r="AR950">
        <v>1</v>
      </c>
      <c r="AU950">
        <v>1</v>
      </c>
      <c r="BB950">
        <v>1</v>
      </c>
      <c r="BZ950">
        <v>3</v>
      </c>
    </row>
    <row r="951" spans="1:78" x14ac:dyDescent="0.3">
      <c r="A951" s="6">
        <v>4078</v>
      </c>
      <c r="AV951">
        <v>1</v>
      </c>
      <c r="AZ951">
        <v>1</v>
      </c>
      <c r="BZ951">
        <v>2</v>
      </c>
    </row>
    <row r="952" spans="1:78" x14ac:dyDescent="0.3">
      <c r="A952" s="6">
        <v>4079</v>
      </c>
      <c r="AW952">
        <v>1</v>
      </c>
      <c r="AX952">
        <v>1</v>
      </c>
      <c r="BC952">
        <v>1</v>
      </c>
      <c r="BZ952">
        <v>3</v>
      </c>
    </row>
    <row r="953" spans="1:78" x14ac:dyDescent="0.3">
      <c r="A953" s="6">
        <v>4081</v>
      </c>
      <c r="AT953">
        <v>1</v>
      </c>
      <c r="BZ953">
        <v>1</v>
      </c>
    </row>
    <row r="954" spans="1:78" x14ac:dyDescent="0.3">
      <c r="A954" s="6">
        <v>4082</v>
      </c>
      <c r="AT954">
        <v>2</v>
      </c>
      <c r="AV954">
        <v>1</v>
      </c>
      <c r="BZ954">
        <v>3</v>
      </c>
    </row>
    <row r="955" spans="1:78" x14ac:dyDescent="0.3">
      <c r="A955" s="6">
        <v>4083</v>
      </c>
      <c r="AT955">
        <v>1</v>
      </c>
      <c r="BZ955">
        <v>1</v>
      </c>
    </row>
    <row r="956" spans="1:78" x14ac:dyDescent="0.3">
      <c r="A956" s="6">
        <v>4084</v>
      </c>
      <c r="AR956">
        <v>1</v>
      </c>
      <c r="AU956">
        <v>1</v>
      </c>
      <c r="BZ956">
        <v>2</v>
      </c>
    </row>
    <row r="957" spans="1:78" x14ac:dyDescent="0.3">
      <c r="A957" s="6">
        <v>4087</v>
      </c>
      <c r="AT957">
        <v>1</v>
      </c>
      <c r="AU957">
        <v>1</v>
      </c>
      <c r="BZ957">
        <v>2</v>
      </c>
    </row>
    <row r="958" spans="1:78" x14ac:dyDescent="0.3">
      <c r="A958" s="6">
        <v>4088</v>
      </c>
      <c r="AU958">
        <v>1</v>
      </c>
      <c r="BH958">
        <v>1</v>
      </c>
      <c r="BZ958">
        <v>2</v>
      </c>
    </row>
    <row r="959" spans="1:78" x14ac:dyDescent="0.3">
      <c r="A959" s="6">
        <v>4089</v>
      </c>
      <c r="AW959">
        <v>1</v>
      </c>
      <c r="BZ959">
        <v>1</v>
      </c>
    </row>
    <row r="960" spans="1:78" x14ac:dyDescent="0.3">
      <c r="A960" s="6">
        <v>4091</v>
      </c>
      <c r="AZ960">
        <v>1</v>
      </c>
      <c r="BF960">
        <v>1</v>
      </c>
      <c r="BZ960">
        <v>2</v>
      </c>
    </row>
    <row r="961" spans="1:78" x14ac:dyDescent="0.3">
      <c r="A961" s="6">
        <v>4092</v>
      </c>
      <c r="AU961">
        <v>1</v>
      </c>
      <c r="BZ961">
        <v>1</v>
      </c>
    </row>
    <row r="962" spans="1:78" x14ac:dyDescent="0.3">
      <c r="A962" s="6">
        <v>4093</v>
      </c>
      <c r="AU962">
        <v>1</v>
      </c>
      <c r="BZ962">
        <v>1</v>
      </c>
    </row>
    <row r="963" spans="1:78" x14ac:dyDescent="0.3">
      <c r="A963" s="6">
        <v>4094</v>
      </c>
      <c r="AV963">
        <v>1</v>
      </c>
      <c r="BZ963">
        <v>1</v>
      </c>
    </row>
    <row r="964" spans="1:78" x14ac:dyDescent="0.3">
      <c r="A964" s="6">
        <v>4096</v>
      </c>
      <c r="AU964">
        <v>1</v>
      </c>
      <c r="BZ964">
        <v>1</v>
      </c>
    </row>
    <row r="965" spans="1:78" x14ac:dyDescent="0.3">
      <c r="A965" s="6">
        <v>4097</v>
      </c>
      <c r="AS965">
        <v>2</v>
      </c>
      <c r="BZ965">
        <v>2</v>
      </c>
    </row>
    <row r="966" spans="1:78" x14ac:dyDescent="0.3">
      <c r="A966" s="6">
        <v>4098</v>
      </c>
      <c r="AU966">
        <v>1</v>
      </c>
      <c r="AX966">
        <v>1</v>
      </c>
      <c r="BE966">
        <v>1</v>
      </c>
      <c r="BZ966">
        <v>3</v>
      </c>
    </row>
    <row r="967" spans="1:78" x14ac:dyDescent="0.3">
      <c r="A967" s="6">
        <v>4100</v>
      </c>
      <c r="AU967">
        <v>1</v>
      </c>
      <c r="BZ967">
        <v>1</v>
      </c>
    </row>
    <row r="968" spans="1:78" x14ac:dyDescent="0.3">
      <c r="A968" s="6">
        <v>4101</v>
      </c>
      <c r="AU968">
        <v>2</v>
      </c>
      <c r="BB968">
        <v>1</v>
      </c>
      <c r="BF968">
        <v>1</v>
      </c>
      <c r="BZ968">
        <v>4</v>
      </c>
    </row>
    <row r="969" spans="1:78" x14ac:dyDescent="0.3">
      <c r="A969" s="6">
        <v>4102</v>
      </c>
      <c r="AT969">
        <v>1</v>
      </c>
      <c r="BZ969">
        <v>1</v>
      </c>
    </row>
    <row r="970" spans="1:78" x14ac:dyDescent="0.3">
      <c r="A970" s="6">
        <v>4103</v>
      </c>
      <c r="AT970">
        <v>2</v>
      </c>
      <c r="AU970">
        <v>1</v>
      </c>
      <c r="BZ970">
        <v>3</v>
      </c>
    </row>
    <row r="971" spans="1:78" x14ac:dyDescent="0.3">
      <c r="A971" s="6">
        <v>4104</v>
      </c>
      <c r="AZ971">
        <v>1</v>
      </c>
      <c r="BZ971">
        <v>1</v>
      </c>
    </row>
    <row r="972" spans="1:78" x14ac:dyDescent="0.3">
      <c r="A972" s="6">
        <v>4105</v>
      </c>
      <c r="AV972">
        <v>1</v>
      </c>
      <c r="BF972">
        <v>1</v>
      </c>
      <c r="BZ972">
        <v>2</v>
      </c>
    </row>
    <row r="973" spans="1:78" x14ac:dyDescent="0.3">
      <c r="A973" s="6">
        <v>4106</v>
      </c>
      <c r="AU973">
        <v>1</v>
      </c>
      <c r="AV973">
        <v>2</v>
      </c>
      <c r="AZ973">
        <v>1</v>
      </c>
      <c r="BZ973">
        <v>4</v>
      </c>
    </row>
    <row r="974" spans="1:78" x14ac:dyDescent="0.3">
      <c r="A974" s="6">
        <v>4107</v>
      </c>
      <c r="AT974">
        <v>1</v>
      </c>
      <c r="AW974">
        <v>1</v>
      </c>
      <c r="BZ974">
        <v>2</v>
      </c>
    </row>
    <row r="975" spans="1:78" x14ac:dyDescent="0.3">
      <c r="A975" s="6">
        <v>4109</v>
      </c>
      <c r="AU975">
        <v>1</v>
      </c>
      <c r="BZ975">
        <v>1</v>
      </c>
    </row>
    <row r="976" spans="1:78" x14ac:dyDescent="0.3">
      <c r="A976" s="6">
        <v>4110</v>
      </c>
      <c r="AT976">
        <v>1</v>
      </c>
      <c r="BZ976">
        <v>1</v>
      </c>
    </row>
    <row r="977" spans="1:78" x14ac:dyDescent="0.3">
      <c r="A977" s="6">
        <v>4111</v>
      </c>
      <c r="AW977">
        <v>1</v>
      </c>
      <c r="BA977">
        <v>1</v>
      </c>
      <c r="BD977">
        <v>1</v>
      </c>
      <c r="BZ977">
        <v>3</v>
      </c>
    </row>
    <row r="978" spans="1:78" x14ac:dyDescent="0.3">
      <c r="A978" s="6">
        <v>4112</v>
      </c>
      <c r="AV978">
        <v>1</v>
      </c>
      <c r="BZ978">
        <v>1</v>
      </c>
    </row>
    <row r="979" spans="1:78" x14ac:dyDescent="0.3">
      <c r="A979" s="6">
        <v>4113</v>
      </c>
      <c r="AT979">
        <v>1</v>
      </c>
      <c r="BZ979">
        <v>1</v>
      </c>
    </row>
    <row r="980" spans="1:78" x14ac:dyDescent="0.3">
      <c r="A980" s="6">
        <v>4115</v>
      </c>
      <c r="AT980">
        <v>2</v>
      </c>
      <c r="BZ980">
        <v>2</v>
      </c>
    </row>
    <row r="981" spans="1:78" x14ac:dyDescent="0.3">
      <c r="A981" s="6">
        <v>4116</v>
      </c>
      <c r="AX981">
        <v>1</v>
      </c>
      <c r="BZ981">
        <v>1</v>
      </c>
    </row>
    <row r="982" spans="1:78" x14ac:dyDescent="0.3">
      <c r="A982" s="6">
        <v>4117</v>
      </c>
      <c r="AU982">
        <v>1</v>
      </c>
      <c r="AZ982">
        <v>1</v>
      </c>
      <c r="BZ982">
        <v>2</v>
      </c>
    </row>
    <row r="983" spans="1:78" x14ac:dyDescent="0.3">
      <c r="A983" s="6">
        <v>4118</v>
      </c>
      <c r="AU983">
        <v>1</v>
      </c>
      <c r="BZ983">
        <v>1</v>
      </c>
    </row>
    <row r="984" spans="1:78" x14ac:dyDescent="0.3">
      <c r="A984" s="6">
        <v>4119</v>
      </c>
      <c r="AT984">
        <v>2</v>
      </c>
      <c r="BZ984">
        <v>2</v>
      </c>
    </row>
    <row r="985" spans="1:78" x14ac:dyDescent="0.3">
      <c r="A985" s="6">
        <v>4120</v>
      </c>
      <c r="AV985">
        <v>1</v>
      </c>
      <c r="BZ985">
        <v>1</v>
      </c>
    </row>
    <row r="986" spans="1:78" x14ac:dyDescent="0.3">
      <c r="A986" s="6">
        <v>4122</v>
      </c>
      <c r="AZ986">
        <v>1</v>
      </c>
      <c r="BA986">
        <v>1</v>
      </c>
      <c r="BZ986">
        <v>2</v>
      </c>
    </row>
    <row r="987" spans="1:78" x14ac:dyDescent="0.3">
      <c r="A987" s="6">
        <v>4123</v>
      </c>
      <c r="AS987">
        <v>1</v>
      </c>
      <c r="BZ987">
        <v>1</v>
      </c>
    </row>
    <row r="988" spans="1:78" x14ac:dyDescent="0.3">
      <c r="A988" s="6">
        <v>4125</v>
      </c>
      <c r="AT988">
        <v>1</v>
      </c>
      <c r="AV988">
        <v>1</v>
      </c>
      <c r="AZ988">
        <v>1</v>
      </c>
      <c r="BK988">
        <v>1</v>
      </c>
      <c r="BZ988">
        <v>4</v>
      </c>
    </row>
    <row r="989" spans="1:78" x14ac:dyDescent="0.3">
      <c r="A989" s="6">
        <v>4126</v>
      </c>
      <c r="AT989">
        <v>1</v>
      </c>
      <c r="BZ989">
        <v>1</v>
      </c>
    </row>
    <row r="990" spans="1:78" x14ac:dyDescent="0.3">
      <c r="A990" s="6">
        <v>4127</v>
      </c>
      <c r="BA990">
        <v>1</v>
      </c>
      <c r="BZ990">
        <v>1</v>
      </c>
    </row>
    <row r="991" spans="1:78" x14ac:dyDescent="0.3">
      <c r="A991" s="6">
        <v>4128</v>
      </c>
      <c r="AU991">
        <v>2</v>
      </c>
      <c r="AX991">
        <v>1</v>
      </c>
      <c r="BG991">
        <v>1</v>
      </c>
      <c r="BZ991">
        <v>4</v>
      </c>
    </row>
    <row r="992" spans="1:78" x14ac:dyDescent="0.3">
      <c r="A992" s="6">
        <v>4129</v>
      </c>
      <c r="AU992">
        <v>1</v>
      </c>
      <c r="BZ992">
        <v>1</v>
      </c>
    </row>
    <row r="993" spans="1:78" x14ac:dyDescent="0.3">
      <c r="A993" s="6">
        <v>4130</v>
      </c>
      <c r="BE993">
        <v>1</v>
      </c>
      <c r="BZ993">
        <v>1</v>
      </c>
    </row>
    <row r="994" spans="1:78" x14ac:dyDescent="0.3">
      <c r="A994" s="6">
        <v>4131</v>
      </c>
      <c r="BM994">
        <v>1</v>
      </c>
      <c r="BZ994">
        <v>1</v>
      </c>
    </row>
    <row r="995" spans="1:78" x14ac:dyDescent="0.3">
      <c r="A995" s="6">
        <v>4132</v>
      </c>
      <c r="AT995">
        <v>1</v>
      </c>
      <c r="AV995">
        <v>1</v>
      </c>
      <c r="BK995">
        <v>1</v>
      </c>
      <c r="BZ995">
        <v>3</v>
      </c>
    </row>
    <row r="996" spans="1:78" x14ac:dyDescent="0.3">
      <c r="A996" s="6">
        <v>4133</v>
      </c>
      <c r="AV996">
        <v>1</v>
      </c>
      <c r="BF996">
        <v>1</v>
      </c>
      <c r="BZ996">
        <v>2</v>
      </c>
    </row>
    <row r="997" spans="1:78" x14ac:dyDescent="0.3">
      <c r="A997" s="6">
        <v>4134</v>
      </c>
      <c r="AT997">
        <v>1</v>
      </c>
      <c r="AV997">
        <v>2</v>
      </c>
      <c r="BZ997">
        <v>3</v>
      </c>
    </row>
    <row r="998" spans="1:78" x14ac:dyDescent="0.3">
      <c r="A998" s="6">
        <v>4136</v>
      </c>
      <c r="AT998">
        <v>1</v>
      </c>
      <c r="AX998">
        <v>1</v>
      </c>
      <c r="BH998">
        <v>1</v>
      </c>
      <c r="BZ998">
        <v>3</v>
      </c>
    </row>
    <row r="999" spans="1:78" x14ac:dyDescent="0.3">
      <c r="A999" s="6">
        <v>4137</v>
      </c>
      <c r="AT999">
        <v>1</v>
      </c>
      <c r="BB999">
        <v>1</v>
      </c>
      <c r="BZ999">
        <v>2</v>
      </c>
    </row>
    <row r="1000" spans="1:78" x14ac:dyDescent="0.3">
      <c r="A1000" s="6">
        <v>4138</v>
      </c>
      <c r="AX1000">
        <v>1</v>
      </c>
      <c r="BF1000">
        <v>1</v>
      </c>
      <c r="BZ1000">
        <v>2</v>
      </c>
    </row>
    <row r="1001" spans="1:78" x14ac:dyDescent="0.3">
      <c r="A1001" s="6">
        <v>4139</v>
      </c>
      <c r="AT1001">
        <v>1</v>
      </c>
      <c r="AX1001">
        <v>1</v>
      </c>
      <c r="BB1001">
        <v>1</v>
      </c>
      <c r="BC1001">
        <v>1</v>
      </c>
      <c r="BH1001">
        <v>1</v>
      </c>
      <c r="BZ1001">
        <v>5</v>
      </c>
    </row>
    <row r="1002" spans="1:78" x14ac:dyDescent="0.3">
      <c r="A1002" s="6">
        <v>4140</v>
      </c>
      <c r="AR1002">
        <v>1</v>
      </c>
      <c r="BZ1002">
        <v>1</v>
      </c>
    </row>
    <row r="1003" spans="1:78" x14ac:dyDescent="0.3">
      <c r="A1003" s="6">
        <v>4143</v>
      </c>
      <c r="AU1003">
        <v>2</v>
      </c>
      <c r="BZ1003">
        <v>2</v>
      </c>
    </row>
    <row r="1004" spans="1:78" x14ac:dyDescent="0.3">
      <c r="A1004" s="6">
        <v>4144</v>
      </c>
      <c r="AT1004">
        <v>3</v>
      </c>
      <c r="AV1004">
        <v>1</v>
      </c>
      <c r="AZ1004">
        <v>1</v>
      </c>
      <c r="BZ1004">
        <v>5</v>
      </c>
    </row>
    <row r="1005" spans="1:78" x14ac:dyDescent="0.3">
      <c r="A1005" s="6">
        <v>4145</v>
      </c>
      <c r="AP1005">
        <v>1</v>
      </c>
      <c r="AU1005">
        <v>1</v>
      </c>
      <c r="AV1005">
        <v>1</v>
      </c>
      <c r="BZ1005">
        <v>3</v>
      </c>
    </row>
    <row r="1006" spans="1:78" x14ac:dyDescent="0.3">
      <c r="A1006" s="6">
        <v>4146</v>
      </c>
      <c r="BB1006">
        <v>1</v>
      </c>
      <c r="BZ1006">
        <v>1</v>
      </c>
    </row>
    <row r="1007" spans="1:78" x14ac:dyDescent="0.3">
      <c r="A1007" s="6">
        <v>4147</v>
      </c>
      <c r="AT1007">
        <v>2</v>
      </c>
      <c r="BZ1007">
        <v>2</v>
      </c>
    </row>
    <row r="1008" spans="1:78" x14ac:dyDescent="0.3">
      <c r="A1008" s="6">
        <v>4149</v>
      </c>
      <c r="AS1008">
        <v>1</v>
      </c>
      <c r="AU1008">
        <v>1</v>
      </c>
      <c r="AY1008">
        <v>1</v>
      </c>
      <c r="AZ1008">
        <v>1</v>
      </c>
      <c r="BZ1008">
        <v>4</v>
      </c>
    </row>
    <row r="1009" spans="1:78" x14ac:dyDescent="0.3">
      <c r="A1009" s="6">
        <v>4150</v>
      </c>
      <c r="AT1009">
        <v>1</v>
      </c>
      <c r="BZ1009">
        <v>1</v>
      </c>
    </row>
    <row r="1010" spans="1:78" x14ac:dyDescent="0.3">
      <c r="A1010" s="6">
        <v>4152</v>
      </c>
      <c r="AT1010">
        <v>1</v>
      </c>
      <c r="BZ1010">
        <v>1</v>
      </c>
    </row>
    <row r="1011" spans="1:78" x14ac:dyDescent="0.3">
      <c r="A1011" s="6">
        <v>4153</v>
      </c>
      <c r="BF1011">
        <v>1</v>
      </c>
      <c r="BZ1011">
        <v>1</v>
      </c>
    </row>
    <row r="1012" spans="1:78" x14ac:dyDescent="0.3">
      <c r="A1012" s="6">
        <v>4156</v>
      </c>
      <c r="AU1012">
        <v>1</v>
      </c>
      <c r="BZ1012">
        <v>1</v>
      </c>
    </row>
    <row r="1013" spans="1:78" x14ac:dyDescent="0.3">
      <c r="A1013" s="6">
        <v>4157</v>
      </c>
      <c r="BF1013">
        <v>1</v>
      </c>
      <c r="BZ1013">
        <v>1</v>
      </c>
    </row>
    <row r="1014" spans="1:78" x14ac:dyDescent="0.3">
      <c r="A1014" s="6">
        <v>4158</v>
      </c>
      <c r="AR1014">
        <v>1</v>
      </c>
      <c r="AU1014">
        <v>1</v>
      </c>
      <c r="BZ1014">
        <v>2</v>
      </c>
    </row>
    <row r="1015" spans="1:78" x14ac:dyDescent="0.3">
      <c r="A1015" s="6">
        <v>4159</v>
      </c>
      <c r="AV1015">
        <v>1</v>
      </c>
      <c r="BZ1015">
        <v>1</v>
      </c>
    </row>
    <row r="1016" spans="1:78" x14ac:dyDescent="0.3">
      <c r="A1016" s="6">
        <v>4160</v>
      </c>
      <c r="BB1016">
        <v>1</v>
      </c>
      <c r="BZ1016">
        <v>1</v>
      </c>
    </row>
    <row r="1017" spans="1:78" x14ac:dyDescent="0.3">
      <c r="A1017" s="6">
        <v>4161</v>
      </c>
      <c r="AP1017">
        <v>1</v>
      </c>
      <c r="AV1017">
        <v>1</v>
      </c>
      <c r="BZ1017">
        <v>2</v>
      </c>
    </row>
    <row r="1018" spans="1:78" x14ac:dyDescent="0.3">
      <c r="A1018" s="6">
        <v>4162</v>
      </c>
      <c r="AU1018">
        <v>1</v>
      </c>
      <c r="BZ1018">
        <v>1</v>
      </c>
    </row>
    <row r="1019" spans="1:78" x14ac:dyDescent="0.3">
      <c r="A1019" s="6">
        <v>4163</v>
      </c>
      <c r="AV1019">
        <v>2</v>
      </c>
      <c r="BZ1019">
        <v>2</v>
      </c>
    </row>
    <row r="1020" spans="1:78" x14ac:dyDescent="0.3">
      <c r="A1020" s="6">
        <v>4165</v>
      </c>
      <c r="AS1020">
        <v>1</v>
      </c>
      <c r="AU1020">
        <v>1</v>
      </c>
      <c r="BZ1020">
        <v>2</v>
      </c>
    </row>
    <row r="1021" spans="1:78" x14ac:dyDescent="0.3">
      <c r="A1021" s="6">
        <v>4166</v>
      </c>
      <c r="AV1021">
        <v>2</v>
      </c>
      <c r="AX1021">
        <v>1</v>
      </c>
      <c r="AY1021">
        <v>1</v>
      </c>
      <c r="BZ1021">
        <v>4</v>
      </c>
    </row>
    <row r="1022" spans="1:78" x14ac:dyDescent="0.3">
      <c r="A1022" s="6">
        <v>4167</v>
      </c>
      <c r="AT1022">
        <v>1</v>
      </c>
      <c r="BZ1022">
        <v>1</v>
      </c>
    </row>
    <row r="1023" spans="1:78" x14ac:dyDescent="0.3">
      <c r="A1023" s="6">
        <v>4169</v>
      </c>
      <c r="AV1023">
        <v>1</v>
      </c>
      <c r="BZ1023">
        <v>1</v>
      </c>
    </row>
    <row r="1024" spans="1:78" x14ac:dyDescent="0.3">
      <c r="A1024" s="6">
        <v>4170</v>
      </c>
      <c r="AT1024">
        <v>1</v>
      </c>
      <c r="AU1024">
        <v>1</v>
      </c>
      <c r="BB1024">
        <v>1</v>
      </c>
      <c r="BH1024">
        <v>1</v>
      </c>
      <c r="BZ1024">
        <v>4</v>
      </c>
    </row>
    <row r="1025" spans="1:78" x14ac:dyDescent="0.3">
      <c r="A1025" s="6">
        <v>4171</v>
      </c>
      <c r="AS1025">
        <v>1</v>
      </c>
      <c r="AU1025">
        <v>1</v>
      </c>
      <c r="BZ1025">
        <v>2</v>
      </c>
    </row>
    <row r="1026" spans="1:78" x14ac:dyDescent="0.3">
      <c r="A1026" s="6">
        <v>4172</v>
      </c>
      <c r="AZ1026">
        <v>1</v>
      </c>
      <c r="BZ1026">
        <v>1</v>
      </c>
    </row>
    <row r="1027" spans="1:78" x14ac:dyDescent="0.3">
      <c r="A1027" s="6">
        <v>4173</v>
      </c>
      <c r="AT1027">
        <v>2</v>
      </c>
      <c r="AU1027">
        <v>2</v>
      </c>
      <c r="AW1027">
        <v>1</v>
      </c>
      <c r="AX1027">
        <v>1</v>
      </c>
      <c r="BA1027">
        <v>1</v>
      </c>
      <c r="BZ1027">
        <v>7</v>
      </c>
    </row>
    <row r="1028" spans="1:78" x14ac:dyDescent="0.3">
      <c r="A1028" s="6">
        <v>4174</v>
      </c>
      <c r="AU1028">
        <v>1</v>
      </c>
      <c r="AV1028">
        <v>1</v>
      </c>
      <c r="AW1028">
        <v>1</v>
      </c>
      <c r="BZ1028">
        <v>3</v>
      </c>
    </row>
    <row r="1029" spans="1:78" x14ac:dyDescent="0.3">
      <c r="A1029" s="6">
        <v>4178</v>
      </c>
      <c r="AZ1029">
        <v>1</v>
      </c>
      <c r="BZ1029">
        <v>1</v>
      </c>
    </row>
    <row r="1030" spans="1:78" x14ac:dyDescent="0.3">
      <c r="A1030" s="6">
        <v>4180</v>
      </c>
      <c r="AT1030">
        <v>1</v>
      </c>
      <c r="AU1030">
        <v>1</v>
      </c>
      <c r="AV1030">
        <v>1</v>
      </c>
      <c r="BZ1030">
        <v>3</v>
      </c>
    </row>
    <row r="1031" spans="1:78" x14ac:dyDescent="0.3">
      <c r="A1031" s="6">
        <v>4181</v>
      </c>
      <c r="AN1031">
        <v>1</v>
      </c>
      <c r="AW1031">
        <v>1</v>
      </c>
      <c r="BZ1031">
        <v>2</v>
      </c>
    </row>
    <row r="1032" spans="1:78" x14ac:dyDescent="0.3">
      <c r="A1032" s="6">
        <v>4182</v>
      </c>
      <c r="AT1032">
        <v>1</v>
      </c>
      <c r="BZ1032">
        <v>1</v>
      </c>
    </row>
    <row r="1033" spans="1:78" x14ac:dyDescent="0.3">
      <c r="A1033" s="6">
        <v>4183</v>
      </c>
      <c r="AT1033">
        <v>1</v>
      </c>
      <c r="BZ1033">
        <v>1</v>
      </c>
    </row>
    <row r="1034" spans="1:78" x14ac:dyDescent="0.3">
      <c r="A1034" s="6">
        <v>4184</v>
      </c>
      <c r="AX1034">
        <v>1</v>
      </c>
      <c r="AZ1034">
        <v>1</v>
      </c>
      <c r="BZ1034">
        <v>2</v>
      </c>
    </row>
    <row r="1035" spans="1:78" x14ac:dyDescent="0.3">
      <c r="A1035" s="6">
        <v>4185</v>
      </c>
      <c r="AW1035">
        <v>1</v>
      </c>
      <c r="BZ1035">
        <v>1</v>
      </c>
    </row>
    <row r="1036" spans="1:78" x14ac:dyDescent="0.3">
      <c r="A1036" s="6">
        <v>4186</v>
      </c>
      <c r="AU1036">
        <v>1</v>
      </c>
      <c r="AW1036">
        <v>1</v>
      </c>
      <c r="BZ1036">
        <v>2</v>
      </c>
    </row>
    <row r="1037" spans="1:78" x14ac:dyDescent="0.3">
      <c r="A1037" s="6">
        <v>4187</v>
      </c>
      <c r="AT1037">
        <v>1</v>
      </c>
      <c r="AV1037">
        <v>2</v>
      </c>
      <c r="AX1037">
        <v>1</v>
      </c>
      <c r="BZ1037">
        <v>4</v>
      </c>
    </row>
    <row r="1038" spans="1:78" x14ac:dyDescent="0.3">
      <c r="A1038" s="6">
        <v>4188</v>
      </c>
      <c r="AP1038">
        <v>1</v>
      </c>
      <c r="AT1038">
        <v>1</v>
      </c>
      <c r="BZ1038">
        <v>2</v>
      </c>
    </row>
    <row r="1039" spans="1:78" x14ac:dyDescent="0.3">
      <c r="A1039" s="6">
        <v>4189</v>
      </c>
      <c r="AT1039">
        <v>1</v>
      </c>
      <c r="AU1039">
        <v>1</v>
      </c>
      <c r="BZ1039">
        <v>2</v>
      </c>
    </row>
    <row r="1040" spans="1:78" x14ac:dyDescent="0.3">
      <c r="A1040" s="6">
        <v>4190</v>
      </c>
      <c r="AU1040">
        <v>1</v>
      </c>
      <c r="BZ1040">
        <v>1</v>
      </c>
    </row>
    <row r="1041" spans="1:78" x14ac:dyDescent="0.3">
      <c r="A1041" s="6">
        <v>4193</v>
      </c>
      <c r="AS1041">
        <v>1</v>
      </c>
      <c r="AV1041">
        <v>1</v>
      </c>
      <c r="BZ1041">
        <v>2</v>
      </c>
    </row>
    <row r="1042" spans="1:78" x14ac:dyDescent="0.3">
      <c r="A1042" s="6">
        <v>4195</v>
      </c>
      <c r="AU1042">
        <v>1</v>
      </c>
      <c r="BZ1042">
        <v>1</v>
      </c>
    </row>
    <row r="1043" spans="1:78" x14ac:dyDescent="0.3">
      <c r="A1043" s="6">
        <v>4196</v>
      </c>
      <c r="AU1043">
        <v>1</v>
      </c>
      <c r="BZ1043">
        <v>1</v>
      </c>
    </row>
    <row r="1044" spans="1:78" x14ac:dyDescent="0.3">
      <c r="A1044" s="6">
        <v>4197</v>
      </c>
      <c r="AT1044">
        <v>1</v>
      </c>
      <c r="AV1044">
        <v>1</v>
      </c>
      <c r="BZ1044">
        <v>2</v>
      </c>
    </row>
    <row r="1045" spans="1:78" x14ac:dyDescent="0.3">
      <c r="A1045" s="6">
        <v>4198</v>
      </c>
      <c r="AV1045">
        <v>1</v>
      </c>
      <c r="BZ1045">
        <v>1</v>
      </c>
    </row>
    <row r="1046" spans="1:78" x14ac:dyDescent="0.3">
      <c r="A1046" s="6">
        <v>4199</v>
      </c>
      <c r="AT1046">
        <v>1</v>
      </c>
      <c r="AU1046">
        <v>2</v>
      </c>
      <c r="AV1046">
        <v>1</v>
      </c>
      <c r="BZ1046">
        <v>4</v>
      </c>
    </row>
    <row r="1047" spans="1:78" x14ac:dyDescent="0.3">
      <c r="A1047" s="6">
        <v>4200</v>
      </c>
      <c r="AT1047">
        <v>1</v>
      </c>
      <c r="AV1047">
        <v>1</v>
      </c>
      <c r="BZ1047">
        <v>2</v>
      </c>
    </row>
    <row r="1048" spans="1:78" x14ac:dyDescent="0.3">
      <c r="A1048" s="6">
        <v>4201</v>
      </c>
      <c r="AV1048">
        <v>1</v>
      </c>
      <c r="AX1048">
        <v>1</v>
      </c>
      <c r="BZ1048">
        <v>2</v>
      </c>
    </row>
    <row r="1049" spans="1:78" x14ac:dyDescent="0.3">
      <c r="A1049" s="6">
        <v>4202</v>
      </c>
      <c r="AW1049">
        <v>1</v>
      </c>
      <c r="BZ1049">
        <v>1</v>
      </c>
    </row>
    <row r="1050" spans="1:78" x14ac:dyDescent="0.3">
      <c r="A1050" s="6">
        <v>4203</v>
      </c>
      <c r="AU1050">
        <v>1</v>
      </c>
      <c r="AV1050">
        <v>1</v>
      </c>
      <c r="BZ1050">
        <v>2</v>
      </c>
    </row>
    <row r="1051" spans="1:78" x14ac:dyDescent="0.3">
      <c r="A1051" s="6">
        <v>4205</v>
      </c>
      <c r="AT1051">
        <v>2</v>
      </c>
      <c r="AU1051">
        <v>1</v>
      </c>
      <c r="BZ1051">
        <v>3</v>
      </c>
    </row>
    <row r="1052" spans="1:78" x14ac:dyDescent="0.3">
      <c r="A1052" s="6">
        <v>4206</v>
      </c>
      <c r="AT1052">
        <v>2</v>
      </c>
      <c r="AU1052">
        <v>1</v>
      </c>
      <c r="BZ1052">
        <v>3</v>
      </c>
    </row>
    <row r="1053" spans="1:78" x14ac:dyDescent="0.3">
      <c r="A1053" s="6">
        <v>4209</v>
      </c>
      <c r="AT1053">
        <v>1</v>
      </c>
      <c r="AV1053">
        <v>1</v>
      </c>
      <c r="AX1053">
        <v>1</v>
      </c>
      <c r="BZ1053">
        <v>3</v>
      </c>
    </row>
    <row r="1054" spans="1:78" x14ac:dyDescent="0.3">
      <c r="A1054" s="6">
        <v>4210</v>
      </c>
      <c r="AV1054">
        <v>1</v>
      </c>
      <c r="BZ1054">
        <v>1</v>
      </c>
    </row>
    <row r="1055" spans="1:78" x14ac:dyDescent="0.3">
      <c r="A1055" s="6">
        <v>4211</v>
      </c>
      <c r="AZ1055">
        <v>1</v>
      </c>
      <c r="BZ1055">
        <v>1</v>
      </c>
    </row>
    <row r="1056" spans="1:78" x14ac:dyDescent="0.3">
      <c r="A1056" s="6">
        <v>4212</v>
      </c>
      <c r="AU1056">
        <v>1</v>
      </c>
      <c r="AV1056">
        <v>1</v>
      </c>
      <c r="AZ1056">
        <v>1</v>
      </c>
      <c r="BZ1056">
        <v>3</v>
      </c>
    </row>
    <row r="1057" spans="1:78" x14ac:dyDescent="0.3">
      <c r="A1057" s="6">
        <v>4213</v>
      </c>
      <c r="AR1057">
        <v>1</v>
      </c>
      <c r="BZ1057">
        <v>1</v>
      </c>
    </row>
    <row r="1058" spans="1:78" x14ac:dyDescent="0.3">
      <c r="A1058" s="6">
        <v>4214</v>
      </c>
      <c r="AT1058">
        <v>1</v>
      </c>
      <c r="BZ1058">
        <v>1</v>
      </c>
    </row>
    <row r="1059" spans="1:78" x14ac:dyDescent="0.3">
      <c r="A1059" s="6">
        <v>4215</v>
      </c>
      <c r="AX1059">
        <v>1</v>
      </c>
      <c r="BZ1059">
        <v>1</v>
      </c>
    </row>
    <row r="1060" spans="1:78" x14ac:dyDescent="0.3">
      <c r="A1060" s="6">
        <v>4216</v>
      </c>
      <c r="AT1060">
        <v>1</v>
      </c>
      <c r="AX1060">
        <v>1</v>
      </c>
      <c r="BZ1060">
        <v>2</v>
      </c>
    </row>
    <row r="1061" spans="1:78" x14ac:dyDescent="0.3">
      <c r="A1061" s="6">
        <v>4217</v>
      </c>
      <c r="AT1061">
        <v>1</v>
      </c>
      <c r="AV1061">
        <v>1</v>
      </c>
      <c r="AX1061">
        <v>1</v>
      </c>
      <c r="AY1061">
        <v>1</v>
      </c>
      <c r="BZ1061">
        <v>4</v>
      </c>
    </row>
    <row r="1062" spans="1:78" x14ac:dyDescent="0.3">
      <c r="A1062" s="6">
        <v>4218</v>
      </c>
      <c r="AT1062">
        <v>1</v>
      </c>
      <c r="AV1062">
        <v>2</v>
      </c>
      <c r="AW1062">
        <v>1</v>
      </c>
      <c r="BB1062">
        <v>1</v>
      </c>
      <c r="BZ1062">
        <v>5</v>
      </c>
    </row>
    <row r="1063" spans="1:78" x14ac:dyDescent="0.3">
      <c r="A1063" s="6">
        <v>4219</v>
      </c>
      <c r="AU1063">
        <v>1</v>
      </c>
      <c r="AV1063">
        <v>1</v>
      </c>
      <c r="BZ1063">
        <v>2</v>
      </c>
    </row>
    <row r="1064" spans="1:78" x14ac:dyDescent="0.3">
      <c r="A1064" s="6">
        <v>4220</v>
      </c>
      <c r="AP1064">
        <v>1</v>
      </c>
      <c r="AV1064">
        <v>1</v>
      </c>
      <c r="BZ1064">
        <v>2</v>
      </c>
    </row>
    <row r="1065" spans="1:78" x14ac:dyDescent="0.3">
      <c r="A1065" s="6">
        <v>4221</v>
      </c>
      <c r="AT1065">
        <v>1</v>
      </c>
      <c r="AU1065">
        <v>1</v>
      </c>
      <c r="AW1065">
        <v>1</v>
      </c>
      <c r="AZ1065">
        <v>1</v>
      </c>
      <c r="BZ1065">
        <v>4</v>
      </c>
    </row>
    <row r="1066" spans="1:78" x14ac:dyDescent="0.3">
      <c r="A1066" s="6">
        <v>4222</v>
      </c>
      <c r="AQ1066">
        <v>1</v>
      </c>
      <c r="AR1066">
        <v>1</v>
      </c>
      <c r="BZ1066">
        <v>2</v>
      </c>
    </row>
    <row r="1067" spans="1:78" x14ac:dyDescent="0.3">
      <c r="A1067" s="6">
        <v>4224</v>
      </c>
      <c r="AU1067">
        <v>1</v>
      </c>
      <c r="AV1067">
        <v>1</v>
      </c>
      <c r="AW1067">
        <v>2</v>
      </c>
      <c r="BZ1067">
        <v>4</v>
      </c>
    </row>
    <row r="1068" spans="1:78" x14ac:dyDescent="0.3">
      <c r="A1068" s="6">
        <v>4225</v>
      </c>
      <c r="AT1068">
        <v>1</v>
      </c>
      <c r="BD1068">
        <v>1</v>
      </c>
      <c r="BZ1068">
        <v>2</v>
      </c>
    </row>
    <row r="1069" spans="1:78" x14ac:dyDescent="0.3">
      <c r="A1069" s="6">
        <v>4226</v>
      </c>
      <c r="AS1069">
        <v>1</v>
      </c>
      <c r="BD1069">
        <v>1</v>
      </c>
      <c r="BZ1069">
        <v>2</v>
      </c>
    </row>
    <row r="1070" spans="1:78" x14ac:dyDescent="0.3">
      <c r="A1070" s="6">
        <v>4227</v>
      </c>
      <c r="AU1070">
        <v>1</v>
      </c>
      <c r="BZ1070">
        <v>1</v>
      </c>
    </row>
    <row r="1071" spans="1:78" x14ac:dyDescent="0.3">
      <c r="A1071" s="6">
        <v>4228</v>
      </c>
      <c r="AT1071">
        <v>2</v>
      </c>
      <c r="AV1071">
        <v>1</v>
      </c>
      <c r="BE1071">
        <v>1</v>
      </c>
      <c r="BH1071">
        <v>1</v>
      </c>
      <c r="BZ1071">
        <v>5</v>
      </c>
    </row>
    <row r="1072" spans="1:78" x14ac:dyDescent="0.3">
      <c r="A1072" s="6">
        <v>4230</v>
      </c>
      <c r="AU1072">
        <v>1</v>
      </c>
      <c r="BA1072">
        <v>1</v>
      </c>
      <c r="BZ1072">
        <v>2</v>
      </c>
    </row>
    <row r="1073" spans="1:78" x14ac:dyDescent="0.3">
      <c r="A1073" s="6">
        <v>4233</v>
      </c>
      <c r="BA1073">
        <v>1</v>
      </c>
      <c r="BB1073">
        <v>1</v>
      </c>
      <c r="BZ1073">
        <v>2</v>
      </c>
    </row>
    <row r="1074" spans="1:78" x14ac:dyDescent="0.3">
      <c r="A1074" s="6">
        <v>4234</v>
      </c>
      <c r="AV1074">
        <v>1</v>
      </c>
      <c r="BZ1074">
        <v>1</v>
      </c>
    </row>
    <row r="1075" spans="1:78" x14ac:dyDescent="0.3">
      <c r="A1075" s="6">
        <v>4235</v>
      </c>
      <c r="AT1075">
        <v>1</v>
      </c>
      <c r="BZ1075">
        <v>1</v>
      </c>
    </row>
    <row r="1076" spans="1:78" x14ac:dyDescent="0.3">
      <c r="A1076" s="6">
        <v>4236</v>
      </c>
      <c r="AT1076">
        <v>1</v>
      </c>
      <c r="AW1076">
        <v>1</v>
      </c>
      <c r="BI1076">
        <v>1</v>
      </c>
      <c r="BZ1076">
        <v>3</v>
      </c>
    </row>
    <row r="1077" spans="1:78" x14ac:dyDescent="0.3">
      <c r="A1077" s="6">
        <v>4239</v>
      </c>
      <c r="AT1077">
        <v>1</v>
      </c>
      <c r="AZ1077">
        <v>1</v>
      </c>
      <c r="BZ1077">
        <v>2</v>
      </c>
    </row>
    <row r="1078" spans="1:78" x14ac:dyDescent="0.3">
      <c r="A1078" s="6">
        <v>4240</v>
      </c>
      <c r="AW1078">
        <v>1</v>
      </c>
      <c r="BZ1078">
        <v>1</v>
      </c>
    </row>
    <row r="1079" spans="1:78" x14ac:dyDescent="0.3">
      <c r="A1079" s="6">
        <v>4242</v>
      </c>
      <c r="AZ1079">
        <v>1</v>
      </c>
      <c r="BZ1079">
        <v>1</v>
      </c>
    </row>
    <row r="1080" spans="1:78" x14ac:dyDescent="0.3">
      <c r="A1080" s="6">
        <v>4243</v>
      </c>
      <c r="AU1080">
        <v>1</v>
      </c>
      <c r="AV1080">
        <v>3</v>
      </c>
      <c r="BZ1080">
        <v>4</v>
      </c>
    </row>
    <row r="1081" spans="1:78" x14ac:dyDescent="0.3">
      <c r="A1081" s="6">
        <v>4244</v>
      </c>
      <c r="AT1081">
        <v>1</v>
      </c>
      <c r="BZ1081">
        <v>1</v>
      </c>
    </row>
    <row r="1082" spans="1:78" x14ac:dyDescent="0.3">
      <c r="A1082" s="6">
        <v>4245</v>
      </c>
      <c r="AV1082">
        <v>1</v>
      </c>
      <c r="BC1082">
        <v>1</v>
      </c>
      <c r="BZ1082">
        <v>2</v>
      </c>
    </row>
    <row r="1083" spans="1:78" x14ac:dyDescent="0.3">
      <c r="A1083" s="6">
        <v>4246</v>
      </c>
      <c r="AV1083">
        <v>1</v>
      </c>
      <c r="BZ1083">
        <v>1</v>
      </c>
    </row>
    <row r="1084" spans="1:78" x14ac:dyDescent="0.3">
      <c r="A1084" s="6">
        <v>4248</v>
      </c>
      <c r="AQ1084">
        <v>1</v>
      </c>
      <c r="AU1084">
        <v>1</v>
      </c>
      <c r="AV1084">
        <v>2</v>
      </c>
      <c r="BZ1084">
        <v>4</v>
      </c>
    </row>
    <row r="1085" spans="1:78" x14ac:dyDescent="0.3">
      <c r="A1085" s="6">
        <v>4249</v>
      </c>
      <c r="AN1085">
        <v>1</v>
      </c>
      <c r="AT1085">
        <v>1</v>
      </c>
      <c r="AV1085">
        <v>1</v>
      </c>
      <c r="AW1085">
        <v>1</v>
      </c>
      <c r="BZ1085">
        <v>4</v>
      </c>
    </row>
    <row r="1086" spans="1:78" x14ac:dyDescent="0.3">
      <c r="A1086" s="6">
        <v>4250</v>
      </c>
      <c r="AQ1086">
        <v>1</v>
      </c>
      <c r="BZ1086">
        <v>1</v>
      </c>
    </row>
    <row r="1087" spans="1:78" x14ac:dyDescent="0.3">
      <c r="A1087" s="6">
        <v>4251</v>
      </c>
      <c r="AR1087">
        <v>1</v>
      </c>
      <c r="AV1087">
        <v>1</v>
      </c>
      <c r="AX1087">
        <v>1</v>
      </c>
      <c r="BZ1087">
        <v>3</v>
      </c>
    </row>
    <row r="1088" spans="1:78" x14ac:dyDescent="0.3">
      <c r="A1088" s="6">
        <v>4252</v>
      </c>
      <c r="AT1088">
        <v>2</v>
      </c>
      <c r="BF1088">
        <v>1</v>
      </c>
      <c r="BZ1088">
        <v>3</v>
      </c>
    </row>
    <row r="1089" spans="1:78" x14ac:dyDescent="0.3">
      <c r="A1089" s="6">
        <v>4253</v>
      </c>
      <c r="BC1089">
        <v>1</v>
      </c>
      <c r="BZ1089">
        <v>1</v>
      </c>
    </row>
    <row r="1090" spans="1:78" x14ac:dyDescent="0.3">
      <c r="A1090" s="6">
        <v>4254</v>
      </c>
      <c r="AU1090">
        <v>1</v>
      </c>
      <c r="BC1090">
        <v>1</v>
      </c>
      <c r="BZ1090">
        <v>2</v>
      </c>
    </row>
    <row r="1091" spans="1:78" x14ac:dyDescent="0.3">
      <c r="A1091" s="6">
        <v>4255</v>
      </c>
      <c r="AV1091">
        <v>1</v>
      </c>
      <c r="BF1091">
        <v>1</v>
      </c>
      <c r="BZ1091">
        <v>2</v>
      </c>
    </row>
    <row r="1092" spans="1:78" x14ac:dyDescent="0.3">
      <c r="A1092" s="6">
        <v>4257</v>
      </c>
      <c r="AU1092">
        <v>1</v>
      </c>
      <c r="AV1092">
        <v>1</v>
      </c>
      <c r="AW1092">
        <v>1</v>
      </c>
      <c r="BZ1092">
        <v>3</v>
      </c>
    </row>
    <row r="1093" spans="1:78" x14ac:dyDescent="0.3">
      <c r="A1093" s="6">
        <v>4258</v>
      </c>
      <c r="AT1093">
        <v>2</v>
      </c>
      <c r="AU1093">
        <v>1</v>
      </c>
      <c r="AV1093">
        <v>1</v>
      </c>
      <c r="BC1093">
        <v>1</v>
      </c>
      <c r="BZ1093">
        <v>5</v>
      </c>
    </row>
    <row r="1094" spans="1:78" x14ac:dyDescent="0.3">
      <c r="A1094" s="6">
        <v>4259</v>
      </c>
      <c r="AU1094">
        <v>2</v>
      </c>
      <c r="BB1094">
        <v>1</v>
      </c>
      <c r="BZ1094">
        <v>3</v>
      </c>
    </row>
    <row r="1095" spans="1:78" x14ac:dyDescent="0.3">
      <c r="A1095" s="6">
        <v>4260</v>
      </c>
      <c r="AT1095">
        <v>1</v>
      </c>
      <c r="BC1095">
        <v>1</v>
      </c>
      <c r="BZ1095">
        <v>2</v>
      </c>
    </row>
    <row r="1096" spans="1:78" x14ac:dyDescent="0.3">
      <c r="A1096" s="6">
        <v>4261</v>
      </c>
      <c r="AP1096">
        <v>1</v>
      </c>
      <c r="BZ1096">
        <v>1</v>
      </c>
    </row>
    <row r="1097" spans="1:78" x14ac:dyDescent="0.3">
      <c r="A1097" s="6">
        <v>4262</v>
      </c>
      <c r="BA1097">
        <v>1</v>
      </c>
      <c r="BZ1097">
        <v>1</v>
      </c>
    </row>
    <row r="1098" spans="1:78" x14ac:dyDescent="0.3">
      <c r="A1098" s="6">
        <v>4266</v>
      </c>
      <c r="AT1098">
        <v>1</v>
      </c>
      <c r="BZ1098">
        <v>1</v>
      </c>
    </row>
    <row r="1099" spans="1:78" x14ac:dyDescent="0.3">
      <c r="A1099" s="6">
        <v>4267</v>
      </c>
      <c r="AT1099">
        <v>1</v>
      </c>
      <c r="AX1099">
        <v>1</v>
      </c>
      <c r="BA1099">
        <v>1</v>
      </c>
      <c r="BZ1099">
        <v>3</v>
      </c>
    </row>
    <row r="1100" spans="1:78" x14ac:dyDescent="0.3">
      <c r="A1100" s="6">
        <v>4268</v>
      </c>
      <c r="AV1100">
        <v>1</v>
      </c>
      <c r="BZ1100">
        <v>1</v>
      </c>
    </row>
    <row r="1101" spans="1:78" x14ac:dyDescent="0.3">
      <c r="A1101" s="6">
        <v>4269</v>
      </c>
      <c r="AV1101">
        <v>1</v>
      </c>
      <c r="BZ1101">
        <v>1</v>
      </c>
    </row>
    <row r="1102" spans="1:78" x14ac:dyDescent="0.3">
      <c r="A1102" s="6">
        <v>4270</v>
      </c>
      <c r="AV1102">
        <v>1</v>
      </c>
      <c r="BZ1102">
        <v>1</v>
      </c>
    </row>
    <row r="1103" spans="1:78" x14ac:dyDescent="0.3">
      <c r="A1103" s="6">
        <v>4272</v>
      </c>
      <c r="AV1103">
        <v>1</v>
      </c>
      <c r="AX1103">
        <v>1</v>
      </c>
      <c r="BZ1103">
        <v>2</v>
      </c>
    </row>
    <row r="1104" spans="1:78" x14ac:dyDescent="0.3">
      <c r="A1104" s="6">
        <v>4273</v>
      </c>
      <c r="AW1104">
        <v>2</v>
      </c>
      <c r="AY1104">
        <v>1</v>
      </c>
      <c r="BZ1104">
        <v>3</v>
      </c>
    </row>
    <row r="1105" spans="1:78" x14ac:dyDescent="0.3">
      <c r="A1105" s="6">
        <v>4274</v>
      </c>
      <c r="AV1105">
        <v>1</v>
      </c>
      <c r="BD1105">
        <v>1</v>
      </c>
      <c r="BZ1105">
        <v>2</v>
      </c>
    </row>
    <row r="1106" spans="1:78" x14ac:dyDescent="0.3">
      <c r="A1106" s="6">
        <v>4275</v>
      </c>
      <c r="AT1106">
        <v>1</v>
      </c>
      <c r="BZ1106">
        <v>1</v>
      </c>
    </row>
    <row r="1107" spans="1:78" x14ac:dyDescent="0.3">
      <c r="A1107" s="6">
        <v>4276</v>
      </c>
      <c r="AY1107">
        <v>1</v>
      </c>
      <c r="BC1107">
        <v>1</v>
      </c>
      <c r="BZ1107">
        <v>2</v>
      </c>
    </row>
    <row r="1108" spans="1:78" x14ac:dyDescent="0.3">
      <c r="A1108" s="6">
        <v>4278</v>
      </c>
      <c r="BC1108">
        <v>1</v>
      </c>
      <c r="BZ1108">
        <v>1</v>
      </c>
    </row>
    <row r="1109" spans="1:78" x14ac:dyDescent="0.3">
      <c r="A1109" s="6">
        <v>4280</v>
      </c>
      <c r="AT1109">
        <v>1</v>
      </c>
      <c r="BE1109">
        <v>1</v>
      </c>
      <c r="BZ1109">
        <v>2</v>
      </c>
    </row>
    <row r="1110" spans="1:78" x14ac:dyDescent="0.3">
      <c r="A1110" s="6">
        <v>4281</v>
      </c>
      <c r="AU1110">
        <v>1</v>
      </c>
      <c r="BZ1110">
        <v>1</v>
      </c>
    </row>
    <row r="1111" spans="1:78" x14ac:dyDescent="0.3">
      <c r="A1111" s="6">
        <v>4283</v>
      </c>
      <c r="BB1111">
        <v>1</v>
      </c>
      <c r="BZ1111">
        <v>1</v>
      </c>
    </row>
    <row r="1112" spans="1:78" x14ac:dyDescent="0.3">
      <c r="A1112" s="6">
        <v>4284</v>
      </c>
      <c r="BC1112">
        <v>1</v>
      </c>
      <c r="BZ1112">
        <v>1</v>
      </c>
    </row>
    <row r="1113" spans="1:78" x14ac:dyDescent="0.3">
      <c r="A1113" s="6">
        <v>4285</v>
      </c>
      <c r="AY1113">
        <v>1</v>
      </c>
      <c r="BA1113">
        <v>1</v>
      </c>
      <c r="BZ1113">
        <v>2</v>
      </c>
    </row>
    <row r="1114" spans="1:78" x14ac:dyDescent="0.3">
      <c r="A1114" s="6">
        <v>4287</v>
      </c>
      <c r="AV1114">
        <v>1</v>
      </c>
      <c r="BB1114">
        <v>1</v>
      </c>
      <c r="BZ1114">
        <v>2</v>
      </c>
    </row>
    <row r="1115" spans="1:78" x14ac:dyDescent="0.3">
      <c r="A1115" s="6">
        <v>4288</v>
      </c>
      <c r="AU1115">
        <v>1</v>
      </c>
      <c r="BZ1115">
        <v>1</v>
      </c>
    </row>
    <row r="1116" spans="1:78" x14ac:dyDescent="0.3">
      <c r="A1116" s="6">
        <v>4289</v>
      </c>
      <c r="AT1116">
        <v>1</v>
      </c>
      <c r="BZ1116">
        <v>1</v>
      </c>
    </row>
    <row r="1117" spans="1:78" x14ac:dyDescent="0.3">
      <c r="A1117" s="6">
        <v>4290</v>
      </c>
      <c r="AT1117">
        <v>1</v>
      </c>
      <c r="BZ1117">
        <v>1</v>
      </c>
    </row>
    <row r="1118" spans="1:78" x14ac:dyDescent="0.3">
      <c r="A1118" s="6">
        <v>4291</v>
      </c>
      <c r="AT1118">
        <v>2</v>
      </c>
      <c r="AU1118">
        <v>1</v>
      </c>
      <c r="BZ1118">
        <v>3</v>
      </c>
    </row>
    <row r="1119" spans="1:78" x14ac:dyDescent="0.3">
      <c r="A1119" s="6">
        <v>4293</v>
      </c>
      <c r="BD1119">
        <v>1</v>
      </c>
      <c r="BZ1119">
        <v>1</v>
      </c>
    </row>
    <row r="1120" spans="1:78" x14ac:dyDescent="0.3">
      <c r="A1120" s="6">
        <v>4294</v>
      </c>
      <c r="AW1120">
        <v>1</v>
      </c>
      <c r="BZ1120">
        <v>1</v>
      </c>
    </row>
    <row r="1121" spans="1:78" x14ac:dyDescent="0.3">
      <c r="A1121" s="6">
        <v>4295</v>
      </c>
      <c r="BB1121">
        <v>1</v>
      </c>
      <c r="BZ1121">
        <v>1</v>
      </c>
    </row>
    <row r="1122" spans="1:78" x14ac:dyDescent="0.3">
      <c r="A1122" s="6">
        <v>4297</v>
      </c>
      <c r="AT1122">
        <v>1</v>
      </c>
      <c r="AW1122">
        <v>1</v>
      </c>
      <c r="BD1122">
        <v>1</v>
      </c>
      <c r="BZ1122">
        <v>3</v>
      </c>
    </row>
    <row r="1123" spans="1:78" x14ac:dyDescent="0.3">
      <c r="A1123" s="6">
        <v>4299</v>
      </c>
      <c r="AW1123">
        <v>1</v>
      </c>
      <c r="BZ1123">
        <v>1</v>
      </c>
    </row>
    <row r="1124" spans="1:78" x14ac:dyDescent="0.3">
      <c r="A1124" s="6">
        <v>4301</v>
      </c>
      <c r="AR1124">
        <v>1</v>
      </c>
      <c r="AT1124">
        <v>1</v>
      </c>
      <c r="AV1124">
        <v>2</v>
      </c>
      <c r="AW1124">
        <v>1</v>
      </c>
      <c r="AZ1124">
        <v>1</v>
      </c>
      <c r="BZ1124">
        <v>6</v>
      </c>
    </row>
    <row r="1125" spans="1:78" x14ac:dyDescent="0.3">
      <c r="A1125" s="6">
        <v>4302</v>
      </c>
      <c r="BH1125">
        <v>1</v>
      </c>
      <c r="BZ1125">
        <v>1</v>
      </c>
    </row>
    <row r="1126" spans="1:78" x14ac:dyDescent="0.3">
      <c r="A1126" s="6">
        <v>4303</v>
      </c>
      <c r="AV1126">
        <v>1</v>
      </c>
      <c r="BZ1126">
        <v>1</v>
      </c>
    </row>
    <row r="1127" spans="1:78" x14ac:dyDescent="0.3">
      <c r="A1127" s="6">
        <v>4304</v>
      </c>
      <c r="AV1127">
        <v>1</v>
      </c>
      <c r="BZ1127">
        <v>1</v>
      </c>
    </row>
    <row r="1128" spans="1:78" x14ac:dyDescent="0.3">
      <c r="A1128" s="6">
        <v>4306</v>
      </c>
      <c r="AT1128">
        <v>1</v>
      </c>
      <c r="AV1128">
        <v>2</v>
      </c>
      <c r="BZ1128">
        <v>3</v>
      </c>
    </row>
    <row r="1129" spans="1:78" x14ac:dyDescent="0.3">
      <c r="A1129" s="6">
        <v>4307</v>
      </c>
      <c r="AU1129">
        <v>2</v>
      </c>
      <c r="BZ1129">
        <v>2</v>
      </c>
    </row>
    <row r="1130" spans="1:78" x14ac:dyDescent="0.3">
      <c r="A1130" s="6">
        <v>4308</v>
      </c>
      <c r="AV1130">
        <v>1</v>
      </c>
      <c r="BZ1130">
        <v>1</v>
      </c>
    </row>
    <row r="1131" spans="1:78" x14ac:dyDescent="0.3">
      <c r="A1131" s="6">
        <v>4309</v>
      </c>
      <c r="AV1131">
        <v>1</v>
      </c>
      <c r="AW1131">
        <v>1</v>
      </c>
      <c r="AZ1131">
        <v>1</v>
      </c>
      <c r="BI1131">
        <v>1</v>
      </c>
      <c r="BZ1131">
        <v>4</v>
      </c>
    </row>
    <row r="1132" spans="1:78" x14ac:dyDescent="0.3">
      <c r="A1132" s="6">
        <v>4311</v>
      </c>
      <c r="AU1132">
        <v>1</v>
      </c>
      <c r="BZ1132">
        <v>1</v>
      </c>
    </row>
    <row r="1133" spans="1:78" x14ac:dyDescent="0.3">
      <c r="A1133" s="6">
        <v>4312</v>
      </c>
      <c r="AU1133">
        <v>1</v>
      </c>
      <c r="BZ1133">
        <v>1</v>
      </c>
    </row>
    <row r="1134" spans="1:78" x14ac:dyDescent="0.3">
      <c r="A1134" s="6">
        <v>4313</v>
      </c>
      <c r="BF1134">
        <v>1</v>
      </c>
      <c r="BZ1134">
        <v>1</v>
      </c>
    </row>
    <row r="1135" spans="1:78" x14ac:dyDescent="0.3">
      <c r="A1135" s="6">
        <v>4314</v>
      </c>
      <c r="BA1135">
        <v>1</v>
      </c>
      <c r="BK1135">
        <v>1</v>
      </c>
      <c r="BZ1135">
        <v>2</v>
      </c>
    </row>
    <row r="1136" spans="1:78" x14ac:dyDescent="0.3">
      <c r="A1136" s="6">
        <v>4315</v>
      </c>
      <c r="BC1136">
        <v>1</v>
      </c>
      <c r="BG1136">
        <v>1</v>
      </c>
      <c r="BZ1136">
        <v>2</v>
      </c>
    </row>
    <row r="1137" spans="1:78" x14ac:dyDescent="0.3">
      <c r="A1137" s="6">
        <v>4316</v>
      </c>
      <c r="AT1137">
        <v>1</v>
      </c>
      <c r="BZ1137">
        <v>1</v>
      </c>
    </row>
    <row r="1138" spans="1:78" x14ac:dyDescent="0.3">
      <c r="A1138" s="6">
        <v>4317</v>
      </c>
      <c r="AT1138">
        <v>1</v>
      </c>
      <c r="AV1138">
        <v>2</v>
      </c>
      <c r="BZ1138">
        <v>3</v>
      </c>
    </row>
    <row r="1139" spans="1:78" x14ac:dyDescent="0.3">
      <c r="A1139" s="6">
        <v>4319</v>
      </c>
      <c r="AU1139">
        <v>1</v>
      </c>
      <c r="BZ1139">
        <v>1</v>
      </c>
    </row>
    <row r="1140" spans="1:78" x14ac:dyDescent="0.3">
      <c r="A1140" s="6">
        <v>4320</v>
      </c>
      <c r="AU1140">
        <v>1</v>
      </c>
      <c r="BZ1140">
        <v>1</v>
      </c>
    </row>
    <row r="1141" spans="1:78" x14ac:dyDescent="0.3">
      <c r="A1141" s="6">
        <v>4321</v>
      </c>
      <c r="AX1141">
        <v>1</v>
      </c>
      <c r="BZ1141">
        <v>1</v>
      </c>
    </row>
    <row r="1142" spans="1:78" x14ac:dyDescent="0.3">
      <c r="A1142" s="6">
        <v>4322</v>
      </c>
      <c r="AY1142">
        <v>1</v>
      </c>
      <c r="BA1142">
        <v>1</v>
      </c>
      <c r="BZ1142">
        <v>2</v>
      </c>
    </row>
    <row r="1143" spans="1:78" x14ac:dyDescent="0.3">
      <c r="A1143" s="6">
        <v>4324</v>
      </c>
      <c r="AU1143">
        <v>1</v>
      </c>
      <c r="AY1143">
        <v>1</v>
      </c>
      <c r="BE1143">
        <v>1</v>
      </c>
      <c r="BZ1143">
        <v>3</v>
      </c>
    </row>
    <row r="1144" spans="1:78" x14ac:dyDescent="0.3">
      <c r="A1144" s="6">
        <v>4325</v>
      </c>
      <c r="AU1144">
        <v>1</v>
      </c>
      <c r="AV1144">
        <v>1</v>
      </c>
      <c r="BZ1144">
        <v>2</v>
      </c>
    </row>
    <row r="1145" spans="1:78" x14ac:dyDescent="0.3">
      <c r="A1145" s="6">
        <v>4326</v>
      </c>
      <c r="AV1145">
        <v>1</v>
      </c>
      <c r="BZ1145">
        <v>1</v>
      </c>
    </row>
    <row r="1146" spans="1:78" x14ac:dyDescent="0.3">
      <c r="A1146" s="6">
        <v>4327</v>
      </c>
      <c r="AV1146">
        <v>1</v>
      </c>
      <c r="AX1146">
        <v>1</v>
      </c>
      <c r="BZ1146">
        <v>2</v>
      </c>
    </row>
    <row r="1147" spans="1:78" x14ac:dyDescent="0.3">
      <c r="A1147" s="6">
        <v>4328</v>
      </c>
      <c r="AV1147">
        <v>1</v>
      </c>
      <c r="BZ1147">
        <v>1</v>
      </c>
    </row>
    <row r="1148" spans="1:78" x14ac:dyDescent="0.3">
      <c r="A1148" s="6">
        <v>4329</v>
      </c>
      <c r="AS1148">
        <v>1</v>
      </c>
      <c r="AT1148">
        <v>1</v>
      </c>
      <c r="AV1148">
        <v>3</v>
      </c>
      <c r="BD1148">
        <v>2</v>
      </c>
      <c r="BZ1148">
        <v>7</v>
      </c>
    </row>
    <row r="1149" spans="1:78" x14ac:dyDescent="0.3">
      <c r="A1149" s="6">
        <v>4330</v>
      </c>
      <c r="AT1149">
        <v>1</v>
      </c>
      <c r="AU1149">
        <v>1</v>
      </c>
      <c r="BZ1149">
        <v>2</v>
      </c>
    </row>
    <row r="1150" spans="1:78" x14ac:dyDescent="0.3">
      <c r="A1150" s="6">
        <v>4332</v>
      </c>
      <c r="AV1150">
        <v>1</v>
      </c>
      <c r="AW1150">
        <v>1</v>
      </c>
      <c r="BZ1150">
        <v>2</v>
      </c>
    </row>
    <row r="1151" spans="1:78" x14ac:dyDescent="0.3">
      <c r="A1151" s="6">
        <v>4334</v>
      </c>
      <c r="AU1151">
        <v>1</v>
      </c>
      <c r="AV1151">
        <v>3</v>
      </c>
      <c r="BB1151">
        <v>1</v>
      </c>
      <c r="BZ1151">
        <v>5</v>
      </c>
    </row>
    <row r="1152" spans="1:78" x14ac:dyDescent="0.3">
      <c r="A1152" s="6">
        <v>4335</v>
      </c>
      <c r="AU1152">
        <v>1</v>
      </c>
      <c r="AV1152">
        <v>1</v>
      </c>
      <c r="AZ1152">
        <v>1</v>
      </c>
      <c r="BB1152">
        <v>1</v>
      </c>
      <c r="BZ1152">
        <v>4</v>
      </c>
    </row>
    <row r="1153" spans="1:78" x14ac:dyDescent="0.3">
      <c r="A1153" s="6">
        <v>4336</v>
      </c>
      <c r="AS1153">
        <v>1</v>
      </c>
      <c r="AW1153">
        <v>1</v>
      </c>
      <c r="AZ1153">
        <v>1</v>
      </c>
      <c r="BZ1153">
        <v>3</v>
      </c>
    </row>
    <row r="1154" spans="1:78" x14ac:dyDescent="0.3">
      <c r="A1154" s="6">
        <v>4337</v>
      </c>
      <c r="BC1154">
        <v>2</v>
      </c>
      <c r="BD1154">
        <v>1</v>
      </c>
      <c r="BZ1154">
        <v>3</v>
      </c>
    </row>
    <row r="1155" spans="1:78" x14ac:dyDescent="0.3">
      <c r="A1155" s="6">
        <v>4338</v>
      </c>
      <c r="AU1155">
        <v>1</v>
      </c>
      <c r="BZ1155">
        <v>1</v>
      </c>
    </row>
    <row r="1156" spans="1:78" x14ac:dyDescent="0.3">
      <c r="A1156" s="6">
        <v>4339</v>
      </c>
      <c r="AM1156">
        <v>1</v>
      </c>
      <c r="AO1156">
        <v>1</v>
      </c>
      <c r="AT1156">
        <v>1</v>
      </c>
      <c r="AV1156">
        <v>1</v>
      </c>
      <c r="BZ1156">
        <v>4</v>
      </c>
    </row>
    <row r="1157" spans="1:78" x14ac:dyDescent="0.3">
      <c r="A1157" s="6">
        <v>4340</v>
      </c>
      <c r="AV1157">
        <v>1</v>
      </c>
      <c r="BB1157">
        <v>1</v>
      </c>
      <c r="BD1157">
        <v>1</v>
      </c>
      <c r="BZ1157">
        <v>3</v>
      </c>
    </row>
    <row r="1158" spans="1:78" x14ac:dyDescent="0.3">
      <c r="A1158" s="6">
        <v>4342</v>
      </c>
      <c r="AU1158">
        <v>1</v>
      </c>
      <c r="AV1158">
        <v>1</v>
      </c>
      <c r="AX1158">
        <v>3</v>
      </c>
      <c r="BZ1158">
        <v>5</v>
      </c>
    </row>
    <row r="1159" spans="1:78" x14ac:dyDescent="0.3">
      <c r="A1159" s="6">
        <v>4344</v>
      </c>
      <c r="BK1159">
        <v>1</v>
      </c>
      <c r="BZ1159">
        <v>1</v>
      </c>
    </row>
    <row r="1160" spans="1:78" x14ac:dyDescent="0.3">
      <c r="A1160" s="6">
        <v>4345</v>
      </c>
      <c r="AU1160">
        <v>1</v>
      </c>
      <c r="BZ1160">
        <v>1</v>
      </c>
    </row>
    <row r="1161" spans="1:78" x14ac:dyDescent="0.3">
      <c r="A1161" s="6">
        <v>4347</v>
      </c>
      <c r="AU1161">
        <v>2</v>
      </c>
      <c r="BA1161">
        <v>1</v>
      </c>
      <c r="BD1161">
        <v>1</v>
      </c>
      <c r="BZ1161">
        <v>4</v>
      </c>
    </row>
    <row r="1162" spans="1:78" x14ac:dyDescent="0.3">
      <c r="A1162" s="6">
        <v>4348</v>
      </c>
      <c r="BB1162">
        <v>1</v>
      </c>
      <c r="BZ1162">
        <v>1</v>
      </c>
    </row>
    <row r="1163" spans="1:78" x14ac:dyDescent="0.3">
      <c r="A1163" s="6">
        <v>4350</v>
      </c>
      <c r="BJ1163">
        <v>1</v>
      </c>
      <c r="BZ1163">
        <v>1</v>
      </c>
    </row>
    <row r="1164" spans="1:78" x14ac:dyDescent="0.3">
      <c r="A1164" s="6">
        <v>4352</v>
      </c>
      <c r="AT1164">
        <v>1</v>
      </c>
      <c r="AU1164">
        <v>1</v>
      </c>
      <c r="BZ1164">
        <v>2</v>
      </c>
    </row>
    <row r="1165" spans="1:78" x14ac:dyDescent="0.3">
      <c r="A1165" s="6">
        <v>4353</v>
      </c>
      <c r="AZ1165">
        <v>1</v>
      </c>
      <c r="BZ1165">
        <v>1</v>
      </c>
    </row>
    <row r="1166" spans="1:78" x14ac:dyDescent="0.3">
      <c r="A1166" s="6">
        <v>4354</v>
      </c>
      <c r="AU1166">
        <v>1</v>
      </c>
      <c r="AV1166">
        <v>1</v>
      </c>
      <c r="AW1166">
        <v>1</v>
      </c>
      <c r="BZ1166">
        <v>3</v>
      </c>
    </row>
    <row r="1167" spans="1:78" x14ac:dyDescent="0.3">
      <c r="A1167" s="6">
        <v>4355</v>
      </c>
      <c r="AT1167">
        <v>1</v>
      </c>
      <c r="BZ1167">
        <v>1</v>
      </c>
    </row>
    <row r="1168" spans="1:78" x14ac:dyDescent="0.3">
      <c r="A1168" s="6">
        <v>4357</v>
      </c>
      <c r="AT1168">
        <v>1</v>
      </c>
      <c r="AU1168">
        <v>1</v>
      </c>
      <c r="BZ1168">
        <v>2</v>
      </c>
    </row>
    <row r="1169" spans="1:78" x14ac:dyDescent="0.3">
      <c r="A1169" s="6">
        <v>4358</v>
      </c>
      <c r="AS1169">
        <v>1</v>
      </c>
      <c r="BZ1169">
        <v>1</v>
      </c>
    </row>
    <row r="1170" spans="1:78" x14ac:dyDescent="0.3">
      <c r="A1170" s="6">
        <v>4359</v>
      </c>
      <c r="AU1170">
        <v>1</v>
      </c>
      <c r="BC1170">
        <v>1</v>
      </c>
      <c r="BH1170">
        <v>1</v>
      </c>
      <c r="BZ1170">
        <v>3</v>
      </c>
    </row>
    <row r="1171" spans="1:78" x14ac:dyDescent="0.3">
      <c r="A1171" s="6">
        <v>4361</v>
      </c>
      <c r="AU1171">
        <v>1</v>
      </c>
      <c r="AV1171">
        <v>1</v>
      </c>
      <c r="AX1171">
        <v>1</v>
      </c>
      <c r="AZ1171">
        <v>1</v>
      </c>
      <c r="BZ1171">
        <v>4</v>
      </c>
    </row>
    <row r="1172" spans="1:78" x14ac:dyDescent="0.3">
      <c r="A1172" s="6">
        <v>4363</v>
      </c>
      <c r="AT1172">
        <v>1</v>
      </c>
      <c r="AU1172">
        <v>1</v>
      </c>
      <c r="AV1172">
        <v>1</v>
      </c>
      <c r="BA1172">
        <v>1</v>
      </c>
      <c r="BZ1172">
        <v>4</v>
      </c>
    </row>
    <row r="1173" spans="1:78" x14ac:dyDescent="0.3">
      <c r="A1173" s="6">
        <v>4365</v>
      </c>
      <c r="AW1173">
        <v>1</v>
      </c>
      <c r="BZ1173">
        <v>1</v>
      </c>
    </row>
    <row r="1174" spans="1:78" x14ac:dyDescent="0.3">
      <c r="A1174" s="6">
        <v>4366</v>
      </c>
      <c r="AR1174">
        <v>1</v>
      </c>
      <c r="AV1174">
        <v>1</v>
      </c>
      <c r="BA1174">
        <v>1</v>
      </c>
      <c r="BB1174">
        <v>2</v>
      </c>
      <c r="BF1174">
        <v>1</v>
      </c>
      <c r="BZ1174">
        <v>6</v>
      </c>
    </row>
    <row r="1175" spans="1:78" x14ac:dyDescent="0.3">
      <c r="A1175" s="6">
        <v>4367</v>
      </c>
      <c r="BH1175">
        <v>1</v>
      </c>
      <c r="BZ1175">
        <v>1</v>
      </c>
    </row>
    <row r="1176" spans="1:78" x14ac:dyDescent="0.3">
      <c r="A1176" s="6">
        <v>4368</v>
      </c>
      <c r="AT1176">
        <v>1</v>
      </c>
      <c r="AU1176">
        <v>2</v>
      </c>
      <c r="BZ1176">
        <v>3</v>
      </c>
    </row>
    <row r="1177" spans="1:78" x14ac:dyDescent="0.3">
      <c r="A1177" s="6">
        <v>4369</v>
      </c>
      <c r="AW1177">
        <v>1</v>
      </c>
      <c r="AZ1177">
        <v>1</v>
      </c>
      <c r="BZ1177">
        <v>2</v>
      </c>
    </row>
    <row r="1178" spans="1:78" x14ac:dyDescent="0.3">
      <c r="A1178" s="6">
        <v>4371</v>
      </c>
      <c r="AV1178">
        <v>1</v>
      </c>
      <c r="BC1178">
        <v>1</v>
      </c>
      <c r="BZ1178">
        <v>2</v>
      </c>
    </row>
    <row r="1179" spans="1:78" x14ac:dyDescent="0.3">
      <c r="A1179" s="6">
        <v>4372</v>
      </c>
      <c r="AP1179">
        <v>1</v>
      </c>
      <c r="BZ1179">
        <v>1</v>
      </c>
    </row>
    <row r="1180" spans="1:78" x14ac:dyDescent="0.3">
      <c r="A1180" s="6">
        <v>4373</v>
      </c>
      <c r="AV1180">
        <v>1</v>
      </c>
      <c r="BZ1180">
        <v>1</v>
      </c>
    </row>
    <row r="1181" spans="1:78" x14ac:dyDescent="0.3">
      <c r="A1181" s="6">
        <v>4375</v>
      </c>
      <c r="BA1181">
        <v>1</v>
      </c>
      <c r="BE1181">
        <v>1</v>
      </c>
      <c r="BZ1181">
        <v>2</v>
      </c>
    </row>
    <row r="1182" spans="1:78" x14ac:dyDescent="0.3">
      <c r="A1182" s="6">
        <v>4376</v>
      </c>
      <c r="AT1182">
        <v>1</v>
      </c>
      <c r="BZ1182">
        <v>1</v>
      </c>
    </row>
    <row r="1183" spans="1:78" x14ac:dyDescent="0.3">
      <c r="A1183" s="6">
        <v>4377</v>
      </c>
      <c r="AR1183">
        <v>1</v>
      </c>
      <c r="AT1183">
        <v>1</v>
      </c>
      <c r="BZ1183">
        <v>2</v>
      </c>
    </row>
    <row r="1184" spans="1:78" x14ac:dyDescent="0.3">
      <c r="A1184" s="6">
        <v>4378</v>
      </c>
      <c r="BB1184">
        <v>1</v>
      </c>
      <c r="BZ1184">
        <v>1</v>
      </c>
    </row>
    <row r="1185" spans="1:78" x14ac:dyDescent="0.3">
      <c r="A1185" s="6">
        <v>4379</v>
      </c>
      <c r="AU1185">
        <v>1</v>
      </c>
      <c r="AZ1185">
        <v>1</v>
      </c>
      <c r="BZ1185">
        <v>2</v>
      </c>
    </row>
    <row r="1186" spans="1:78" x14ac:dyDescent="0.3">
      <c r="A1186" s="6">
        <v>4380</v>
      </c>
      <c r="AU1186">
        <v>1</v>
      </c>
      <c r="BZ1186">
        <v>1</v>
      </c>
    </row>
    <row r="1187" spans="1:78" x14ac:dyDescent="0.3">
      <c r="A1187" s="6">
        <v>4381</v>
      </c>
      <c r="AY1187">
        <v>1</v>
      </c>
      <c r="BZ1187">
        <v>1</v>
      </c>
    </row>
    <row r="1188" spans="1:78" x14ac:dyDescent="0.3">
      <c r="A1188" s="6">
        <v>4382</v>
      </c>
      <c r="AS1188">
        <v>1</v>
      </c>
      <c r="AV1188">
        <v>1</v>
      </c>
      <c r="BZ1188">
        <v>2</v>
      </c>
    </row>
    <row r="1189" spans="1:78" x14ac:dyDescent="0.3">
      <c r="A1189" s="6">
        <v>4383</v>
      </c>
      <c r="AT1189">
        <v>1</v>
      </c>
      <c r="AU1189">
        <v>2</v>
      </c>
      <c r="AY1189">
        <v>1</v>
      </c>
      <c r="BA1189">
        <v>1</v>
      </c>
      <c r="BZ1189">
        <v>5</v>
      </c>
    </row>
    <row r="1190" spans="1:78" x14ac:dyDescent="0.3">
      <c r="A1190" s="6">
        <v>4384</v>
      </c>
      <c r="AW1190">
        <v>1</v>
      </c>
      <c r="AZ1190">
        <v>1</v>
      </c>
      <c r="BZ1190">
        <v>2</v>
      </c>
    </row>
    <row r="1191" spans="1:78" x14ac:dyDescent="0.3">
      <c r="A1191" s="6">
        <v>4385</v>
      </c>
      <c r="AX1191">
        <v>1</v>
      </c>
      <c r="BZ1191">
        <v>1</v>
      </c>
    </row>
    <row r="1192" spans="1:78" x14ac:dyDescent="0.3">
      <c r="A1192" s="6">
        <v>4386</v>
      </c>
      <c r="AU1192">
        <v>2</v>
      </c>
      <c r="BZ1192">
        <v>2</v>
      </c>
    </row>
    <row r="1193" spans="1:78" x14ac:dyDescent="0.3">
      <c r="A1193" s="6">
        <v>4387</v>
      </c>
      <c r="AT1193">
        <v>1</v>
      </c>
      <c r="AU1193">
        <v>1</v>
      </c>
      <c r="AV1193">
        <v>1</v>
      </c>
      <c r="BD1193">
        <v>1</v>
      </c>
      <c r="BZ1193">
        <v>4</v>
      </c>
    </row>
    <row r="1194" spans="1:78" x14ac:dyDescent="0.3">
      <c r="A1194" s="6">
        <v>4388</v>
      </c>
      <c r="BB1194">
        <v>1</v>
      </c>
      <c r="BZ1194">
        <v>1</v>
      </c>
    </row>
    <row r="1195" spans="1:78" x14ac:dyDescent="0.3">
      <c r="A1195" s="6">
        <v>4389</v>
      </c>
      <c r="AT1195">
        <v>1</v>
      </c>
      <c r="BG1195">
        <v>1</v>
      </c>
      <c r="BZ1195">
        <v>2</v>
      </c>
    </row>
    <row r="1196" spans="1:78" x14ac:dyDescent="0.3">
      <c r="A1196" s="6">
        <v>4390</v>
      </c>
      <c r="AZ1196">
        <v>1</v>
      </c>
      <c r="BZ1196">
        <v>1</v>
      </c>
    </row>
    <row r="1197" spans="1:78" x14ac:dyDescent="0.3">
      <c r="A1197" s="6">
        <v>4391</v>
      </c>
      <c r="AU1197">
        <v>1</v>
      </c>
      <c r="AV1197">
        <v>2</v>
      </c>
      <c r="BZ1197">
        <v>3</v>
      </c>
    </row>
    <row r="1198" spans="1:78" x14ac:dyDescent="0.3">
      <c r="A1198" s="6">
        <v>4393</v>
      </c>
      <c r="AY1198">
        <v>1</v>
      </c>
      <c r="BD1198">
        <v>1</v>
      </c>
      <c r="BZ1198">
        <v>2</v>
      </c>
    </row>
    <row r="1199" spans="1:78" x14ac:dyDescent="0.3">
      <c r="A1199" s="6">
        <v>4394</v>
      </c>
      <c r="AU1199">
        <v>1</v>
      </c>
      <c r="BZ1199">
        <v>1</v>
      </c>
    </row>
    <row r="1200" spans="1:78" x14ac:dyDescent="0.3">
      <c r="A1200" s="6">
        <v>4395</v>
      </c>
      <c r="AU1200">
        <v>1</v>
      </c>
      <c r="AV1200">
        <v>1</v>
      </c>
      <c r="BZ1200">
        <v>2</v>
      </c>
    </row>
    <row r="1201" spans="1:78" x14ac:dyDescent="0.3">
      <c r="A1201" s="6">
        <v>4396</v>
      </c>
      <c r="AU1201">
        <v>2</v>
      </c>
      <c r="AZ1201">
        <v>1</v>
      </c>
      <c r="BZ1201">
        <v>3</v>
      </c>
    </row>
    <row r="1202" spans="1:78" x14ac:dyDescent="0.3">
      <c r="A1202" s="6">
        <v>4397</v>
      </c>
      <c r="AV1202">
        <v>1</v>
      </c>
      <c r="BZ1202">
        <v>1</v>
      </c>
    </row>
    <row r="1203" spans="1:78" x14ac:dyDescent="0.3">
      <c r="A1203" s="6">
        <v>4398</v>
      </c>
      <c r="AZ1203">
        <v>1</v>
      </c>
      <c r="BZ1203">
        <v>1</v>
      </c>
    </row>
    <row r="1204" spans="1:78" x14ac:dyDescent="0.3">
      <c r="A1204" s="6">
        <v>4399</v>
      </c>
      <c r="AV1204">
        <v>1</v>
      </c>
      <c r="BD1204">
        <v>1</v>
      </c>
      <c r="BZ1204">
        <v>2</v>
      </c>
    </row>
    <row r="1205" spans="1:78" x14ac:dyDescent="0.3">
      <c r="A1205" s="6">
        <v>4402</v>
      </c>
      <c r="AW1205">
        <v>2</v>
      </c>
      <c r="BZ1205">
        <v>2</v>
      </c>
    </row>
    <row r="1206" spans="1:78" x14ac:dyDescent="0.3">
      <c r="A1206" s="6">
        <v>4404</v>
      </c>
      <c r="AU1206">
        <v>1</v>
      </c>
      <c r="BZ1206">
        <v>1</v>
      </c>
    </row>
    <row r="1207" spans="1:78" x14ac:dyDescent="0.3">
      <c r="A1207" s="6">
        <v>4405</v>
      </c>
      <c r="AU1207">
        <v>1</v>
      </c>
      <c r="AW1207">
        <v>1</v>
      </c>
      <c r="BZ1207">
        <v>2</v>
      </c>
    </row>
    <row r="1208" spans="1:78" x14ac:dyDescent="0.3">
      <c r="A1208" s="6">
        <v>4406</v>
      </c>
      <c r="BF1208">
        <v>1</v>
      </c>
      <c r="BZ1208">
        <v>1</v>
      </c>
    </row>
    <row r="1209" spans="1:78" x14ac:dyDescent="0.3">
      <c r="A1209" s="6">
        <v>4407</v>
      </c>
      <c r="AU1209">
        <v>2</v>
      </c>
      <c r="AX1209">
        <v>1</v>
      </c>
      <c r="BZ1209">
        <v>3</v>
      </c>
    </row>
    <row r="1210" spans="1:78" x14ac:dyDescent="0.3">
      <c r="A1210" s="6">
        <v>4409</v>
      </c>
      <c r="AT1210">
        <v>1</v>
      </c>
      <c r="AU1210">
        <v>2</v>
      </c>
      <c r="AZ1210">
        <v>1</v>
      </c>
      <c r="BG1210">
        <v>1</v>
      </c>
      <c r="BZ1210">
        <v>5</v>
      </c>
    </row>
    <row r="1211" spans="1:78" x14ac:dyDescent="0.3">
      <c r="A1211" s="6">
        <v>4410</v>
      </c>
      <c r="AT1211">
        <v>1</v>
      </c>
      <c r="BB1211">
        <v>1</v>
      </c>
      <c r="BZ1211">
        <v>2</v>
      </c>
    </row>
    <row r="1212" spans="1:78" x14ac:dyDescent="0.3">
      <c r="A1212" s="6">
        <v>4411</v>
      </c>
      <c r="AY1212">
        <v>1</v>
      </c>
      <c r="AZ1212">
        <v>1</v>
      </c>
      <c r="BG1212">
        <v>2</v>
      </c>
      <c r="BZ1212">
        <v>4</v>
      </c>
    </row>
    <row r="1213" spans="1:78" x14ac:dyDescent="0.3">
      <c r="A1213" s="6">
        <v>4412</v>
      </c>
      <c r="AM1213">
        <v>1</v>
      </c>
      <c r="AT1213">
        <v>1</v>
      </c>
      <c r="BZ1213">
        <v>2</v>
      </c>
    </row>
    <row r="1214" spans="1:78" x14ac:dyDescent="0.3">
      <c r="A1214" s="6">
        <v>4413</v>
      </c>
      <c r="AT1214">
        <v>1</v>
      </c>
      <c r="AU1214">
        <v>1</v>
      </c>
      <c r="AZ1214">
        <v>1</v>
      </c>
      <c r="BZ1214">
        <v>3</v>
      </c>
    </row>
    <row r="1215" spans="1:78" x14ac:dyDescent="0.3">
      <c r="A1215" s="6">
        <v>4414</v>
      </c>
      <c r="AV1215">
        <v>1</v>
      </c>
      <c r="BZ1215">
        <v>1</v>
      </c>
    </row>
    <row r="1216" spans="1:78" x14ac:dyDescent="0.3">
      <c r="A1216" s="6">
        <v>4415</v>
      </c>
      <c r="AU1216">
        <v>1</v>
      </c>
      <c r="AV1216">
        <v>1</v>
      </c>
      <c r="BZ1216">
        <v>2</v>
      </c>
    </row>
    <row r="1217" spans="1:78" x14ac:dyDescent="0.3">
      <c r="A1217" s="6">
        <v>4416</v>
      </c>
      <c r="AT1217">
        <v>1</v>
      </c>
      <c r="AV1217">
        <v>2</v>
      </c>
      <c r="AX1217">
        <v>1</v>
      </c>
      <c r="BA1217">
        <v>1</v>
      </c>
      <c r="BB1217">
        <v>1</v>
      </c>
      <c r="BZ1217">
        <v>6</v>
      </c>
    </row>
    <row r="1218" spans="1:78" x14ac:dyDescent="0.3">
      <c r="A1218" s="6">
        <v>4417</v>
      </c>
      <c r="BB1218">
        <v>1</v>
      </c>
      <c r="BZ1218">
        <v>1</v>
      </c>
    </row>
    <row r="1219" spans="1:78" x14ac:dyDescent="0.3">
      <c r="A1219" s="6">
        <v>4418</v>
      </c>
      <c r="AT1219">
        <v>1</v>
      </c>
      <c r="AX1219">
        <v>1</v>
      </c>
      <c r="AY1219">
        <v>1</v>
      </c>
      <c r="BZ1219">
        <v>3</v>
      </c>
    </row>
    <row r="1220" spans="1:78" x14ac:dyDescent="0.3">
      <c r="A1220" s="6">
        <v>4419</v>
      </c>
      <c r="BB1220">
        <v>1</v>
      </c>
      <c r="BZ1220">
        <v>1</v>
      </c>
    </row>
    <row r="1221" spans="1:78" x14ac:dyDescent="0.3">
      <c r="A1221" s="6">
        <v>4422</v>
      </c>
      <c r="AT1221">
        <v>1</v>
      </c>
      <c r="AU1221">
        <v>2</v>
      </c>
      <c r="BZ1221">
        <v>3</v>
      </c>
    </row>
    <row r="1222" spans="1:78" x14ac:dyDescent="0.3">
      <c r="A1222" s="6">
        <v>4425</v>
      </c>
      <c r="AV1222">
        <v>1</v>
      </c>
      <c r="BZ1222">
        <v>1</v>
      </c>
    </row>
    <row r="1223" spans="1:78" x14ac:dyDescent="0.3">
      <c r="A1223" s="6">
        <v>4426</v>
      </c>
      <c r="AZ1223">
        <v>1</v>
      </c>
      <c r="BZ1223">
        <v>1</v>
      </c>
    </row>
    <row r="1224" spans="1:78" x14ac:dyDescent="0.3">
      <c r="A1224" s="6">
        <v>4428</v>
      </c>
      <c r="AT1224">
        <v>1</v>
      </c>
      <c r="BZ1224">
        <v>1</v>
      </c>
    </row>
    <row r="1225" spans="1:78" x14ac:dyDescent="0.3">
      <c r="A1225" s="6">
        <v>4430</v>
      </c>
      <c r="AS1225">
        <v>2</v>
      </c>
      <c r="AU1225">
        <v>2</v>
      </c>
      <c r="BZ1225">
        <v>4</v>
      </c>
    </row>
    <row r="1226" spans="1:78" x14ac:dyDescent="0.3">
      <c r="A1226" s="6">
        <v>4431</v>
      </c>
      <c r="AS1226">
        <v>1</v>
      </c>
      <c r="BC1226">
        <v>1</v>
      </c>
      <c r="BZ1226">
        <v>2</v>
      </c>
    </row>
    <row r="1227" spans="1:78" x14ac:dyDescent="0.3">
      <c r="A1227" s="6">
        <v>4432</v>
      </c>
      <c r="AY1227">
        <v>1</v>
      </c>
      <c r="BG1227">
        <v>1</v>
      </c>
      <c r="BZ1227">
        <v>2</v>
      </c>
    </row>
    <row r="1228" spans="1:78" x14ac:dyDescent="0.3">
      <c r="A1228" s="6">
        <v>4433</v>
      </c>
      <c r="AT1228">
        <v>1</v>
      </c>
      <c r="AV1228">
        <v>1</v>
      </c>
      <c r="BA1228">
        <v>1</v>
      </c>
      <c r="BZ1228">
        <v>3</v>
      </c>
    </row>
    <row r="1229" spans="1:78" x14ac:dyDescent="0.3">
      <c r="A1229" s="6">
        <v>4435</v>
      </c>
      <c r="AR1229">
        <v>1</v>
      </c>
      <c r="BZ1229">
        <v>1</v>
      </c>
    </row>
    <row r="1230" spans="1:78" x14ac:dyDescent="0.3">
      <c r="A1230" s="6">
        <v>4436</v>
      </c>
      <c r="BA1230">
        <v>1</v>
      </c>
      <c r="BZ1230">
        <v>1</v>
      </c>
    </row>
    <row r="1231" spans="1:78" x14ac:dyDescent="0.3">
      <c r="A1231" s="6">
        <v>4437</v>
      </c>
      <c r="BB1231">
        <v>1</v>
      </c>
      <c r="BZ1231">
        <v>1</v>
      </c>
    </row>
    <row r="1232" spans="1:78" x14ac:dyDescent="0.3">
      <c r="A1232" s="6">
        <v>4438</v>
      </c>
      <c r="AU1232">
        <v>1</v>
      </c>
      <c r="AY1232">
        <v>1</v>
      </c>
      <c r="BZ1232">
        <v>2</v>
      </c>
    </row>
    <row r="1233" spans="1:78" x14ac:dyDescent="0.3">
      <c r="A1233" s="6">
        <v>4439</v>
      </c>
      <c r="AT1233">
        <v>1</v>
      </c>
      <c r="AY1233">
        <v>1</v>
      </c>
      <c r="BZ1233">
        <v>2</v>
      </c>
    </row>
    <row r="1234" spans="1:78" x14ac:dyDescent="0.3">
      <c r="A1234" s="6">
        <v>4441</v>
      </c>
      <c r="AS1234">
        <v>1</v>
      </c>
      <c r="AT1234">
        <v>1</v>
      </c>
      <c r="AU1234">
        <v>1</v>
      </c>
      <c r="BZ1234">
        <v>3</v>
      </c>
    </row>
    <row r="1235" spans="1:78" x14ac:dyDescent="0.3">
      <c r="A1235" s="6">
        <v>4442</v>
      </c>
      <c r="BA1235">
        <v>1</v>
      </c>
      <c r="BZ1235">
        <v>1</v>
      </c>
    </row>
    <row r="1236" spans="1:78" x14ac:dyDescent="0.3">
      <c r="A1236" s="6">
        <v>4443</v>
      </c>
      <c r="AV1236">
        <v>1</v>
      </c>
      <c r="AZ1236">
        <v>1</v>
      </c>
      <c r="BZ1236">
        <v>2</v>
      </c>
    </row>
    <row r="1237" spans="1:78" x14ac:dyDescent="0.3">
      <c r="A1237" s="6">
        <v>4445</v>
      </c>
      <c r="AV1237">
        <v>1</v>
      </c>
      <c r="BZ1237">
        <v>1</v>
      </c>
    </row>
    <row r="1238" spans="1:78" x14ac:dyDescent="0.3">
      <c r="A1238" s="6">
        <v>4446</v>
      </c>
      <c r="AT1238">
        <v>1</v>
      </c>
      <c r="BZ1238">
        <v>1</v>
      </c>
    </row>
    <row r="1239" spans="1:78" x14ac:dyDescent="0.3">
      <c r="A1239" s="6">
        <v>4447</v>
      </c>
      <c r="AO1239">
        <v>1</v>
      </c>
      <c r="AU1239">
        <v>1</v>
      </c>
      <c r="AX1239">
        <v>1</v>
      </c>
      <c r="BH1239">
        <v>1</v>
      </c>
      <c r="BZ1239">
        <v>4</v>
      </c>
    </row>
    <row r="1240" spans="1:78" x14ac:dyDescent="0.3">
      <c r="A1240" s="6">
        <v>4450</v>
      </c>
      <c r="AV1240">
        <v>1</v>
      </c>
      <c r="BC1240">
        <v>1</v>
      </c>
      <c r="BE1240">
        <v>1</v>
      </c>
      <c r="BZ1240">
        <v>3</v>
      </c>
    </row>
    <row r="1241" spans="1:78" x14ac:dyDescent="0.3">
      <c r="A1241" s="6">
        <v>4451</v>
      </c>
      <c r="AR1241">
        <v>1</v>
      </c>
      <c r="AU1241">
        <v>1</v>
      </c>
      <c r="AZ1241">
        <v>1</v>
      </c>
      <c r="BZ1241">
        <v>3</v>
      </c>
    </row>
    <row r="1242" spans="1:78" x14ac:dyDescent="0.3">
      <c r="A1242" s="6">
        <v>4452</v>
      </c>
      <c r="AS1242">
        <v>2</v>
      </c>
      <c r="BZ1242">
        <v>2</v>
      </c>
    </row>
    <row r="1243" spans="1:78" x14ac:dyDescent="0.3">
      <c r="A1243" s="6">
        <v>4453</v>
      </c>
      <c r="AP1243">
        <v>1</v>
      </c>
      <c r="AT1243">
        <v>1</v>
      </c>
      <c r="AU1243">
        <v>2</v>
      </c>
      <c r="BA1243">
        <v>1</v>
      </c>
      <c r="BB1243">
        <v>1</v>
      </c>
      <c r="BZ1243">
        <v>6</v>
      </c>
    </row>
    <row r="1244" spans="1:78" x14ac:dyDescent="0.3">
      <c r="A1244" s="6">
        <v>4455</v>
      </c>
      <c r="AZ1244">
        <v>1</v>
      </c>
      <c r="BH1244">
        <v>1</v>
      </c>
      <c r="BZ1244">
        <v>2</v>
      </c>
    </row>
    <row r="1245" spans="1:78" x14ac:dyDescent="0.3">
      <c r="A1245" s="6">
        <v>4456</v>
      </c>
      <c r="AU1245">
        <v>1</v>
      </c>
      <c r="BZ1245">
        <v>1</v>
      </c>
    </row>
    <row r="1246" spans="1:78" x14ac:dyDescent="0.3">
      <c r="A1246" s="6">
        <v>4457</v>
      </c>
      <c r="AU1246">
        <v>1</v>
      </c>
      <c r="BZ1246">
        <v>1</v>
      </c>
    </row>
    <row r="1247" spans="1:78" x14ac:dyDescent="0.3">
      <c r="A1247" s="6">
        <v>4458</v>
      </c>
      <c r="AW1247">
        <v>1</v>
      </c>
      <c r="AY1247">
        <v>1</v>
      </c>
      <c r="BA1247">
        <v>1</v>
      </c>
      <c r="BZ1247">
        <v>3</v>
      </c>
    </row>
    <row r="1248" spans="1:78" x14ac:dyDescent="0.3">
      <c r="A1248" s="6">
        <v>4459</v>
      </c>
      <c r="AR1248">
        <v>1</v>
      </c>
      <c r="AT1248">
        <v>1</v>
      </c>
      <c r="AV1248">
        <v>1</v>
      </c>
      <c r="BZ1248">
        <v>3</v>
      </c>
    </row>
    <row r="1249" spans="1:78" x14ac:dyDescent="0.3">
      <c r="A1249" s="6">
        <v>4460</v>
      </c>
      <c r="AT1249">
        <v>1</v>
      </c>
      <c r="AV1249">
        <v>2</v>
      </c>
      <c r="AY1249">
        <v>1</v>
      </c>
      <c r="BZ1249">
        <v>4</v>
      </c>
    </row>
    <row r="1250" spans="1:78" x14ac:dyDescent="0.3">
      <c r="A1250" s="6">
        <v>4461</v>
      </c>
      <c r="AT1250">
        <v>2</v>
      </c>
      <c r="BA1250">
        <v>1</v>
      </c>
      <c r="BC1250">
        <v>1</v>
      </c>
      <c r="BZ1250">
        <v>4</v>
      </c>
    </row>
    <row r="1251" spans="1:78" x14ac:dyDescent="0.3">
      <c r="A1251" s="6">
        <v>4462</v>
      </c>
      <c r="BB1251">
        <v>1</v>
      </c>
      <c r="BZ1251">
        <v>1</v>
      </c>
    </row>
    <row r="1252" spans="1:78" x14ac:dyDescent="0.3">
      <c r="A1252" s="6">
        <v>4463</v>
      </c>
      <c r="BC1252">
        <v>1</v>
      </c>
      <c r="BZ1252">
        <v>1</v>
      </c>
    </row>
    <row r="1253" spans="1:78" x14ac:dyDescent="0.3">
      <c r="A1253" s="6">
        <v>4464</v>
      </c>
      <c r="AT1253">
        <v>1</v>
      </c>
      <c r="BB1253">
        <v>1</v>
      </c>
      <c r="BZ1253">
        <v>2</v>
      </c>
    </row>
    <row r="1254" spans="1:78" x14ac:dyDescent="0.3">
      <c r="A1254" s="6">
        <v>4466</v>
      </c>
      <c r="AU1254">
        <v>1</v>
      </c>
      <c r="BB1254">
        <v>1</v>
      </c>
      <c r="BZ1254">
        <v>2</v>
      </c>
    </row>
    <row r="1255" spans="1:78" x14ac:dyDescent="0.3">
      <c r="A1255" s="6">
        <v>4467</v>
      </c>
      <c r="AU1255">
        <v>1</v>
      </c>
      <c r="BZ1255">
        <v>1</v>
      </c>
    </row>
    <row r="1256" spans="1:78" x14ac:dyDescent="0.3">
      <c r="A1256" s="6">
        <v>4468</v>
      </c>
      <c r="AU1256">
        <v>1</v>
      </c>
      <c r="BZ1256">
        <v>1</v>
      </c>
    </row>
    <row r="1257" spans="1:78" x14ac:dyDescent="0.3">
      <c r="A1257" s="6">
        <v>4469</v>
      </c>
      <c r="AS1257">
        <v>1</v>
      </c>
      <c r="BZ1257">
        <v>1</v>
      </c>
    </row>
    <row r="1258" spans="1:78" x14ac:dyDescent="0.3">
      <c r="A1258" s="6">
        <v>4470</v>
      </c>
      <c r="AT1258">
        <v>2</v>
      </c>
      <c r="AU1258">
        <v>1</v>
      </c>
      <c r="BZ1258">
        <v>3</v>
      </c>
    </row>
    <row r="1259" spans="1:78" x14ac:dyDescent="0.3">
      <c r="A1259" s="6">
        <v>4471</v>
      </c>
      <c r="BB1259">
        <v>1</v>
      </c>
      <c r="BZ1259">
        <v>1</v>
      </c>
    </row>
    <row r="1260" spans="1:78" x14ac:dyDescent="0.3">
      <c r="A1260" s="6">
        <v>4472</v>
      </c>
      <c r="AT1260">
        <v>1</v>
      </c>
      <c r="AU1260">
        <v>2</v>
      </c>
      <c r="BB1260">
        <v>1</v>
      </c>
      <c r="BZ1260">
        <v>4</v>
      </c>
    </row>
    <row r="1261" spans="1:78" x14ac:dyDescent="0.3">
      <c r="A1261" s="6">
        <v>4473</v>
      </c>
      <c r="AT1261">
        <v>1</v>
      </c>
      <c r="AZ1261">
        <v>1</v>
      </c>
      <c r="BZ1261">
        <v>2</v>
      </c>
    </row>
    <row r="1262" spans="1:78" x14ac:dyDescent="0.3">
      <c r="A1262" s="6">
        <v>4474</v>
      </c>
      <c r="AS1262">
        <v>1</v>
      </c>
      <c r="AT1262">
        <v>1</v>
      </c>
      <c r="BZ1262">
        <v>2</v>
      </c>
    </row>
    <row r="1263" spans="1:78" x14ac:dyDescent="0.3">
      <c r="A1263" s="6">
        <v>4475</v>
      </c>
      <c r="AQ1263">
        <v>1</v>
      </c>
      <c r="AS1263">
        <v>1</v>
      </c>
      <c r="BZ1263">
        <v>2</v>
      </c>
    </row>
    <row r="1264" spans="1:78" x14ac:dyDescent="0.3">
      <c r="A1264" s="6">
        <v>4477</v>
      </c>
      <c r="BC1264">
        <v>1</v>
      </c>
      <c r="BZ1264">
        <v>1</v>
      </c>
    </row>
    <row r="1265" spans="1:78" x14ac:dyDescent="0.3">
      <c r="A1265" s="6">
        <v>4478</v>
      </c>
      <c r="AU1265">
        <v>1</v>
      </c>
      <c r="BZ1265">
        <v>1</v>
      </c>
    </row>
    <row r="1266" spans="1:78" x14ac:dyDescent="0.3">
      <c r="A1266" s="6">
        <v>4479</v>
      </c>
      <c r="AT1266">
        <v>1</v>
      </c>
      <c r="AU1266">
        <v>1</v>
      </c>
      <c r="BZ1266">
        <v>2</v>
      </c>
    </row>
    <row r="1267" spans="1:78" x14ac:dyDescent="0.3">
      <c r="A1267" s="6">
        <v>4480</v>
      </c>
      <c r="AW1267">
        <v>1</v>
      </c>
      <c r="BZ1267">
        <v>1</v>
      </c>
    </row>
    <row r="1268" spans="1:78" x14ac:dyDescent="0.3">
      <c r="A1268" s="6">
        <v>4481</v>
      </c>
      <c r="BA1268">
        <v>1</v>
      </c>
      <c r="BZ1268">
        <v>1</v>
      </c>
    </row>
    <row r="1269" spans="1:78" x14ac:dyDescent="0.3">
      <c r="A1269" s="6">
        <v>4482</v>
      </c>
      <c r="AP1269">
        <v>1</v>
      </c>
      <c r="AT1269">
        <v>1</v>
      </c>
      <c r="BZ1269">
        <v>2</v>
      </c>
    </row>
    <row r="1270" spans="1:78" x14ac:dyDescent="0.3">
      <c r="A1270" s="6">
        <v>4483</v>
      </c>
      <c r="AT1270">
        <v>1</v>
      </c>
      <c r="BZ1270">
        <v>1</v>
      </c>
    </row>
    <row r="1271" spans="1:78" x14ac:dyDescent="0.3">
      <c r="A1271" s="6">
        <v>4484</v>
      </c>
      <c r="AU1271">
        <v>1</v>
      </c>
      <c r="BZ1271">
        <v>1</v>
      </c>
    </row>
    <row r="1272" spans="1:78" x14ac:dyDescent="0.3">
      <c r="A1272" s="6">
        <v>4486</v>
      </c>
      <c r="BB1272">
        <v>1</v>
      </c>
      <c r="BZ1272">
        <v>1</v>
      </c>
    </row>
    <row r="1273" spans="1:78" x14ac:dyDescent="0.3">
      <c r="A1273" s="6">
        <v>4487</v>
      </c>
      <c r="AR1273">
        <v>1</v>
      </c>
      <c r="AV1273">
        <v>1</v>
      </c>
      <c r="BZ1273">
        <v>2</v>
      </c>
    </row>
    <row r="1274" spans="1:78" x14ac:dyDescent="0.3">
      <c r="A1274" s="6">
        <v>4488</v>
      </c>
      <c r="AY1274">
        <v>1</v>
      </c>
      <c r="BZ1274">
        <v>1</v>
      </c>
    </row>
    <row r="1275" spans="1:78" x14ac:dyDescent="0.3">
      <c r="A1275" s="6">
        <v>4491</v>
      </c>
      <c r="AU1275">
        <v>1</v>
      </c>
      <c r="BZ1275">
        <v>1</v>
      </c>
    </row>
    <row r="1276" spans="1:78" x14ac:dyDescent="0.3">
      <c r="A1276" s="6">
        <v>4492</v>
      </c>
      <c r="AV1276">
        <v>1</v>
      </c>
      <c r="BZ1276">
        <v>1</v>
      </c>
    </row>
    <row r="1277" spans="1:78" x14ac:dyDescent="0.3">
      <c r="A1277" s="6">
        <v>4494</v>
      </c>
      <c r="BF1277">
        <v>1</v>
      </c>
      <c r="BZ1277">
        <v>1</v>
      </c>
    </row>
    <row r="1278" spans="1:78" x14ac:dyDescent="0.3">
      <c r="A1278" s="6">
        <v>4495</v>
      </c>
      <c r="AQ1278">
        <v>1</v>
      </c>
      <c r="AU1278">
        <v>1</v>
      </c>
      <c r="AV1278">
        <v>1</v>
      </c>
      <c r="BZ1278">
        <v>3</v>
      </c>
    </row>
    <row r="1279" spans="1:78" x14ac:dyDescent="0.3">
      <c r="A1279" s="6">
        <v>4496</v>
      </c>
      <c r="AX1279">
        <v>1</v>
      </c>
      <c r="BZ1279">
        <v>1</v>
      </c>
    </row>
    <row r="1280" spans="1:78" x14ac:dyDescent="0.3">
      <c r="A1280" s="6">
        <v>4497</v>
      </c>
      <c r="AU1280">
        <v>1</v>
      </c>
      <c r="BZ1280">
        <v>1</v>
      </c>
    </row>
    <row r="1281" spans="1:78" x14ac:dyDescent="0.3">
      <c r="A1281" s="6">
        <v>4499</v>
      </c>
      <c r="AT1281">
        <v>1</v>
      </c>
      <c r="AV1281">
        <v>1</v>
      </c>
      <c r="AW1281">
        <v>1</v>
      </c>
      <c r="BZ1281">
        <v>3</v>
      </c>
    </row>
    <row r="1282" spans="1:78" x14ac:dyDescent="0.3">
      <c r="A1282" s="6">
        <v>4501</v>
      </c>
      <c r="AS1282">
        <v>1</v>
      </c>
      <c r="AT1282">
        <v>1</v>
      </c>
      <c r="BB1282">
        <v>1</v>
      </c>
      <c r="BZ1282">
        <v>3</v>
      </c>
    </row>
    <row r="1283" spans="1:78" x14ac:dyDescent="0.3">
      <c r="A1283" s="6">
        <v>4502</v>
      </c>
      <c r="AZ1283">
        <v>1</v>
      </c>
      <c r="BZ1283">
        <v>1</v>
      </c>
    </row>
    <row r="1284" spans="1:78" x14ac:dyDescent="0.3">
      <c r="A1284" s="6">
        <v>4503</v>
      </c>
      <c r="AQ1284">
        <v>1</v>
      </c>
      <c r="AS1284">
        <v>1</v>
      </c>
      <c r="AU1284">
        <v>1</v>
      </c>
      <c r="BZ1284">
        <v>3</v>
      </c>
    </row>
    <row r="1285" spans="1:78" x14ac:dyDescent="0.3">
      <c r="A1285" s="6">
        <v>4505</v>
      </c>
      <c r="AO1285">
        <v>1</v>
      </c>
      <c r="AR1285">
        <v>1</v>
      </c>
      <c r="BZ1285">
        <v>2</v>
      </c>
    </row>
    <row r="1286" spans="1:78" x14ac:dyDescent="0.3">
      <c r="A1286" s="6">
        <v>4506</v>
      </c>
      <c r="BD1286">
        <v>1</v>
      </c>
      <c r="BZ1286">
        <v>1</v>
      </c>
    </row>
    <row r="1287" spans="1:78" x14ac:dyDescent="0.3">
      <c r="A1287" s="6">
        <v>4507</v>
      </c>
      <c r="BD1287">
        <v>1</v>
      </c>
      <c r="BZ1287">
        <v>1</v>
      </c>
    </row>
    <row r="1288" spans="1:78" x14ac:dyDescent="0.3">
      <c r="A1288" s="6">
        <v>4509</v>
      </c>
      <c r="AT1288">
        <v>2</v>
      </c>
      <c r="BZ1288">
        <v>2</v>
      </c>
    </row>
    <row r="1289" spans="1:78" x14ac:dyDescent="0.3">
      <c r="A1289" s="6">
        <v>4510</v>
      </c>
      <c r="AU1289">
        <v>1</v>
      </c>
      <c r="BZ1289">
        <v>1</v>
      </c>
    </row>
    <row r="1290" spans="1:78" x14ac:dyDescent="0.3">
      <c r="A1290" s="6">
        <v>4511</v>
      </c>
      <c r="AT1290">
        <v>1</v>
      </c>
      <c r="AZ1290">
        <v>1</v>
      </c>
      <c r="BZ1290">
        <v>2</v>
      </c>
    </row>
    <row r="1291" spans="1:78" x14ac:dyDescent="0.3">
      <c r="A1291" s="6">
        <v>4512</v>
      </c>
      <c r="AS1291">
        <v>1</v>
      </c>
      <c r="BZ1291">
        <v>1</v>
      </c>
    </row>
    <row r="1292" spans="1:78" x14ac:dyDescent="0.3">
      <c r="A1292" s="6">
        <v>4513</v>
      </c>
      <c r="AS1292">
        <v>1</v>
      </c>
      <c r="BZ1292">
        <v>1</v>
      </c>
    </row>
    <row r="1293" spans="1:78" x14ac:dyDescent="0.3">
      <c r="A1293" s="6">
        <v>4514</v>
      </c>
      <c r="AP1293">
        <v>1</v>
      </c>
      <c r="BZ1293">
        <v>1</v>
      </c>
    </row>
    <row r="1294" spans="1:78" x14ac:dyDescent="0.3">
      <c r="A1294" s="6">
        <v>4515</v>
      </c>
      <c r="AT1294">
        <v>1</v>
      </c>
      <c r="AV1294">
        <v>1</v>
      </c>
      <c r="BZ1294">
        <v>2</v>
      </c>
    </row>
    <row r="1295" spans="1:78" x14ac:dyDescent="0.3">
      <c r="A1295" s="6">
        <v>4516</v>
      </c>
      <c r="AX1295">
        <v>1</v>
      </c>
      <c r="BC1295">
        <v>1</v>
      </c>
      <c r="BZ1295">
        <v>2</v>
      </c>
    </row>
    <row r="1296" spans="1:78" x14ac:dyDescent="0.3">
      <c r="A1296" s="6">
        <v>4517</v>
      </c>
      <c r="AU1296">
        <v>1</v>
      </c>
      <c r="AX1296">
        <v>1</v>
      </c>
      <c r="AY1296">
        <v>1</v>
      </c>
      <c r="BD1296">
        <v>1</v>
      </c>
      <c r="BZ1296">
        <v>4</v>
      </c>
    </row>
    <row r="1297" spans="1:78" x14ac:dyDescent="0.3">
      <c r="A1297" s="6">
        <v>4518</v>
      </c>
      <c r="AS1297">
        <v>1</v>
      </c>
      <c r="BZ1297">
        <v>1</v>
      </c>
    </row>
    <row r="1298" spans="1:78" x14ac:dyDescent="0.3">
      <c r="A1298" s="6">
        <v>4520</v>
      </c>
      <c r="AR1298">
        <v>1</v>
      </c>
      <c r="AZ1298">
        <v>1</v>
      </c>
      <c r="BG1298">
        <v>1</v>
      </c>
      <c r="BZ1298">
        <v>3</v>
      </c>
    </row>
    <row r="1299" spans="1:78" x14ac:dyDescent="0.3">
      <c r="A1299" s="6">
        <v>4521</v>
      </c>
      <c r="AT1299">
        <v>1</v>
      </c>
      <c r="BA1299">
        <v>2</v>
      </c>
      <c r="BZ1299">
        <v>3</v>
      </c>
    </row>
    <row r="1300" spans="1:78" x14ac:dyDescent="0.3">
      <c r="A1300" s="6">
        <v>4522</v>
      </c>
      <c r="AU1300">
        <v>2</v>
      </c>
      <c r="BZ1300">
        <v>2</v>
      </c>
    </row>
    <row r="1301" spans="1:78" x14ac:dyDescent="0.3">
      <c r="A1301" s="6">
        <v>4523</v>
      </c>
      <c r="AT1301">
        <v>1</v>
      </c>
      <c r="AU1301">
        <v>1</v>
      </c>
      <c r="BZ1301">
        <v>2</v>
      </c>
    </row>
    <row r="1302" spans="1:78" x14ac:dyDescent="0.3">
      <c r="A1302" s="6">
        <v>4524</v>
      </c>
      <c r="AU1302">
        <v>1</v>
      </c>
      <c r="BZ1302">
        <v>1</v>
      </c>
    </row>
    <row r="1303" spans="1:78" x14ac:dyDescent="0.3">
      <c r="A1303" s="6">
        <v>4525</v>
      </c>
      <c r="AS1303">
        <v>1</v>
      </c>
      <c r="AY1303">
        <v>1</v>
      </c>
      <c r="BZ1303">
        <v>2</v>
      </c>
    </row>
    <row r="1304" spans="1:78" x14ac:dyDescent="0.3">
      <c r="A1304" s="6">
        <v>4526</v>
      </c>
      <c r="AU1304">
        <v>2</v>
      </c>
      <c r="AW1304">
        <v>1</v>
      </c>
      <c r="BZ1304">
        <v>3</v>
      </c>
    </row>
    <row r="1305" spans="1:78" x14ac:dyDescent="0.3">
      <c r="A1305" s="6">
        <v>4527</v>
      </c>
      <c r="AT1305">
        <v>1</v>
      </c>
      <c r="AU1305">
        <v>1</v>
      </c>
      <c r="BZ1305">
        <v>2</v>
      </c>
    </row>
    <row r="1306" spans="1:78" x14ac:dyDescent="0.3">
      <c r="A1306" s="6">
        <v>4528</v>
      </c>
      <c r="AR1306">
        <v>1</v>
      </c>
      <c r="AT1306">
        <v>1</v>
      </c>
      <c r="AX1306">
        <v>1</v>
      </c>
      <c r="BZ1306">
        <v>3</v>
      </c>
    </row>
    <row r="1307" spans="1:78" x14ac:dyDescent="0.3">
      <c r="A1307" s="6">
        <v>4530</v>
      </c>
      <c r="BD1307">
        <v>1</v>
      </c>
      <c r="BZ1307">
        <v>1</v>
      </c>
    </row>
    <row r="1308" spans="1:78" x14ac:dyDescent="0.3">
      <c r="A1308" s="6">
        <v>4531</v>
      </c>
      <c r="AO1308">
        <v>1</v>
      </c>
      <c r="AT1308">
        <v>1</v>
      </c>
      <c r="AU1308">
        <v>2</v>
      </c>
      <c r="BZ1308">
        <v>4</v>
      </c>
    </row>
    <row r="1309" spans="1:78" x14ac:dyDescent="0.3">
      <c r="A1309" s="6">
        <v>4532</v>
      </c>
      <c r="AS1309">
        <v>1</v>
      </c>
      <c r="BZ1309">
        <v>1</v>
      </c>
    </row>
    <row r="1310" spans="1:78" x14ac:dyDescent="0.3">
      <c r="A1310" s="6">
        <v>4534</v>
      </c>
      <c r="AR1310">
        <v>1</v>
      </c>
      <c r="BZ1310">
        <v>1</v>
      </c>
    </row>
    <row r="1311" spans="1:78" x14ac:dyDescent="0.3">
      <c r="A1311" s="6">
        <v>4536</v>
      </c>
      <c r="AR1311">
        <v>1</v>
      </c>
      <c r="AW1311">
        <v>1</v>
      </c>
      <c r="BZ1311">
        <v>2</v>
      </c>
    </row>
    <row r="1312" spans="1:78" x14ac:dyDescent="0.3">
      <c r="A1312" s="6">
        <v>4537</v>
      </c>
      <c r="AT1312">
        <v>2</v>
      </c>
      <c r="AU1312">
        <v>1</v>
      </c>
      <c r="AX1312">
        <v>1</v>
      </c>
      <c r="AZ1312">
        <v>1</v>
      </c>
      <c r="BA1312">
        <v>1</v>
      </c>
      <c r="BZ1312">
        <v>6</v>
      </c>
    </row>
    <row r="1313" spans="1:78" x14ac:dyDescent="0.3">
      <c r="A1313" s="6">
        <v>4538</v>
      </c>
      <c r="AS1313">
        <v>1</v>
      </c>
      <c r="BZ1313">
        <v>1</v>
      </c>
    </row>
    <row r="1314" spans="1:78" x14ac:dyDescent="0.3">
      <c r="A1314" s="6">
        <v>4539</v>
      </c>
      <c r="AT1314">
        <v>2</v>
      </c>
      <c r="AX1314">
        <v>1</v>
      </c>
      <c r="BZ1314">
        <v>3</v>
      </c>
    </row>
    <row r="1315" spans="1:78" x14ac:dyDescent="0.3">
      <c r="A1315" s="6">
        <v>4540</v>
      </c>
      <c r="AT1315">
        <v>2</v>
      </c>
      <c r="BZ1315">
        <v>2</v>
      </c>
    </row>
    <row r="1316" spans="1:78" x14ac:dyDescent="0.3">
      <c r="A1316" s="6">
        <v>4541</v>
      </c>
      <c r="AR1316">
        <v>1</v>
      </c>
      <c r="BZ1316">
        <v>1</v>
      </c>
    </row>
    <row r="1317" spans="1:78" x14ac:dyDescent="0.3">
      <c r="A1317" s="6">
        <v>4542</v>
      </c>
      <c r="BA1317">
        <v>1</v>
      </c>
      <c r="BG1317">
        <v>1</v>
      </c>
      <c r="BZ1317">
        <v>2</v>
      </c>
    </row>
    <row r="1318" spans="1:78" x14ac:dyDescent="0.3">
      <c r="A1318" s="6">
        <v>4543</v>
      </c>
      <c r="AR1318">
        <v>1</v>
      </c>
      <c r="AS1318">
        <v>1</v>
      </c>
      <c r="BZ1318">
        <v>2</v>
      </c>
    </row>
    <row r="1319" spans="1:78" x14ac:dyDescent="0.3">
      <c r="A1319" s="6">
        <v>4544</v>
      </c>
      <c r="AU1319">
        <v>1</v>
      </c>
      <c r="AW1319">
        <v>1</v>
      </c>
      <c r="BZ1319">
        <v>2</v>
      </c>
    </row>
    <row r="1320" spans="1:78" x14ac:dyDescent="0.3">
      <c r="A1320" s="6">
        <v>4545</v>
      </c>
      <c r="AT1320">
        <v>1</v>
      </c>
      <c r="BZ1320">
        <v>1</v>
      </c>
    </row>
    <row r="1321" spans="1:78" x14ac:dyDescent="0.3">
      <c r="A1321" s="6">
        <v>4546</v>
      </c>
      <c r="AQ1321">
        <v>1</v>
      </c>
      <c r="BZ1321">
        <v>1</v>
      </c>
    </row>
    <row r="1322" spans="1:78" x14ac:dyDescent="0.3">
      <c r="A1322" s="6">
        <v>4548</v>
      </c>
      <c r="AU1322">
        <v>1</v>
      </c>
      <c r="BZ1322">
        <v>1</v>
      </c>
    </row>
    <row r="1323" spans="1:78" x14ac:dyDescent="0.3">
      <c r="A1323" s="6">
        <v>4549</v>
      </c>
      <c r="AR1323">
        <v>1</v>
      </c>
      <c r="AT1323">
        <v>1</v>
      </c>
      <c r="AU1323">
        <v>1</v>
      </c>
      <c r="AZ1323">
        <v>1</v>
      </c>
      <c r="BZ1323">
        <v>4</v>
      </c>
    </row>
    <row r="1324" spans="1:78" x14ac:dyDescent="0.3">
      <c r="A1324" s="6">
        <v>4550</v>
      </c>
      <c r="AT1324">
        <v>2</v>
      </c>
      <c r="BA1324">
        <v>1</v>
      </c>
      <c r="BZ1324">
        <v>3</v>
      </c>
    </row>
    <row r="1325" spans="1:78" x14ac:dyDescent="0.3">
      <c r="A1325" s="6">
        <v>4551</v>
      </c>
      <c r="AR1325">
        <v>1</v>
      </c>
      <c r="BA1325">
        <v>1</v>
      </c>
      <c r="BZ1325">
        <v>2</v>
      </c>
    </row>
    <row r="1326" spans="1:78" x14ac:dyDescent="0.3">
      <c r="A1326" s="6">
        <v>4552</v>
      </c>
      <c r="AL1326">
        <v>1</v>
      </c>
      <c r="BZ1326">
        <v>1</v>
      </c>
    </row>
    <row r="1327" spans="1:78" x14ac:dyDescent="0.3">
      <c r="A1327" s="6">
        <v>4553</v>
      </c>
      <c r="AR1327">
        <v>1</v>
      </c>
      <c r="AT1327">
        <v>1</v>
      </c>
      <c r="BZ1327">
        <v>2</v>
      </c>
    </row>
    <row r="1328" spans="1:78" x14ac:dyDescent="0.3">
      <c r="A1328" s="6">
        <v>4554</v>
      </c>
      <c r="AR1328">
        <v>1</v>
      </c>
      <c r="AS1328">
        <v>1</v>
      </c>
      <c r="BZ1328">
        <v>2</v>
      </c>
    </row>
    <row r="1329" spans="1:78" x14ac:dyDescent="0.3">
      <c r="A1329" s="6">
        <v>4555</v>
      </c>
      <c r="AY1329">
        <v>1</v>
      </c>
      <c r="AZ1329">
        <v>1</v>
      </c>
      <c r="BZ1329">
        <v>2</v>
      </c>
    </row>
    <row r="1330" spans="1:78" x14ac:dyDescent="0.3">
      <c r="A1330" s="6">
        <v>4557</v>
      </c>
      <c r="AO1330">
        <v>1</v>
      </c>
      <c r="AS1330">
        <v>1</v>
      </c>
      <c r="BA1330">
        <v>1</v>
      </c>
      <c r="BK1330">
        <v>1</v>
      </c>
      <c r="BZ1330">
        <v>4</v>
      </c>
    </row>
    <row r="1331" spans="1:78" x14ac:dyDescent="0.3">
      <c r="A1331" s="6">
        <v>4558</v>
      </c>
      <c r="AR1331">
        <v>1</v>
      </c>
      <c r="BA1331">
        <v>1</v>
      </c>
      <c r="BZ1331">
        <v>2</v>
      </c>
    </row>
    <row r="1332" spans="1:78" x14ac:dyDescent="0.3">
      <c r="A1332" s="6">
        <v>4559</v>
      </c>
      <c r="AS1332">
        <v>1</v>
      </c>
      <c r="AT1332">
        <v>1</v>
      </c>
      <c r="BZ1332">
        <v>2</v>
      </c>
    </row>
    <row r="1333" spans="1:78" x14ac:dyDescent="0.3">
      <c r="A1333" s="6">
        <v>4560</v>
      </c>
      <c r="AR1333">
        <v>1</v>
      </c>
      <c r="BZ1333">
        <v>1</v>
      </c>
    </row>
    <row r="1334" spans="1:78" x14ac:dyDescent="0.3">
      <c r="A1334" s="6">
        <v>4562</v>
      </c>
      <c r="AM1334">
        <v>1</v>
      </c>
      <c r="AT1334">
        <v>1</v>
      </c>
      <c r="AU1334">
        <v>1</v>
      </c>
      <c r="BZ1334">
        <v>3</v>
      </c>
    </row>
    <row r="1335" spans="1:78" x14ac:dyDescent="0.3">
      <c r="A1335" s="6">
        <v>4565</v>
      </c>
      <c r="AZ1335">
        <v>1</v>
      </c>
      <c r="BZ1335">
        <v>1</v>
      </c>
    </row>
    <row r="1336" spans="1:78" x14ac:dyDescent="0.3">
      <c r="A1336" s="6">
        <v>4566</v>
      </c>
      <c r="AR1336">
        <v>1</v>
      </c>
      <c r="BZ1336">
        <v>1</v>
      </c>
    </row>
    <row r="1337" spans="1:78" x14ac:dyDescent="0.3">
      <c r="A1337" s="6">
        <v>4568</v>
      </c>
      <c r="AO1337">
        <v>1</v>
      </c>
      <c r="AP1337">
        <v>1</v>
      </c>
      <c r="AS1337">
        <v>1</v>
      </c>
      <c r="AT1337">
        <v>1</v>
      </c>
      <c r="BZ1337">
        <v>4</v>
      </c>
    </row>
    <row r="1338" spans="1:78" x14ac:dyDescent="0.3">
      <c r="A1338" s="6">
        <v>4570</v>
      </c>
      <c r="BD1338">
        <v>1</v>
      </c>
      <c r="BZ1338">
        <v>1</v>
      </c>
    </row>
    <row r="1339" spans="1:78" x14ac:dyDescent="0.3">
      <c r="A1339" s="6">
        <v>4571</v>
      </c>
      <c r="BF1339">
        <v>1</v>
      </c>
      <c r="BI1339">
        <v>1</v>
      </c>
      <c r="BZ1339">
        <v>2</v>
      </c>
    </row>
    <row r="1340" spans="1:78" x14ac:dyDescent="0.3">
      <c r="A1340" s="6">
        <v>4572</v>
      </c>
      <c r="AU1340">
        <v>1</v>
      </c>
      <c r="BZ1340">
        <v>1</v>
      </c>
    </row>
    <row r="1341" spans="1:78" x14ac:dyDescent="0.3">
      <c r="A1341" s="6">
        <v>4573</v>
      </c>
      <c r="AT1341">
        <v>1</v>
      </c>
      <c r="BZ1341">
        <v>1</v>
      </c>
    </row>
    <row r="1342" spans="1:78" x14ac:dyDescent="0.3">
      <c r="A1342" s="6">
        <v>4575</v>
      </c>
      <c r="AN1342">
        <v>1</v>
      </c>
      <c r="AO1342">
        <v>1</v>
      </c>
      <c r="AR1342">
        <v>1</v>
      </c>
      <c r="BC1342">
        <v>1</v>
      </c>
      <c r="BZ1342">
        <v>4</v>
      </c>
    </row>
    <row r="1343" spans="1:78" x14ac:dyDescent="0.3">
      <c r="A1343" s="6">
        <v>4576</v>
      </c>
      <c r="AT1343">
        <v>1</v>
      </c>
      <c r="BB1343">
        <v>1</v>
      </c>
      <c r="BZ1343">
        <v>2</v>
      </c>
    </row>
    <row r="1344" spans="1:78" x14ac:dyDescent="0.3">
      <c r="A1344" s="6">
        <v>4577</v>
      </c>
      <c r="AR1344">
        <v>1</v>
      </c>
      <c r="AT1344">
        <v>1</v>
      </c>
      <c r="AX1344">
        <v>1</v>
      </c>
      <c r="AZ1344">
        <v>1</v>
      </c>
      <c r="BZ1344">
        <v>4</v>
      </c>
    </row>
    <row r="1345" spans="1:78" x14ac:dyDescent="0.3">
      <c r="A1345" s="6">
        <v>4579</v>
      </c>
      <c r="AW1345">
        <v>1</v>
      </c>
      <c r="BZ1345">
        <v>1</v>
      </c>
    </row>
    <row r="1346" spans="1:78" x14ac:dyDescent="0.3">
      <c r="A1346" s="6">
        <v>4580</v>
      </c>
      <c r="AT1346">
        <v>2</v>
      </c>
      <c r="BZ1346">
        <v>2</v>
      </c>
    </row>
    <row r="1347" spans="1:78" x14ac:dyDescent="0.3">
      <c r="A1347" s="6">
        <v>4583</v>
      </c>
      <c r="AP1347">
        <v>1</v>
      </c>
      <c r="BC1347">
        <v>1</v>
      </c>
      <c r="BZ1347">
        <v>2</v>
      </c>
    </row>
    <row r="1348" spans="1:78" x14ac:dyDescent="0.3">
      <c r="A1348" s="6">
        <v>4584</v>
      </c>
      <c r="AY1348">
        <v>1</v>
      </c>
      <c r="BZ1348">
        <v>1</v>
      </c>
    </row>
    <row r="1349" spans="1:78" x14ac:dyDescent="0.3">
      <c r="A1349" s="6">
        <v>4585</v>
      </c>
      <c r="AQ1349">
        <v>1</v>
      </c>
      <c r="AS1349">
        <v>1</v>
      </c>
      <c r="BZ1349">
        <v>2</v>
      </c>
    </row>
    <row r="1350" spans="1:78" x14ac:dyDescent="0.3">
      <c r="A1350" s="6">
        <v>4586</v>
      </c>
      <c r="AT1350">
        <v>1</v>
      </c>
      <c r="BZ1350">
        <v>1</v>
      </c>
    </row>
    <row r="1351" spans="1:78" x14ac:dyDescent="0.3">
      <c r="A1351" s="6">
        <v>4587</v>
      </c>
      <c r="AP1351">
        <v>1</v>
      </c>
      <c r="AQ1351">
        <v>1</v>
      </c>
      <c r="AS1351">
        <v>1</v>
      </c>
      <c r="AT1351">
        <v>1</v>
      </c>
      <c r="AU1351">
        <v>1</v>
      </c>
      <c r="AZ1351">
        <v>1</v>
      </c>
      <c r="BZ1351">
        <v>6</v>
      </c>
    </row>
    <row r="1352" spans="1:78" x14ac:dyDescent="0.3">
      <c r="A1352" s="6">
        <v>4588</v>
      </c>
      <c r="AM1352">
        <v>1</v>
      </c>
      <c r="AS1352">
        <v>1</v>
      </c>
      <c r="AX1352">
        <v>1</v>
      </c>
      <c r="BB1352">
        <v>1</v>
      </c>
      <c r="BZ1352">
        <v>4</v>
      </c>
    </row>
    <row r="1353" spans="1:78" x14ac:dyDescent="0.3">
      <c r="A1353" s="6">
        <v>4590</v>
      </c>
      <c r="AR1353">
        <v>1</v>
      </c>
      <c r="AS1353">
        <v>1</v>
      </c>
      <c r="AU1353">
        <v>1</v>
      </c>
      <c r="BZ1353">
        <v>3</v>
      </c>
    </row>
    <row r="1354" spans="1:78" x14ac:dyDescent="0.3">
      <c r="A1354" s="6">
        <v>4592</v>
      </c>
      <c r="AT1354">
        <v>3</v>
      </c>
      <c r="BZ1354">
        <v>3</v>
      </c>
    </row>
    <row r="1355" spans="1:78" x14ac:dyDescent="0.3">
      <c r="A1355" s="6">
        <v>4593</v>
      </c>
      <c r="AY1355">
        <v>1</v>
      </c>
      <c r="BZ1355">
        <v>1</v>
      </c>
    </row>
    <row r="1356" spans="1:78" x14ac:dyDescent="0.3">
      <c r="A1356" s="6">
        <v>4594</v>
      </c>
      <c r="AT1356">
        <v>3</v>
      </c>
      <c r="BZ1356">
        <v>3</v>
      </c>
    </row>
    <row r="1357" spans="1:78" x14ac:dyDescent="0.3">
      <c r="A1357" s="6">
        <v>4596</v>
      </c>
      <c r="AV1357">
        <v>1</v>
      </c>
      <c r="BB1357">
        <v>1</v>
      </c>
      <c r="BZ1357">
        <v>2</v>
      </c>
    </row>
    <row r="1358" spans="1:78" x14ac:dyDescent="0.3">
      <c r="A1358" s="6">
        <v>4599</v>
      </c>
      <c r="AT1358">
        <v>1</v>
      </c>
      <c r="AZ1358">
        <v>1</v>
      </c>
      <c r="BZ1358">
        <v>2</v>
      </c>
    </row>
    <row r="1359" spans="1:78" x14ac:dyDescent="0.3">
      <c r="A1359" s="6">
        <v>4603</v>
      </c>
      <c r="AU1359">
        <v>2</v>
      </c>
      <c r="BZ1359">
        <v>2</v>
      </c>
    </row>
    <row r="1360" spans="1:78" x14ac:dyDescent="0.3">
      <c r="A1360" s="6">
        <v>4604</v>
      </c>
      <c r="AT1360">
        <v>1</v>
      </c>
      <c r="AV1360">
        <v>1</v>
      </c>
      <c r="AX1360">
        <v>1</v>
      </c>
      <c r="BC1360">
        <v>1</v>
      </c>
      <c r="BZ1360">
        <v>4</v>
      </c>
    </row>
    <row r="1361" spans="1:78" x14ac:dyDescent="0.3">
      <c r="A1361" s="6">
        <v>4605</v>
      </c>
      <c r="AR1361">
        <v>1</v>
      </c>
      <c r="BZ1361">
        <v>1</v>
      </c>
    </row>
    <row r="1362" spans="1:78" x14ac:dyDescent="0.3">
      <c r="A1362" s="6">
        <v>4606</v>
      </c>
      <c r="AQ1362">
        <v>1</v>
      </c>
      <c r="AV1362">
        <v>1</v>
      </c>
      <c r="BZ1362">
        <v>2</v>
      </c>
    </row>
    <row r="1363" spans="1:78" x14ac:dyDescent="0.3">
      <c r="A1363" s="6">
        <v>4607</v>
      </c>
      <c r="AU1363">
        <v>1</v>
      </c>
      <c r="BB1363">
        <v>1</v>
      </c>
      <c r="BF1363">
        <v>1</v>
      </c>
      <c r="BZ1363">
        <v>3</v>
      </c>
    </row>
    <row r="1364" spans="1:78" x14ac:dyDescent="0.3">
      <c r="A1364" s="6">
        <v>4609</v>
      </c>
      <c r="AS1364">
        <v>1</v>
      </c>
      <c r="AT1364">
        <v>1</v>
      </c>
      <c r="BB1364">
        <v>1</v>
      </c>
      <c r="BZ1364">
        <v>3</v>
      </c>
    </row>
    <row r="1365" spans="1:78" x14ac:dyDescent="0.3">
      <c r="A1365" s="6">
        <v>4610</v>
      </c>
      <c r="AT1365">
        <v>1</v>
      </c>
      <c r="BZ1365">
        <v>1</v>
      </c>
    </row>
    <row r="1366" spans="1:78" x14ac:dyDescent="0.3">
      <c r="A1366" s="6">
        <v>4611</v>
      </c>
      <c r="AR1366">
        <v>1</v>
      </c>
      <c r="AT1366">
        <v>1</v>
      </c>
      <c r="AZ1366">
        <v>1</v>
      </c>
      <c r="BZ1366">
        <v>3</v>
      </c>
    </row>
    <row r="1367" spans="1:78" x14ac:dyDescent="0.3">
      <c r="A1367" s="6">
        <v>4612</v>
      </c>
      <c r="BF1367">
        <v>1</v>
      </c>
      <c r="BZ1367">
        <v>1</v>
      </c>
    </row>
    <row r="1368" spans="1:78" x14ac:dyDescent="0.3">
      <c r="A1368" s="6">
        <v>4613</v>
      </c>
      <c r="AS1368">
        <v>1</v>
      </c>
      <c r="BZ1368">
        <v>1</v>
      </c>
    </row>
    <row r="1369" spans="1:78" x14ac:dyDescent="0.3">
      <c r="A1369" s="6">
        <v>4615</v>
      </c>
      <c r="AR1369">
        <v>1</v>
      </c>
      <c r="BZ1369">
        <v>1</v>
      </c>
    </row>
    <row r="1370" spans="1:78" x14ac:dyDescent="0.3">
      <c r="A1370" s="6">
        <v>4616</v>
      </c>
      <c r="AR1370">
        <v>1</v>
      </c>
      <c r="AS1370">
        <v>1</v>
      </c>
      <c r="AT1370">
        <v>3</v>
      </c>
      <c r="BZ1370">
        <v>5</v>
      </c>
    </row>
    <row r="1371" spans="1:78" x14ac:dyDescent="0.3">
      <c r="A1371" s="6">
        <v>4617</v>
      </c>
      <c r="AT1371">
        <v>1</v>
      </c>
      <c r="BZ1371">
        <v>1</v>
      </c>
    </row>
    <row r="1372" spans="1:78" x14ac:dyDescent="0.3">
      <c r="A1372" s="6">
        <v>4618</v>
      </c>
      <c r="AO1372">
        <v>1</v>
      </c>
      <c r="AS1372">
        <v>1</v>
      </c>
      <c r="AT1372">
        <v>1</v>
      </c>
      <c r="AU1372">
        <v>1</v>
      </c>
      <c r="BB1372">
        <v>1</v>
      </c>
      <c r="BZ1372">
        <v>5</v>
      </c>
    </row>
    <row r="1373" spans="1:78" x14ac:dyDescent="0.3">
      <c r="A1373" s="6">
        <v>4619</v>
      </c>
      <c r="AV1373">
        <v>2</v>
      </c>
      <c r="BZ1373">
        <v>2</v>
      </c>
    </row>
    <row r="1374" spans="1:78" x14ac:dyDescent="0.3">
      <c r="A1374" s="6">
        <v>4620</v>
      </c>
      <c r="AX1374">
        <v>1</v>
      </c>
      <c r="BZ1374">
        <v>1</v>
      </c>
    </row>
    <row r="1375" spans="1:78" x14ac:dyDescent="0.3">
      <c r="A1375" s="6">
        <v>4621</v>
      </c>
      <c r="BA1375">
        <v>1</v>
      </c>
      <c r="BZ1375">
        <v>1</v>
      </c>
    </row>
    <row r="1376" spans="1:78" x14ac:dyDescent="0.3">
      <c r="A1376" s="6">
        <v>4623</v>
      </c>
      <c r="AO1376">
        <v>1</v>
      </c>
      <c r="AX1376">
        <v>1</v>
      </c>
      <c r="BZ1376">
        <v>2</v>
      </c>
    </row>
    <row r="1377" spans="1:78" x14ac:dyDescent="0.3">
      <c r="A1377" s="6">
        <v>4625</v>
      </c>
      <c r="AS1377">
        <v>2</v>
      </c>
      <c r="AT1377">
        <v>1</v>
      </c>
      <c r="BZ1377">
        <v>3</v>
      </c>
    </row>
    <row r="1378" spans="1:78" x14ac:dyDescent="0.3">
      <c r="A1378" s="6">
        <v>4626</v>
      </c>
      <c r="AS1378">
        <v>1</v>
      </c>
      <c r="AV1378">
        <v>1</v>
      </c>
      <c r="BZ1378">
        <v>2</v>
      </c>
    </row>
    <row r="1379" spans="1:78" x14ac:dyDescent="0.3">
      <c r="A1379" s="6">
        <v>4627</v>
      </c>
      <c r="AR1379">
        <v>1</v>
      </c>
      <c r="BC1379">
        <v>1</v>
      </c>
      <c r="BZ1379">
        <v>2</v>
      </c>
    </row>
    <row r="1380" spans="1:78" x14ac:dyDescent="0.3">
      <c r="A1380" s="6">
        <v>4628</v>
      </c>
      <c r="AU1380">
        <v>1</v>
      </c>
      <c r="BZ1380">
        <v>1</v>
      </c>
    </row>
    <row r="1381" spans="1:78" x14ac:dyDescent="0.3">
      <c r="A1381" s="6">
        <v>4629</v>
      </c>
      <c r="AV1381">
        <v>1</v>
      </c>
      <c r="BZ1381">
        <v>1</v>
      </c>
    </row>
    <row r="1382" spans="1:78" x14ac:dyDescent="0.3">
      <c r="A1382" s="6">
        <v>4631</v>
      </c>
      <c r="BB1382">
        <v>1</v>
      </c>
      <c r="BZ1382">
        <v>1</v>
      </c>
    </row>
    <row r="1383" spans="1:78" x14ac:dyDescent="0.3">
      <c r="A1383" s="6">
        <v>4632</v>
      </c>
      <c r="AR1383">
        <v>1</v>
      </c>
      <c r="BZ1383">
        <v>1</v>
      </c>
    </row>
    <row r="1384" spans="1:78" x14ac:dyDescent="0.3">
      <c r="A1384" s="6">
        <v>4633</v>
      </c>
      <c r="AU1384">
        <v>1</v>
      </c>
      <c r="BZ1384">
        <v>1</v>
      </c>
    </row>
    <row r="1385" spans="1:78" x14ac:dyDescent="0.3">
      <c r="A1385" s="6">
        <v>4634</v>
      </c>
      <c r="AS1385">
        <v>1</v>
      </c>
      <c r="BZ1385">
        <v>1</v>
      </c>
    </row>
    <row r="1386" spans="1:78" x14ac:dyDescent="0.3">
      <c r="A1386" s="6">
        <v>4635</v>
      </c>
      <c r="AX1386">
        <v>1</v>
      </c>
      <c r="BZ1386">
        <v>1</v>
      </c>
    </row>
    <row r="1387" spans="1:78" x14ac:dyDescent="0.3">
      <c r="A1387" s="6">
        <v>4636</v>
      </c>
      <c r="AR1387">
        <v>1</v>
      </c>
      <c r="AS1387">
        <v>1</v>
      </c>
      <c r="AT1387">
        <v>1</v>
      </c>
      <c r="BZ1387">
        <v>3</v>
      </c>
    </row>
    <row r="1388" spans="1:78" x14ac:dyDescent="0.3">
      <c r="A1388" s="6">
        <v>4637</v>
      </c>
      <c r="AT1388">
        <v>1</v>
      </c>
      <c r="BZ1388">
        <v>1</v>
      </c>
    </row>
    <row r="1389" spans="1:78" x14ac:dyDescent="0.3">
      <c r="A1389" s="6">
        <v>4638</v>
      </c>
      <c r="AU1389">
        <v>1</v>
      </c>
      <c r="AV1389">
        <v>1</v>
      </c>
      <c r="BZ1389">
        <v>2</v>
      </c>
    </row>
    <row r="1390" spans="1:78" x14ac:dyDescent="0.3">
      <c r="A1390" s="6">
        <v>4639</v>
      </c>
      <c r="BC1390">
        <v>1</v>
      </c>
      <c r="BZ1390">
        <v>1</v>
      </c>
    </row>
    <row r="1391" spans="1:78" x14ac:dyDescent="0.3">
      <c r="A1391" s="6">
        <v>4641</v>
      </c>
      <c r="AR1391">
        <v>1</v>
      </c>
      <c r="BZ1391">
        <v>1</v>
      </c>
    </row>
    <row r="1392" spans="1:78" x14ac:dyDescent="0.3">
      <c r="A1392" s="6">
        <v>4643</v>
      </c>
      <c r="AQ1392">
        <v>1</v>
      </c>
      <c r="AS1392">
        <v>1</v>
      </c>
      <c r="AV1392">
        <v>1</v>
      </c>
      <c r="BA1392">
        <v>1</v>
      </c>
      <c r="BZ1392">
        <v>4</v>
      </c>
    </row>
    <row r="1393" spans="1:78" x14ac:dyDescent="0.3">
      <c r="A1393" s="6">
        <v>4644</v>
      </c>
      <c r="AS1393">
        <v>1</v>
      </c>
      <c r="BB1393">
        <v>1</v>
      </c>
      <c r="BZ1393">
        <v>2</v>
      </c>
    </row>
    <row r="1394" spans="1:78" x14ac:dyDescent="0.3">
      <c r="A1394" s="6">
        <v>4646</v>
      </c>
      <c r="AT1394">
        <v>1</v>
      </c>
      <c r="AU1394">
        <v>1</v>
      </c>
      <c r="BZ1394">
        <v>2</v>
      </c>
    </row>
    <row r="1395" spans="1:78" x14ac:dyDescent="0.3">
      <c r="A1395" s="6">
        <v>4647</v>
      </c>
      <c r="AU1395">
        <v>1</v>
      </c>
      <c r="BZ1395">
        <v>1</v>
      </c>
    </row>
    <row r="1396" spans="1:78" x14ac:dyDescent="0.3">
      <c r="A1396" s="6">
        <v>4648</v>
      </c>
      <c r="AQ1396">
        <v>1</v>
      </c>
      <c r="AU1396">
        <v>1</v>
      </c>
      <c r="BD1396">
        <v>1</v>
      </c>
      <c r="BZ1396">
        <v>3</v>
      </c>
    </row>
    <row r="1397" spans="1:78" x14ac:dyDescent="0.3">
      <c r="A1397" s="6">
        <v>4649</v>
      </c>
      <c r="BG1397">
        <v>1</v>
      </c>
      <c r="BZ1397">
        <v>1</v>
      </c>
    </row>
    <row r="1398" spans="1:78" x14ac:dyDescent="0.3">
      <c r="A1398" s="6">
        <v>4651</v>
      </c>
      <c r="AP1398">
        <v>1</v>
      </c>
      <c r="AQ1398">
        <v>1</v>
      </c>
      <c r="AW1398">
        <v>1</v>
      </c>
      <c r="BZ1398">
        <v>3</v>
      </c>
    </row>
    <row r="1399" spans="1:78" x14ac:dyDescent="0.3">
      <c r="A1399" s="6">
        <v>4653</v>
      </c>
      <c r="AT1399">
        <v>1</v>
      </c>
      <c r="BZ1399">
        <v>1</v>
      </c>
    </row>
    <row r="1400" spans="1:78" x14ac:dyDescent="0.3">
      <c r="A1400" s="6">
        <v>4654</v>
      </c>
      <c r="AQ1400">
        <v>1</v>
      </c>
      <c r="AS1400">
        <v>2</v>
      </c>
      <c r="BD1400">
        <v>1</v>
      </c>
      <c r="BZ1400">
        <v>4</v>
      </c>
    </row>
    <row r="1401" spans="1:78" x14ac:dyDescent="0.3">
      <c r="A1401" s="6">
        <v>4655</v>
      </c>
      <c r="AR1401">
        <v>1</v>
      </c>
      <c r="AS1401">
        <v>1</v>
      </c>
      <c r="AT1401">
        <v>1</v>
      </c>
      <c r="BZ1401">
        <v>3</v>
      </c>
    </row>
    <row r="1402" spans="1:78" x14ac:dyDescent="0.3">
      <c r="A1402" s="6">
        <v>4656</v>
      </c>
      <c r="AS1402">
        <v>1</v>
      </c>
      <c r="BZ1402">
        <v>1</v>
      </c>
    </row>
    <row r="1403" spans="1:78" x14ac:dyDescent="0.3">
      <c r="A1403" s="6">
        <v>4658</v>
      </c>
      <c r="AQ1403">
        <v>1</v>
      </c>
      <c r="BZ1403">
        <v>1</v>
      </c>
    </row>
    <row r="1404" spans="1:78" x14ac:dyDescent="0.3">
      <c r="A1404" s="6">
        <v>4659</v>
      </c>
      <c r="BA1404">
        <v>1</v>
      </c>
      <c r="BD1404">
        <v>1</v>
      </c>
      <c r="BZ1404">
        <v>2</v>
      </c>
    </row>
    <row r="1405" spans="1:78" x14ac:dyDescent="0.3">
      <c r="A1405" s="6">
        <v>4660</v>
      </c>
      <c r="AS1405">
        <v>1</v>
      </c>
      <c r="AT1405">
        <v>2</v>
      </c>
      <c r="BZ1405">
        <v>3</v>
      </c>
    </row>
    <row r="1406" spans="1:78" x14ac:dyDescent="0.3">
      <c r="A1406" s="6">
        <v>4661</v>
      </c>
      <c r="AU1406">
        <v>1</v>
      </c>
      <c r="BF1406">
        <v>1</v>
      </c>
      <c r="BZ1406">
        <v>2</v>
      </c>
    </row>
    <row r="1407" spans="1:78" x14ac:dyDescent="0.3">
      <c r="A1407" s="6">
        <v>4662</v>
      </c>
      <c r="BA1407">
        <v>1</v>
      </c>
      <c r="BZ1407">
        <v>1</v>
      </c>
    </row>
    <row r="1408" spans="1:78" x14ac:dyDescent="0.3">
      <c r="A1408" s="6">
        <v>4664</v>
      </c>
      <c r="AT1408">
        <v>1</v>
      </c>
      <c r="BZ1408">
        <v>1</v>
      </c>
    </row>
    <row r="1409" spans="1:78" x14ac:dyDescent="0.3">
      <c r="A1409" s="6">
        <v>4665</v>
      </c>
      <c r="AS1409">
        <v>1</v>
      </c>
      <c r="BZ1409">
        <v>1</v>
      </c>
    </row>
    <row r="1410" spans="1:78" x14ac:dyDescent="0.3">
      <c r="A1410" s="6">
        <v>4666</v>
      </c>
      <c r="AR1410">
        <v>1</v>
      </c>
      <c r="BZ1410">
        <v>1</v>
      </c>
    </row>
    <row r="1411" spans="1:78" x14ac:dyDescent="0.3">
      <c r="A1411" s="6">
        <v>4667</v>
      </c>
      <c r="AR1411">
        <v>1</v>
      </c>
      <c r="BZ1411">
        <v>1</v>
      </c>
    </row>
    <row r="1412" spans="1:78" x14ac:dyDescent="0.3">
      <c r="A1412" s="6">
        <v>4668</v>
      </c>
      <c r="AO1412">
        <v>1</v>
      </c>
      <c r="BZ1412">
        <v>1</v>
      </c>
    </row>
    <row r="1413" spans="1:78" x14ac:dyDescent="0.3">
      <c r="A1413" s="6">
        <v>4669</v>
      </c>
      <c r="AQ1413">
        <v>1</v>
      </c>
      <c r="BZ1413">
        <v>1</v>
      </c>
    </row>
    <row r="1414" spans="1:78" x14ac:dyDescent="0.3">
      <c r="A1414" s="6">
        <v>4670</v>
      </c>
      <c r="AL1414">
        <v>1</v>
      </c>
      <c r="AP1414">
        <v>1</v>
      </c>
      <c r="AU1414">
        <v>1</v>
      </c>
      <c r="BZ1414">
        <v>3</v>
      </c>
    </row>
    <row r="1415" spans="1:78" x14ac:dyDescent="0.3">
      <c r="A1415" s="6">
        <v>4672</v>
      </c>
      <c r="AQ1415">
        <v>1</v>
      </c>
      <c r="AT1415">
        <v>1</v>
      </c>
      <c r="BA1415">
        <v>1</v>
      </c>
      <c r="BZ1415">
        <v>3</v>
      </c>
    </row>
    <row r="1416" spans="1:78" x14ac:dyDescent="0.3">
      <c r="A1416" s="6">
        <v>4673</v>
      </c>
      <c r="AP1416">
        <v>1</v>
      </c>
      <c r="AT1416">
        <v>1</v>
      </c>
      <c r="BZ1416">
        <v>2</v>
      </c>
    </row>
    <row r="1417" spans="1:78" x14ac:dyDescent="0.3">
      <c r="A1417" s="6">
        <v>4674</v>
      </c>
      <c r="AS1417">
        <v>1</v>
      </c>
      <c r="BZ1417">
        <v>1</v>
      </c>
    </row>
    <row r="1418" spans="1:78" x14ac:dyDescent="0.3">
      <c r="A1418" s="6">
        <v>4675</v>
      </c>
      <c r="AR1418">
        <v>2</v>
      </c>
      <c r="AT1418">
        <v>1</v>
      </c>
      <c r="BB1418">
        <v>1</v>
      </c>
      <c r="BZ1418">
        <v>4</v>
      </c>
    </row>
    <row r="1419" spans="1:78" x14ac:dyDescent="0.3">
      <c r="A1419" s="6">
        <v>4677</v>
      </c>
      <c r="AS1419">
        <v>1</v>
      </c>
      <c r="BA1419">
        <v>1</v>
      </c>
      <c r="BZ1419">
        <v>2</v>
      </c>
    </row>
    <row r="1420" spans="1:78" x14ac:dyDescent="0.3">
      <c r="A1420" s="6">
        <v>4678</v>
      </c>
      <c r="AQ1420">
        <v>1</v>
      </c>
      <c r="AS1420">
        <v>1</v>
      </c>
      <c r="BZ1420">
        <v>2</v>
      </c>
    </row>
    <row r="1421" spans="1:78" x14ac:dyDescent="0.3">
      <c r="A1421" s="6">
        <v>4679</v>
      </c>
      <c r="AS1421">
        <v>2</v>
      </c>
      <c r="AV1421">
        <v>1</v>
      </c>
      <c r="BZ1421">
        <v>3</v>
      </c>
    </row>
    <row r="1422" spans="1:78" x14ac:dyDescent="0.3">
      <c r="A1422" s="6">
        <v>4680</v>
      </c>
      <c r="AR1422">
        <v>1</v>
      </c>
      <c r="AS1422">
        <v>1</v>
      </c>
      <c r="AX1422">
        <v>1</v>
      </c>
      <c r="BZ1422">
        <v>3</v>
      </c>
    </row>
    <row r="1423" spans="1:78" x14ac:dyDescent="0.3">
      <c r="A1423" s="6">
        <v>4681</v>
      </c>
      <c r="AY1423">
        <v>1</v>
      </c>
      <c r="BZ1423">
        <v>1</v>
      </c>
    </row>
    <row r="1424" spans="1:78" x14ac:dyDescent="0.3">
      <c r="A1424" s="6">
        <v>4683</v>
      </c>
      <c r="AQ1424">
        <v>1</v>
      </c>
      <c r="AR1424">
        <v>1</v>
      </c>
      <c r="AV1424">
        <v>1</v>
      </c>
      <c r="BA1424">
        <v>1</v>
      </c>
      <c r="BZ1424">
        <v>4</v>
      </c>
    </row>
    <row r="1425" spans="1:78" x14ac:dyDescent="0.3">
      <c r="A1425" s="6">
        <v>4685</v>
      </c>
      <c r="AO1425">
        <v>1</v>
      </c>
      <c r="BZ1425">
        <v>1</v>
      </c>
    </row>
    <row r="1426" spans="1:78" x14ac:dyDescent="0.3">
      <c r="A1426" s="6">
        <v>4686</v>
      </c>
      <c r="AO1426">
        <v>1</v>
      </c>
      <c r="AS1426">
        <v>1</v>
      </c>
      <c r="AT1426">
        <v>1</v>
      </c>
      <c r="AZ1426">
        <v>1</v>
      </c>
      <c r="BZ1426">
        <v>4</v>
      </c>
    </row>
    <row r="1427" spans="1:78" x14ac:dyDescent="0.3">
      <c r="A1427" s="6">
        <v>4687</v>
      </c>
      <c r="AM1427">
        <v>1</v>
      </c>
      <c r="BZ1427">
        <v>1</v>
      </c>
    </row>
    <row r="1428" spans="1:78" x14ac:dyDescent="0.3">
      <c r="A1428" s="6">
        <v>4688</v>
      </c>
      <c r="AR1428">
        <v>2</v>
      </c>
      <c r="BB1428">
        <v>1</v>
      </c>
      <c r="BZ1428">
        <v>3</v>
      </c>
    </row>
    <row r="1429" spans="1:78" x14ac:dyDescent="0.3">
      <c r="A1429" s="6">
        <v>4691</v>
      </c>
      <c r="AQ1429">
        <v>1</v>
      </c>
      <c r="BZ1429">
        <v>1</v>
      </c>
    </row>
    <row r="1430" spans="1:78" x14ac:dyDescent="0.3">
      <c r="A1430" s="6">
        <v>4692</v>
      </c>
      <c r="AO1430">
        <v>1</v>
      </c>
      <c r="AT1430">
        <v>1</v>
      </c>
      <c r="BZ1430">
        <v>2</v>
      </c>
    </row>
    <row r="1431" spans="1:78" x14ac:dyDescent="0.3">
      <c r="A1431" s="6">
        <v>4694</v>
      </c>
      <c r="AS1431">
        <v>1</v>
      </c>
      <c r="AX1431">
        <v>1</v>
      </c>
      <c r="AZ1431">
        <v>1</v>
      </c>
      <c r="BZ1431">
        <v>3</v>
      </c>
    </row>
    <row r="1432" spans="1:78" x14ac:dyDescent="0.3">
      <c r="A1432" s="6">
        <v>4695</v>
      </c>
      <c r="AQ1432">
        <v>1</v>
      </c>
      <c r="AX1432">
        <v>1</v>
      </c>
      <c r="BZ1432">
        <v>2</v>
      </c>
    </row>
    <row r="1433" spans="1:78" x14ac:dyDescent="0.3">
      <c r="A1433" s="6">
        <v>4696</v>
      </c>
      <c r="BH1433">
        <v>1</v>
      </c>
      <c r="BZ1433">
        <v>1</v>
      </c>
    </row>
    <row r="1434" spans="1:78" x14ac:dyDescent="0.3">
      <c r="A1434" s="6">
        <v>4697</v>
      </c>
      <c r="AT1434">
        <v>1</v>
      </c>
      <c r="BZ1434">
        <v>1</v>
      </c>
    </row>
    <row r="1435" spans="1:78" x14ac:dyDescent="0.3">
      <c r="A1435" s="6">
        <v>4699</v>
      </c>
      <c r="AP1435">
        <v>1</v>
      </c>
      <c r="AV1435">
        <v>1</v>
      </c>
      <c r="AW1435">
        <v>1</v>
      </c>
      <c r="BZ1435">
        <v>3</v>
      </c>
    </row>
    <row r="1436" spans="1:78" x14ac:dyDescent="0.3">
      <c r="A1436" s="6">
        <v>4700</v>
      </c>
      <c r="AL1436">
        <v>1</v>
      </c>
      <c r="BZ1436">
        <v>1</v>
      </c>
    </row>
    <row r="1437" spans="1:78" x14ac:dyDescent="0.3">
      <c r="A1437" s="6">
        <v>4702</v>
      </c>
      <c r="AO1437">
        <v>1</v>
      </c>
      <c r="AS1437">
        <v>1</v>
      </c>
      <c r="BC1437">
        <v>1</v>
      </c>
      <c r="BZ1437">
        <v>3</v>
      </c>
    </row>
    <row r="1438" spans="1:78" x14ac:dyDescent="0.3">
      <c r="A1438" s="6">
        <v>4703</v>
      </c>
      <c r="AT1438">
        <v>1</v>
      </c>
      <c r="BZ1438">
        <v>1</v>
      </c>
    </row>
    <row r="1439" spans="1:78" x14ac:dyDescent="0.3">
      <c r="A1439" s="6">
        <v>4705</v>
      </c>
      <c r="AZ1439">
        <v>1</v>
      </c>
      <c r="BZ1439">
        <v>1</v>
      </c>
    </row>
    <row r="1440" spans="1:78" x14ac:dyDescent="0.3">
      <c r="A1440" s="6">
        <v>4706</v>
      </c>
      <c r="AS1440">
        <v>1</v>
      </c>
      <c r="BZ1440">
        <v>1</v>
      </c>
    </row>
    <row r="1441" spans="1:78" x14ac:dyDescent="0.3">
      <c r="A1441" s="6">
        <v>4707</v>
      </c>
      <c r="AP1441">
        <v>1</v>
      </c>
      <c r="AS1441">
        <v>1</v>
      </c>
      <c r="BZ1441">
        <v>2</v>
      </c>
    </row>
    <row r="1442" spans="1:78" x14ac:dyDescent="0.3">
      <c r="A1442" s="6">
        <v>4708</v>
      </c>
      <c r="AP1442">
        <v>1</v>
      </c>
      <c r="AQ1442">
        <v>1</v>
      </c>
      <c r="AS1442">
        <v>1</v>
      </c>
      <c r="BZ1442">
        <v>3</v>
      </c>
    </row>
    <row r="1443" spans="1:78" x14ac:dyDescent="0.3">
      <c r="A1443" s="6">
        <v>4711</v>
      </c>
      <c r="BD1443">
        <v>1</v>
      </c>
      <c r="BZ1443">
        <v>1</v>
      </c>
    </row>
    <row r="1444" spans="1:78" x14ac:dyDescent="0.3">
      <c r="A1444" s="6">
        <v>4712</v>
      </c>
      <c r="AO1444">
        <v>1</v>
      </c>
      <c r="BZ1444">
        <v>1</v>
      </c>
    </row>
    <row r="1445" spans="1:78" x14ac:dyDescent="0.3">
      <c r="A1445" s="6">
        <v>4713</v>
      </c>
      <c r="AN1445">
        <v>1</v>
      </c>
      <c r="AR1445">
        <v>1</v>
      </c>
      <c r="BZ1445">
        <v>2</v>
      </c>
    </row>
    <row r="1446" spans="1:78" x14ac:dyDescent="0.3">
      <c r="A1446" s="6">
        <v>4715</v>
      </c>
      <c r="AR1446">
        <v>1</v>
      </c>
      <c r="BZ1446">
        <v>1</v>
      </c>
    </row>
    <row r="1447" spans="1:78" x14ac:dyDescent="0.3">
      <c r="A1447" s="6">
        <v>4716</v>
      </c>
      <c r="BE1447">
        <v>1</v>
      </c>
      <c r="BZ1447">
        <v>1</v>
      </c>
    </row>
    <row r="1448" spans="1:78" x14ac:dyDescent="0.3">
      <c r="A1448" s="6">
        <v>4718</v>
      </c>
      <c r="AQ1448">
        <v>1</v>
      </c>
      <c r="AW1448">
        <v>1</v>
      </c>
      <c r="BZ1448">
        <v>2</v>
      </c>
    </row>
    <row r="1449" spans="1:78" x14ac:dyDescent="0.3">
      <c r="A1449" s="6">
        <v>4719</v>
      </c>
      <c r="AR1449">
        <v>1</v>
      </c>
      <c r="AS1449">
        <v>1</v>
      </c>
      <c r="AU1449">
        <v>1</v>
      </c>
      <c r="BA1449">
        <v>1</v>
      </c>
      <c r="BZ1449">
        <v>4</v>
      </c>
    </row>
    <row r="1450" spans="1:78" x14ac:dyDescent="0.3">
      <c r="A1450" s="6">
        <v>4720</v>
      </c>
      <c r="AQ1450">
        <v>1</v>
      </c>
      <c r="BZ1450">
        <v>1</v>
      </c>
    </row>
    <row r="1451" spans="1:78" x14ac:dyDescent="0.3">
      <c r="A1451" s="6">
        <v>4721</v>
      </c>
      <c r="AS1451">
        <v>1</v>
      </c>
      <c r="AY1451">
        <v>1</v>
      </c>
      <c r="BZ1451">
        <v>2</v>
      </c>
    </row>
    <row r="1452" spans="1:78" x14ac:dyDescent="0.3">
      <c r="A1452" s="6">
        <v>4722</v>
      </c>
      <c r="AN1452">
        <v>1</v>
      </c>
      <c r="AO1452">
        <v>2</v>
      </c>
      <c r="AZ1452">
        <v>1</v>
      </c>
      <c r="BZ1452">
        <v>4</v>
      </c>
    </row>
    <row r="1453" spans="1:78" x14ac:dyDescent="0.3">
      <c r="A1453" s="6">
        <v>4723</v>
      </c>
      <c r="AP1453">
        <v>1</v>
      </c>
      <c r="BZ1453">
        <v>1</v>
      </c>
    </row>
    <row r="1454" spans="1:78" x14ac:dyDescent="0.3">
      <c r="A1454" s="6">
        <v>4724</v>
      </c>
      <c r="AY1454">
        <v>1</v>
      </c>
      <c r="BZ1454">
        <v>1</v>
      </c>
    </row>
    <row r="1455" spans="1:78" x14ac:dyDescent="0.3">
      <c r="A1455" s="6">
        <v>4728</v>
      </c>
      <c r="AP1455">
        <v>1</v>
      </c>
      <c r="AS1455">
        <v>1</v>
      </c>
      <c r="AV1455">
        <v>1</v>
      </c>
      <c r="AZ1455">
        <v>1</v>
      </c>
      <c r="BZ1455">
        <v>4</v>
      </c>
    </row>
    <row r="1456" spans="1:78" x14ac:dyDescent="0.3">
      <c r="A1456" s="6">
        <v>4730</v>
      </c>
      <c r="AP1456">
        <v>1</v>
      </c>
      <c r="AR1456">
        <v>1</v>
      </c>
      <c r="BZ1456">
        <v>2</v>
      </c>
    </row>
    <row r="1457" spans="1:78" x14ac:dyDescent="0.3">
      <c r="A1457" s="6">
        <v>4731</v>
      </c>
      <c r="AQ1457">
        <v>2</v>
      </c>
      <c r="BD1457">
        <v>1</v>
      </c>
      <c r="BZ1457">
        <v>3</v>
      </c>
    </row>
    <row r="1458" spans="1:78" x14ac:dyDescent="0.3">
      <c r="A1458" s="6">
        <v>4732</v>
      </c>
      <c r="AQ1458">
        <v>1</v>
      </c>
      <c r="BZ1458">
        <v>1</v>
      </c>
    </row>
    <row r="1459" spans="1:78" x14ac:dyDescent="0.3">
      <c r="A1459" s="6">
        <v>4733</v>
      </c>
      <c r="AS1459">
        <v>1</v>
      </c>
      <c r="AT1459">
        <v>1</v>
      </c>
      <c r="BZ1459">
        <v>2</v>
      </c>
    </row>
    <row r="1460" spans="1:78" x14ac:dyDescent="0.3">
      <c r="A1460" s="6">
        <v>4734</v>
      </c>
      <c r="AM1460">
        <v>1</v>
      </c>
      <c r="AP1460">
        <v>1</v>
      </c>
      <c r="AQ1460">
        <v>2</v>
      </c>
      <c r="AT1460">
        <v>1</v>
      </c>
      <c r="AW1460">
        <v>1</v>
      </c>
      <c r="BZ1460">
        <v>6</v>
      </c>
    </row>
    <row r="1461" spans="1:78" x14ac:dyDescent="0.3">
      <c r="A1461" s="6">
        <v>4735</v>
      </c>
      <c r="AS1461">
        <v>1</v>
      </c>
      <c r="BZ1461">
        <v>1</v>
      </c>
    </row>
    <row r="1462" spans="1:78" x14ac:dyDescent="0.3">
      <c r="A1462" s="6">
        <v>4736</v>
      </c>
      <c r="AM1462">
        <v>1</v>
      </c>
      <c r="BZ1462">
        <v>1</v>
      </c>
    </row>
    <row r="1463" spans="1:78" x14ac:dyDescent="0.3">
      <c r="A1463" s="6">
        <v>4737</v>
      </c>
      <c r="AR1463">
        <v>1</v>
      </c>
      <c r="BZ1463">
        <v>1</v>
      </c>
    </row>
    <row r="1464" spans="1:78" x14ac:dyDescent="0.3">
      <c r="A1464" s="6">
        <v>4740</v>
      </c>
      <c r="AK1464">
        <v>1</v>
      </c>
      <c r="AO1464">
        <v>1</v>
      </c>
      <c r="AX1464">
        <v>2</v>
      </c>
      <c r="BZ1464">
        <v>4</v>
      </c>
    </row>
    <row r="1465" spans="1:78" x14ac:dyDescent="0.3">
      <c r="A1465" s="6">
        <v>4741</v>
      </c>
      <c r="BC1465">
        <v>1</v>
      </c>
      <c r="BZ1465">
        <v>1</v>
      </c>
    </row>
    <row r="1466" spans="1:78" x14ac:dyDescent="0.3">
      <c r="A1466" s="6">
        <v>4744</v>
      </c>
      <c r="AS1466">
        <v>1</v>
      </c>
      <c r="BC1466">
        <v>1</v>
      </c>
      <c r="BZ1466">
        <v>2</v>
      </c>
    </row>
    <row r="1467" spans="1:78" x14ac:dyDescent="0.3">
      <c r="A1467" s="6">
        <v>4745</v>
      </c>
      <c r="BF1467">
        <v>1</v>
      </c>
      <c r="BZ1467">
        <v>1</v>
      </c>
    </row>
    <row r="1468" spans="1:78" x14ac:dyDescent="0.3">
      <c r="A1468" s="6">
        <v>4746</v>
      </c>
      <c r="AX1468">
        <v>1</v>
      </c>
      <c r="BE1468">
        <v>1</v>
      </c>
      <c r="BZ1468">
        <v>2</v>
      </c>
    </row>
    <row r="1469" spans="1:78" x14ac:dyDescent="0.3">
      <c r="A1469" s="6">
        <v>4748</v>
      </c>
      <c r="AQ1469">
        <v>1</v>
      </c>
      <c r="AS1469">
        <v>1</v>
      </c>
      <c r="AU1469">
        <v>1</v>
      </c>
      <c r="BZ1469">
        <v>3</v>
      </c>
    </row>
    <row r="1470" spans="1:78" x14ac:dyDescent="0.3">
      <c r="A1470" s="6">
        <v>4749</v>
      </c>
      <c r="AP1470">
        <v>1</v>
      </c>
      <c r="AZ1470">
        <v>1</v>
      </c>
      <c r="BZ1470">
        <v>2</v>
      </c>
    </row>
    <row r="1471" spans="1:78" x14ac:dyDescent="0.3">
      <c r="A1471" s="6">
        <v>4750</v>
      </c>
      <c r="AQ1471">
        <v>1</v>
      </c>
      <c r="AZ1471">
        <v>1</v>
      </c>
      <c r="BZ1471">
        <v>2</v>
      </c>
    </row>
    <row r="1472" spans="1:78" x14ac:dyDescent="0.3">
      <c r="A1472" s="6">
        <v>4752</v>
      </c>
      <c r="AR1472">
        <v>1</v>
      </c>
      <c r="AT1472">
        <v>1</v>
      </c>
      <c r="BZ1472">
        <v>2</v>
      </c>
    </row>
    <row r="1473" spans="1:78" x14ac:dyDescent="0.3">
      <c r="A1473" s="6">
        <v>4755</v>
      </c>
      <c r="AL1473">
        <v>1</v>
      </c>
      <c r="BZ1473">
        <v>1</v>
      </c>
    </row>
    <row r="1474" spans="1:78" x14ac:dyDescent="0.3">
      <c r="A1474" s="6">
        <v>4756</v>
      </c>
      <c r="AP1474">
        <v>1</v>
      </c>
      <c r="AR1474">
        <v>1</v>
      </c>
      <c r="BZ1474">
        <v>2</v>
      </c>
    </row>
    <row r="1475" spans="1:78" x14ac:dyDescent="0.3">
      <c r="A1475" s="6">
        <v>4757</v>
      </c>
      <c r="AY1475">
        <v>1</v>
      </c>
      <c r="BZ1475">
        <v>1</v>
      </c>
    </row>
    <row r="1476" spans="1:78" x14ac:dyDescent="0.3">
      <c r="A1476" s="6">
        <v>4758</v>
      </c>
      <c r="AS1476">
        <v>1</v>
      </c>
      <c r="AY1476">
        <v>1</v>
      </c>
      <c r="BZ1476">
        <v>2</v>
      </c>
    </row>
    <row r="1477" spans="1:78" x14ac:dyDescent="0.3">
      <c r="A1477" s="6">
        <v>4759</v>
      </c>
      <c r="AO1477">
        <v>1</v>
      </c>
      <c r="BZ1477">
        <v>1</v>
      </c>
    </row>
    <row r="1478" spans="1:78" x14ac:dyDescent="0.3">
      <c r="A1478" s="6">
        <v>4760</v>
      </c>
      <c r="AL1478">
        <v>1</v>
      </c>
      <c r="AU1478">
        <v>1</v>
      </c>
      <c r="BZ1478">
        <v>2</v>
      </c>
    </row>
    <row r="1479" spans="1:78" x14ac:dyDescent="0.3">
      <c r="A1479" s="6">
        <v>4761</v>
      </c>
      <c r="AO1479">
        <v>1</v>
      </c>
      <c r="AQ1479">
        <v>1</v>
      </c>
      <c r="AR1479">
        <v>1</v>
      </c>
      <c r="BZ1479">
        <v>3</v>
      </c>
    </row>
    <row r="1480" spans="1:78" x14ac:dyDescent="0.3">
      <c r="A1480" s="6">
        <v>4762</v>
      </c>
      <c r="AS1480">
        <v>1</v>
      </c>
      <c r="BZ1480">
        <v>1</v>
      </c>
    </row>
    <row r="1481" spans="1:78" x14ac:dyDescent="0.3">
      <c r="A1481" s="6">
        <v>4763</v>
      </c>
      <c r="AK1481">
        <v>1</v>
      </c>
      <c r="AW1481">
        <v>1</v>
      </c>
      <c r="AX1481">
        <v>1</v>
      </c>
      <c r="BZ1481">
        <v>3</v>
      </c>
    </row>
    <row r="1482" spans="1:78" x14ac:dyDescent="0.3">
      <c r="A1482" s="6">
        <v>4764</v>
      </c>
      <c r="AN1482">
        <v>1</v>
      </c>
      <c r="AO1482">
        <v>1</v>
      </c>
      <c r="AQ1482">
        <v>1</v>
      </c>
      <c r="AS1482">
        <v>1</v>
      </c>
      <c r="AV1482">
        <v>1</v>
      </c>
      <c r="BZ1482">
        <v>5</v>
      </c>
    </row>
    <row r="1483" spans="1:78" x14ac:dyDescent="0.3">
      <c r="A1483" s="6">
        <v>4765</v>
      </c>
      <c r="AL1483">
        <v>1</v>
      </c>
      <c r="AZ1483">
        <v>1</v>
      </c>
      <c r="BZ1483">
        <v>2</v>
      </c>
    </row>
    <row r="1484" spans="1:78" x14ac:dyDescent="0.3">
      <c r="A1484" s="6">
        <v>4767</v>
      </c>
      <c r="AR1484">
        <v>1</v>
      </c>
      <c r="AS1484">
        <v>1</v>
      </c>
      <c r="BA1484">
        <v>1</v>
      </c>
      <c r="BZ1484">
        <v>3</v>
      </c>
    </row>
    <row r="1485" spans="1:78" x14ac:dyDescent="0.3">
      <c r="A1485" s="6">
        <v>4768</v>
      </c>
      <c r="AR1485">
        <v>1</v>
      </c>
      <c r="BZ1485">
        <v>1</v>
      </c>
    </row>
    <row r="1486" spans="1:78" x14ac:dyDescent="0.3">
      <c r="A1486" s="6">
        <v>4769</v>
      </c>
      <c r="AN1486">
        <v>1</v>
      </c>
      <c r="BZ1486">
        <v>1</v>
      </c>
    </row>
    <row r="1487" spans="1:78" x14ac:dyDescent="0.3">
      <c r="A1487" s="6">
        <v>4770</v>
      </c>
      <c r="AM1487">
        <v>1</v>
      </c>
      <c r="AQ1487">
        <v>1</v>
      </c>
      <c r="BZ1487">
        <v>2</v>
      </c>
    </row>
    <row r="1488" spans="1:78" x14ac:dyDescent="0.3">
      <c r="A1488" s="6">
        <v>4771</v>
      </c>
      <c r="BB1488">
        <v>1</v>
      </c>
      <c r="BZ1488">
        <v>1</v>
      </c>
    </row>
    <row r="1489" spans="1:78" x14ac:dyDescent="0.3">
      <c r="A1489" s="6">
        <v>4772</v>
      </c>
      <c r="AS1489">
        <v>1</v>
      </c>
      <c r="AT1489">
        <v>1</v>
      </c>
      <c r="BZ1489">
        <v>2</v>
      </c>
    </row>
    <row r="1490" spans="1:78" x14ac:dyDescent="0.3">
      <c r="A1490" s="6">
        <v>4773</v>
      </c>
      <c r="AN1490">
        <v>1</v>
      </c>
      <c r="AU1490">
        <v>1</v>
      </c>
      <c r="AZ1490">
        <v>1</v>
      </c>
      <c r="BZ1490">
        <v>3</v>
      </c>
    </row>
    <row r="1491" spans="1:78" x14ac:dyDescent="0.3">
      <c r="A1491" s="6">
        <v>4774</v>
      </c>
      <c r="AN1491">
        <v>1</v>
      </c>
      <c r="AS1491">
        <v>1</v>
      </c>
      <c r="BZ1491">
        <v>2</v>
      </c>
    </row>
    <row r="1492" spans="1:78" x14ac:dyDescent="0.3">
      <c r="A1492" s="6">
        <v>4775</v>
      </c>
      <c r="AM1492">
        <v>1</v>
      </c>
      <c r="AR1492">
        <v>1</v>
      </c>
      <c r="BZ1492">
        <v>2</v>
      </c>
    </row>
    <row r="1493" spans="1:78" x14ac:dyDescent="0.3">
      <c r="A1493" s="6">
        <v>4776</v>
      </c>
      <c r="AT1493">
        <v>1</v>
      </c>
      <c r="BZ1493">
        <v>1</v>
      </c>
    </row>
    <row r="1494" spans="1:78" x14ac:dyDescent="0.3">
      <c r="A1494" s="6">
        <v>4777</v>
      </c>
      <c r="AN1494">
        <v>1</v>
      </c>
      <c r="AO1494">
        <v>1</v>
      </c>
      <c r="BZ1494">
        <v>2</v>
      </c>
    </row>
    <row r="1495" spans="1:78" x14ac:dyDescent="0.3">
      <c r="A1495" s="6">
        <v>4779</v>
      </c>
      <c r="AW1495">
        <v>1</v>
      </c>
      <c r="AY1495">
        <v>1</v>
      </c>
      <c r="BZ1495">
        <v>2</v>
      </c>
    </row>
    <row r="1496" spans="1:78" x14ac:dyDescent="0.3">
      <c r="A1496" s="6">
        <v>4780</v>
      </c>
      <c r="AT1496">
        <v>1</v>
      </c>
      <c r="BZ1496">
        <v>1</v>
      </c>
    </row>
    <row r="1497" spans="1:78" x14ac:dyDescent="0.3">
      <c r="A1497" s="6">
        <v>4782</v>
      </c>
      <c r="AR1497">
        <v>1</v>
      </c>
      <c r="AS1497">
        <v>1</v>
      </c>
      <c r="AT1497">
        <v>1</v>
      </c>
      <c r="BZ1497">
        <v>3</v>
      </c>
    </row>
    <row r="1498" spans="1:78" x14ac:dyDescent="0.3">
      <c r="A1498" s="6">
        <v>4783</v>
      </c>
      <c r="AK1498">
        <v>1</v>
      </c>
      <c r="AQ1498">
        <v>1</v>
      </c>
      <c r="AV1498">
        <v>1</v>
      </c>
      <c r="BF1498">
        <v>1</v>
      </c>
      <c r="BZ1498">
        <v>4</v>
      </c>
    </row>
    <row r="1499" spans="1:78" x14ac:dyDescent="0.3">
      <c r="A1499" s="6">
        <v>4784</v>
      </c>
      <c r="AX1499">
        <v>1</v>
      </c>
      <c r="BZ1499">
        <v>1</v>
      </c>
    </row>
    <row r="1500" spans="1:78" x14ac:dyDescent="0.3">
      <c r="A1500" s="6">
        <v>4786</v>
      </c>
      <c r="AT1500">
        <v>1</v>
      </c>
      <c r="BZ1500">
        <v>1</v>
      </c>
    </row>
    <row r="1501" spans="1:78" x14ac:dyDescent="0.3">
      <c r="A1501" s="6">
        <v>4787</v>
      </c>
      <c r="AP1501">
        <v>1</v>
      </c>
      <c r="BA1501">
        <v>1</v>
      </c>
      <c r="BZ1501">
        <v>2</v>
      </c>
    </row>
    <row r="1502" spans="1:78" x14ac:dyDescent="0.3">
      <c r="A1502" s="6">
        <v>4789</v>
      </c>
      <c r="AP1502">
        <v>1</v>
      </c>
      <c r="BZ1502">
        <v>1</v>
      </c>
    </row>
    <row r="1503" spans="1:78" x14ac:dyDescent="0.3">
      <c r="A1503" s="6">
        <v>4790</v>
      </c>
      <c r="BA1503">
        <v>1</v>
      </c>
      <c r="BZ1503">
        <v>1</v>
      </c>
    </row>
    <row r="1504" spans="1:78" x14ac:dyDescent="0.3">
      <c r="A1504" s="6">
        <v>4791</v>
      </c>
      <c r="AM1504">
        <v>1</v>
      </c>
      <c r="BA1504">
        <v>1</v>
      </c>
      <c r="BZ1504">
        <v>2</v>
      </c>
    </row>
    <row r="1505" spans="1:78" x14ac:dyDescent="0.3">
      <c r="A1505" s="6">
        <v>4793</v>
      </c>
      <c r="AO1505">
        <v>1</v>
      </c>
      <c r="AQ1505">
        <v>1</v>
      </c>
      <c r="BD1505">
        <v>1</v>
      </c>
      <c r="BZ1505">
        <v>3</v>
      </c>
    </row>
    <row r="1506" spans="1:78" x14ac:dyDescent="0.3">
      <c r="A1506" s="6">
        <v>4794</v>
      </c>
      <c r="AO1506">
        <v>1</v>
      </c>
      <c r="BZ1506">
        <v>1</v>
      </c>
    </row>
    <row r="1507" spans="1:78" x14ac:dyDescent="0.3">
      <c r="A1507" s="6">
        <v>4795</v>
      </c>
      <c r="AM1507">
        <v>1</v>
      </c>
      <c r="AP1507">
        <v>1</v>
      </c>
      <c r="BZ1507">
        <v>2</v>
      </c>
    </row>
    <row r="1508" spans="1:78" x14ac:dyDescent="0.3">
      <c r="A1508" s="6">
        <v>4796</v>
      </c>
      <c r="AO1508">
        <v>1</v>
      </c>
      <c r="AR1508">
        <v>2</v>
      </c>
      <c r="AW1508">
        <v>1</v>
      </c>
      <c r="BZ1508">
        <v>4</v>
      </c>
    </row>
    <row r="1509" spans="1:78" x14ac:dyDescent="0.3">
      <c r="A1509" s="6">
        <v>4798</v>
      </c>
      <c r="AW1509">
        <v>1</v>
      </c>
      <c r="AZ1509">
        <v>1</v>
      </c>
      <c r="BZ1509">
        <v>2</v>
      </c>
    </row>
    <row r="1510" spans="1:78" x14ac:dyDescent="0.3">
      <c r="A1510" s="6">
        <v>4800</v>
      </c>
      <c r="AN1510">
        <v>1</v>
      </c>
      <c r="AP1510">
        <v>1</v>
      </c>
      <c r="AQ1510">
        <v>1</v>
      </c>
      <c r="AS1510">
        <v>1</v>
      </c>
      <c r="BZ1510">
        <v>4</v>
      </c>
    </row>
    <row r="1511" spans="1:78" x14ac:dyDescent="0.3">
      <c r="A1511" s="6">
        <v>4801</v>
      </c>
      <c r="AP1511">
        <v>1</v>
      </c>
      <c r="BZ1511">
        <v>1</v>
      </c>
    </row>
    <row r="1512" spans="1:78" x14ac:dyDescent="0.3">
      <c r="A1512" s="6">
        <v>4803</v>
      </c>
      <c r="AR1512">
        <v>2</v>
      </c>
      <c r="AZ1512">
        <v>1</v>
      </c>
      <c r="BZ1512">
        <v>3</v>
      </c>
    </row>
    <row r="1513" spans="1:78" x14ac:dyDescent="0.3">
      <c r="A1513" s="6">
        <v>4804</v>
      </c>
      <c r="AP1513">
        <v>1</v>
      </c>
      <c r="AU1513">
        <v>1</v>
      </c>
      <c r="BZ1513">
        <v>2</v>
      </c>
    </row>
    <row r="1514" spans="1:78" x14ac:dyDescent="0.3">
      <c r="A1514" s="6">
        <v>4805</v>
      </c>
      <c r="AR1514">
        <v>1</v>
      </c>
      <c r="AY1514">
        <v>1</v>
      </c>
      <c r="BZ1514">
        <v>2</v>
      </c>
    </row>
    <row r="1515" spans="1:78" x14ac:dyDescent="0.3">
      <c r="A1515" s="6">
        <v>4806</v>
      </c>
      <c r="AZ1515">
        <v>1</v>
      </c>
      <c r="BZ1515">
        <v>1</v>
      </c>
    </row>
    <row r="1516" spans="1:78" x14ac:dyDescent="0.3">
      <c r="A1516" s="6">
        <v>4807</v>
      </c>
      <c r="AK1516">
        <v>1</v>
      </c>
      <c r="AP1516">
        <v>1</v>
      </c>
      <c r="AZ1516">
        <v>1</v>
      </c>
      <c r="BB1516">
        <v>1</v>
      </c>
      <c r="BD1516">
        <v>1</v>
      </c>
      <c r="BZ1516">
        <v>5</v>
      </c>
    </row>
    <row r="1517" spans="1:78" x14ac:dyDescent="0.3">
      <c r="A1517" s="6">
        <v>4808</v>
      </c>
      <c r="AZ1517">
        <v>1</v>
      </c>
      <c r="BZ1517">
        <v>1</v>
      </c>
    </row>
    <row r="1518" spans="1:78" x14ac:dyDescent="0.3">
      <c r="A1518" s="6">
        <v>4812</v>
      </c>
      <c r="AZ1518">
        <v>2</v>
      </c>
      <c r="BZ1518">
        <v>2</v>
      </c>
    </row>
    <row r="1519" spans="1:78" x14ac:dyDescent="0.3">
      <c r="A1519" s="6">
        <v>4813</v>
      </c>
      <c r="AY1519">
        <v>1</v>
      </c>
      <c r="BZ1519">
        <v>1</v>
      </c>
    </row>
    <row r="1520" spans="1:78" x14ac:dyDescent="0.3">
      <c r="A1520" s="6">
        <v>4814</v>
      </c>
      <c r="AR1520">
        <v>1</v>
      </c>
      <c r="BZ1520">
        <v>1</v>
      </c>
    </row>
    <row r="1521" spans="1:78" x14ac:dyDescent="0.3">
      <c r="A1521" s="6">
        <v>4815</v>
      </c>
      <c r="AR1521">
        <v>2</v>
      </c>
      <c r="AW1521">
        <v>1</v>
      </c>
      <c r="BZ1521">
        <v>3</v>
      </c>
    </row>
    <row r="1522" spans="1:78" x14ac:dyDescent="0.3">
      <c r="A1522" s="6">
        <v>4816</v>
      </c>
      <c r="AQ1522">
        <v>1</v>
      </c>
      <c r="AS1522">
        <v>1</v>
      </c>
      <c r="BZ1522">
        <v>2</v>
      </c>
    </row>
    <row r="1523" spans="1:78" x14ac:dyDescent="0.3">
      <c r="A1523" s="6">
        <v>4817</v>
      </c>
      <c r="AX1523">
        <v>1</v>
      </c>
      <c r="BZ1523">
        <v>1</v>
      </c>
    </row>
    <row r="1524" spans="1:78" x14ac:dyDescent="0.3">
      <c r="A1524" s="6">
        <v>4820</v>
      </c>
      <c r="AR1524">
        <v>1</v>
      </c>
      <c r="AX1524">
        <v>1</v>
      </c>
      <c r="BZ1524">
        <v>2</v>
      </c>
    </row>
    <row r="1525" spans="1:78" x14ac:dyDescent="0.3">
      <c r="A1525" s="6">
        <v>4821</v>
      </c>
      <c r="AQ1525">
        <v>1</v>
      </c>
      <c r="AU1525">
        <v>1</v>
      </c>
      <c r="BZ1525">
        <v>2</v>
      </c>
    </row>
    <row r="1526" spans="1:78" x14ac:dyDescent="0.3">
      <c r="A1526" s="6">
        <v>4822</v>
      </c>
      <c r="AW1526">
        <v>1</v>
      </c>
      <c r="BZ1526">
        <v>1</v>
      </c>
    </row>
    <row r="1527" spans="1:78" x14ac:dyDescent="0.3">
      <c r="A1527" s="6">
        <v>4825</v>
      </c>
      <c r="AK1527">
        <v>1</v>
      </c>
      <c r="AL1527">
        <v>1</v>
      </c>
      <c r="BZ1527">
        <v>2</v>
      </c>
    </row>
    <row r="1528" spans="1:78" x14ac:dyDescent="0.3">
      <c r="A1528" s="6">
        <v>4826</v>
      </c>
      <c r="AM1528">
        <v>1</v>
      </c>
      <c r="AY1528">
        <v>1</v>
      </c>
      <c r="BZ1528">
        <v>2</v>
      </c>
    </row>
    <row r="1529" spans="1:78" x14ac:dyDescent="0.3">
      <c r="A1529" s="6">
        <v>4828</v>
      </c>
      <c r="AQ1529">
        <v>1</v>
      </c>
      <c r="BZ1529">
        <v>1</v>
      </c>
    </row>
    <row r="1530" spans="1:78" x14ac:dyDescent="0.3">
      <c r="A1530" s="6">
        <v>4830</v>
      </c>
      <c r="AO1530">
        <v>1</v>
      </c>
      <c r="BA1530">
        <v>1</v>
      </c>
      <c r="BZ1530">
        <v>2</v>
      </c>
    </row>
    <row r="1531" spans="1:78" x14ac:dyDescent="0.3">
      <c r="A1531" s="6">
        <v>4831</v>
      </c>
      <c r="AM1531">
        <v>1</v>
      </c>
      <c r="AV1531">
        <v>1</v>
      </c>
      <c r="BC1531">
        <v>1</v>
      </c>
      <c r="BZ1531">
        <v>3</v>
      </c>
    </row>
    <row r="1532" spans="1:78" x14ac:dyDescent="0.3">
      <c r="A1532" s="6">
        <v>4833</v>
      </c>
      <c r="AK1532">
        <v>1</v>
      </c>
      <c r="BZ1532">
        <v>1</v>
      </c>
    </row>
    <row r="1533" spans="1:78" x14ac:dyDescent="0.3">
      <c r="A1533" s="6">
        <v>4834</v>
      </c>
      <c r="AM1533">
        <v>1</v>
      </c>
      <c r="AV1533">
        <v>1</v>
      </c>
      <c r="BH1533">
        <v>1</v>
      </c>
      <c r="BZ1533">
        <v>3</v>
      </c>
    </row>
    <row r="1534" spans="1:78" x14ac:dyDescent="0.3">
      <c r="A1534" s="6">
        <v>4835</v>
      </c>
      <c r="AQ1534">
        <v>1</v>
      </c>
      <c r="AY1534">
        <v>1</v>
      </c>
      <c r="BZ1534">
        <v>2</v>
      </c>
    </row>
    <row r="1535" spans="1:78" x14ac:dyDescent="0.3">
      <c r="A1535" s="6">
        <v>4836</v>
      </c>
      <c r="AO1535">
        <v>1</v>
      </c>
      <c r="AW1535">
        <v>1</v>
      </c>
      <c r="BZ1535">
        <v>2</v>
      </c>
    </row>
    <row r="1536" spans="1:78" x14ac:dyDescent="0.3">
      <c r="A1536" s="6">
        <v>4837</v>
      </c>
      <c r="AO1536">
        <v>1</v>
      </c>
      <c r="AP1536">
        <v>1</v>
      </c>
      <c r="AQ1536">
        <v>1</v>
      </c>
      <c r="BZ1536">
        <v>3</v>
      </c>
    </row>
    <row r="1537" spans="1:78" x14ac:dyDescent="0.3">
      <c r="A1537" s="6">
        <v>4838</v>
      </c>
      <c r="AM1537">
        <v>1</v>
      </c>
      <c r="AQ1537">
        <v>1</v>
      </c>
      <c r="AS1537">
        <v>1</v>
      </c>
      <c r="BZ1537">
        <v>3</v>
      </c>
    </row>
    <row r="1538" spans="1:78" x14ac:dyDescent="0.3">
      <c r="A1538" s="6">
        <v>4839</v>
      </c>
      <c r="BB1538">
        <v>1</v>
      </c>
      <c r="BZ1538">
        <v>1</v>
      </c>
    </row>
    <row r="1539" spans="1:78" x14ac:dyDescent="0.3">
      <c r="A1539" s="6">
        <v>4841</v>
      </c>
      <c r="AY1539">
        <v>1</v>
      </c>
      <c r="BZ1539">
        <v>1</v>
      </c>
    </row>
    <row r="1540" spans="1:78" x14ac:dyDescent="0.3">
      <c r="A1540" s="6">
        <v>4842</v>
      </c>
      <c r="AK1540">
        <v>1</v>
      </c>
      <c r="AN1540">
        <v>1</v>
      </c>
      <c r="AQ1540">
        <v>1</v>
      </c>
      <c r="BZ1540">
        <v>3</v>
      </c>
    </row>
    <row r="1541" spans="1:78" x14ac:dyDescent="0.3">
      <c r="A1541" s="6">
        <v>4843</v>
      </c>
      <c r="AW1541">
        <v>1</v>
      </c>
      <c r="BZ1541">
        <v>1</v>
      </c>
    </row>
    <row r="1542" spans="1:78" x14ac:dyDescent="0.3">
      <c r="A1542" s="6">
        <v>4844</v>
      </c>
      <c r="AM1542">
        <v>1</v>
      </c>
      <c r="AP1542">
        <v>1</v>
      </c>
      <c r="BZ1542">
        <v>2</v>
      </c>
    </row>
    <row r="1543" spans="1:78" x14ac:dyDescent="0.3">
      <c r="A1543" s="6">
        <v>4845</v>
      </c>
      <c r="AM1543">
        <v>1</v>
      </c>
      <c r="AR1543">
        <v>1</v>
      </c>
      <c r="BB1543">
        <v>1</v>
      </c>
      <c r="BZ1543">
        <v>3</v>
      </c>
    </row>
    <row r="1544" spans="1:78" x14ac:dyDescent="0.3">
      <c r="A1544" s="6">
        <v>4847</v>
      </c>
      <c r="AN1544">
        <v>1</v>
      </c>
      <c r="AP1544">
        <v>1</v>
      </c>
      <c r="AQ1544">
        <v>1</v>
      </c>
      <c r="BZ1544">
        <v>3</v>
      </c>
    </row>
    <row r="1545" spans="1:78" x14ac:dyDescent="0.3">
      <c r="A1545" s="6">
        <v>4848</v>
      </c>
      <c r="AS1545">
        <v>1</v>
      </c>
      <c r="AT1545">
        <v>1</v>
      </c>
      <c r="AX1545">
        <v>1</v>
      </c>
      <c r="BZ1545">
        <v>3</v>
      </c>
    </row>
    <row r="1546" spans="1:78" x14ac:dyDescent="0.3">
      <c r="A1546" s="6">
        <v>4851</v>
      </c>
      <c r="AR1546">
        <v>1</v>
      </c>
      <c r="BZ1546">
        <v>1</v>
      </c>
    </row>
    <row r="1547" spans="1:78" x14ac:dyDescent="0.3">
      <c r="A1547" s="6">
        <v>4852</v>
      </c>
      <c r="AO1547">
        <v>1</v>
      </c>
      <c r="BB1547">
        <v>1</v>
      </c>
      <c r="BZ1547">
        <v>2</v>
      </c>
    </row>
    <row r="1548" spans="1:78" x14ac:dyDescent="0.3">
      <c r="A1548" s="6">
        <v>4855</v>
      </c>
      <c r="AL1548">
        <v>1</v>
      </c>
      <c r="AN1548">
        <v>1</v>
      </c>
      <c r="AY1548">
        <v>1</v>
      </c>
      <c r="BZ1548">
        <v>3</v>
      </c>
    </row>
    <row r="1549" spans="1:78" x14ac:dyDescent="0.3">
      <c r="A1549" s="6">
        <v>4858</v>
      </c>
      <c r="AO1549">
        <v>1</v>
      </c>
      <c r="AV1549">
        <v>1</v>
      </c>
      <c r="BZ1549">
        <v>2</v>
      </c>
    </row>
    <row r="1550" spans="1:78" x14ac:dyDescent="0.3">
      <c r="A1550" s="6">
        <v>4859</v>
      </c>
      <c r="AN1550">
        <v>1</v>
      </c>
      <c r="AO1550">
        <v>1</v>
      </c>
      <c r="BZ1550">
        <v>2</v>
      </c>
    </row>
    <row r="1551" spans="1:78" x14ac:dyDescent="0.3">
      <c r="A1551" s="6">
        <v>4860</v>
      </c>
      <c r="AK1551">
        <v>1</v>
      </c>
      <c r="AW1551">
        <v>1</v>
      </c>
      <c r="BZ1551">
        <v>2</v>
      </c>
    </row>
    <row r="1552" spans="1:78" x14ac:dyDescent="0.3">
      <c r="A1552" s="6">
        <v>4861</v>
      </c>
      <c r="AX1552">
        <v>1</v>
      </c>
      <c r="BZ1552">
        <v>1</v>
      </c>
    </row>
    <row r="1553" spans="1:78" x14ac:dyDescent="0.3">
      <c r="A1553" s="6">
        <v>4863</v>
      </c>
      <c r="AO1553">
        <v>1</v>
      </c>
      <c r="AZ1553">
        <v>1</v>
      </c>
      <c r="BZ1553">
        <v>2</v>
      </c>
    </row>
    <row r="1554" spans="1:78" x14ac:dyDescent="0.3">
      <c r="A1554" s="6">
        <v>4864</v>
      </c>
      <c r="AZ1554">
        <v>1</v>
      </c>
      <c r="BZ1554">
        <v>1</v>
      </c>
    </row>
    <row r="1555" spans="1:78" x14ac:dyDescent="0.3">
      <c r="A1555" s="6">
        <v>4865</v>
      </c>
      <c r="AS1555">
        <v>1</v>
      </c>
      <c r="BZ1555">
        <v>1</v>
      </c>
    </row>
    <row r="1556" spans="1:78" x14ac:dyDescent="0.3">
      <c r="A1556" s="6">
        <v>4866</v>
      </c>
      <c r="AZ1556">
        <v>1</v>
      </c>
      <c r="BZ1556">
        <v>1</v>
      </c>
    </row>
    <row r="1557" spans="1:78" x14ac:dyDescent="0.3">
      <c r="A1557" s="6">
        <v>4868</v>
      </c>
      <c r="AR1557">
        <v>1</v>
      </c>
      <c r="BZ1557">
        <v>1</v>
      </c>
    </row>
    <row r="1558" spans="1:78" x14ac:dyDescent="0.3">
      <c r="A1558" s="6">
        <v>4869</v>
      </c>
      <c r="BB1558">
        <v>1</v>
      </c>
      <c r="BZ1558">
        <v>1</v>
      </c>
    </row>
    <row r="1559" spans="1:78" x14ac:dyDescent="0.3">
      <c r="A1559" s="6">
        <v>4870</v>
      </c>
      <c r="AM1559">
        <v>1</v>
      </c>
      <c r="BZ1559">
        <v>1</v>
      </c>
    </row>
    <row r="1560" spans="1:78" x14ac:dyDescent="0.3">
      <c r="A1560" s="6">
        <v>4871</v>
      </c>
      <c r="AO1560">
        <v>1</v>
      </c>
      <c r="BZ1560">
        <v>1</v>
      </c>
    </row>
    <row r="1561" spans="1:78" x14ac:dyDescent="0.3">
      <c r="A1561" s="6">
        <v>4873</v>
      </c>
      <c r="AM1561">
        <v>1</v>
      </c>
      <c r="AQ1561">
        <v>1</v>
      </c>
      <c r="AY1561">
        <v>1</v>
      </c>
      <c r="BZ1561">
        <v>3</v>
      </c>
    </row>
    <row r="1562" spans="1:78" x14ac:dyDescent="0.3">
      <c r="A1562" s="6">
        <v>4874</v>
      </c>
      <c r="AR1562">
        <v>1</v>
      </c>
      <c r="BZ1562">
        <v>1</v>
      </c>
    </row>
    <row r="1563" spans="1:78" x14ac:dyDescent="0.3">
      <c r="A1563" s="6">
        <v>4875</v>
      </c>
      <c r="AO1563">
        <v>1</v>
      </c>
      <c r="AY1563">
        <v>1</v>
      </c>
      <c r="BZ1563">
        <v>2</v>
      </c>
    </row>
    <row r="1564" spans="1:78" x14ac:dyDescent="0.3">
      <c r="A1564" s="6">
        <v>4876</v>
      </c>
      <c r="AM1564">
        <v>1</v>
      </c>
      <c r="BZ1564">
        <v>1</v>
      </c>
    </row>
    <row r="1565" spans="1:78" x14ac:dyDescent="0.3">
      <c r="A1565" s="6">
        <v>4877</v>
      </c>
      <c r="AO1565">
        <v>1</v>
      </c>
      <c r="AV1565">
        <v>1</v>
      </c>
      <c r="BZ1565">
        <v>2</v>
      </c>
    </row>
    <row r="1566" spans="1:78" x14ac:dyDescent="0.3">
      <c r="A1566" s="6">
        <v>4878</v>
      </c>
      <c r="AK1566">
        <v>1</v>
      </c>
      <c r="BZ1566">
        <v>1</v>
      </c>
    </row>
    <row r="1567" spans="1:78" x14ac:dyDescent="0.3">
      <c r="A1567" s="6">
        <v>4879</v>
      </c>
      <c r="AL1567">
        <v>1</v>
      </c>
      <c r="BZ1567">
        <v>1</v>
      </c>
    </row>
    <row r="1568" spans="1:78" x14ac:dyDescent="0.3">
      <c r="A1568" s="6">
        <v>4881</v>
      </c>
      <c r="AP1568">
        <v>1</v>
      </c>
      <c r="BZ1568">
        <v>1</v>
      </c>
    </row>
    <row r="1569" spans="1:78" x14ac:dyDescent="0.3">
      <c r="A1569" s="6">
        <v>4883</v>
      </c>
      <c r="AH1569">
        <v>1</v>
      </c>
      <c r="AL1569">
        <v>1</v>
      </c>
      <c r="AV1569">
        <v>1</v>
      </c>
      <c r="AY1569">
        <v>1</v>
      </c>
      <c r="BZ1569">
        <v>4</v>
      </c>
    </row>
    <row r="1570" spans="1:78" x14ac:dyDescent="0.3">
      <c r="A1570" s="6">
        <v>4885</v>
      </c>
      <c r="AH1570">
        <v>1</v>
      </c>
      <c r="AK1570">
        <v>1</v>
      </c>
      <c r="AO1570">
        <v>1</v>
      </c>
      <c r="AW1570">
        <v>1</v>
      </c>
      <c r="BZ1570">
        <v>4</v>
      </c>
    </row>
    <row r="1571" spans="1:78" x14ac:dyDescent="0.3">
      <c r="A1571" s="6">
        <v>4886</v>
      </c>
      <c r="AM1571">
        <v>1</v>
      </c>
      <c r="AZ1571">
        <v>1</v>
      </c>
      <c r="BZ1571">
        <v>2</v>
      </c>
    </row>
    <row r="1572" spans="1:78" x14ac:dyDescent="0.3">
      <c r="A1572" s="6">
        <v>4887</v>
      </c>
      <c r="AO1572">
        <v>2</v>
      </c>
      <c r="BZ1572">
        <v>2</v>
      </c>
    </row>
    <row r="1573" spans="1:78" x14ac:dyDescent="0.3">
      <c r="A1573" s="6">
        <v>4888</v>
      </c>
      <c r="AQ1573">
        <v>1</v>
      </c>
      <c r="BZ1573">
        <v>1</v>
      </c>
    </row>
    <row r="1574" spans="1:78" x14ac:dyDescent="0.3">
      <c r="A1574" s="6">
        <v>4889</v>
      </c>
      <c r="AV1574">
        <v>1</v>
      </c>
      <c r="BD1574">
        <v>1</v>
      </c>
      <c r="BZ1574">
        <v>2</v>
      </c>
    </row>
    <row r="1575" spans="1:78" x14ac:dyDescent="0.3">
      <c r="A1575" s="6">
        <v>4893</v>
      </c>
      <c r="AO1575">
        <v>1</v>
      </c>
      <c r="AR1575">
        <v>1</v>
      </c>
      <c r="BD1575">
        <v>1</v>
      </c>
      <c r="BZ1575">
        <v>3</v>
      </c>
    </row>
    <row r="1576" spans="1:78" x14ac:dyDescent="0.3">
      <c r="A1576" s="6">
        <v>4894</v>
      </c>
      <c r="AN1576">
        <v>1</v>
      </c>
      <c r="BZ1576">
        <v>1</v>
      </c>
    </row>
    <row r="1577" spans="1:78" x14ac:dyDescent="0.3">
      <c r="A1577" s="6">
        <v>4895</v>
      </c>
      <c r="AR1577">
        <v>1</v>
      </c>
      <c r="BZ1577">
        <v>1</v>
      </c>
    </row>
    <row r="1578" spans="1:78" x14ac:dyDescent="0.3">
      <c r="A1578" s="6">
        <v>4896</v>
      </c>
      <c r="AM1578">
        <v>1</v>
      </c>
      <c r="BZ1578">
        <v>1</v>
      </c>
    </row>
    <row r="1579" spans="1:78" x14ac:dyDescent="0.3">
      <c r="A1579" s="6">
        <v>4897</v>
      </c>
      <c r="AX1579">
        <v>1</v>
      </c>
      <c r="BZ1579">
        <v>1</v>
      </c>
    </row>
    <row r="1580" spans="1:78" x14ac:dyDescent="0.3">
      <c r="A1580" s="6">
        <v>4899</v>
      </c>
      <c r="AJ1580">
        <v>1</v>
      </c>
      <c r="BZ1580">
        <v>1</v>
      </c>
    </row>
    <row r="1581" spans="1:78" x14ac:dyDescent="0.3">
      <c r="A1581" s="6">
        <v>4900</v>
      </c>
      <c r="BD1581">
        <v>1</v>
      </c>
      <c r="BZ1581">
        <v>1</v>
      </c>
    </row>
    <row r="1582" spans="1:78" x14ac:dyDescent="0.3">
      <c r="A1582" s="6">
        <v>4901</v>
      </c>
      <c r="AM1582">
        <v>1</v>
      </c>
      <c r="BZ1582">
        <v>1</v>
      </c>
    </row>
    <row r="1583" spans="1:78" x14ac:dyDescent="0.3">
      <c r="A1583" s="6">
        <v>4904</v>
      </c>
      <c r="AM1583">
        <v>1</v>
      </c>
      <c r="BZ1583">
        <v>1</v>
      </c>
    </row>
    <row r="1584" spans="1:78" x14ac:dyDescent="0.3">
      <c r="A1584" s="6">
        <v>4906</v>
      </c>
      <c r="AM1584">
        <v>1</v>
      </c>
      <c r="BZ1584">
        <v>1</v>
      </c>
    </row>
    <row r="1585" spans="1:78" x14ac:dyDescent="0.3">
      <c r="A1585" s="6">
        <v>4907</v>
      </c>
      <c r="AI1585">
        <v>1</v>
      </c>
      <c r="AL1585">
        <v>1</v>
      </c>
      <c r="AN1585">
        <v>1</v>
      </c>
      <c r="BZ1585">
        <v>3</v>
      </c>
    </row>
    <row r="1586" spans="1:78" x14ac:dyDescent="0.3">
      <c r="A1586" s="6">
        <v>4909</v>
      </c>
      <c r="AH1586">
        <v>1</v>
      </c>
      <c r="BZ1586">
        <v>1</v>
      </c>
    </row>
    <row r="1587" spans="1:78" x14ac:dyDescent="0.3">
      <c r="A1587" s="6">
        <v>4910</v>
      </c>
      <c r="AK1587">
        <v>1</v>
      </c>
      <c r="AM1587">
        <v>1</v>
      </c>
      <c r="BZ1587">
        <v>2</v>
      </c>
    </row>
    <row r="1588" spans="1:78" x14ac:dyDescent="0.3">
      <c r="A1588" s="6">
        <v>4911</v>
      </c>
      <c r="AK1588">
        <v>1</v>
      </c>
      <c r="AL1588">
        <v>1</v>
      </c>
      <c r="BZ1588">
        <v>2</v>
      </c>
    </row>
    <row r="1589" spans="1:78" x14ac:dyDescent="0.3">
      <c r="A1589" s="6">
        <v>4914</v>
      </c>
      <c r="AL1589">
        <v>1</v>
      </c>
      <c r="BZ1589">
        <v>1</v>
      </c>
    </row>
    <row r="1590" spans="1:78" x14ac:dyDescent="0.3">
      <c r="A1590" s="6">
        <v>4915</v>
      </c>
      <c r="AM1590">
        <v>1</v>
      </c>
      <c r="AO1590">
        <v>1</v>
      </c>
      <c r="BZ1590">
        <v>2</v>
      </c>
    </row>
    <row r="1591" spans="1:78" x14ac:dyDescent="0.3">
      <c r="A1591" s="6">
        <v>4916</v>
      </c>
      <c r="BC1591">
        <v>1</v>
      </c>
      <c r="BZ1591">
        <v>1</v>
      </c>
    </row>
    <row r="1592" spans="1:78" x14ac:dyDescent="0.3">
      <c r="A1592" s="6">
        <v>4918</v>
      </c>
      <c r="AS1592">
        <v>1</v>
      </c>
      <c r="BZ1592">
        <v>1</v>
      </c>
    </row>
    <row r="1593" spans="1:78" x14ac:dyDescent="0.3">
      <c r="A1593" s="6">
        <v>4919</v>
      </c>
      <c r="AH1593">
        <v>1</v>
      </c>
      <c r="AO1593">
        <v>1</v>
      </c>
      <c r="AY1593">
        <v>1</v>
      </c>
      <c r="BZ1593">
        <v>3</v>
      </c>
    </row>
    <row r="1594" spans="1:78" x14ac:dyDescent="0.3">
      <c r="A1594" s="6">
        <v>4920</v>
      </c>
      <c r="AS1594">
        <v>1</v>
      </c>
      <c r="AZ1594">
        <v>1</v>
      </c>
      <c r="BZ1594">
        <v>2</v>
      </c>
    </row>
    <row r="1595" spans="1:78" x14ac:dyDescent="0.3">
      <c r="A1595" s="6">
        <v>4922</v>
      </c>
      <c r="AZ1595">
        <v>1</v>
      </c>
      <c r="BZ1595">
        <v>1</v>
      </c>
    </row>
    <row r="1596" spans="1:78" x14ac:dyDescent="0.3">
      <c r="A1596" s="6">
        <v>4923</v>
      </c>
      <c r="AM1596">
        <v>1</v>
      </c>
      <c r="BA1596">
        <v>1</v>
      </c>
      <c r="BZ1596">
        <v>2</v>
      </c>
    </row>
    <row r="1597" spans="1:78" x14ac:dyDescent="0.3">
      <c r="A1597" s="6">
        <v>4924</v>
      </c>
      <c r="AM1597">
        <v>1</v>
      </c>
      <c r="BH1597">
        <v>1</v>
      </c>
      <c r="BZ1597">
        <v>2</v>
      </c>
    </row>
    <row r="1598" spans="1:78" x14ac:dyDescent="0.3">
      <c r="A1598" s="6">
        <v>4925</v>
      </c>
      <c r="AM1598">
        <v>1</v>
      </c>
      <c r="AP1598">
        <v>1</v>
      </c>
      <c r="AR1598">
        <v>1</v>
      </c>
      <c r="BZ1598">
        <v>3</v>
      </c>
    </row>
    <row r="1599" spans="1:78" x14ac:dyDescent="0.3">
      <c r="A1599" s="6">
        <v>4926</v>
      </c>
      <c r="AQ1599">
        <v>1</v>
      </c>
      <c r="BZ1599">
        <v>1</v>
      </c>
    </row>
    <row r="1600" spans="1:78" x14ac:dyDescent="0.3">
      <c r="A1600" s="6">
        <v>4927</v>
      </c>
      <c r="AR1600">
        <v>1</v>
      </c>
      <c r="AT1600">
        <v>1</v>
      </c>
      <c r="BZ1600">
        <v>2</v>
      </c>
    </row>
    <row r="1601" spans="1:78" x14ac:dyDescent="0.3">
      <c r="A1601" s="6">
        <v>4929</v>
      </c>
      <c r="AV1601">
        <v>1</v>
      </c>
      <c r="BZ1601">
        <v>1</v>
      </c>
    </row>
    <row r="1602" spans="1:78" x14ac:dyDescent="0.3">
      <c r="A1602" s="6">
        <v>4930</v>
      </c>
      <c r="AO1602">
        <v>1</v>
      </c>
      <c r="AV1602">
        <v>1</v>
      </c>
      <c r="AX1602">
        <v>1</v>
      </c>
      <c r="AZ1602">
        <v>1</v>
      </c>
      <c r="BZ1602">
        <v>4</v>
      </c>
    </row>
    <row r="1603" spans="1:78" x14ac:dyDescent="0.3">
      <c r="A1603" s="6">
        <v>4932</v>
      </c>
      <c r="AY1603">
        <v>1</v>
      </c>
      <c r="BZ1603">
        <v>1</v>
      </c>
    </row>
    <row r="1604" spans="1:78" x14ac:dyDescent="0.3">
      <c r="A1604" s="6">
        <v>4933</v>
      </c>
      <c r="AP1604">
        <v>1</v>
      </c>
      <c r="BZ1604">
        <v>1</v>
      </c>
    </row>
    <row r="1605" spans="1:78" x14ac:dyDescent="0.3">
      <c r="A1605" s="6">
        <v>4934</v>
      </c>
      <c r="AM1605">
        <v>1</v>
      </c>
      <c r="AY1605">
        <v>1</v>
      </c>
      <c r="BB1605">
        <v>1</v>
      </c>
      <c r="BZ1605">
        <v>3</v>
      </c>
    </row>
    <row r="1606" spans="1:78" x14ac:dyDescent="0.3">
      <c r="A1606" s="6">
        <v>4935</v>
      </c>
      <c r="AZ1606">
        <v>1</v>
      </c>
      <c r="BZ1606">
        <v>1</v>
      </c>
    </row>
    <row r="1607" spans="1:78" x14ac:dyDescent="0.3">
      <c r="A1607" s="6">
        <v>4936</v>
      </c>
      <c r="AO1607">
        <v>1</v>
      </c>
      <c r="BC1607">
        <v>1</v>
      </c>
      <c r="BD1607">
        <v>1</v>
      </c>
      <c r="BZ1607">
        <v>3</v>
      </c>
    </row>
    <row r="1608" spans="1:78" x14ac:dyDescent="0.3">
      <c r="A1608" s="6">
        <v>4938</v>
      </c>
      <c r="AN1608">
        <v>1</v>
      </c>
      <c r="BZ1608">
        <v>1</v>
      </c>
    </row>
    <row r="1609" spans="1:78" x14ac:dyDescent="0.3">
      <c r="A1609" s="6">
        <v>4939</v>
      </c>
      <c r="BC1609">
        <v>1</v>
      </c>
      <c r="BZ1609">
        <v>1</v>
      </c>
    </row>
    <row r="1610" spans="1:78" x14ac:dyDescent="0.3">
      <c r="A1610" s="6">
        <v>4940</v>
      </c>
      <c r="AM1610">
        <v>1</v>
      </c>
      <c r="AQ1610">
        <v>1</v>
      </c>
      <c r="BZ1610">
        <v>2</v>
      </c>
    </row>
    <row r="1611" spans="1:78" x14ac:dyDescent="0.3">
      <c r="A1611" s="6">
        <v>4941</v>
      </c>
      <c r="AN1611">
        <v>1</v>
      </c>
      <c r="BZ1611">
        <v>1</v>
      </c>
    </row>
    <row r="1612" spans="1:78" x14ac:dyDescent="0.3">
      <c r="A1612" s="6">
        <v>4942</v>
      </c>
      <c r="AM1612">
        <v>1</v>
      </c>
      <c r="BZ1612">
        <v>1</v>
      </c>
    </row>
    <row r="1613" spans="1:78" x14ac:dyDescent="0.3">
      <c r="A1613" s="6">
        <v>4943</v>
      </c>
      <c r="AM1613">
        <v>1</v>
      </c>
      <c r="BZ1613">
        <v>1</v>
      </c>
    </row>
    <row r="1614" spans="1:78" x14ac:dyDescent="0.3">
      <c r="A1614" s="6">
        <v>4944</v>
      </c>
      <c r="BC1614">
        <v>1</v>
      </c>
      <c r="BZ1614">
        <v>1</v>
      </c>
    </row>
    <row r="1615" spans="1:78" x14ac:dyDescent="0.3">
      <c r="A1615" s="6">
        <v>4946</v>
      </c>
      <c r="AQ1615">
        <v>1</v>
      </c>
      <c r="AV1615">
        <v>1</v>
      </c>
      <c r="BZ1615">
        <v>2</v>
      </c>
    </row>
    <row r="1616" spans="1:78" x14ac:dyDescent="0.3">
      <c r="A1616" s="6">
        <v>4947</v>
      </c>
      <c r="AO1616">
        <v>2</v>
      </c>
      <c r="AP1616">
        <v>1</v>
      </c>
      <c r="BC1616">
        <v>2</v>
      </c>
      <c r="BZ1616">
        <v>5</v>
      </c>
    </row>
    <row r="1617" spans="1:78" x14ac:dyDescent="0.3">
      <c r="A1617" s="6">
        <v>4948</v>
      </c>
      <c r="AL1617">
        <v>1</v>
      </c>
      <c r="AN1617">
        <v>1</v>
      </c>
      <c r="AV1617">
        <v>1</v>
      </c>
      <c r="BZ1617">
        <v>3</v>
      </c>
    </row>
    <row r="1618" spans="1:78" x14ac:dyDescent="0.3">
      <c r="A1618" s="6">
        <v>4949</v>
      </c>
      <c r="AL1618">
        <v>1</v>
      </c>
      <c r="AS1618">
        <v>1</v>
      </c>
      <c r="BZ1618">
        <v>2</v>
      </c>
    </row>
    <row r="1619" spans="1:78" x14ac:dyDescent="0.3">
      <c r="A1619" s="6">
        <v>4951</v>
      </c>
      <c r="AI1619">
        <v>2</v>
      </c>
      <c r="AL1619">
        <v>1</v>
      </c>
      <c r="BZ1619">
        <v>3</v>
      </c>
    </row>
    <row r="1620" spans="1:78" x14ac:dyDescent="0.3">
      <c r="A1620" s="6">
        <v>4952</v>
      </c>
      <c r="AP1620">
        <v>1</v>
      </c>
      <c r="AW1620">
        <v>1</v>
      </c>
      <c r="BB1620">
        <v>1</v>
      </c>
      <c r="BZ1620">
        <v>3</v>
      </c>
    </row>
    <row r="1621" spans="1:78" x14ac:dyDescent="0.3">
      <c r="A1621" s="6">
        <v>4953</v>
      </c>
      <c r="AO1621">
        <v>1</v>
      </c>
      <c r="AZ1621">
        <v>1</v>
      </c>
      <c r="BB1621">
        <v>1</v>
      </c>
      <c r="BZ1621">
        <v>3</v>
      </c>
    </row>
    <row r="1622" spans="1:78" x14ac:dyDescent="0.3">
      <c r="A1622" s="6">
        <v>4954</v>
      </c>
      <c r="AK1622">
        <v>1</v>
      </c>
      <c r="AL1622">
        <v>2</v>
      </c>
      <c r="AZ1622">
        <v>1</v>
      </c>
      <c r="BZ1622">
        <v>4</v>
      </c>
    </row>
    <row r="1623" spans="1:78" x14ac:dyDescent="0.3">
      <c r="A1623" s="6">
        <v>4955</v>
      </c>
      <c r="AL1623">
        <v>1</v>
      </c>
      <c r="AN1623">
        <v>1</v>
      </c>
      <c r="AP1623">
        <v>1</v>
      </c>
      <c r="AV1623">
        <v>1</v>
      </c>
      <c r="BZ1623">
        <v>4</v>
      </c>
    </row>
    <row r="1624" spans="1:78" x14ac:dyDescent="0.3">
      <c r="A1624" s="6">
        <v>4956</v>
      </c>
      <c r="AM1624">
        <v>1</v>
      </c>
      <c r="AN1624">
        <v>1</v>
      </c>
      <c r="BZ1624">
        <v>2</v>
      </c>
    </row>
    <row r="1625" spans="1:78" x14ac:dyDescent="0.3">
      <c r="A1625" s="6">
        <v>4957</v>
      </c>
      <c r="AI1625">
        <v>1</v>
      </c>
      <c r="AM1625">
        <v>1</v>
      </c>
      <c r="AR1625">
        <v>1</v>
      </c>
      <c r="AZ1625">
        <v>1</v>
      </c>
      <c r="BZ1625">
        <v>4</v>
      </c>
    </row>
    <row r="1626" spans="1:78" x14ac:dyDescent="0.3">
      <c r="A1626" s="6">
        <v>4958</v>
      </c>
      <c r="AK1626">
        <v>1</v>
      </c>
      <c r="AN1626">
        <v>1</v>
      </c>
      <c r="BZ1626">
        <v>2</v>
      </c>
    </row>
    <row r="1627" spans="1:78" x14ac:dyDescent="0.3">
      <c r="A1627" s="6">
        <v>4960</v>
      </c>
      <c r="AM1627">
        <v>2</v>
      </c>
      <c r="AP1627">
        <v>1</v>
      </c>
      <c r="BZ1627">
        <v>3</v>
      </c>
    </row>
    <row r="1628" spans="1:78" x14ac:dyDescent="0.3">
      <c r="A1628" s="6">
        <v>4961</v>
      </c>
      <c r="AN1628">
        <v>1</v>
      </c>
      <c r="AV1628">
        <v>2</v>
      </c>
      <c r="AX1628">
        <v>1</v>
      </c>
      <c r="AZ1628">
        <v>2</v>
      </c>
      <c r="BC1628">
        <v>1</v>
      </c>
      <c r="BZ1628">
        <v>7</v>
      </c>
    </row>
    <row r="1629" spans="1:78" x14ac:dyDescent="0.3">
      <c r="A1629" s="6">
        <v>4962</v>
      </c>
      <c r="AS1629">
        <v>1</v>
      </c>
      <c r="BZ1629">
        <v>1</v>
      </c>
    </row>
    <row r="1630" spans="1:78" x14ac:dyDescent="0.3">
      <c r="A1630" s="6">
        <v>4963</v>
      </c>
      <c r="AO1630">
        <v>1</v>
      </c>
      <c r="BZ1630">
        <v>1</v>
      </c>
    </row>
    <row r="1631" spans="1:78" x14ac:dyDescent="0.3">
      <c r="A1631" s="6">
        <v>4964</v>
      </c>
      <c r="AL1631">
        <v>1</v>
      </c>
      <c r="AN1631">
        <v>1</v>
      </c>
      <c r="BZ1631">
        <v>2</v>
      </c>
    </row>
    <row r="1632" spans="1:78" x14ac:dyDescent="0.3">
      <c r="A1632" s="6">
        <v>4965</v>
      </c>
      <c r="AQ1632">
        <v>1</v>
      </c>
      <c r="BZ1632">
        <v>1</v>
      </c>
    </row>
    <row r="1633" spans="1:78" x14ac:dyDescent="0.3">
      <c r="A1633" s="6">
        <v>4966</v>
      </c>
      <c r="AN1633">
        <v>1</v>
      </c>
      <c r="BB1633">
        <v>1</v>
      </c>
      <c r="BZ1633">
        <v>2</v>
      </c>
    </row>
    <row r="1634" spans="1:78" x14ac:dyDescent="0.3">
      <c r="A1634" s="6">
        <v>4967</v>
      </c>
      <c r="AJ1634">
        <v>1</v>
      </c>
      <c r="AL1634">
        <v>1</v>
      </c>
      <c r="BZ1634">
        <v>2</v>
      </c>
    </row>
    <row r="1635" spans="1:78" x14ac:dyDescent="0.3">
      <c r="A1635" s="6">
        <v>4968</v>
      </c>
      <c r="AT1635">
        <v>1</v>
      </c>
      <c r="BZ1635">
        <v>1</v>
      </c>
    </row>
    <row r="1636" spans="1:78" x14ac:dyDescent="0.3">
      <c r="A1636" s="6">
        <v>4969</v>
      </c>
      <c r="AZ1636">
        <v>1</v>
      </c>
      <c r="BZ1636">
        <v>1</v>
      </c>
    </row>
    <row r="1637" spans="1:78" x14ac:dyDescent="0.3">
      <c r="A1637" s="6">
        <v>4971</v>
      </c>
      <c r="AO1637">
        <v>1</v>
      </c>
      <c r="BE1637">
        <v>1</v>
      </c>
      <c r="BZ1637">
        <v>2</v>
      </c>
    </row>
    <row r="1638" spans="1:78" x14ac:dyDescent="0.3">
      <c r="A1638" s="6">
        <v>4972</v>
      </c>
      <c r="AM1638">
        <v>1</v>
      </c>
      <c r="BD1638">
        <v>1</v>
      </c>
      <c r="BZ1638">
        <v>2</v>
      </c>
    </row>
    <row r="1639" spans="1:78" x14ac:dyDescent="0.3">
      <c r="A1639" s="6">
        <v>4975</v>
      </c>
      <c r="AM1639">
        <v>1</v>
      </c>
      <c r="AO1639">
        <v>1</v>
      </c>
      <c r="AV1639">
        <v>1</v>
      </c>
      <c r="BZ1639">
        <v>3</v>
      </c>
    </row>
    <row r="1640" spans="1:78" x14ac:dyDescent="0.3">
      <c r="A1640" s="6">
        <v>4976</v>
      </c>
      <c r="AM1640">
        <v>1</v>
      </c>
      <c r="BZ1640">
        <v>1</v>
      </c>
    </row>
    <row r="1641" spans="1:78" x14ac:dyDescent="0.3">
      <c r="A1641" s="6">
        <v>4977</v>
      </c>
      <c r="AL1641">
        <v>1</v>
      </c>
      <c r="BD1641">
        <v>1</v>
      </c>
      <c r="BZ1641">
        <v>2</v>
      </c>
    </row>
    <row r="1642" spans="1:78" x14ac:dyDescent="0.3">
      <c r="A1642" s="6">
        <v>4979</v>
      </c>
      <c r="AK1642">
        <v>1</v>
      </c>
      <c r="AW1642">
        <v>1</v>
      </c>
      <c r="BZ1642">
        <v>2</v>
      </c>
    </row>
    <row r="1643" spans="1:78" x14ac:dyDescent="0.3">
      <c r="A1643" s="6">
        <v>4980</v>
      </c>
      <c r="AI1643">
        <v>1</v>
      </c>
      <c r="AM1643">
        <v>1</v>
      </c>
      <c r="AR1643">
        <v>2</v>
      </c>
      <c r="AT1643">
        <v>1</v>
      </c>
      <c r="BZ1643">
        <v>5</v>
      </c>
    </row>
    <row r="1644" spans="1:78" x14ac:dyDescent="0.3">
      <c r="A1644" s="6">
        <v>4983</v>
      </c>
      <c r="AH1644">
        <v>1</v>
      </c>
      <c r="AX1644">
        <v>1</v>
      </c>
      <c r="BB1644">
        <v>1</v>
      </c>
      <c r="BZ1644">
        <v>3</v>
      </c>
    </row>
    <row r="1645" spans="1:78" x14ac:dyDescent="0.3">
      <c r="A1645" s="6">
        <v>4985</v>
      </c>
      <c r="AQ1645">
        <v>1</v>
      </c>
      <c r="AT1645">
        <v>1</v>
      </c>
      <c r="BD1645">
        <v>1</v>
      </c>
      <c r="BZ1645">
        <v>3</v>
      </c>
    </row>
    <row r="1646" spans="1:78" x14ac:dyDescent="0.3">
      <c r="A1646" s="6">
        <v>4986</v>
      </c>
      <c r="AG1646">
        <v>1</v>
      </c>
      <c r="AL1646">
        <v>1</v>
      </c>
      <c r="BZ1646">
        <v>2</v>
      </c>
    </row>
    <row r="1647" spans="1:78" x14ac:dyDescent="0.3">
      <c r="A1647" s="6">
        <v>4987</v>
      </c>
      <c r="AN1647">
        <v>1</v>
      </c>
      <c r="BZ1647">
        <v>1</v>
      </c>
    </row>
    <row r="1648" spans="1:78" x14ac:dyDescent="0.3">
      <c r="A1648" s="6">
        <v>4988</v>
      </c>
      <c r="AK1648">
        <v>1</v>
      </c>
      <c r="BZ1648">
        <v>1</v>
      </c>
    </row>
    <row r="1649" spans="1:78" x14ac:dyDescent="0.3">
      <c r="A1649" s="6">
        <v>4989</v>
      </c>
      <c r="AP1649">
        <v>1</v>
      </c>
      <c r="AV1649">
        <v>1</v>
      </c>
      <c r="BZ1649">
        <v>2</v>
      </c>
    </row>
    <row r="1650" spans="1:78" x14ac:dyDescent="0.3">
      <c r="A1650" s="6">
        <v>4990</v>
      </c>
      <c r="AM1650">
        <v>1</v>
      </c>
      <c r="AN1650">
        <v>2</v>
      </c>
      <c r="AO1650">
        <v>2</v>
      </c>
      <c r="AT1650">
        <v>1</v>
      </c>
      <c r="BB1650">
        <v>1</v>
      </c>
      <c r="BE1650">
        <v>1</v>
      </c>
      <c r="BZ1650">
        <v>8</v>
      </c>
    </row>
    <row r="1651" spans="1:78" x14ac:dyDescent="0.3">
      <c r="A1651" s="6">
        <v>4991</v>
      </c>
      <c r="AX1651">
        <v>1</v>
      </c>
      <c r="AY1651">
        <v>1</v>
      </c>
      <c r="BA1651">
        <v>1</v>
      </c>
      <c r="BZ1651">
        <v>3</v>
      </c>
    </row>
    <row r="1652" spans="1:78" x14ac:dyDescent="0.3">
      <c r="A1652" s="6">
        <v>4992</v>
      </c>
      <c r="AO1652">
        <v>1</v>
      </c>
      <c r="AW1652">
        <v>1</v>
      </c>
      <c r="BZ1652">
        <v>2</v>
      </c>
    </row>
    <row r="1653" spans="1:78" x14ac:dyDescent="0.3">
      <c r="A1653" s="6">
        <v>4993</v>
      </c>
      <c r="AT1653">
        <v>1</v>
      </c>
      <c r="BZ1653">
        <v>1</v>
      </c>
    </row>
    <row r="1654" spans="1:78" x14ac:dyDescent="0.3">
      <c r="A1654" s="6">
        <v>4994</v>
      </c>
      <c r="AN1654">
        <v>1</v>
      </c>
      <c r="BZ1654">
        <v>1</v>
      </c>
    </row>
    <row r="1655" spans="1:78" x14ac:dyDescent="0.3">
      <c r="A1655" s="6">
        <v>4995</v>
      </c>
      <c r="AN1655">
        <v>1</v>
      </c>
      <c r="BZ1655">
        <v>1</v>
      </c>
    </row>
    <row r="1656" spans="1:78" x14ac:dyDescent="0.3">
      <c r="A1656" s="6">
        <v>4996</v>
      </c>
      <c r="AV1656">
        <v>1</v>
      </c>
      <c r="BZ1656">
        <v>1</v>
      </c>
    </row>
    <row r="1657" spans="1:78" x14ac:dyDescent="0.3">
      <c r="A1657" s="6">
        <v>4998</v>
      </c>
      <c r="AH1657">
        <v>1</v>
      </c>
      <c r="AI1657">
        <v>1</v>
      </c>
      <c r="AV1657">
        <v>1</v>
      </c>
      <c r="AY1657">
        <v>1</v>
      </c>
      <c r="BZ1657">
        <v>4</v>
      </c>
    </row>
    <row r="1658" spans="1:78" x14ac:dyDescent="0.3">
      <c r="A1658" s="6">
        <v>4999</v>
      </c>
      <c r="AM1658">
        <v>1</v>
      </c>
      <c r="BA1658">
        <v>1</v>
      </c>
      <c r="BZ1658">
        <v>2</v>
      </c>
    </row>
    <row r="1659" spans="1:78" x14ac:dyDescent="0.3">
      <c r="A1659" s="6">
        <v>5000</v>
      </c>
      <c r="AR1659">
        <v>1</v>
      </c>
      <c r="AU1659">
        <v>1</v>
      </c>
      <c r="BB1659">
        <v>1</v>
      </c>
      <c r="BZ1659">
        <v>3</v>
      </c>
    </row>
    <row r="1660" spans="1:78" x14ac:dyDescent="0.3">
      <c r="A1660" s="6">
        <v>5001</v>
      </c>
      <c r="AW1660">
        <v>1</v>
      </c>
      <c r="BZ1660">
        <v>1</v>
      </c>
    </row>
    <row r="1661" spans="1:78" x14ac:dyDescent="0.3">
      <c r="A1661" s="6">
        <v>5002</v>
      </c>
      <c r="AM1661">
        <v>1</v>
      </c>
      <c r="AO1661">
        <v>1</v>
      </c>
      <c r="AX1661">
        <v>1</v>
      </c>
      <c r="BE1661">
        <v>1</v>
      </c>
      <c r="BZ1661">
        <v>4</v>
      </c>
    </row>
    <row r="1662" spans="1:78" x14ac:dyDescent="0.3">
      <c r="A1662" s="6">
        <v>5003</v>
      </c>
      <c r="AI1662">
        <v>1</v>
      </c>
      <c r="AN1662">
        <v>2</v>
      </c>
      <c r="AO1662">
        <v>1</v>
      </c>
      <c r="AW1662">
        <v>1</v>
      </c>
      <c r="BZ1662">
        <v>5</v>
      </c>
    </row>
    <row r="1663" spans="1:78" x14ac:dyDescent="0.3">
      <c r="A1663" s="6">
        <v>5004</v>
      </c>
      <c r="AJ1663">
        <v>1</v>
      </c>
      <c r="AU1663">
        <v>1</v>
      </c>
      <c r="AV1663">
        <v>1</v>
      </c>
      <c r="BZ1663">
        <v>3</v>
      </c>
    </row>
    <row r="1664" spans="1:78" x14ac:dyDescent="0.3">
      <c r="A1664" s="6">
        <v>5005</v>
      </c>
      <c r="AJ1664">
        <v>1</v>
      </c>
      <c r="AN1664">
        <v>1</v>
      </c>
      <c r="AO1664">
        <v>1</v>
      </c>
      <c r="AQ1664">
        <v>1</v>
      </c>
      <c r="AR1664">
        <v>1</v>
      </c>
      <c r="AX1664">
        <v>1</v>
      </c>
      <c r="BZ1664">
        <v>6</v>
      </c>
    </row>
    <row r="1665" spans="1:78" x14ac:dyDescent="0.3">
      <c r="A1665" s="6">
        <v>5006</v>
      </c>
      <c r="AN1665">
        <v>1</v>
      </c>
      <c r="AS1665">
        <v>1</v>
      </c>
      <c r="BZ1665">
        <v>2</v>
      </c>
    </row>
    <row r="1666" spans="1:78" x14ac:dyDescent="0.3">
      <c r="A1666" s="6">
        <v>5007</v>
      </c>
      <c r="BB1666">
        <v>1</v>
      </c>
      <c r="BZ1666">
        <v>1</v>
      </c>
    </row>
    <row r="1667" spans="1:78" x14ac:dyDescent="0.3">
      <c r="A1667" s="6">
        <v>5008</v>
      </c>
      <c r="AP1667">
        <v>1</v>
      </c>
      <c r="BZ1667">
        <v>1</v>
      </c>
    </row>
    <row r="1668" spans="1:78" x14ac:dyDescent="0.3">
      <c r="A1668" s="6">
        <v>5009</v>
      </c>
      <c r="AI1668">
        <v>2</v>
      </c>
      <c r="AM1668">
        <v>1</v>
      </c>
      <c r="AN1668">
        <v>1</v>
      </c>
      <c r="BZ1668">
        <v>4</v>
      </c>
    </row>
    <row r="1669" spans="1:78" x14ac:dyDescent="0.3">
      <c r="A1669" s="6">
        <v>5010</v>
      </c>
      <c r="AO1669">
        <v>1</v>
      </c>
      <c r="BZ1669">
        <v>1</v>
      </c>
    </row>
    <row r="1670" spans="1:78" x14ac:dyDescent="0.3">
      <c r="A1670" s="6">
        <v>5011</v>
      </c>
      <c r="AV1670">
        <v>1</v>
      </c>
      <c r="BZ1670">
        <v>1</v>
      </c>
    </row>
    <row r="1671" spans="1:78" x14ac:dyDescent="0.3">
      <c r="A1671" s="6">
        <v>5013</v>
      </c>
      <c r="AL1671">
        <v>1</v>
      </c>
      <c r="AV1671">
        <v>1</v>
      </c>
      <c r="BZ1671">
        <v>2</v>
      </c>
    </row>
    <row r="1672" spans="1:78" x14ac:dyDescent="0.3">
      <c r="A1672" s="6">
        <v>5014</v>
      </c>
      <c r="AM1672">
        <v>1</v>
      </c>
      <c r="BZ1672">
        <v>1</v>
      </c>
    </row>
    <row r="1673" spans="1:78" x14ac:dyDescent="0.3">
      <c r="A1673" s="6">
        <v>5015</v>
      </c>
      <c r="AK1673">
        <v>1</v>
      </c>
      <c r="AL1673">
        <v>1</v>
      </c>
      <c r="AP1673">
        <v>1</v>
      </c>
      <c r="AS1673">
        <v>1</v>
      </c>
      <c r="AY1673">
        <v>1</v>
      </c>
      <c r="BZ1673">
        <v>5</v>
      </c>
    </row>
    <row r="1674" spans="1:78" x14ac:dyDescent="0.3">
      <c r="A1674" s="6">
        <v>5017</v>
      </c>
      <c r="AK1674">
        <v>1</v>
      </c>
      <c r="AM1674">
        <v>1</v>
      </c>
      <c r="AN1674">
        <v>1</v>
      </c>
      <c r="AW1674">
        <v>1</v>
      </c>
      <c r="BZ1674">
        <v>4</v>
      </c>
    </row>
    <row r="1675" spans="1:78" x14ac:dyDescent="0.3">
      <c r="A1675" s="6">
        <v>5019</v>
      </c>
      <c r="AT1675">
        <v>1</v>
      </c>
      <c r="BB1675">
        <v>1</v>
      </c>
      <c r="BZ1675">
        <v>2</v>
      </c>
    </row>
    <row r="1676" spans="1:78" x14ac:dyDescent="0.3">
      <c r="A1676" s="6">
        <v>5020</v>
      </c>
      <c r="AI1676">
        <v>1</v>
      </c>
      <c r="AK1676">
        <v>1</v>
      </c>
      <c r="AO1676">
        <v>1</v>
      </c>
      <c r="AT1676">
        <v>1</v>
      </c>
      <c r="BZ1676">
        <v>4</v>
      </c>
    </row>
    <row r="1677" spans="1:78" x14ac:dyDescent="0.3">
      <c r="A1677" s="6">
        <v>5022</v>
      </c>
      <c r="AH1677">
        <v>1</v>
      </c>
      <c r="AT1677">
        <v>1</v>
      </c>
      <c r="BZ1677">
        <v>2</v>
      </c>
    </row>
    <row r="1678" spans="1:78" x14ac:dyDescent="0.3">
      <c r="A1678" s="6">
        <v>5023</v>
      </c>
      <c r="AH1678">
        <v>1</v>
      </c>
      <c r="AM1678">
        <v>1</v>
      </c>
      <c r="AR1678">
        <v>1</v>
      </c>
      <c r="AV1678">
        <v>1</v>
      </c>
      <c r="BZ1678">
        <v>4</v>
      </c>
    </row>
    <row r="1679" spans="1:78" x14ac:dyDescent="0.3">
      <c r="A1679" s="6">
        <v>5024</v>
      </c>
      <c r="AZ1679">
        <v>1</v>
      </c>
      <c r="BZ1679">
        <v>1</v>
      </c>
    </row>
    <row r="1680" spans="1:78" x14ac:dyDescent="0.3">
      <c r="A1680" s="6">
        <v>5025</v>
      </c>
      <c r="AK1680">
        <v>1</v>
      </c>
      <c r="AN1680">
        <v>1</v>
      </c>
      <c r="AQ1680">
        <v>1</v>
      </c>
      <c r="BZ1680">
        <v>3</v>
      </c>
    </row>
    <row r="1681" spans="1:78" x14ac:dyDescent="0.3">
      <c r="A1681" s="6">
        <v>5026</v>
      </c>
      <c r="AR1681">
        <v>1</v>
      </c>
      <c r="BZ1681">
        <v>1</v>
      </c>
    </row>
    <row r="1682" spans="1:78" x14ac:dyDescent="0.3">
      <c r="A1682" s="6">
        <v>5028</v>
      </c>
      <c r="AK1682">
        <v>1</v>
      </c>
      <c r="AL1682">
        <v>1</v>
      </c>
      <c r="AU1682">
        <v>1</v>
      </c>
      <c r="BB1682">
        <v>1</v>
      </c>
      <c r="BZ1682">
        <v>4</v>
      </c>
    </row>
    <row r="1683" spans="1:78" x14ac:dyDescent="0.3">
      <c r="A1683" s="6">
        <v>5029</v>
      </c>
      <c r="AL1683">
        <v>1</v>
      </c>
      <c r="BZ1683">
        <v>1</v>
      </c>
    </row>
    <row r="1684" spans="1:78" x14ac:dyDescent="0.3">
      <c r="A1684" s="6">
        <v>5030</v>
      </c>
      <c r="AK1684">
        <v>1</v>
      </c>
      <c r="BZ1684">
        <v>1</v>
      </c>
    </row>
    <row r="1685" spans="1:78" x14ac:dyDescent="0.3">
      <c r="A1685" s="6">
        <v>5031</v>
      </c>
      <c r="AL1685">
        <v>1</v>
      </c>
      <c r="BE1685">
        <v>1</v>
      </c>
      <c r="BZ1685">
        <v>2</v>
      </c>
    </row>
    <row r="1686" spans="1:78" x14ac:dyDescent="0.3">
      <c r="A1686" s="6">
        <v>5032</v>
      </c>
      <c r="AM1686">
        <v>1</v>
      </c>
      <c r="AN1686">
        <v>1</v>
      </c>
      <c r="BZ1686">
        <v>2</v>
      </c>
    </row>
    <row r="1687" spans="1:78" x14ac:dyDescent="0.3">
      <c r="A1687" s="6">
        <v>5033</v>
      </c>
      <c r="AM1687">
        <v>2</v>
      </c>
      <c r="AX1687">
        <v>1</v>
      </c>
      <c r="BZ1687">
        <v>3</v>
      </c>
    </row>
    <row r="1688" spans="1:78" x14ac:dyDescent="0.3">
      <c r="A1688" s="6">
        <v>5034</v>
      </c>
      <c r="AN1688">
        <v>1</v>
      </c>
      <c r="BZ1688">
        <v>1</v>
      </c>
    </row>
    <row r="1689" spans="1:78" x14ac:dyDescent="0.3">
      <c r="A1689" s="6">
        <v>5035</v>
      </c>
      <c r="AK1689">
        <v>1</v>
      </c>
      <c r="BZ1689">
        <v>1</v>
      </c>
    </row>
    <row r="1690" spans="1:78" x14ac:dyDescent="0.3">
      <c r="A1690" s="6">
        <v>5036</v>
      </c>
      <c r="AL1690">
        <v>1</v>
      </c>
      <c r="AZ1690">
        <v>1</v>
      </c>
      <c r="BD1690">
        <v>1</v>
      </c>
      <c r="BZ1690">
        <v>3</v>
      </c>
    </row>
    <row r="1691" spans="1:78" x14ac:dyDescent="0.3">
      <c r="A1691" s="6">
        <v>5037</v>
      </c>
      <c r="AS1691">
        <v>1</v>
      </c>
      <c r="BZ1691">
        <v>1</v>
      </c>
    </row>
    <row r="1692" spans="1:78" x14ac:dyDescent="0.3">
      <c r="A1692" s="6">
        <v>5040</v>
      </c>
      <c r="AY1692">
        <v>1</v>
      </c>
      <c r="BZ1692">
        <v>1</v>
      </c>
    </row>
    <row r="1693" spans="1:78" x14ac:dyDescent="0.3">
      <c r="A1693" s="6">
        <v>5041</v>
      </c>
      <c r="AK1693">
        <v>1</v>
      </c>
      <c r="AR1693">
        <v>1</v>
      </c>
      <c r="AZ1693">
        <v>1</v>
      </c>
      <c r="BZ1693">
        <v>3</v>
      </c>
    </row>
    <row r="1694" spans="1:78" x14ac:dyDescent="0.3">
      <c r="A1694" s="6">
        <v>5043</v>
      </c>
      <c r="BB1694">
        <v>1</v>
      </c>
      <c r="BZ1694">
        <v>1</v>
      </c>
    </row>
    <row r="1695" spans="1:78" x14ac:dyDescent="0.3">
      <c r="A1695" s="6">
        <v>5044</v>
      </c>
      <c r="AF1695">
        <v>1</v>
      </c>
      <c r="BZ1695">
        <v>1</v>
      </c>
    </row>
    <row r="1696" spans="1:78" x14ac:dyDescent="0.3">
      <c r="A1696" s="6">
        <v>5045</v>
      </c>
      <c r="AM1696">
        <v>1</v>
      </c>
      <c r="AV1696">
        <v>1</v>
      </c>
      <c r="BZ1696">
        <v>2</v>
      </c>
    </row>
    <row r="1697" spans="1:78" x14ac:dyDescent="0.3">
      <c r="A1697" s="6">
        <v>5047</v>
      </c>
      <c r="AG1697">
        <v>1</v>
      </c>
      <c r="AL1697">
        <v>2</v>
      </c>
      <c r="AV1697">
        <v>1</v>
      </c>
      <c r="BZ1697">
        <v>4</v>
      </c>
    </row>
    <row r="1698" spans="1:78" x14ac:dyDescent="0.3">
      <c r="A1698" s="6">
        <v>5049</v>
      </c>
      <c r="AL1698">
        <v>1</v>
      </c>
      <c r="BZ1698">
        <v>1</v>
      </c>
    </row>
    <row r="1699" spans="1:78" x14ac:dyDescent="0.3">
      <c r="A1699" s="6">
        <v>5050</v>
      </c>
      <c r="AL1699">
        <v>1</v>
      </c>
      <c r="BL1699">
        <v>1</v>
      </c>
      <c r="BZ1699">
        <v>2</v>
      </c>
    </row>
    <row r="1700" spans="1:78" x14ac:dyDescent="0.3">
      <c r="A1700" s="6">
        <v>5051</v>
      </c>
      <c r="AZ1700">
        <v>1</v>
      </c>
      <c r="BZ1700">
        <v>1</v>
      </c>
    </row>
    <row r="1701" spans="1:78" x14ac:dyDescent="0.3">
      <c r="A1701" s="6">
        <v>5052</v>
      </c>
      <c r="AK1701">
        <v>1</v>
      </c>
      <c r="AM1701">
        <v>1</v>
      </c>
      <c r="AN1701">
        <v>1</v>
      </c>
      <c r="BZ1701">
        <v>3</v>
      </c>
    </row>
    <row r="1702" spans="1:78" x14ac:dyDescent="0.3">
      <c r="A1702" s="6">
        <v>5053</v>
      </c>
      <c r="AK1702">
        <v>1</v>
      </c>
      <c r="AM1702">
        <v>1</v>
      </c>
      <c r="BD1702">
        <v>1</v>
      </c>
      <c r="BZ1702">
        <v>3</v>
      </c>
    </row>
    <row r="1703" spans="1:78" x14ac:dyDescent="0.3">
      <c r="A1703" s="6">
        <v>5056</v>
      </c>
      <c r="AI1703">
        <v>1</v>
      </c>
      <c r="AM1703">
        <v>1</v>
      </c>
      <c r="AV1703">
        <v>1</v>
      </c>
      <c r="BZ1703">
        <v>3</v>
      </c>
    </row>
    <row r="1704" spans="1:78" x14ac:dyDescent="0.3">
      <c r="A1704" s="6">
        <v>5057</v>
      </c>
      <c r="AF1704">
        <v>1</v>
      </c>
      <c r="AR1704">
        <v>1</v>
      </c>
      <c r="BZ1704">
        <v>2</v>
      </c>
    </row>
    <row r="1705" spans="1:78" x14ac:dyDescent="0.3">
      <c r="A1705" s="6">
        <v>5060</v>
      </c>
      <c r="AK1705">
        <v>1</v>
      </c>
      <c r="BZ1705">
        <v>1</v>
      </c>
    </row>
    <row r="1706" spans="1:78" x14ac:dyDescent="0.3">
      <c r="A1706" s="6">
        <v>5061</v>
      </c>
      <c r="AQ1706">
        <v>1</v>
      </c>
      <c r="BZ1706">
        <v>1</v>
      </c>
    </row>
    <row r="1707" spans="1:78" x14ac:dyDescent="0.3">
      <c r="A1707" s="6">
        <v>5063</v>
      </c>
      <c r="AT1707">
        <v>1</v>
      </c>
      <c r="BZ1707">
        <v>1</v>
      </c>
    </row>
    <row r="1708" spans="1:78" x14ac:dyDescent="0.3">
      <c r="A1708" s="6">
        <v>5065</v>
      </c>
      <c r="AK1708">
        <v>1</v>
      </c>
      <c r="AS1708">
        <v>1</v>
      </c>
      <c r="AX1708">
        <v>1</v>
      </c>
      <c r="BZ1708">
        <v>3</v>
      </c>
    </row>
    <row r="1709" spans="1:78" x14ac:dyDescent="0.3">
      <c r="A1709" s="6">
        <v>5066</v>
      </c>
      <c r="AK1709">
        <v>1</v>
      </c>
      <c r="AL1709">
        <v>1</v>
      </c>
      <c r="BZ1709">
        <v>2</v>
      </c>
    </row>
    <row r="1710" spans="1:78" x14ac:dyDescent="0.3">
      <c r="A1710" s="6">
        <v>5068</v>
      </c>
      <c r="AK1710">
        <v>1</v>
      </c>
      <c r="AL1710">
        <v>1</v>
      </c>
      <c r="AS1710">
        <v>1</v>
      </c>
      <c r="BZ1710">
        <v>3</v>
      </c>
    </row>
    <row r="1711" spans="1:78" x14ac:dyDescent="0.3">
      <c r="A1711" s="6">
        <v>5071</v>
      </c>
      <c r="AL1711">
        <v>1</v>
      </c>
      <c r="AV1711">
        <v>1</v>
      </c>
      <c r="BZ1711">
        <v>2</v>
      </c>
    </row>
    <row r="1712" spans="1:78" x14ac:dyDescent="0.3">
      <c r="A1712" s="6">
        <v>5072</v>
      </c>
      <c r="AJ1712">
        <v>1</v>
      </c>
      <c r="AR1712">
        <v>1</v>
      </c>
      <c r="AU1712">
        <v>1</v>
      </c>
      <c r="BZ1712">
        <v>3</v>
      </c>
    </row>
    <row r="1713" spans="1:78" x14ac:dyDescent="0.3">
      <c r="A1713" s="6">
        <v>5075</v>
      </c>
      <c r="AS1713">
        <v>1</v>
      </c>
      <c r="BZ1713">
        <v>1</v>
      </c>
    </row>
    <row r="1714" spans="1:78" x14ac:dyDescent="0.3">
      <c r="A1714" s="6">
        <v>5076</v>
      </c>
      <c r="BB1714">
        <v>1</v>
      </c>
      <c r="BZ1714">
        <v>1</v>
      </c>
    </row>
    <row r="1715" spans="1:78" x14ac:dyDescent="0.3">
      <c r="A1715" s="6">
        <v>5077</v>
      </c>
      <c r="AM1715">
        <v>1</v>
      </c>
      <c r="BZ1715">
        <v>1</v>
      </c>
    </row>
    <row r="1716" spans="1:78" x14ac:dyDescent="0.3">
      <c r="A1716" s="6">
        <v>5078</v>
      </c>
      <c r="AK1716">
        <v>1</v>
      </c>
      <c r="BZ1716">
        <v>1</v>
      </c>
    </row>
    <row r="1717" spans="1:78" x14ac:dyDescent="0.3">
      <c r="A1717" s="6">
        <v>5079</v>
      </c>
      <c r="AG1717">
        <v>1</v>
      </c>
      <c r="AY1717">
        <v>1</v>
      </c>
      <c r="BZ1717">
        <v>2</v>
      </c>
    </row>
    <row r="1718" spans="1:78" x14ac:dyDescent="0.3">
      <c r="A1718" s="6">
        <v>5080</v>
      </c>
      <c r="AF1718">
        <v>1</v>
      </c>
      <c r="AN1718">
        <v>1</v>
      </c>
      <c r="AQ1718">
        <v>1</v>
      </c>
      <c r="BZ1718">
        <v>3</v>
      </c>
    </row>
    <row r="1719" spans="1:78" x14ac:dyDescent="0.3">
      <c r="A1719" s="6">
        <v>5081</v>
      </c>
      <c r="AL1719">
        <v>1</v>
      </c>
      <c r="AW1719">
        <v>1</v>
      </c>
      <c r="BA1719">
        <v>1</v>
      </c>
      <c r="BZ1719">
        <v>3</v>
      </c>
    </row>
    <row r="1720" spans="1:78" x14ac:dyDescent="0.3">
      <c r="A1720" s="6">
        <v>5082</v>
      </c>
      <c r="AK1720">
        <v>1</v>
      </c>
      <c r="AR1720">
        <v>1</v>
      </c>
      <c r="AW1720">
        <v>1</v>
      </c>
      <c r="BD1720">
        <v>1</v>
      </c>
      <c r="BZ1720">
        <v>4</v>
      </c>
    </row>
    <row r="1721" spans="1:78" x14ac:dyDescent="0.3">
      <c r="A1721" s="6">
        <v>5083</v>
      </c>
      <c r="AL1721">
        <v>1</v>
      </c>
      <c r="AR1721">
        <v>1</v>
      </c>
      <c r="AU1721">
        <v>1</v>
      </c>
      <c r="BZ1721">
        <v>3</v>
      </c>
    </row>
    <row r="1722" spans="1:78" x14ac:dyDescent="0.3">
      <c r="A1722" s="6">
        <v>5084</v>
      </c>
      <c r="AK1722">
        <v>1</v>
      </c>
      <c r="AV1722">
        <v>1</v>
      </c>
      <c r="BZ1722">
        <v>2</v>
      </c>
    </row>
    <row r="1723" spans="1:78" x14ac:dyDescent="0.3">
      <c r="A1723" s="6">
        <v>5085</v>
      </c>
      <c r="AC1723">
        <v>1</v>
      </c>
      <c r="AL1723">
        <v>1</v>
      </c>
      <c r="BZ1723">
        <v>2</v>
      </c>
    </row>
    <row r="1724" spans="1:78" x14ac:dyDescent="0.3">
      <c r="A1724" s="6">
        <v>5086</v>
      </c>
      <c r="AG1724">
        <v>1</v>
      </c>
      <c r="AL1724">
        <v>1</v>
      </c>
      <c r="BC1724">
        <v>1</v>
      </c>
      <c r="BZ1724">
        <v>3</v>
      </c>
    </row>
    <row r="1725" spans="1:78" x14ac:dyDescent="0.3">
      <c r="A1725" s="6">
        <v>5088</v>
      </c>
      <c r="AE1725">
        <v>1</v>
      </c>
      <c r="BZ1725">
        <v>1</v>
      </c>
    </row>
    <row r="1726" spans="1:78" x14ac:dyDescent="0.3">
      <c r="A1726" s="6">
        <v>5089</v>
      </c>
      <c r="AZ1726">
        <v>1</v>
      </c>
      <c r="BZ1726">
        <v>1</v>
      </c>
    </row>
    <row r="1727" spans="1:78" x14ac:dyDescent="0.3">
      <c r="A1727" s="6">
        <v>5090</v>
      </c>
      <c r="AN1727">
        <v>1</v>
      </c>
      <c r="AX1727">
        <v>1</v>
      </c>
      <c r="BZ1727">
        <v>2</v>
      </c>
    </row>
    <row r="1728" spans="1:78" x14ac:dyDescent="0.3">
      <c r="A1728" s="6">
        <v>5091</v>
      </c>
      <c r="AF1728">
        <v>1</v>
      </c>
      <c r="BZ1728">
        <v>1</v>
      </c>
    </row>
    <row r="1729" spans="1:78" x14ac:dyDescent="0.3">
      <c r="A1729" s="6">
        <v>5093</v>
      </c>
      <c r="AK1729">
        <v>1</v>
      </c>
      <c r="AM1729">
        <v>1</v>
      </c>
      <c r="BZ1729">
        <v>2</v>
      </c>
    </row>
    <row r="1730" spans="1:78" x14ac:dyDescent="0.3">
      <c r="A1730" s="6">
        <v>5095</v>
      </c>
      <c r="AG1730">
        <v>1</v>
      </c>
      <c r="AK1730">
        <v>1</v>
      </c>
      <c r="AL1730">
        <v>2</v>
      </c>
      <c r="AR1730">
        <v>1</v>
      </c>
      <c r="BZ1730">
        <v>5</v>
      </c>
    </row>
    <row r="1731" spans="1:78" x14ac:dyDescent="0.3">
      <c r="A1731" s="6">
        <v>5096</v>
      </c>
      <c r="AQ1731">
        <v>1</v>
      </c>
      <c r="AR1731">
        <v>1</v>
      </c>
      <c r="AV1731">
        <v>1</v>
      </c>
      <c r="BZ1731">
        <v>3</v>
      </c>
    </row>
    <row r="1732" spans="1:78" x14ac:dyDescent="0.3">
      <c r="A1732" s="6">
        <v>5097</v>
      </c>
      <c r="AI1732">
        <v>1</v>
      </c>
      <c r="AM1732">
        <v>1</v>
      </c>
      <c r="BZ1732">
        <v>2</v>
      </c>
    </row>
    <row r="1733" spans="1:78" x14ac:dyDescent="0.3">
      <c r="A1733" s="6">
        <v>5098</v>
      </c>
      <c r="AS1733">
        <v>1</v>
      </c>
      <c r="BZ1733">
        <v>1</v>
      </c>
    </row>
    <row r="1734" spans="1:78" x14ac:dyDescent="0.3">
      <c r="A1734" s="6">
        <v>5099</v>
      </c>
      <c r="AK1734">
        <v>2</v>
      </c>
      <c r="BZ1734">
        <v>2</v>
      </c>
    </row>
    <row r="1735" spans="1:78" x14ac:dyDescent="0.3">
      <c r="A1735" s="6">
        <v>5101</v>
      </c>
      <c r="AJ1735">
        <v>1</v>
      </c>
      <c r="BZ1735">
        <v>1</v>
      </c>
    </row>
    <row r="1736" spans="1:78" x14ac:dyDescent="0.3">
      <c r="A1736" s="6">
        <v>5102</v>
      </c>
      <c r="AI1736">
        <v>1</v>
      </c>
      <c r="AW1736">
        <v>1</v>
      </c>
      <c r="BB1736">
        <v>1</v>
      </c>
      <c r="BZ1736">
        <v>3</v>
      </c>
    </row>
    <row r="1737" spans="1:78" x14ac:dyDescent="0.3">
      <c r="A1737" s="6">
        <v>5103</v>
      </c>
      <c r="AL1737">
        <v>1</v>
      </c>
      <c r="AY1737">
        <v>1</v>
      </c>
      <c r="BZ1737">
        <v>2</v>
      </c>
    </row>
    <row r="1738" spans="1:78" x14ac:dyDescent="0.3">
      <c r="A1738" s="6">
        <v>5104</v>
      </c>
      <c r="AO1738">
        <v>1</v>
      </c>
      <c r="AT1738">
        <v>1</v>
      </c>
      <c r="BZ1738">
        <v>2</v>
      </c>
    </row>
    <row r="1739" spans="1:78" x14ac:dyDescent="0.3">
      <c r="A1739" s="6">
        <v>5105</v>
      </c>
      <c r="AL1739">
        <v>1</v>
      </c>
      <c r="BZ1739">
        <v>1</v>
      </c>
    </row>
    <row r="1740" spans="1:78" x14ac:dyDescent="0.3">
      <c r="A1740" s="6">
        <v>5106</v>
      </c>
      <c r="AW1740">
        <v>1</v>
      </c>
      <c r="BD1740">
        <v>1</v>
      </c>
      <c r="BZ1740">
        <v>2</v>
      </c>
    </row>
    <row r="1741" spans="1:78" x14ac:dyDescent="0.3">
      <c r="A1741" s="6">
        <v>5107</v>
      </c>
      <c r="AI1741">
        <v>1</v>
      </c>
      <c r="AV1741">
        <v>1</v>
      </c>
      <c r="BB1741">
        <v>1</v>
      </c>
      <c r="BZ1741">
        <v>3</v>
      </c>
    </row>
    <row r="1742" spans="1:78" x14ac:dyDescent="0.3">
      <c r="A1742" s="6">
        <v>5108</v>
      </c>
      <c r="AU1742">
        <v>1</v>
      </c>
      <c r="BB1742">
        <v>1</v>
      </c>
      <c r="BZ1742">
        <v>2</v>
      </c>
    </row>
    <row r="1743" spans="1:78" x14ac:dyDescent="0.3">
      <c r="A1743" s="6">
        <v>5109</v>
      </c>
      <c r="AK1743">
        <v>2</v>
      </c>
      <c r="BF1743">
        <v>1</v>
      </c>
      <c r="BZ1743">
        <v>3</v>
      </c>
    </row>
    <row r="1744" spans="1:78" x14ac:dyDescent="0.3">
      <c r="A1744" s="6">
        <v>5110</v>
      </c>
      <c r="AJ1744">
        <v>2</v>
      </c>
      <c r="AZ1744">
        <v>1</v>
      </c>
      <c r="BZ1744">
        <v>3</v>
      </c>
    </row>
    <row r="1745" spans="1:78" x14ac:dyDescent="0.3">
      <c r="A1745" s="6">
        <v>5111</v>
      </c>
      <c r="AC1745">
        <v>1</v>
      </c>
      <c r="AN1745">
        <v>1</v>
      </c>
      <c r="AR1745">
        <v>1</v>
      </c>
      <c r="AU1745">
        <v>1</v>
      </c>
      <c r="BZ1745">
        <v>4</v>
      </c>
    </row>
    <row r="1746" spans="1:78" x14ac:dyDescent="0.3">
      <c r="A1746" s="6">
        <v>5112</v>
      </c>
      <c r="AR1746">
        <v>1</v>
      </c>
      <c r="BZ1746">
        <v>1</v>
      </c>
    </row>
    <row r="1747" spans="1:78" x14ac:dyDescent="0.3">
      <c r="A1747" s="6">
        <v>5113</v>
      </c>
      <c r="AR1747">
        <v>1</v>
      </c>
      <c r="AS1747">
        <v>1</v>
      </c>
      <c r="AV1747">
        <v>1</v>
      </c>
      <c r="BZ1747">
        <v>3</v>
      </c>
    </row>
    <row r="1748" spans="1:78" x14ac:dyDescent="0.3">
      <c r="A1748" s="6">
        <v>5114</v>
      </c>
      <c r="AN1748">
        <v>1</v>
      </c>
      <c r="AV1748">
        <v>2</v>
      </c>
      <c r="BZ1748">
        <v>3</v>
      </c>
    </row>
    <row r="1749" spans="1:78" x14ac:dyDescent="0.3">
      <c r="A1749" s="6">
        <v>5115</v>
      </c>
      <c r="AF1749">
        <v>1</v>
      </c>
      <c r="AQ1749">
        <v>1</v>
      </c>
      <c r="BZ1749">
        <v>2</v>
      </c>
    </row>
    <row r="1750" spans="1:78" x14ac:dyDescent="0.3">
      <c r="A1750" s="6">
        <v>5118</v>
      </c>
      <c r="AN1750">
        <v>1</v>
      </c>
      <c r="AS1750">
        <v>1</v>
      </c>
      <c r="BD1750">
        <v>1</v>
      </c>
      <c r="BZ1750">
        <v>3</v>
      </c>
    </row>
    <row r="1751" spans="1:78" x14ac:dyDescent="0.3">
      <c r="A1751" s="6">
        <v>5119</v>
      </c>
      <c r="AG1751">
        <v>1</v>
      </c>
      <c r="AQ1751">
        <v>1</v>
      </c>
      <c r="BZ1751">
        <v>2</v>
      </c>
    </row>
    <row r="1752" spans="1:78" x14ac:dyDescent="0.3">
      <c r="A1752" s="6">
        <v>5120</v>
      </c>
      <c r="AE1752">
        <v>1</v>
      </c>
      <c r="BZ1752">
        <v>1</v>
      </c>
    </row>
    <row r="1753" spans="1:78" x14ac:dyDescent="0.3">
      <c r="A1753" s="6">
        <v>5122</v>
      </c>
      <c r="AM1753">
        <v>2</v>
      </c>
      <c r="AX1753">
        <v>1</v>
      </c>
      <c r="BA1753">
        <v>1</v>
      </c>
      <c r="BZ1753">
        <v>4</v>
      </c>
    </row>
    <row r="1754" spans="1:78" x14ac:dyDescent="0.3">
      <c r="A1754" s="6">
        <v>5123</v>
      </c>
      <c r="AL1754">
        <v>1</v>
      </c>
      <c r="BZ1754">
        <v>1</v>
      </c>
    </row>
    <row r="1755" spans="1:78" x14ac:dyDescent="0.3">
      <c r="A1755" s="6">
        <v>5124</v>
      </c>
      <c r="AU1755">
        <v>1</v>
      </c>
      <c r="BZ1755">
        <v>1</v>
      </c>
    </row>
    <row r="1756" spans="1:78" x14ac:dyDescent="0.3">
      <c r="A1756" s="6">
        <v>5125</v>
      </c>
      <c r="AF1756">
        <v>1</v>
      </c>
      <c r="AM1756">
        <v>2</v>
      </c>
      <c r="BZ1756">
        <v>3</v>
      </c>
    </row>
    <row r="1757" spans="1:78" x14ac:dyDescent="0.3">
      <c r="A1757" s="6">
        <v>5126</v>
      </c>
      <c r="AT1757">
        <v>1</v>
      </c>
      <c r="AW1757">
        <v>1</v>
      </c>
      <c r="BZ1757">
        <v>2</v>
      </c>
    </row>
    <row r="1758" spans="1:78" x14ac:dyDescent="0.3">
      <c r="A1758" s="6">
        <v>5128</v>
      </c>
      <c r="AF1758">
        <v>1</v>
      </c>
      <c r="AJ1758">
        <v>1</v>
      </c>
      <c r="BZ1758">
        <v>2</v>
      </c>
    </row>
    <row r="1759" spans="1:78" x14ac:dyDescent="0.3">
      <c r="A1759" s="6">
        <v>5129</v>
      </c>
      <c r="AI1759">
        <v>1</v>
      </c>
      <c r="AJ1759">
        <v>1</v>
      </c>
      <c r="AV1759">
        <v>1</v>
      </c>
      <c r="AX1759">
        <v>1</v>
      </c>
      <c r="BZ1759">
        <v>4</v>
      </c>
    </row>
    <row r="1760" spans="1:78" x14ac:dyDescent="0.3">
      <c r="A1760" s="6">
        <v>5130</v>
      </c>
      <c r="AK1760">
        <v>1</v>
      </c>
      <c r="AV1760">
        <v>2</v>
      </c>
      <c r="AW1760">
        <v>1</v>
      </c>
      <c r="BZ1760">
        <v>4</v>
      </c>
    </row>
    <row r="1761" spans="1:78" x14ac:dyDescent="0.3">
      <c r="A1761" s="6">
        <v>5131</v>
      </c>
      <c r="AU1761">
        <v>1</v>
      </c>
      <c r="BZ1761">
        <v>1</v>
      </c>
    </row>
    <row r="1762" spans="1:78" x14ac:dyDescent="0.3">
      <c r="A1762" s="6">
        <v>5132</v>
      </c>
      <c r="AL1762">
        <v>1</v>
      </c>
      <c r="BF1762">
        <v>1</v>
      </c>
      <c r="BZ1762">
        <v>2</v>
      </c>
    </row>
    <row r="1763" spans="1:78" x14ac:dyDescent="0.3">
      <c r="A1763" s="6">
        <v>5133</v>
      </c>
      <c r="AF1763">
        <v>1</v>
      </c>
      <c r="BZ1763">
        <v>1</v>
      </c>
    </row>
    <row r="1764" spans="1:78" x14ac:dyDescent="0.3">
      <c r="A1764" s="6">
        <v>5134</v>
      </c>
      <c r="AK1764">
        <v>1</v>
      </c>
      <c r="AX1764">
        <v>1</v>
      </c>
      <c r="BB1764">
        <v>1</v>
      </c>
      <c r="BZ1764">
        <v>3</v>
      </c>
    </row>
    <row r="1765" spans="1:78" x14ac:dyDescent="0.3">
      <c r="A1765" s="6">
        <v>5135</v>
      </c>
      <c r="AT1765">
        <v>1</v>
      </c>
      <c r="BZ1765">
        <v>1</v>
      </c>
    </row>
    <row r="1766" spans="1:78" x14ac:dyDescent="0.3">
      <c r="A1766" s="6">
        <v>5136</v>
      </c>
      <c r="AC1766">
        <v>1</v>
      </c>
      <c r="AR1766">
        <v>1</v>
      </c>
      <c r="AZ1766">
        <v>1</v>
      </c>
      <c r="BZ1766">
        <v>3</v>
      </c>
    </row>
    <row r="1767" spans="1:78" x14ac:dyDescent="0.3">
      <c r="A1767" s="6">
        <v>5137</v>
      </c>
      <c r="AR1767">
        <v>1</v>
      </c>
      <c r="AU1767">
        <v>1</v>
      </c>
      <c r="AV1767">
        <v>1</v>
      </c>
      <c r="BZ1767">
        <v>3</v>
      </c>
    </row>
    <row r="1768" spans="1:78" x14ac:dyDescent="0.3">
      <c r="A1768" s="6">
        <v>5138</v>
      </c>
      <c r="AK1768">
        <v>1</v>
      </c>
      <c r="AL1768">
        <v>1</v>
      </c>
      <c r="BZ1768">
        <v>2</v>
      </c>
    </row>
    <row r="1769" spans="1:78" x14ac:dyDescent="0.3">
      <c r="A1769" s="6">
        <v>5139</v>
      </c>
      <c r="AJ1769">
        <v>1</v>
      </c>
      <c r="AQ1769">
        <v>1</v>
      </c>
      <c r="BD1769">
        <v>1</v>
      </c>
      <c r="BZ1769">
        <v>3</v>
      </c>
    </row>
    <row r="1770" spans="1:78" x14ac:dyDescent="0.3">
      <c r="A1770" s="6">
        <v>5140</v>
      </c>
      <c r="AK1770">
        <v>1</v>
      </c>
      <c r="BZ1770">
        <v>1</v>
      </c>
    </row>
    <row r="1771" spans="1:78" x14ac:dyDescent="0.3">
      <c r="A1771" s="6">
        <v>5141</v>
      </c>
      <c r="AR1771">
        <v>1</v>
      </c>
      <c r="AU1771">
        <v>1</v>
      </c>
      <c r="BZ1771">
        <v>2</v>
      </c>
    </row>
    <row r="1772" spans="1:78" x14ac:dyDescent="0.3">
      <c r="A1772" s="6">
        <v>5144</v>
      </c>
      <c r="AG1772">
        <v>1</v>
      </c>
      <c r="AJ1772">
        <v>1</v>
      </c>
      <c r="BZ1772">
        <v>2</v>
      </c>
    </row>
    <row r="1773" spans="1:78" x14ac:dyDescent="0.3">
      <c r="A1773" s="6">
        <v>5145</v>
      </c>
      <c r="AK1773">
        <v>1</v>
      </c>
      <c r="BZ1773">
        <v>1</v>
      </c>
    </row>
    <row r="1774" spans="1:78" x14ac:dyDescent="0.3">
      <c r="A1774" s="6">
        <v>5146</v>
      </c>
      <c r="AZ1774">
        <v>1</v>
      </c>
      <c r="BZ1774">
        <v>1</v>
      </c>
    </row>
    <row r="1775" spans="1:78" x14ac:dyDescent="0.3">
      <c r="A1775" s="6">
        <v>5147</v>
      </c>
      <c r="AI1775">
        <v>1</v>
      </c>
      <c r="AM1775">
        <v>1</v>
      </c>
      <c r="BZ1775">
        <v>2</v>
      </c>
    </row>
    <row r="1776" spans="1:78" x14ac:dyDescent="0.3">
      <c r="A1776" s="6">
        <v>5148</v>
      </c>
      <c r="BB1776">
        <v>1</v>
      </c>
      <c r="BZ1776">
        <v>1</v>
      </c>
    </row>
    <row r="1777" spans="1:78" x14ac:dyDescent="0.3">
      <c r="A1777" s="6">
        <v>5149</v>
      </c>
      <c r="AV1777">
        <v>1</v>
      </c>
      <c r="BZ1777">
        <v>1</v>
      </c>
    </row>
    <row r="1778" spans="1:78" x14ac:dyDescent="0.3">
      <c r="A1778" s="6">
        <v>5150</v>
      </c>
      <c r="AK1778">
        <v>1</v>
      </c>
      <c r="AL1778">
        <v>1</v>
      </c>
      <c r="AQ1778">
        <v>1</v>
      </c>
      <c r="BZ1778">
        <v>3</v>
      </c>
    </row>
    <row r="1779" spans="1:78" x14ac:dyDescent="0.3">
      <c r="A1779" s="6">
        <v>5151</v>
      </c>
      <c r="AF1779">
        <v>1</v>
      </c>
      <c r="AM1779">
        <v>1</v>
      </c>
      <c r="BB1779">
        <v>1</v>
      </c>
      <c r="BZ1779">
        <v>3</v>
      </c>
    </row>
    <row r="1780" spans="1:78" x14ac:dyDescent="0.3">
      <c r="A1780" s="6">
        <v>5152</v>
      </c>
      <c r="AU1780">
        <v>1</v>
      </c>
      <c r="BZ1780">
        <v>1</v>
      </c>
    </row>
    <row r="1781" spans="1:78" x14ac:dyDescent="0.3">
      <c r="A1781" s="6">
        <v>5153</v>
      </c>
      <c r="AJ1781">
        <v>1</v>
      </c>
      <c r="BZ1781">
        <v>1</v>
      </c>
    </row>
    <row r="1782" spans="1:78" x14ac:dyDescent="0.3">
      <c r="A1782" s="6">
        <v>5155</v>
      </c>
      <c r="AH1782">
        <v>1</v>
      </c>
      <c r="AN1782">
        <v>1</v>
      </c>
      <c r="AT1782">
        <v>1</v>
      </c>
      <c r="BZ1782">
        <v>3</v>
      </c>
    </row>
    <row r="1783" spans="1:78" x14ac:dyDescent="0.3">
      <c r="A1783" s="6">
        <v>5156</v>
      </c>
      <c r="AU1783">
        <v>1</v>
      </c>
      <c r="BZ1783">
        <v>1</v>
      </c>
    </row>
    <row r="1784" spans="1:78" x14ac:dyDescent="0.3">
      <c r="A1784" s="6">
        <v>5157</v>
      </c>
      <c r="AK1784">
        <v>1</v>
      </c>
      <c r="AR1784">
        <v>1</v>
      </c>
      <c r="BZ1784">
        <v>2</v>
      </c>
    </row>
    <row r="1785" spans="1:78" x14ac:dyDescent="0.3">
      <c r="A1785" s="6">
        <v>5158</v>
      </c>
      <c r="AL1785">
        <v>1</v>
      </c>
      <c r="BZ1785">
        <v>1</v>
      </c>
    </row>
    <row r="1786" spans="1:78" x14ac:dyDescent="0.3">
      <c r="A1786" s="6">
        <v>5159</v>
      </c>
      <c r="AJ1786">
        <v>1</v>
      </c>
      <c r="AY1786">
        <v>1</v>
      </c>
      <c r="BZ1786">
        <v>2</v>
      </c>
    </row>
    <row r="1787" spans="1:78" x14ac:dyDescent="0.3">
      <c r="A1787" s="6">
        <v>5160</v>
      </c>
      <c r="AI1787">
        <v>1</v>
      </c>
      <c r="BZ1787">
        <v>1</v>
      </c>
    </row>
    <row r="1788" spans="1:78" x14ac:dyDescent="0.3">
      <c r="A1788" s="6">
        <v>5161</v>
      </c>
      <c r="AQ1788">
        <v>1</v>
      </c>
      <c r="BZ1788">
        <v>1</v>
      </c>
    </row>
    <row r="1789" spans="1:78" x14ac:dyDescent="0.3">
      <c r="A1789" s="6">
        <v>5162</v>
      </c>
      <c r="BB1789">
        <v>1</v>
      </c>
      <c r="BZ1789">
        <v>1</v>
      </c>
    </row>
    <row r="1790" spans="1:78" x14ac:dyDescent="0.3">
      <c r="A1790" s="6">
        <v>5163</v>
      </c>
      <c r="AI1790">
        <v>1</v>
      </c>
      <c r="BZ1790">
        <v>1</v>
      </c>
    </row>
    <row r="1791" spans="1:78" x14ac:dyDescent="0.3">
      <c r="A1791" s="6">
        <v>5165</v>
      </c>
      <c r="AM1791">
        <v>1</v>
      </c>
      <c r="BZ1791">
        <v>1</v>
      </c>
    </row>
    <row r="1792" spans="1:78" x14ac:dyDescent="0.3">
      <c r="A1792" s="6">
        <v>5167</v>
      </c>
      <c r="AK1792">
        <v>1</v>
      </c>
      <c r="AT1792">
        <v>1</v>
      </c>
      <c r="BZ1792">
        <v>2</v>
      </c>
    </row>
    <row r="1793" spans="1:78" x14ac:dyDescent="0.3">
      <c r="A1793" s="6">
        <v>5171</v>
      </c>
      <c r="AK1793">
        <v>1</v>
      </c>
      <c r="AW1793">
        <v>1</v>
      </c>
      <c r="BZ1793">
        <v>2</v>
      </c>
    </row>
    <row r="1794" spans="1:78" x14ac:dyDescent="0.3">
      <c r="A1794" s="6">
        <v>5172</v>
      </c>
      <c r="AV1794">
        <v>1</v>
      </c>
      <c r="BZ1794">
        <v>1</v>
      </c>
    </row>
    <row r="1795" spans="1:78" x14ac:dyDescent="0.3">
      <c r="A1795" s="6">
        <v>5173</v>
      </c>
      <c r="AF1795">
        <v>1</v>
      </c>
      <c r="AJ1795">
        <v>1</v>
      </c>
      <c r="AL1795">
        <v>1</v>
      </c>
      <c r="AR1795">
        <v>1</v>
      </c>
      <c r="AY1795">
        <v>1</v>
      </c>
      <c r="BZ1795">
        <v>5</v>
      </c>
    </row>
    <row r="1796" spans="1:78" x14ac:dyDescent="0.3">
      <c r="A1796" s="6">
        <v>5174</v>
      </c>
      <c r="BC1796">
        <v>1</v>
      </c>
      <c r="BZ1796">
        <v>1</v>
      </c>
    </row>
    <row r="1797" spans="1:78" x14ac:dyDescent="0.3">
      <c r="A1797" s="6">
        <v>5175</v>
      </c>
      <c r="AL1797">
        <v>1</v>
      </c>
      <c r="AU1797">
        <v>1</v>
      </c>
      <c r="AW1797">
        <v>1</v>
      </c>
      <c r="BZ1797">
        <v>3</v>
      </c>
    </row>
    <row r="1798" spans="1:78" x14ac:dyDescent="0.3">
      <c r="A1798" s="6">
        <v>5176</v>
      </c>
      <c r="AJ1798">
        <v>1</v>
      </c>
      <c r="AL1798">
        <v>1</v>
      </c>
      <c r="AQ1798">
        <v>1</v>
      </c>
      <c r="BZ1798">
        <v>3</v>
      </c>
    </row>
    <row r="1799" spans="1:78" x14ac:dyDescent="0.3">
      <c r="A1799" s="6">
        <v>5177</v>
      </c>
      <c r="AT1799">
        <v>1</v>
      </c>
      <c r="BZ1799">
        <v>1</v>
      </c>
    </row>
    <row r="1800" spans="1:78" x14ac:dyDescent="0.3">
      <c r="A1800" s="6">
        <v>5178</v>
      </c>
      <c r="AQ1800">
        <v>1</v>
      </c>
      <c r="BZ1800">
        <v>1</v>
      </c>
    </row>
    <row r="1801" spans="1:78" x14ac:dyDescent="0.3">
      <c r="A1801" s="6">
        <v>5179</v>
      </c>
      <c r="AE1801">
        <v>1</v>
      </c>
      <c r="BZ1801">
        <v>1</v>
      </c>
    </row>
    <row r="1802" spans="1:78" x14ac:dyDescent="0.3">
      <c r="A1802" s="6">
        <v>5180</v>
      </c>
      <c r="AL1802">
        <v>1</v>
      </c>
      <c r="BZ1802">
        <v>1</v>
      </c>
    </row>
    <row r="1803" spans="1:78" x14ac:dyDescent="0.3">
      <c r="A1803" s="6">
        <v>5181</v>
      </c>
      <c r="AT1803">
        <v>1</v>
      </c>
      <c r="BZ1803">
        <v>1</v>
      </c>
    </row>
    <row r="1804" spans="1:78" x14ac:dyDescent="0.3">
      <c r="A1804" s="6">
        <v>5182</v>
      </c>
      <c r="AD1804">
        <v>1</v>
      </c>
      <c r="AE1804">
        <v>1</v>
      </c>
      <c r="AK1804">
        <v>1</v>
      </c>
      <c r="BZ1804">
        <v>3</v>
      </c>
    </row>
    <row r="1805" spans="1:78" x14ac:dyDescent="0.3">
      <c r="A1805" s="6">
        <v>5183</v>
      </c>
      <c r="AV1805">
        <v>1</v>
      </c>
      <c r="BZ1805">
        <v>1</v>
      </c>
    </row>
    <row r="1806" spans="1:78" x14ac:dyDescent="0.3">
      <c r="A1806" s="6">
        <v>5184</v>
      </c>
      <c r="AJ1806">
        <v>1</v>
      </c>
      <c r="AQ1806">
        <v>1</v>
      </c>
      <c r="AT1806">
        <v>1</v>
      </c>
      <c r="BZ1806">
        <v>3</v>
      </c>
    </row>
    <row r="1807" spans="1:78" x14ac:dyDescent="0.3">
      <c r="A1807" s="6">
        <v>5185</v>
      </c>
      <c r="AR1807">
        <v>1</v>
      </c>
      <c r="AS1807">
        <v>1</v>
      </c>
      <c r="BZ1807">
        <v>2</v>
      </c>
    </row>
    <row r="1808" spans="1:78" x14ac:dyDescent="0.3">
      <c r="A1808" s="6">
        <v>5186</v>
      </c>
      <c r="AX1808">
        <v>1</v>
      </c>
      <c r="BZ1808">
        <v>1</v>
      </c>
    </row>
    <row r="1809" spans="1:78" x14ac:dyDescent="0.3">
      <c r="A1809" s="6">
        <v>5187</v>
      </c>
      <c r="AK1809">
        <v>1</v>
      </c>
      <c r="AQ1809">
        <v>1</v>
      </c>
      <c r="BZ1809">
        <v>2</v>
      </c>
    </row>
    <row r="1810" spans="1:78" x14ac:dyDescent="0.3">
      <c r="A1810" s="6">
        <v>5188</v>
      </c>
      <c r="AQ1810">
        <v>1</v>
      </c>
      <c r="BZ1810">
        <v>1</v>
      </c>
    </row>
    <row r="1811" spans="1:78" x14ac:dyDescent="0.3">
      <c r="A1811" s="6">
        <v>5189</v>
      </c>
      <c r="AL1811">
        <v>1</v>
      </c>
      <c r="AQ1811">
        <v>1</v>
      </c>
      <c r="BZ1811">
        <v>2</v>
      </c>
    </row>
    <row r="1812" spans="1:78" x14ac:dyDescent="0.3">
      <c r="A1812" s="6">
        <v>5190</v>
      </c>
      <c r="AE1812">
        <v>1</v>
      </c>
      <c r="AI1812">
        <v>1</v>
      </c>
      <c r="BZ1812">
        <v>2</v>
      </c>
    </row>
    <row r="1813" spans="1:78" x14ac:dyDescent="0.3">
      <c r="A1813" s="6">
        <v>5192</v>
      </c>
      <c r="AE1813">
        <v>1</v>
      </c>
      <c r="AJ1813">
        <v>1</v>
      </c>
      <c r="AQ1813">
        <v>1</v>
      </c>
      <c r="BZ1813">
        <v>3</v>
      </c>
    </row>
    <row r="1814" spans="1:78" x14ac:dyDescent="0.3">
      <c r="A1814" s="6">
        <v>5193</v>
      </c>
      <c r="AG1814">
        <v>1</v>
      </c>
      <c r="AJ1814">
        <v>1</v>
      </c>
      <c r="AK1814">
        <v>1</v>
      </c>
      <c r="AQ1814">
        <v>1</v>
      </c>
      <c r="AS1814">
        <v>1</v>
      </c>
      <c r="BZ1814">
        <v>5</v>
      </c>
    </row>
    <row r="1815" spans="1:78" x14ac:dyDescent="0.3">
      <c r="A1815" s="6">
        <v>5194</v>
      </c>
      <c r="AJ1815">
        <v>1</v>
      </c>
      <c r="AQ1815">
        <v>1</v>
      </c>
      <c r="AW1815">
        <v>1</v>
      </c>
      <c r="BZ1815">
        <v>3</v>
      </c>
    </row>
    <row r="1816" spans="1:78" x14ac:dyDescent="0.3">
      <c r="A1816" s="6">
        <v>5195</v>
      </c>
      <c r="AI1816">
        <v>1</v>
      </c>
      <c r="AZ1816">
        <v>2</v>
      </c>
      <c r="BZ1816">
        <v>3</v>
      </c>
    </row>
    <row r="1817" spans="1:78" x14ac:dyDescent="0.3">
      <c r="A1817" s="6">
        <v>5196</v>
      </c>
      <c r="AT1817">
        <v>1</v>
      </c>
      <c r="AV1817">
        <v>1</v>
      </c>
      <c r="BZ1817">
        <v>2</v>
      </c>
    </row>
    <row r="1818" spans="1:78" x14ac:dyDescent="0.3">
      <c r="A1818" s="6">
        <v>5197</v>
      </c>
      <c r="AJ1818">
        <v>1</v>
      </c>
      <c r="AL1818">
        <v>1</v>
      </c>
      <c r="BZ1818">
        <v>2</v>
      </c>
    </row>
    <row r="1819" spans="1:78" x14ac:dyDescent="0.3">
      <c r="A1819" s="6">
        <v>5198</v>
      </c>
      <c r="AI1819">
        <v>1</v>
      </c>
      <c r="BZ1819">
        <v>1</v>
      </c>
    </row>
    <row r="1820" spans="1:78" x14ac:dyDescent="0.3">
      <c r="A1820" s="6">
        <v>5199</v>
      </c>
      <c r="AX1820">
        <v>1</v>
      </c>
      <c r="BZ1820">
        <v>1</v>
      </c>
    </row>
    <row r="1821" spans="1:78" x14ac:dyDescent="0.3">
      <c r="A1821" s="6">
        <v>5202</v>
      </c>
      <c r="AQ1821">
        <v>1</v>
      </c>
      <c r="AW1821">
        <v>1</v>
      </c>
      <c r="AX1821">
        <v>1</v>
      </c>
      <c r="BA1821">
        <v>1</v>
      </c>
      <c r="BZ1821">
        <v>4</v>
      </c>
    </row>
    <row r="1822" spans="1:78" x14ac:dyDescent="0.3">
      <c r="A1822" s="6">
        <v>5203</v>
      </c>
      <c r="AK1822">
        <v>1</v>
      </c>
      <c r="AL1822">
        <v>1</v>
      </c>
      <c r="AR1822">
        <v>1</v>
      </c>
      <c r="BZ1822">
        <v>3</v>
      </c>
    </row>
    <row r="1823" spans="1:78" x14ac:dyDescent="0.3">
      <c r="A1823" s="6">
        <v>5204</v>
      </c>
      <c r="AT1823">
        <v>1</v>
      </c>
      <c r="AZ1823">
        <v>1</v>
      </c>
      <c r="BZ1823">
        <v>2</v>
      </c>
    </row>
    <row r="1824" spans="1:78" x14ac:dyDescent="0.3">
      <c r="A1824" s="6">
        <v>5205</v>
      </c>
      <c r="AV1824">
        <v>1</v>
      </c>
      <c r="BZ1824">
        <v>1</v>
      </c>
    </row>
    <row r="1825" spans="1:78" x14ac:dyDescent="0.3">
      <c r="A1825" s="6">
        <v>5206</v>
      </c>
      <c r="AR1825">
        <v>1</v>
      </c>
      <c r="BZ1825">
        <v>1</v>
      </c>
    </row>
    <row r="1826" spans="1:78" x14ac:dyDescent="0.3">
      <c r="A1826" s="6">
        <v>5207</v>
      </c>
      <c r="AQ1826">
        <v>1</v>
      </c>
      <c r="AT1826">
        <v>1</v>
      </c>
      <c r="BF1826">
        <v>1</v>
      </c>
      <c r="BZ1826">
        <v>3</v>
      </c>
    </row>
    <row r="1827" spans="1:78" x14ac:dyDescent="0.3">
      <c r="A1827" s="6">
        <v>5208</v>
      </c>
      <c r="AI1827">
        <v>1</v>
      </c>
      <c r="AK1827">
        <v>1</v>
      </c>
      <c r="AT1827">
        <v>1</v>
      </c>
      <c r="BZ1827">
        <v>3</v>
      </c>
    </row>
    <row r="1828" spans="1:78" x14ac:dyDescent="0.3">
      <c r="A1828" s="6">
        <v>5209</v>
      </c>
      <c r="AQ1828">
        <v>1</v>
      </c>
      <c r="BB1828">
        <v>1</v>
      </c>
      <c r="BZ1828">
        <v>2</v>
      </c>
    </row>
    <row r="1829" spans="1:78" x14ac:dyDescent="0.3">
      <c r="A1829" s="6">
        <v>5210</v>
      </c>
      <c r="AQ1829">
        <v>1</v>
      </c>
      <c r="AS1829">
        <v>2</v>
      </c>
      <c r="AX1829">
        <v>1</v>
      </c>
      <c r="BZ1829">
        <v>4</v>
      </c>
    </row>
    <row r="1830" spans="1:78" x14ac:dyDescent="0.3">
      <c r="A1830" s="6">
        <v>5211</v>
      </c>
      <c r="AI1830">
        <v>1</v>
      </c>
      <c r="AQ1830">
        <v>1</v>
      </c>
      <c r="AR1830">
        <v>1</v>
      </c>
      <c r="AT1830">
        <v>2</v>
      </c>
      <c r="BZ1830">
        <v>5</v>
      </c>
    </row>
    <row r="1831" spans="1:78" x14ac:dyDescent="0.3">
      <c r="A1831" s="6">
        <v>5212</v>
      </c>
      <c r="AQ1831">
        <v>1</v>
      </c>
      <c r="BZ1831">
        <v>1</v>
      </c>
    </row>
    <row r="1832" spans="1:78" x14ac:dyDescent="0.3">
      <c r="A1832" s="6">
        <v>5213</v>
      </c>
      <c r="AP1832">
        <v>1</v>
      </c>
      <c r="AQ1832">
        <v>1</v>
      </c>
      <c r="AT1832">
        <v>1</v>
      </c>
      <c r="BZ1832">
        <v>3</v>
      </c>
    </row>
    <row r="1833" spans="1:78" x14ac:dyDescent="0.3">
      <c r="A1833" s="6">
        <v>5214</v>
      </c>
      <c r="AQ1833">
        <v>1</v>
      </c>
      <c r="BZ1833">
        <v>1</v>
      </c>
    </row>
    <row r="1834" spans="1:78" x14ac:dyDescent="0.3">
      <c r="A1834" s="6">
        <v>5216</v>
      </c>
      <c r="AK1834">
        <v>1</v>
      </c>
      <c r="AM1834">
        <v>1</v>
      </c>
      <c r="BZ1834">
        <v>2</v>
      </c>
    </row>
    <row r="1835" spans="1:78" x14ac:dyDescent="0.3">
      <c r="A1835" s="6">
        <v>5217</v>
      </c>
      <c r="AY1835">
        <v>1</v>
      </c>
      <c r="BZ1835">
        <v>1</v>
      </c>
    </row>
    <row r="1836" spans="1:78" x14ac:dyDescent="0.3">
      <c r="A1836" s="6">
        <v>5218</v>
      </c>
      <c r="AQ1836">
        <v>1</v>
      </c>
      <c r="BZ1836">
        <v>1</v>
      </c>
    </row>
    <row r="1837" spans="1:78" x14ac:dyDescent="0.3">
      <c r="A1837" s="6">
        <v>5219</v>
      </c>
      <c r="AN1837">
        <v>1</v>
      </c>
      <c r="AU1837">
        <v>1</v>
      </c>
      <c r="BZ1837">
        <v>2</v>
      </c>
    </row>
    <row r="1838" spans="1:78" x14ac:dyDescent="0.3">
      <c r="A1838" s="6">
        <v>5220</v>
      </c>
      <c r="AG1838">
        <v>1</v>
      </c>
      <c r="AK1838">
        <v>1</v>
      </c>
      <c r="AT1838">
        <v>1</v>
      </c>
      <c r="BZ1838">
        <v>3</v>
      </c>
    </row>
    <row r="1839" spans="1:78" x14ac:dyDescent="0.3">
      <c r="A1839" s="6">
        <v>5221</v>
      </c>
      <c r="AH1839">
        <v>1</v>
      </c>
      <c r="BZ1839">
        <v>1</v>
      </c>
    </row>
    <row r="1840" spans="1:78" x14ac:dyDescent="0.3">
      <c r="A1840" s="6">
        <v>5222</v>
      </c>
      <c r="AJ1840">
        <v>1</v>
      </c>
      <c r="AK1840">
        <v>1</v>
      </c>
      <c r="AQ1840">
        <v>1</v>
      </c>
      <c r="BB1840">
        <v>1</v>
      </c>
      <c r="BZ1840">
        <v>4</v>
      </c>
    </row>
    <row r="1841" spans="1:78" x14ac:dyDescent="0.3">
      <c r="A1841" s="6">
        <v>5223</v>
      </c>
      <c r="AK1841">
        <v>1</v>
      </c>
      <c r="AM1841">
        <v>1</v>
      </c>
      <c r="AQ1841">
        <v>1</v>
      </c>
      <c r="BZ1841">
        <v>3</v>
      </c>
    </row>
    <row r="1842" spans="1:78" x14ac:dyDescent="0.3">
      <c r="A1842" s="6">
        <v>5224</v>
      </c>
      <c r="AC1842">
        <v>1</v>
      </c>
      <c r="AT1842">
        <v>1</v>
      </c>
      <c r="AV1842">
        <v>1</v>
      </c>
      <c r="BZ1842">
        <v>3</v>
      </c>
    </row>
    <row r="1843" spans="1:78" x14ac:dyDescent="0.3">
      <c r="A1843" s="6">
        <v>5225</v>
      </c>
      <c r="AF1843">
        <v>1</v>
      </c>
      <c r="AR1843">
        <v>1</v>
      </c>
      <c r="BZ1843">
        <v>2</v>
      </c>
    </row>
    <row r="1844" spans="1:78" x14ac:dyDescent="0.3">
      <c r="A1844" s="6">
        <v>5226</v>
      </c>
      <c r="AT1844">
        <v>1</v>
      </c>
      <c r="BZ1844">
        <v>1</v>
      </c>
    </row>
    <row r="1845" spans="1:78" x14ac:dyDescent="0.3">
      <c r="A1845" s="6">
        <v>5228</v>
      </c>
      <c r="AG1845">
        <v>1</v>
      </c>
      <c r="AK1845">
        <v>1</v>
      </c>
      <c r="BZ1845">
        <v>2</v>
      </c>
    </row>
    <row r="1846" spans="1:78" x14ac:dyDescent="0.3">
      <c r="A1846" s="6">
        <v>5229</v>
      </c>
      <c r="AH1846">
        <v>1</v>
      </c>
      <c r="AV1846">
        <v>1</v>
      </c>
      <c r="BZ1846">
        <v>2</v>
      </c>
    </row>
    <row r="1847" spans="1:78" x14ac:dyDescent="0.3">
      <c r="A1847" s="6">
        <v>5231</v>
      </c>
      <c r="AI1847">
        <v>2</v>
      </c>
      <c r="AL1847">
        <v>1</v>
      </c>
      <c r="BD1847">
        <v>1</v>
      </c>
      <c r="BZ1847">
        <v>4</v>
      </c>
    </row>
    <row r="1848" spans="1:78" x14ac:dyDescent="0.3">
      <c r="A1848" s="6">
        <v>5232</v>
      </c>
      <c r="AI1848">
        <v>1</v>
      </c>
      <c r="AT1848">
        <v>1</v>
      </c>
      <c r="AV1848">
        <v>1</v>
      </c>
      <c r="AW1848">
        <v>1</v>
      </c>
      <c r="BZ1848">
        <v>4</v>
      </c>
    </row>
    <row r="1849" spans="1:78" x14ac:dyDescent="0.3">
      <c r="A1849" s="6">
        <v>5233</v>
      </c>
      <c r="AM1849">
        <v>1</v>
      </c>
      <c r="BZ1849">
        <v>1</v>
      </c>
    </row>
    <row r="1850" spans="1:78" x14ac:dyDescent="0.3">
      <c r="A1850" s="6">
        <v>5234</v>
      </c>
      <c r="AJ1850">
        <v>1</v>
      </c>
      <c r="BZ1850">
        <v>1</v>
      </c>
    </row>
    <row r="1851" spans="1:78" x14ac:dyDescent="0.3">
      <c r="A1851" s="6">
        <v>5235</v>
      </c>
      <c r="AI1851">
        <v>1</v>
      </c>
      <c r="BZ1851">
        <v>1</v>
      </c>
    </row>
    <row r="1852" spans="1:78" x14ac:dyDescent="0.3">
      <c r="A1852" s="6">
        <v>5237</v>
      </c>
      <c r="AF1852">
        <v>1</v>
      </c>
      <c r="AJ1852">
        <v>1</v>
      </c>
      <c r="BZ1852">
        <v>2</v>
      </c>
    </row>
    <row r="1853" spans="1:78" x14ac:dyDescent="0.3">
      <c r="A1853" s="6">
        <v>5238</v>
      </c>
      <c r="AE1853">
        <v>1</v>
      </c>
      <c r="BZ1853">
        <v>1</v>
      </c>
    </row>
    <row r="1854" spans="1:78" x14ac:dyDescent="0.3">
      <c r="A1854" s="6">
        <v>5239</v>
      </c>
      <c r="AB1854">
        <v>1</v>
      </c>
      <c r="AM1854">
        <v>1</v>
      </c>
      <c r="BZ1854">
        <v>2</v>
      </c>
    </row>
    <row r="1855" spans="1:78" x14ac:dyDescent="0.3">
      <c r="A1855" s="6">
        <v>5240</v>
      </c>
      <c r="AN1855">
        <v>1</v>
      </c>
      <c r="AW1855">
        <v>1</v>
      </c>
      <c r="BB1855">
        <v>1</v>
      </c>
      <c r="BZ1855">
        <v>3</v>
      </c>
    </row>
    <row r="1856" spans="1:78" x14ac:dyDescent="0.3">
      <c r="A1856" s="6">
        <v>5241</v>
      </c>
      <c r="AQ1856">
        <v>1</v>
      </c>
      <c r="AV1856">
        <v>1</v>
      </c>
      <c r="BZ1856">
        <v>2</v>
      </c>
    </row>
    <row r="1857" spans="1:78" x14ac:dyDescent="0.3">
      <c r="A1857" s="6">
        <v>5242</v>
      </c>
      <c r="AE1857">
        <v>1</v>
      </c>
      <c r="AI1857">
        <v>1</v>
      </c>
      <c r="AO1857">
        <v>1</v>
      </c>
      <c r="AW1857">
        <v>1</v>
      </c>
      <c r="BZ1857">
        <v>4</v>
      </c>
    </row>
    <row r="1858" spans="1:78" x14ac:dyDescent="0.3">
      <c r="A1858" s="6">
        <v>5243</v>
      </c>
      <c r="AV1858">
        <v>1</v>
      </c>
      <c r="BZ1858">
        <v>1</v>
      </c>
    </row>
    <row r="1859" spans="1:78" x14ac:dyDescent="0.3">
      <c r="A1859" s="6">
        <v>5244</v>
      </c>
      <c r="AI1859">
        <v>1</v>
      </c>
      <c r="BZ1859">
        <v>1</v>
      </c>
    </row>
    <row r="1860" spans="1:78" x14ac:dyDescent="0.3">
      <c r="A1860" s="6">
        <v>5246</v>
      </c>
      <c r="AD1860">
        <v>2</v>
      </c>
      <c r="AG1860">
        <v>1</v>
      </c>
      <c r="BZ1860">
        <v>3</v>
      </c>
    </row>
    <row r="1861" spans="1:78" x14ac:dyDescent="0.3">
      <c r="A1861" s="6">
        <v>5247</v>
      </c>
      <c r="AH1861">
        <v>1</v>
      </c>
      <c r="BZ1861">
        <v>1</v>
      </c>
    </row>
    <row r="1862" spans="1:78" x14ac:dyDescent="0.3">
      <c r="A1862" s="6">
        <v>5248</v>
      </c>
      <c r="AR1862">
        <v>1</v>
      </c>
      <c r="AT1862">
        <v>1</v>
      </c>
      <c r="BZ1862">
        <v>2</v>
      </c>
    </row>
    <row r="1863" spans="1:78" x14ac:dyDescent="0.3">
      <c r="A1863" s="6">
        <v>5250</v>
      </c>
      <c r="AI1863">
        <v>1</v>
      </c>
      <c r="AZ1863">
        <v>1</v>
      </c>
      <c r="BZ1863">
        <v>2</v>
      </c>
    </row>
    <row r="1864" spans="1:78" x14ac:dyDescent="0.3">
      <c r="A1864" s="6">
        <v>5251</v>
      </c>
      <c r="BA1864">
        <v>1</v>
      </c>
      <c r="BZ1864">
        <v>1</v>
      </c>
    </row>
    <row r="1865" spans="1:78" x14ac:dyDescent="0.3">
      <c r="A1865" s="6">
        <v>5252</v>
      </c>
      <c r="AT1865">
        <v>1</v>
      </c>
      <c r="BZ1865">
        <v>1</v>
      </c>
    </row>
    <row r="1866" spans="1:78" x14ac:dyDescent="0.3">
      <c r="A1866" s="6">
        <v>5253</v>
      </c>
      <c r="AC1866">
        <v>1</v>
      </c>
      <c r="AT1866">
        <v>2</v>
      </c>
      <c r="AV1866">
        <v>1</v>
      </c>
      <c r="BZ1866">
        <v>4</v>
      </c>
    </row>
    <row r="1867" spans="1:78" x14ac:dyDescent="0.3">
      <c r="A1867" s="6">
        <v>5254</v>
      </c>
      <c r="AI1867">
        <v>1</v>
      </c>
      <c r="BD1867">
        <v>1</v>
      </c>
      <c r="BZ1867">
        <v>2</v>
      </c>
    </row>
    <row r="1868" spans="1:78" x14ac:dyDescent="0.3">
      <c r="A1868" s="6">
        <v>5255</v>
      </c>
      <c r="AQ1868">
        <v>1</v>
      </c>
      <c r="BZ1868">
        <v>1</v>
      </c>
    </row>
    <row r="1869" spans="1:78" x14ac:dyDescent="0.3">
      <c r="A1869" s="6">
        <v>5256</v>
      </c>
      <c r="AQ1869">
        <v>1</v>
      </c>
      <c r="BZ1869">
        <v>1</v>
      </c>
    </row>
    <row r="1870" spans="1:78" x14ac:dyDescent="0.3">
      <c r="A1870" s="6">
        <v>5257</v>
      </c>
      <c r="AG1870">
        <v>1</v>
      </c>
      <c r="BZ1870">
        <v>1</v>
      </c>
    </row>
    <row r="1871" spans="1:78" x14ac:dyDescent="0.3">
      <c r="A1871" s="6">
        <v>5258</v>
      </c>
      <c r="AH1871">
        <v>1</v>
      </c>
      <c r="AI1871">
        <v>1</v>
      </c>
      <c r="AN1871">
        <v>1</v>
      </c>
      <c r="BZ1871">
        <v>3</v>
      </c>
    </row>
    <row r="1872" spans="1:78" x14ac:dyDescent="0.3">
      <c r="A1872" s="6">
        <v>5259</v>
      </c>
      <c r="AR1872">
        <v>1</v>
      </c>
      <c r="AT1872">
        <v>1</v>
      </c>
      <c r="BB1872">
        <v>1</v>
      </c>
      <c r="BZ1872">
        <v>3</v>
      </c>
    </row>
    <row r="1873" spans="1:78" x14ac:dyDescent="0.3">
      <c r="A1873" s="6">
        <v>5260</v>
      </c>
      <c r="AJ1873">
        <v>1</v>
      </c>
      <c r="AX1873">
        <v>1</v>
      </c>
      <c r="BZ1873">
        <v>2</v>
      </c>
    </row>
    <row r="1874" spans="1:78" x14ac:dyDescent="0.3">
      <c r="A1874" s="6">
        <v>5261</v>
      </c>
      <c r="AL1874">
        <v>1</v>
      </c>
      <c r="AN1874">
        <v>1</v>
      </c>
      <c r="BZ1874">
        <v>2</v>
      </c>
    </row>
    <row r="1875" spans="1:78" x14ac:dyDescent="0.3">
      <c r="A1875" s="6">
        <v>5262</v>
      </c>
      <c r="AH1875">
        <v>1</v>
      </c>
      <c r="AO1875">
        <v>1</v>
      </c>
      <c r="BZ1875">
        <v>2</v>
      </c>
    </row>
    <row r="1876" spans="1:78" x14ac:dyDescent="0.3">
      <c r="A1876" s="6">
        <v>5263</v>
      </c>
      <c r="AG1876">
        <v>1</v>
      </c>
      <c r="BZ1876">
        <v>1</v>
      </c>
    </row>
    <row r="1877" spans="1:78" x14ac:dyDescent="0.3">
      <c r="A1877" s="6">
        <v>5265</v>
      </c>
      <c r="AQ1877">
        <v>1</v>
      </c>
      <c r="BC1877">
        <v>1</v>
      </c>
      <c r="BZ1877">
        <v>2</v>
      </c>
    </row>
    <row r="1878" spans="1:78" x14ac:dyDescent="0.3">
      <c r="A1878" s="6">
        <v>5266</v>
      </c>
      <c r="AW1878">
        <v>1</v>
      </c>
      <c r="BF1878">
        <v>1</v>
      </c>
      <c r="BZ1878">
        <v>2</v>
      </c>
    </row>
    <row r="1879" spans="1:78" x14ac:dyDescent="0.3">
      <c r="A1879" s="6">
        <v>5268</v>
      </c>
      <c r="AG1879">
        <v>1</v>
      </c>
      <c r="BF1879">
        <v>1</v>
      </c>
      <c r="BZ1879">
        <v>2</v>
      </c>
    </row>
    <row r="1880" spans="1:78" x14ac:dyDescent="0.3">
      <c r="A1880" s="6">
        <v>5269</v>
      </c>
      <c r="AT1880">
        <v>1</v>
      </c>
      <c r="BZ1880">
        <v>1</v>
      </c>
    </row>
    <row r="1881" spans="1:78" x14ac:dyDescent="0.3">
      <c r="A1881" s="6">
        <v>5270</v>
      </c>
      <c r="AT1881">
        <v>1</v>
      </c>
      <c r="AV1881">
        <v>1</v>
      </c>
      <c r="AZ1881">
        <v>1</v>
      </c>
      <c r="BZ1881">
        <v>3</v>
      </c>
    </row>
    <row r="1882" spans="1:78" x14ac:dyDescent="0.3">
      <c r="A1882" s="6">
        <v>5272</v>
      </c>
      <c r="AI1882">
        <v>1</v>
      </c>
      <c r="BZ1882">
        <v>1</v>
      </c>
    </row>
    <row r="1883" spans="1:78" x14ac:dyDescent="0.3">
      <c r="A1883" s="6">
        <v>5274</v>
      </c>
      <c r="AC1883">
        <v>1</v>
      </c>
      <c r="BZ1883">
        <v>1</v>
      </c>
    </row>
    <row r="1884" spans="1:78" x14ac:dyDescent="0.3">
      <c r="A1884" s="6">
        <v>5275</v>
      </c>
      <c r="AS1884">
        <v>1</v>
      </c>
      <c r="AT1884">
        <v>1</v>
      </c>
      <c r="BD1884">
        <v>1</v>
      </c>
      <c r="BZ1884">
        <v>3</v>
      </c>
    </row>
    <row r="1885" spans="1:78" x14ac:dyDescent="0.3">
      <c r="A1885" s="6">
        <v>5276</v>
      </c>
      <c r="AH1885">
        <v>1</v>
      </c>
      <c r="BZ1885">
        <v>1</v>
      </c>
    </row>
    <row r="1886" spans="1:78" x14ac:dyDescent="0.3">
      <c r="A1886" s="6">
        <v>5277</v>
      </c>
      <c r="AK1886">
        <v>1</v>
      </c>
      <c r="AM1886">
        <v>1</v>
      </c>
      <c r="AP1886">
        <v>1</v>
      </c>
      <c r="AQ1886">
        <v>1</v>
      </c>
      <c r="AS1886">
        <v>1</v>
      </c>
      <c r="AT1886">
        <v>1</v>
      </c>
      <c r="AU1886">
        <v>1</v>
      </c>
      <c r="BZ1886">
        <v>7</v>
      </c>
    </row>
    <row r="1887" spans="1:78" x14ac:dyDescent="0.3">
      <c r="A1887" s="6">
        <v>5278</v>
      </c>
      <c r="AC1887">
        <v>1</v>
      </c>
      <c r="AJ1887">
        <v>1</v>
      </c>
      <c r="BZ1887">
        <v>2</v>
      </c>
    </row>
    <row r="1888" spans="1:78" x14ac:dyDescent="0.3">
      <c r="A1888" s="6">
        <v>5279</v>
      </c>
      <c r="AC1888">
        <v>1</v>
      </c>
      <c r="AK1888">
        <v>1</v>
      </c>
      <c r="AR1888">
        <v>1</v>
      </c>
      <c r="AZ1888">
        <v>1</v>
      </c>
      <c r="BZ1888">
        <v>4</v>
      </c>
    </row>
    <row r="1889" spans="1:78" x14ac:dyDescent="0.3">
      <c r="A1889" s="6">
        <v>5280</v>
      </c>
      <c r="AG1889">
        <v>1</v>
      </c>
      <c r="BZ1889">
        <v>1</v>
      </c>
    </row>
    <row r="1890" spans="1:78" x14ac:dyDescent="0.3">
      <c r="A1890" s="6">
        <v>5281</v>
      </c>
      <c r="AI1890">
        <v>1</v>
      </c>
      <c r="BZ1890">
        <v>1</v>
      </c>
    </row>
    <row r="1891" spans="1:78" x14ac:dyDescent="0.3">
      <c r="A1891" s="6">
        <v>5282</v>
      </c>
      <c r="AV1891">
        <v>1</v>
      </c>
      <c r="BZ1891">
        <v>1</v>
      </c>
    </row>
    <row r="1892" spans="1:78" x14ac:dyDescent="0.3">
      <c r="A1892" s="6">
        <v>5283</v>
      </c>
      <c r="AQ1892">
        <v>1</v>
      </c>
      <c r="BZ1892">
        <v>1</v>
      </c>
    </row>
    <row r="1893" spans="1:78" x14ac:dyDescent="0.3">
      <c r="A1893" s="6">
        <v>5284</v>
      </c>
      <c r="BA1893">
        <v>1</v>
      </c>
      <c r="BZ1893">
        <v>1</v>
      </c>
    </row>
    <row r="1894" spans="1:78" x14ac:dyDescent="0.3">
      <c r="A1894" s="6">
        <v>5286</v>
      </c>
      <c r="AC1894">
        <v>1</v>
      </c>
      <c r="BZ1894">
        <v>1</v>
      </c>
    </row>
    <row r="1895" spans="1:78" x14ac:dyDescent="0.3">
      <c r="A1895" s="6">
        <v>5287</v>
      </c>
      <c r="AI1895">
        <v>1</v>
      </c>
      <c r="AR1895">
        <v>1</v>
      </c>
      <c r="AY1895">
        <v>1</v>
      </c>
      <c r="BZ1895">
        <v>3</v>
      </c>
    </row>
    <row r="1896" spans="1:78" x14ac:dyDescent="0.3">
      <c r="A1896" s="6">
        <v>5288</v>
      </c>
      <c r="AO1896">
        <v>1</v>
      </c>
      <c r="AX1896">
        <v>1</v>
      </c>
      <c r="BZ1896">
        <v>2</v>
      </c>
    </row>
    <row r="1897" spans="1:78" x14ac:dyDescent="0.3">
      <c r="A1897" s="6">
        <v>5289</v>
      </c>
      <c r="BB1897">
        <v>1</v>
      </c>
      <c r="BZ1897">
        <v>1</v>
      </c>
    </row>
    <row r="1898" spans="1:78" x14ac:dyDescent="0.3">
      <c r="A1898" s="6">
        <v>5290</v>
      </c>
      <c r="AQ1898">
        <v>1</v>
      </c>
      <c r="AT1898">
        <v>1</v>
      </c>
      <c r="BZ1898">
        <v>2</v>
      </c>
    </row>
    <row r="1899" spans="1:78" x14ac:dyDescent="0.3">
      <c r="A1899" s="6">
        <v>5291</v>
      </c>
      <c r="AC1899">
        <v>1</v>
      </c>
      <c r="AD1899">
        <v>1</v>
      </c>
      <c r="AU1899">
        <v>1</v>
      </c>
      <c r="BZ1899">
        <v>3</v>
      </c>
    </row>
    <row r="1900" spans="1:78" x14ac:dyDescent="0.3">
      <c r="A1900" s="6">
        <v>5293</v>
      </c>
      <c r="AX1900">
        <v>1</v>
      </c>
      <c r="BZ1900">
        <v>1</v>
      </c>
    </row>
    <row r="1901" spans="1:78" x14ac:dyDescent="0.3">
      <c r="A1901" s="6">
        <v>5294</v>
      </c>
      <c r="AH1901">
        <v>1</v>
      </c>
      <c r="AZ1901">
        <v>1</v>
      </c>
      <c r="BZ1901">
        <v>2</v>
      </c>
    </row>
    <row r="1902" spans="1:78" x14ac:dyDescent="0.3">
      <c r="A1902" s="6">
        <v>5295</v>
      </c>
      <c r="AI1902">
        <v>1</v>
      </c>
      <c r="AQ1902">
        <v>1</v>
      </c>
      <c r="BZ1902">
        <v>2</v>
      </c>
    </row>
    <row r="1903" spans="1:78" x14ac:dyDescent="0.3">
      <c r="A1903" s="6">
        <v>5296</v>
      </c>
      <c r="AI1903">
        <v>1</v>
      </c>
      <c r="AL1903">
        <v>1</v>
      </c>
      <c r="BB1903">
        <v>1</v>
      </c>
      <c r="BD1903">
        <v>1</v>
      </c>
      <c r="BZ1903">
        <v>4</v>
      </c>
    </row>
    <row r="1904" spans="1:78" x14ac:dyDescent="0.3">
      <c r="A1904" s="6">
        <v>5298</v>
      </c>
      <c r="AI1904">
        <v>1</v>
      </c>
      <c r="AJ1904">
        <v>1</v>
      </c>
      <c r="AT1904">
        <v>1</v>
      </c>
      <c r="AW1904">
        <v>1</v>
      </c>
      <c r="BZ1904">
        <v>4</v>
      </c>
    </row>
    <row r="1905" spans="1:78" x14ac:dyDescent="0.3">
      <c r="A1905" s="6">
        <v>5299</v>
      </c>
      <c r="AE1905">
        <v>1</v>
      </c>
      <c r="AJ1905">
        <v>1</v>
      </c>
      <c r="BZ1905">
        <v>2</v>
      </c>
    </row>
    <row r="1906" spans="1:78" x14ac:dyDescent="0.3">
      <c r="A1906" s="6">
        <v>5300</v>
      </c>
      <c r="AI1906">
        <v>1</v>
      </c>
      <c r="AT1906">
        <v>1</v>
      </c>
      <c r="BZ1906">
        <v>2</v>
      </c>
    </row>
    <row r="1907" spans="1:78" x14ac:dyDescent="0.3">
      <c r="A1907" s="6">
        <v>5301</v>
      </c>
      <c r="AU1907">
        <v>1</v>
      </c>
      <c r="BZ1907">
        <v>1</v>
      </c>
    </row>
    <row r="1908" spans="1:78" x14ac:dyDescent="0.3">
      <c r="A1908" s="6">
        <v>5302</v>
      </c>
      <c r="AP1908">
        <v>1</v>
      </c>
      <c r="BZ1908">
        <v>1</v>
      </c>
    </row>
    <row r="1909" spans="1:78" x14ac:dyDescent="0.3">
      <c r="A1909" s="6">
        <v>5303</v>
      </c>
      <c r="AG1909">
        <v>1</v>
      </c>
      <c r="BZ1909">
        <v>1</v>
      </c>
    </row>
    <row r="1910" spans="1:78" x14ac:dyDescent="0.3">
      <c r="A1910" s="6">
        <v>5304</v>
      </c>
      <c r="AE1910">
        <v>1</v>
      </c>
      <c r="AH1910">
        <v>1</v>
      </c>
      <c r="BZ1910">
        <v>2</v>
      </c>
    </row>
    <row r="1911" spans="1:78" x14ac:dyDescent="0.3">
      <c r="A1911" s="6">
        <v>5305</v>
      </c>
      <c r="AQ1911">
        <v>1</v>
      </c>
      <c r="BZ1911">
        <v>1</v>
      </c>
    </row>
    <row r="1912" spans="1:78" x14ac:dyDescent="0.3">
      <c r="A1912" s="6">
        <v>5306</v>
      </c>
      <c r="AK1912">
        <v>1</v>
      </c>
      <c r="BZ1912">
        <v>1</v>
      </c>
    </row>
    <row r="1913" spans="1:78" x14ac:dyDescent="0.3">
      <c r="A1913" s="6">
        <v>5308</v>
      </c>
      <c r="AP1913">
        <v>1</v>
      </c>
      <c r="AQ1913">
        <v>1</v>
      </c>
      <c r="AU1913">
        <v>1</v>
      </c>
      <c r="AV1913">
        <v>1</v>
      </c>
      <c r="BD1913">
        <v>1</v>
      </c>
      <c r="BZ1913">
        <v>5</v>
      </c>
    </row>
    <row r="1914" spans="1:78" x14ac:dyDescent="0.3">
      <c r="A1914" s="6">
        <v>5309</v>
      </c>
      <c r="AG1914">
        <v>1</v>
      </c>
      <c r="AI1914">
        <v>1</v>
      </c>
      <c r="BZ1914">
        <v>2</v>
      </c>
    </row>
    <row r="1915" spans="1:78" x14ac:dyDescent="0.3">
      <c r="A1915" s="6">
        <v>5311</v>
      </c>
      <c r="AI1915">
        <v>1</v>
      </c>
      <c r="BZ1915">
        <v>1</v>
      </c>
    </row>
    <row r="1916" spans="1:78" x14ac:dyDescent="0.3">
      <c r="A1916" s="6">
        <v>5312</v>
      </c>
      <c r="AR1916">
        <v>1</v>
      </c>
      <c r="AZ1916">
        <v>1</v>
      </c>
      <c r="BC1916">
        <v>1</v>
      </c>
      <c r="BZ1916">
        <v>3</v>
      </c>
    </row>
    <row r="1917" spans="1:78" x14ac:dyDescent="0.3">
      <c r="A1917" s="6">
        <v>5313</v>
      </c>
      <c r="AB1917">
        <v>1</v>
      </c>
      <c r="BA1917">
        <v>1</v>
      </c>
      <c r="BZ1917">
        <v>2</v>
      </c>
    </row>
    <row r="1918" spans="1:78" x14ac:dyDescent="0.3">
      <c r="A1918" s="6">
        <v>5314</v>
      </c>
      <c r="AH1918">
        <v>1</v>
      </c>
      <c r="BZ1918">
        <v>1</v>
      </c>
    </row>
    <row r="1919" spans="1:78" x14ac:dyDescent="0.3">
      <c r="A1919" s="6">
        <v>5315</v>
      </c>
      <c r="AZ1919">
        <v>1</v>
      </c>
      <c r="BZ1919">
        <v>1</v>
      </c>
    </row>
    <row r="1920" spans="1:78" x14ac:dyDescent="0.3">
      <c r="A1920" s="6">
        <v>5316</v>
      </c>
      <c r="AV1920">
        <v>1</v>
      </c>
      <c r="AZ1920">
        <v>1</v>
      </c>
      <c r="BD1920">
        <v>1</v>
      </c>
      <c r="BZ1920">
        <v>3</v>
      </c>
    </row>
    <row r="1921" spans="1:78" x14ac:dyDescent="0.3">
      <c r="A1921" s="6">
        <v>5318</v>
      </c>
      <c r="AX1921">
        <v>1</v>
      </c>
      <c r="BZ1921">
        <v>1</v>
      </c>
    </row>
    <row r="1922" spans="1:78" x14ac:dyDescent="0.3">
      <c r="A1922" s="6">
        <v>5319</v>
      </c>
      <c r="AD1922">
        <v>1</v>
      </c>
      <c r="AI1922">
        <v>1</v>
      </c>
      <c r="AO1922">
        <v>1</v>
      </c>
      <c r="AW1922">
        <v>1</v>
      </c>
      <c r="BZ1922">
        <v>4</v>
      </c>
    </row>
    <row r="1923" spans="1:78" x14ac:dyDescent="0.3">
      <c r="A1923" s="6">
        <v>5321</v>
      </c>
      <c r="AC1923">
        <v>1</v>
      </c>
      <c r="AG1923">
        <v>1</v>
      </c>
      <c r="AJ1923">
        <v>1</v>
      </c>
      <c r="BZ1923">
        <v>3</v>
      </c>
    </row>
    <row r="1924" spans="1:78" x14ac:dyDescent="0.3">
      <c r="A1924" s="6">
        <v>5322</v>
      </c>
      <c r="AO1924">
        <v>1</v>
      </c>
      <c r="AX1924">
        <v>1</v>
      </c>
      <c r="BZ1924">
        <v>2</v>
      </c>
    </row>
    <row r="1925" spans="1:78" x14ac:dyDescent="0.3">
      <c r="A1925" s="6">
        <v>5324</v>
      </c>
      <c r="AI1925">
        <v>1</v>
      </c>
      <c r="AO1925">
        <v>1</v>
      </c>
      <c r="AS1925">
        <v>1</v>
      </c>
      <c r="BZ1925">
        <v>3</v>
      </c>
    </row>
    <row r="1926" spans="1:78" x14ac:dyDescent="0.3">
      <c r="A1926" s="6">
        <v>5325</v>
      </c>
      <c r="AV1926">
        <v>1</v>
      </c>
      <c r="BZ1926">
        <v>1</v>
      </c>
    </row>
    <row r="1927" spans="1:78" x14ac:dyDescent="0.3">
      <c r="A1927" s="6">
        <v>5328</v>
      </c>
      <c r="AG1927">
        <v>1</v>
      </c>
      <c r="AT1927">
        <v>1</v>
      </c>
      <c r="BZ1927">
        <v>2</v>
      </c>
    </row>
    <row r="1928" spans="1:78" x14ac:dyDescent="0.3">
      <c r="A1928" s="6">
        <v>5330</v>
      </c>
      <c r="AK1928">
        <v>1</v>
      </c>
      <c r="BZ1928">
        <v>1</v>
      </c>
    </row>
    <row r="1929" spans="1:78" x14ac:dyDescent="0.3">
      <c r="A1929" s="6">
        <v>5331</v>
      </c>
      <c r="AH1929">
        <v>1</v>
      </c>
      <c r="BZ1929">
        <v>1</v>
      </c>
    </row>
    <row r="1930" spans="1:78" x14ac:dyDescent="0.3">
      <c r="A1930" s="6">
        <v>5332</v>
      </c>
      <c r="AC1930">
        <v>1</v>
      </c>
      <c r="AM1930">
        <v>1</v>
      </c>
      <c r="AO1930">
        <v>1</v>
      </c>
      <c r="BZ1930">
        <v>3</v>
      </c>
    </row>
    <row r="1931" spans="1:78" x14ac:dyDescent="0.3">
      <c r="A1931" s="6">
        <v>5333</v>
      </c>
      <c r="AK1931">
        <v>1</v>
      </c>
      <c r="AX1931">
        <v>1</v>
      </c>
      <c r="BZ1931">
        <v>2</v>
      </c>
    </row>
    <row r="1932" spans="1:78" x14ac:dyDescent="0.3">
      <c r="A1932" s="6">
        <v>5334</v>
      </c>
      <c r="AI1932">
        <v>1</v>
      </c>
      <c r="AV1932">
        <v>1</v>
      </c>
      <c r="BA1932">
        <v>1</v>
      </c>
      <c r="BC1932">
        <v>1</v>
      </c>
      <c r="BZ1932">
        <v>4</v>
      </c>
    </row>
    <row r="1933" spans="1:78" x14ac:dyDescent="0.3">
      <c r="A1933" s="6">
        <v>5335</v>
      </c>
      <c r="AE1933">
        <v>1</v>
      </c>
      <c r="AF1933">
        <v>1</v>
      </c>
      <c r="BA1933">
        <v>1</v>
      </c>
      <c r="BZ1933">
        <v>3</v>
      </c>
    </row>
    <row r="1934" spans="1:78" x14ac:dyDescent="0.3">
      <c r="A1934" s="6">
        <v>5336</v>
      </c>
      <c r="AG1934">
        <v>1</v>
      </c>
      <c r="BZ1934">
        <v>1</v>
      </c>
    </row>
    <row r="1935" spans="1:78" x14ac:dyDescent="0.3">
      <c r="A1935" s="6">
        <v>5337</v>
      </c>
      <c r="AE1935">
        <v>1</v>
      </c>
      <c r="AH1935">
        <v>1</v>
      </c>
      <c r="BZ1935">
        <v>2</v>
      </c>
    </row>
    <row r="1936" spans="1:78" x14ac:dyDescent="0.3">
      <c r="A1936" s="6">
        <v>5338</v>
      </c>
      <c r="AG1936">
        <v>1</v>
      </c>
      <c r="BZ1936">
        <v>1</v>
      </c>
    </row>
    <row r="1937" spans="1:78" x14ac:dyDescent="0.3">
      <c r="A1937" s="6">
        <v>5340</v>
      </c>
      <c r="AR1937">
        <v>1</v>
      </c>
      <c r="BZ1937">
        <v>1</v>
      </c>
    </row>
    <row r="1938" spans="1:78" x14ac:dyDescent="0.3">
      <c r="A1938" s="6">
        <v>5341</v>
      </c>
      <c r="AT1938">
        <v>1</v>
      </c>
      <c r="BZ1938">
        <v>1</v>
      </c>
    </row>
    <row r="1939" spans="1:78" x14ac:dyDescent="0.3">
      <c r="A1939" s="6">
        <v>5342</v>
      </c>
      <c r="AO1939">
        <v>1</v>
      </c>
      <c r="BZ1939">
        <v>1</v>
      </c>
    </row>
    <row r="1940" spans="1:78" x14ac:dyDescent="0.3">
      <c r="A1940" s="6">
        <v>5343</v>
      </c>
      <c r="AP1940">
        <v>1</v>
      </c>
      <c r="BZ1940">
        <v>1</v>
      </c>
    </row>
    <row r="1941" spans="1:78" x14ac:dyDescent="0.3">
      <c r="A1941" s="6">
        <v>5344</v>
      </c>
      <c r="AF1941">
        <v>1</v>
      </c>
      <c r="BZ1941">
        <v>1</v>
      </c>
    </row>
    <row r="1942" spans="1:78" x14ac:dyDescent="0.3">
      <c r="A1942" s="6">
        <v>5346</v>
      </c>
      <c r="AJ1942">
        <v>1</v>
      </c>
      <c r="AT1942">
        <v>1</v>
      </c>
      <c r="BZ1942">
        <v>2</v>
      </c>
    </row>
    <row r="1943" spans="1:78" x14ac:dyDescent="0.3">
      <c r="A1943" s="6">
        <v>5347</v>
      </c>
      <c r="AW1943">
        <v>1</v>
      </c>
      <c r="BZ1943">
        <v>1</v>
      </c>
    </row>
    <row r="1944" spans="1:78" x14ac:dyDescent="0.3">
      <c r="A1944" s="6">
        <v>5348</v>
      </c>
      <c r="AT1944">
        <v>1</v>
      </c>
      <c r="BZ1944">
        <v>1</v>
      </c>
    </row>
    <row r="1945" spans="1:78" x14ac:dyDescent="0.3">
      <c r="A1945" s="6">
        <v>5349</v>
      </c>
      <c r="AD1945">
        <v>1</v>
      </c>
      <c r="BZ1945">
        <v>1</v>
      </c>
    </row>
    <row r="1946" spans="1:78" x14ac:dyDescent="0.3">
      <c r="A1946" s="6">
        <v>5350</v>
      </c>
      <c r="AI1946">
        <v>1</v>
      </c>
      <c r="BZ1946">
        <v>1</v>
      </c>
    </row>
    <row r="1947" spans="1:78" x14ac:dyDescent="0.3">
      <c r="A1947" s="6">
        <v>5352</v>
      </c>
      <c r="AZ1947">
        <v>1</v>
      </c>
      <c r="BZ1947">
        <v>1</v>
      </c>
    </row>
    <row r="1948" spans="1:78" x14ac:dyDescent="0.3">
      <c r="A1948" s="6">
        <v>5355</v>
      </c>
      <c r="AB1948">
        <v>1</v>
      </c>
      <c r="AJ1948">
        <v>1</v>
      </c>
      <c r="AS1948">
        <v>1</v>
      </c>
      <c r="BZ1948">
        <v>3</v>
      </c>
    </row>
    <row r="1949" spans="1:78" x14ac:dyDescent="0.3">
      <c r="A1949" s="6">
        <v>5358</v>
      </c>
      <c r="AF1949">
        <v>1</v>
      </c>
      <c r="AM1949">
        <v>1</v>
      </c>
      <c r="AQ1949">
        <v>1</v>
      </c>
      <c r="BZ1949">
        <v>3</v>
      </c>
    </row>
    <row r="1950" spans="1:78" x14ac:dyDescent="0.3">
      <c r="A1950" s="6">
        <v>5359</v>
      </c>
      <c r="AW1950">
        <v>1</v>
      </c>
      <c r="BZ1950">
        <v>1</v>
      </c>
    </row>
    <row r="1951" spans="1:78" x14ac:dyDescent="0.3">
      <c r="A1951" s="6">
        <v>5360</v>
      </c>
      <c r="AZ1951">
        <v>1</v>
      </c>
      <c r="BZ1951">
        <v>1</v>
      </c>
    </row>
    <row r="1952" spans="1:78" x14ac:dyDescent="0.3">
      <c r="A1952" s="6">
        <v>5361</v>
      </c>
      <c r="AS1952">
        <v>1</v>
      </c>
      <c r="BD1952">
        <v>1</v>
      </c>
      <c r="BZ1952">
        <v>2</v>
      </c>
    </row>
    <row r="1953" spans="1:78" x14ac:dyDescent="0.3">
      <c r="A1953" s="6">
        <v>5362</v>
      </c>
      <c r="AP1953">
        <v>1</v>
      </c>
      <c r="BZ1953">
        <v>1</v>
      </c>
    </row>
    <row r="1954" spans="1:78" x14ac:dyDescent="0.3">
      <c r="A1954" s="6">
        <v>5363</v>
      </c>
      <c r="AH1954">
        <v>1</v>
      </c>
      <c r="AO1954">
        <v>1</v>
      </c>
      <c r="AS1954">
        <v>1</v>
      </c>
      <c r="AV1954">
        <v>1</v>
      </c>
      <c r="BZ1954">
        <v>4</v>
      </c>
    </row>
    <row r="1955" spans="1:78" x14ac:dyDescent="0.3">
      <c r="A1955" s="6">
        <v>5364</v>
      </c>
      <c r="AK1955">
        <v>1</v>
      </c>
      <c r="BZ1955">
        <v>1</v>
      </c>
    </row>
    <row r="1956" spans="1:78" x14ac:dyDescent="0.3">
      <c r="A1956" s="6">
        <v>5365</v>
      </c>
      <c r="AO1956">
        <v>1</v>
      </c>
      <c r="BZ1956">
        <v>1</v>
      </c>
    </row>
    <row r="1957" spans="1:78" x14ac:dyDescent="0.3">
      <c r="A1957" s="6">
        <v>5366</v>
      </c>
      <c r="AQ1957">
        <v>1</v>
      </c>
      <c r="BZ1957">
        <v>1</v>
      </c>
    </row>
    <row r="1958" spans="1:78" x14ac:dyDescent="0.3">
      <c r="A1958" s="6">
        <v>5367</v>
      </c>
      <c r="BD1958">
        <v>1</v>
      </c>
      <c r="BZ1958">
        <v>1</v>
      </c>
    </row>
    <row r="1959" spans="1:78" x14ac:dyDescent="0.3">
      <c r="A1959" s="6">
        <v>5368</v>
      </c>
      <c r="AE1959">
        <v>1</v>
      </c>
      <c r="BZ1959">
        <v>1</v>
      </c>
    </row>
    <row r="1960" spans="1:78" x14ac:dyDescent="0.3">
      <c r="A1960" s="6">
        <v>5371</v>
      </c>
      <c r="AD1960">
        <v>1</v>
      </c>
      <c r="BZ1960">
        <v>1</v>
      </c>
    </row>
    <row r="1961" spans="1:78" x14ac:dyDescent="0.3">
      <c r="A1961" s="6">
        <v>5372</v>
      </c>
      <c r="AI1961">
        <v>1</v>
      </c>
      <c r="BZ1961">
        <v>1</v>
      </c>
    </row>
    <row r="1962" spans="1:78" x14ac:dyDescent="0.3">
      <c r="A1962" s="6">
        <v>5373</v>
      </c>
      <c r="AC1962">
        <v>1</v>
      </c>
      <c r="AT1962">
        <v>1</v>
      </c>
      <c r="BZ1962">
        <v>2</v>
      </c>
    </row>
    <row r="1963" spans="1:78" x14ac:dyDescent="0.3">
      <c r="A1963" s="6">
        <v>5374</v>
      </c>
      <c r="AE1963">
        <v>1</v>
      </c>
      <c r="BZ1963">
        <v>1</v>
      </c>
    </row>
    <row r="1964" spans="1:78" x14ac:dyDescent="0.3">
      <c r="A1964" s="6">
        <v>5375</v>
      </c>
      <c r="Z1964">
        <v>1</v>
      </c>
      <c r="AL1964">
        <v>1</v>
      </c>
      <c r="AS1964">
        <v>1</v>
      </c>
      <c r="AT1964">
        <v>1</v>
      </c>
      <c r="BZ1964">
        <v>4</v>
      </c>
    </row>
    <row r="1965" spans="1:78" x14ac:dyDescent="0.3">
      <c r="A1965" s="6">
        <v>5378</v>
      </c>
      <c r="AC1965">
        <v>1</v>
      </c>
      <c r="AK1965">
        <v>1</v>
      </c>
      <c r="AT1965">
        <v>1</v>
      </c>
      <c r="BZ1965">
        <v>3</v>
      </c>
    </row>
    <row r="1966" spans="1:78" x14ac:dyDescent="0.3">
      <c r="A1966" s="6">
        <v>5380</v>
      </c>
      <c r="AF1966">
        <v>1</v>
      </c>
      <c r="AT1966">
        <v>1</v>
      </c>
      <c r="BZ1966">
        <v>2</v>
      </c>
    </row>
    <row r="1967" spans="1:78" x14ac:dyDescent="0.3">
      <c r="A1967" s="6">
        <v>5381</v>
      </c>
      <c r="AB1967">
        <v>1</v>
      </c>
      <c r="AP1967">
        <v>1</v>
      </c>
      <c r="BZ1967">
        <v>2</v>
      </c>
    </row>
    <row r="1968" spans="1:78" x14ac:dyDescent="0.3">
      <c r="A1968" s="6">
        <v>5383</v>
      </c>
      <c r="AU1968">
        <v>1</v>
      </c>
      <c r="BZ1968">
        <v>1</v>
      </c>
    </row>
    <row r="1969" spans="1:78" x14ac:dyDescent="0.3">
      <c r="A1969" s="6">
        <v>5385</v>
      </c>
      <c r="AP1969">
        <v>1</v>
      </c>
      <c r="AZ1969">
        <v>1</v>
      </c>
      <c r="BZ1969">
        <v>2</v>
      </c>
    </row>
    <row r="1970" spans="1:78" x14ac:dyDescent="0.3">
      <c r="A1970" s="6">
        <v>5386</v>
      </c>
      <c r="AO1970">
        <v>1</v>
      </c>
      <c r="AS1970">
        <v>1</v>
      </c>
      <c r="AT1970">
        <v>1</v>
      </c>
      <c r="AV1970">
        <v>1</v>
      </c>
      <c r="BZ1970">
        <v>4</v>
      </c>
    </row>
    <row r="1971" spans="1:78" x14ac:dyDescent="0.3">
      <c r="A1971" s="6">
        <v>5387</v>
      </c>
      <c r="AE1971">
        <v>1</v>
      </c>
      <c r="BZ1971">
        <v>1</v>
      </c>
    </row>
    <row r="1972" spans="1:78" x14ac:dyDescent="0.3">
      <c r="A1972" s="6">
        <v>5388</v>
      </c>
      <c r="AJ1972">
        <v>1</v>
      </c>
      <c r="AT1972">
        <v>2</v>
      </c>
      <c r="BZ1972">
        <v>3</v>
      </c>
    </row>
    <row r="1973" spans="1:78" x14ac:dyDescent="0.3">
      <c r="A1973" s="6">
        <v>5389</v>
      </c>
      <c r="AM1973">
        <v>1</v>
      </c>
      <c r="BZ1973">
        <v>1</v>
      </c>
    </row>
    <row r="1974" spans="1:78" x14ac:dyDescent="0.3">
      <c r="A1974" s="6">
        <v>5391</v>
      </c>
      <c r="AF1974">
        <v>1</v>
      </c>
      <c r="BZ1974">
        <v>1</v>
      </c>
    </row>
    <row r="1975" spans="1:78" x14ac:dyDescent="0.3">
      <c r="A1975" s="6">
        <v>5392</v>
      </c>
      <c r="AO1975">
        <v>1</v>
      </c>
      <c r="BZ1975">
        <v>1</v>
      </c>
    </row>
    <row r="1976" spans="1:78" x14ac:dyDescent="0.3">
      <c r="A1976" s="6">
        <v>5394</v>
      </c>
      <c r="AC1976">
        <v>1</v>
      </c>
      <c r="AK1976">
        <v>1</v>
      </c>
      <c r="BZ1976">
        <v>2</v>
      </c>
    </row>
    <row r="1977" spans="1:78" x14ac:dyDescent="0.3">
      <c r="A1977" s="6">
        <v>5396</v>
      </c>
      <c r="AC1977">
        <v>1</v>
      </c>
      <c r="AL1977">
        <v>1</v>
      </c>
      <c r="AO1977">
        <v>1</v>
      </c>
      <c r="BD1977">
        <v>1</v>
      </c>
      <c r="BZ1977">
        <v>4</v>
      </c>
    </row>
    <row r="1978" spans="1:78" x14ac:dyDescent="0.3">
      <c r="A1978" s="6">
        <v>5397</v>
      </c>
      <c r="AC1978">
        <v>1</v>
      </c>
      <c r="BZ1978">
        <v>1</v>
      </c>
    </row>
    <row r="1979" spans="1:78" x14ac:dyDescent="0.3">
      <c r="A1979" s="6">
        <v>5398</v>
      </c>
      <c r="AS1979">
        <v>1</v>
      </c>
      <c r="BZ1979">
        <v>1</v>
      </c>
    </row>
    <row r="1980" spans="1:78" x14ac:dyDescent="0.3">
      <c r="A1980" s="6">
        <v>5399</v>
      </c>
      <c r="AS1980">
        <v>1</v>
      </c>
      <c r="BZ1980">
        <v>1</v>
      </c>
    </row>
    <row r="1981" spans="1:78" x14ac:dyDescent="0.3">
      <c r="A1981" s="6">
        <v>5400</v>
      </c>
      <c r="AF1981">
        <v>1</v>
      </c>
      <c r="AU1981">
        <v>1</v>
      </c>
      <c r="BZ1981">
        <v>2</v>
      </c>
    </row>
    <row r="1982" spans="1:78" x14ac:dyDescent="0.3">
      <c r="A1982" s="6">
        <v>5401</v>
      </c>
      <c r="AQ1982">
        <v>1</v>
      </c>
      <c r="BZ1982">
        <v>1</v>
      </c>
    </row>
    <row r="1983" spans="1:78" x14ac:dyDescent="0.3">
      <c r="A1983" s="6">
        <v>5402</v>
      </c>
      <c r="AL1983">
        <v>1</v>
      </c>
      <c r="BZ1983">
        <v>1</v>
      </c>
    </row>
    <row r="1984" spans="1:78" x14ac:dyDescent="0.3">
      <c r="A1984" s="6">
        <v>5403</v>
      </c>
      <c r="BD1984">
        <v>1</v>
      </c>
      <c r="BZ1984">
        <v>1</v>
      </c>
    </row>
    <row r="1985" spans="1:78" x14ac:dyDescent="0.3">
      <c r="A1985" s="6">
        <v>5404</v>
      </c>
      <c r="AA1985">
        <v>1</v>
      </c>
      <c r="AY1985">
        <v>1</v>
      </c>
      <c r="BZ1985">
        <v>2</v>
      </c>
    </row>
    <row r="1986" spans="1:78" x14ac:dyDescent="0.3">
      <c r="A1986" s="6">
        <v>5405</v>
      </c>
      <c r="AG1986">
        <v>1</v>
      </c>
      <c r="BZ1986">
        <v>1</v>
      </c>
    </row>
    <row r="1987" spans="1:78" x14ac:dyDescent="0.3">
      <c r="A1987" s="6">
        <v>5406</v>
      </c>
      <c r="AC1987">
        <v>1</v>
      </c>
      <c r="AZ1987">
        <v>1</v>
      </c>
      <c r="BZ1987">
        <v>2</v>
      </c>
    </row>
    <row r="1988" spans="1:78" x14ac:dyDescent="0.3">
      <c r="A1988" s="6">
        <v>5407</v>
      </c>
      <c r="AQ1988">
        <v>1</v>
      </c>
      <c r="AV1988">
        <v>1</v>
      </c>
      <c r="BA1988">
        <v>1</v>
      </c>
      <c r="BZ1988">
        <v>3</v>
      </c>
    </row>
    <row r="1989" spans="1:78" x14ac:dyDescent="0.3">
      <c r="A1989" s="6">
        <v>5409</v>
      </c>
      <c r="AG1989">
        <v>1</v>
      </c>
      <c r="BZ1989">
        <v>1</v>
      </c>
    </row>
    <row r="1990" spans="1:78" x14ac:dyDescent="0.3">
      <c r="A1990" s="6">
        <v>5410</v>
      </c>
      <c r="AG1990">
        <v>1</v>
      </c>
      <c r="AT1990">
        <v>2</v>
      </c>
      <c r="BZ1990">
        <v>3</v>
      </c>
    </row>
    <row r="1991" spans="1:78" x14ac:dyDescent="0.3">
      <c r="A1991" s="6">
        <v>5413</v>
      </c>
      <c r="AS1991">
        <v>1</v>
      </c>
      <c r="BZ1991">
        <v>1</v>
      </c>
    </row>
    <row r="1992" spans="1:78" x14ac:dyDescent="0.3">
      <c r="A1992" s="6">
        <v>5414</v>
      </c>
      <c r="AP1992">
        <v>1</v>
      </c>
      <c r="AT1992">
        <v>1</v>
      </c>
      <c r="AV1992">
        <v>1</v>
      </c>
      <c r="BZ1992">
        <v>3</v>
      </c>
    </row>
    <row r="1993" spans="1:78" x14ac:dyDescent="0.3">
      <c r="A1993" s="6">
        <v>5415</v>
      </c>
      <c r="AV1993">
        <v>1</v>
      </c>
      <c r="AX1993">
        <v>1</v>
      </c>
      <c r="BZ1993">
        <v>2</v>
      </c>
    </row>
    <row r="1994" spans="1:78" x14ac:dyDescent="0.3">
      <c r="A1994" s="6">
        <v>5416</v>
      </c>
      <c r="AU1994">
        <v>1</v>
      </c>
      <c r="BZ1994">
        <v>1</v>
      </c>
    </row>
    <row r="1995" spans="1:78" x14ac:dyDescent="0.3">
      <c r="A1995" s="6">
        <v>5417</v>
      </c>
      <c r="BP1995">
        <v>1</v>
      </c>
      <c r="BZ1995">
        <v>1</v>
      </c>
    </row>
    <row r="1996" spans="1:78" x14ac:dyDescent="0.3">
      <c r="A1996" s="6">
        <v>5418</v>
      </c>
      <c r="AG1996">
        <v>1</v>
      </c>
      <c r="AW1996">
        <v>1</v>
      </c>
      <c r="BZ1996">
        <v>2</v>
      </c>
    </row>
    <row r="1997" spans="1:78" x14ac:dyDescent="0.3">
      <c r="A1997" s="6">
        <v>5419</v>
      </c>
      <c r="AZ1997">
        <v>1</v>
      </c>
      <c r="BZ1997">
        <v>1</v>
      </c>
    </row>
    <row r="1998" spans="1:78" x14ac:dyDescent="0.3">
      <c r="A1998" s="6">
        <v>5420</v>
      </c>
      <c r="AR1998">
        <v>1</v>
      </c>
      <c r="AY1998">
        <v>1</v>
      </c>
      <c r="AZ1998">
        <v>1</v>
      </c>
      <c r="BZ1998">
        <v>3</v>
      </c>
    </row>
    <row r="1999" spans="1:78" x14ac:dyDescent="0.3">
      <c r="A1999" s="6">
        <v>5421</v>
      </c>
      <c r="Z1999">
        <v>1</v>
      </c>
      <c r="AR1999">
        <v>1</v>
      </c>
      <c r="BZ1999">
        <v>2</v>
      </c>
    </row>
    <row r="2000" spans="1:78" x14ac:dyDescent="0.3">
      <c r="A2000" s="6">
        <v>5422</v>
      </c>
      <c r="AV2000">
        <v>1</v>
      </c>
      <c r="BZ2000">
        <v>1</v>
      </c>
    </row>
    <row r="2001" spans="1:78" x14ac:dyDescent="0.3">
      <c r="A2001" s="6">
        <v>5424</v>
      </c>
      <c r="AD2001">
        <v>1</v>
      </c>
      <c r="BZ2001">
        <v>1</v>
      </c>
    </row>
    <row r="2002" spans="1:78" x14ac:dyDescent="0.3">
      <c r="A2002" s="6">
        <v>5426</v>
      </c>
      <c r="AY2002">
        <v>1</v>
      </c>
      <c r="BZ2002">
        <v>1</v>
      </c>
    </row>
    <row r="2003" spans="1:78" x14ac:dyDescent="0.3">
      <c r="A2003" s="6">
        <v>5427</v>
      </c>
      <c r="AI2003">
        <v>1</v>
      </c>
      <c r="BZ2003">
        <v>1</v>
      </c>
    </row>
    <row r="2004" spans="1:78" x14ac:dyDescent="0.3">
      <c r="A2004" s="6">
        <v>5428</v>
      </c>
      <c r="AO2004">
        <v>1</v>
      </c>
      <c r="BZ2004">
        <v>1</v>
      </c>
    </row>
    <row r="2005" spans="1:78" x14ac:dyDescent="0.3">
      <c r="A2005" s="6">
        <v>5430</v>
      </c>
      <c r="AR2005">
        <v>1</v>
      </c>
      <c r="BZ2005">
        <v>1</v>
      </c>
    </row>
    <row r="2006" spans="1:78" x14ac:dyDescent="0.3">
      <c r="A2006" s="6">
        <v>5432</v>
      </c>
      <c r="AR2006">
        <v>1</v>
      </c>
      <c r="AW2006">
        <v>1</v>
      </c>
      <c r="BZ2006">
        <v>2</v>
      </c>
    </row>
    <row r="2007" spans="1:78" x14ac:dyDescent="0.3">
      <c r="A2007" s="6">
        <v>5433</v>
      </c>
      <c r="AZ2007">
        <v>1</v>
      </c>
      <c r="BZ2007">
        <v>1</v>
      </c>
    </row>
    <row r="2008" spans="1:78" x14ac:dyDescent="0.3">
      <c r="A2008" s="6">
        <v>5434</v>
      </c>
      <c r="AA2008">
        <v>1</v>
      </c>
      <c r="AW2008">
        <v>1</v>
      </c>
      <c r="BZ2008">
        <v>2</v>
      </c>
    </row>
    <row r="2009" spans="1:78" x14ac:dyDescent="0.3">
      <c r="A2009" s="6">
        <v>5435</v>
      </c>
      <c r="AR2009">
        <v>1</v>
      </c>
      <c r="AZ2009">
        <v>1</v>
      </c>
      <c r="BZ2009">
        <v>2</v>
      </c>
    </row>
    <row r="2010" spans="1:78" x14ac:dyDescent="0.3">
      <c r="A2010" s="6">
        <v>5441</v>
      </c>
      <c r="AA2010">
        <v>1</v>
      </c>
      <c r="AK2010">
        <v>1</v>
      </c>
      <c r="BZ2010">
        <v>2</v>
      </c>
    </row>
    <row r="2011" spans="1:78" x14ac:dyDescent="0.3">
      <c r="A2011" s="6">
        <v>5442</v>
      </c>
      <c r="AN2011">
        <v>1</v>
      </c>
      <c r="BZ2011">
        <v>1</v>
      </c>
    </row>
    <row r="2012" spans="1:78" x14ac:dyDescent="0.3">
      <c r="A2012" s="6">
        <v>5443</v>
      </c>
      <c r="Y2012">
        <v>1</v>
      </c>
      <c r="AP2012">
        <v>1</v>
      </c>
      <c r="BZ2012">
        <v>2</v>
      </c>
    </row>
    <row r="2013" spans="1:78" x14ac:dyDescent="0.3">
      <c r="A2013" s="6">
        <v>5445</v>
      </c>
      <c r="Z2013">
        <v>1</v>
      </c>
      <c r="BZ2013">
        <v>1</v>
      </c>
    </row>
    <row r="2014" spans="1:78" x14ac:dyDescent="0.3">
      <c r="A2014" s="6">
        <v>5447</v>
      </c>
      <c r="AX2014">
        <v>1</v>
      </c>
      <c r="BZ2014">
        <v>1</v>
      </c>
    </row>
    <row r="2015" spans="1:78" x14ac:dyDescent="0.3">
      <c r="A2015" s="6">
        <v>5448</v>
      </c>
      <c r="Z2015">
        <v>1</v>
      </c>
      <c r="AB2015">
        <v>1</v>
      </c>
      <c r="AR2015">
        <v>2</v>
      </c>
      <c r="BZ2015">
        <v>4</v>
      </c>
    </row>
    <row r="2016" spans="1:78" x14ac:dyDescent="0.3">
      <c r="A2016" s="6">
        <v>5449</v>
      </c>
      <c r="Y2016">
        <v>1</v>
      </c>
      <c r="Z2016">
        <v>1</v>
      </c>
      <c r="AF2016">
        <v>1</v>
      </c>
      <c r="BZ2016">
        <v>3</v>
      </c>
    </row>
    <row r="2017" spans="1:78" x14ac:dyDescent="0.3">
      <c r="A2017" s="6">
        <v>5450</v>
      </c>
      <c r="AS2017">
        <v>1</v>
      </c>
      <c r="BZ2017">
        <v>1</v>
      </c>
    </row>
    <row r="2018" spans="1:78" x14ac:dyDescent="0.3">
      <c r="A2018" s="6">
        <v>5451</v>
      </c>
      <c r="AO2018">
        <v>1</v>
      </c>
      <c r="AW2018">
        <v>1</v>
      </c>
      <c r="BZ2018">
        <v>2</v>
      </c>
    </row>
    <row r="2019" spans="1:78" x14ac:dyDescent="0.3">
      <c r="A2019" s="6">
        <v>5452</v>
      </c>
      <c r="AJ2019">
        <v>1</v>
      </c>
      <c r="BZ2019">
        <v>1</v>
      </c>
    </row>
    <row r="2020" spans="1:78" x14ac:dyDescent="0.3">
      <c r="A2020" s="6">
        <v>5453</v>
      </c>
      <c r="AJ2020">
        <v>1</v>
      </c>
      <c r="AR2020">
        <v>1</v>
      </c>
      <c r="AZ2020">
        <v>1</v>
      </c>
      <c r="BA2020">
        <v>1</v>
      </c>
      <c r="BZ2020">
        <v>4</v>
      </c>
    </row>
    <row r="2021" spans="1:78" x14ac:dyDescent="0.3">
      <c r="A2021" s="6">
        <v>5454</v>
      </c>
      <c r="AB2021">
        <v>1</v>
      </c>
      <c r="AI2021">
        <v>1</v>
      </c>
      <c r="BZ2021">
        <v>2</v>
      </c>
    </row>
    <row r="2022" spans="1:78" x14ac:dyDescent="0.3">
      <c r="A2022" s="6">
        <v>5455</v>
      </c>
      <c r="AP2022">
        <v>1</v>
      </c>
      <c r="AV2022">
        <v>1</v>
      </c>
      <c r="BZ2022">
        <v>2</v>
      </c>
    </row>
    <row r="2023" spans="1:78" x14ac:dyDescent="0.3">
      <c r="A2023" s="6">
        <v>5458</v>
      </c>
      <c r="AQ2023">
        <v>1</v>
      </c>
      <c r="BZ2023">
        <v>1</v>
      </c>
    </row>
    <row r="2024" spans="1:78" x14ac:dyDescent="0.3">
      <c r="A2024" s="6">
        <v>5459</v>
      </c>
      <c r="AZ2024">
        <v>1</v>
      </c>
      <c r="BZ2024">
        <v>1</v>
      </c>
    </row>
    <row r="2025" spans="1:78" x14ac:dyDescent="0.3">
      <c r="A2025" s="6">
        <v>5461</v>
      </c>
      <c r="AF2025">
        <v>1</v>
      </c>
      <c r="BZ2025">
        <v>1</v>
      </c>
    </row>
    <row r="2026" spans="1:78" x14ac:dyDescent="0.3">
      <c r="A2026" s="6">
        <v>5462</v>
      </c>
      <c r="AD2026">
        <v>1</v>
      </c>
      <c r="AO2026">
        <v>1</v>
      </c>
      <c r="AZ2026">
        <v>1</v>
      </c>
      <c r="BZ2026">
        <v>3</v>
      </c>
    </row>
    <row r="2027" spans="1:78" x14ac:dyDescent="0.3">
      <c r="A2027" s="6">
        <v>5463</v>
      </c>
      <c r="AR2027">
        <v>1</v>
      </c>
      <c r="AS2027">
        <v>1</v>
      </c>
      <c r="BZ2027">
        <v>2</v>
      </c>
    </row>
    <row r="2028" spans="1:78" x14ac:dyDescent="0.3">
      <c r="A2028" s="6">
        <v>5464</v>
      </c>
      <c r="AE2028">
        <v>1</v>
      </c>
      <c r="BZ2028">
        <v>1</v>
      </c>
    </row>
    <row r="2029" spans="1:78" x14ac:dyDescent="0.3">
      <c r="A2029" s="6">
        <v>5467</v>
      </c>
      <c r="AZ2029">
        <v>1</v>
      </c>
      <c r="BZ2029">
        <v>1</v>
      </c>
    </row>
    <row r="2030" spans="1:78" x14ac:dyDescent="0.3">
      <c r="A2030" s="6">
        <v>5468</v>
      </c>
      <c r="AP2030">
        <v>1</v>
      </c>
      <c r="AU2030">
        <v>1</v>
      </c>
      <c r="AV2030">
        <v>1</v>
      </c>
      <c r="BZ2030">
        <v>3</v>
      </c>
    </row>
    <row r="2031" spans="1:78" x14ac:dyDescent="0.3">
      <c r="A2031" s="6">
        <v>5471</v>
      </c>
      <c r="AA2031">
        <v>2</v>
      </c>
      <c r="AK2031">
        <v>1</v>
      </c>
      <c r="BZ2031">
        <v>3</v>
      </c>
    </row>
    <row r="2032" spans="1:78" x14ac:dyDescent="0.3">
      <c r="A2032" s="6">
        <v>5472</v>
      </c>
      <c r="BE2032">
        <v>1</v>
      </c>
      <c r="BZ2032">
        <v>1</v>
      </c>
    </row>
    <row r="2033" spans="1:78" x14ac:dyDescent="0.3">
      <c r="A2033" s="6">
        <v>5473</v>
      </c>
      <c r="AZ2033">
        <v>1</v>
      </c>
      <c r="BA2033">
        <v>1</v>
      </c>
      <c r="BZ2033">
        <v>2</v>
      </c>
    </row>
    <row r="2034" spans="1:78" x14ac:dyDescent="0.3">
      <c r="A2034" s="6">
        <v>5474</v>
      </c>
      <c r="AT2034">
        <v>1</v>
      </c>
      <c r="BZ2034">
        <v>1</v>
      </c>
    </row>
    <row r="2035" spans="1:78" x14ac:dyDescent="0.3">
      <c r="A2035" s="6">
        <v>5475</v>
      </c>
      <c r="AA2035">
        <v>1</v>
      </c>
      <c r="AQ2035">
        <v>1</v>
      </c>
      <c r="AU2035">
        <v>1</v>
      </c>
      <c r="BZ2035">
        <v>3</v>
      </c>
    </row>
    <row r="2036" spans="1:78" x14ac:dyDescent="0.3">
      <c r="A2036" s="6">
        <v>5476</v>
      </c>
      <c r="AA2036">
        <v>1</v>
      </c>
      <c r="AR2036">
        <v>1</v>
      </c>
      <c r="AT2036">
        <v>1</v>
      </c>
      <c r="BZ2036">
        <v>3</v>
      </c>
    </row>
    <row r="2037" spans="1:78" x14ac:dyDescent="0.3">
      <c r="A2037" s="6">
        <v>5477</v>
      </c>
      <c r="AB2037">
        <v>1</v>
      </c>
      <c r="AK2037">
        <v>1</v>
      </c>
      <c r="BZ2037">
        <v>2</v>
      </c>
    </row>
    <row r="2038" spans="1:78" x14ac:dyDescent="0.3">
      <c r="A2038" s="6">
        <v>5479</v>
      </c>
      <c r="AY2038">
        <v>1</v>
      </c>
      <c r="BZ2038">
        <v>1</v>
      </c>
    </row>
    <row r="2039" spans="1:78" x14ac:dyDescent="0.3">
      <c r="A2039" s="6">
        <v>5480</v>
      </c>
      <c r="Z2039">
        <v>1</v>
      </c>
      <c r="BZ2039">
        <v>1</v>
      </c>
    </row>
    <row r="2040" spans="1:78" x14ac:dyDescent="0.3">
      <c r="A2040" s="6">
        <v>5482</v>
      </c>
      <c r="AM2040">
        <v>1</v>
      </c>
      <c r="AR2040">
        <v>1</v>
      </c>
      <c r="BZ2040">
        <v>2</v>
      </c>
    </row>
    <row r="2041" spans="1:78" x14ac:dyDescent="0.3">
      <c r="A2041" s="6">
        <v>5483</v>
      </c>
      <c r="AP2041">
        <v>1</v>
      </c>
      <c r="AQ2041">
        <v>1</v>
      </c>
      <c r="BZ2041">
        <v>2</v>
      </c>
    </row>
    <row r="2042" spans="1:78" x14ac:dyDescent="0.3">
      <c r="A2042" s="6">
        <v>5484</v>
      </c>
      <c r="AD2042">
        <v>1</v>
      </c>
      <c r="AE2042">
        <v>1</v>
      </c>
      <c r="BZ2042">
        <v>2</v>
      </c>
    </row>
    <row r="2043" spans="1:78" x14ac:dyDescent="0.3">
      <c r="A2043" s="6">
        <v>5485</v>
      </c>
      <c r="AL2043">
        <v>1</v>
      </c>
      <c r="AZ2043">
        <v>1</v>
      </c>
      <c r="BZ2043">
        <v>2</v>
      </c>
    </row>
    <row r="2044" spans="1:78" x14ac:dyDescent="0.3">
      <c r="A2044" s="6">
        <v>5486</v>
      </c>
      <c r="Y2044">
        <v>1</v>
      </c>
      <c r="AC2044">
        <v>1</v>
      </c>
      <c r="AS2044">
        <v>1</v>
      </c>
      <c r="BC2044">
        <v>1</v>
      </c>
      <c r="BZ2044">
        <v>4</v>
      </c>
    </row>
    <row r="2045" spans="1:78" x14ac:dyDescent="0.3">
      <c r="A2045" s="6">
        <v>5488</v>
      </c>
      <c r="AJ2045">
        <v>1</v>
      </c>
      <c r="AK2045">
        <v>1</v>
      </c>
      <c r="AT2045">
        <v>1</v>
      </c>
      <c r="AV2045">
        <v>1</v>
      </c>
      <c r="BZ2045">
        <v>4</v>
      </c>
    </row>
    <row r="2046" spans="1:78" x14ac:dyDescent="0.3">
      <c r="A2046" s="6">
        <v>5489</v>
      </c>
      <c r="AQ2046">
        <v>1</v>
      </c>
      <c r="BZ2046">
        <v>1</v>
      </c>
    </row>
    <row r="2047" spans="1:78" x14ac:dyDescent="0.3">
      <c r="A2047" s="6">
        <v>5490</v>
      </c>
      <c r="AX2047">
        <v>1</v>
      </c>
      <c r="AZ2047">
        <v>1</v>
      </c>
      <c r="BZ2047">
        <v>2</v>
      </c>
    </row>
    <row r="2048" spans="1:78" x14ac:dyDescent="0.3">
      <c r="A2048" s="6">
        <v>5492</v>
      </c>
      <c r="AB2048">
        <v>1</v>
      </c>
      <c r="BZ2048">
        <v>1</v>
      </c>
    </row>
    <row r="2049" spans="1:78" x14ac:dyDescent="0.3">
      <c r="A2049" s="6">
        <v>5493</v>
      </c>
      <c r="AO2049">
        <v>1</v>
      </c>
      <c r="AW2049">
        <v>1</v>
      </c>
      <c r="BZ2049">
        <v>2</v>
      </c>
    </row>
    <row r="2050" spans="1:78" x14ac:dyDescent="0.3">
      <c r="A2050" s="6">
        <v>5494</v>
      </c>
      <c r="AA2050">
        <v>1</v>
      </c>
      <c r="AZ2050">
        <v>1</v>
      </c>
      <c r="BZ2050">
        <v>2</v>
      </c>
    </row>
    <row r="2051" spans="1:78" x14ac:dyDescent="0.3">
      <c r="A2051" s="6">
        <v>5495</v>
      </c>
      <c r="BA2051">
        <v>1</v>
      </c>
      <c r="BZ2051">
        <v>1</v>
      </c>
    </row>
    <row r="2052" spans="1:78" x14ac:dyDescent="0.3">
      <c r="A2052" s="6">
        <v>5496</v>
      </c>
      <c r="AR2052">
        <v>1</v>
      </c>
      <c r="BZ2052">
        <v>1</v>
      </c>
    </row>
    <row r="2053" spans="1:78" x14ac:dyDescent="0.3">
      <c r="A2053" s="6">
        <v>5497</v>
      </c>
      <c r="Y2053">
        <v>1</v>
      </c>
      <c r="BZ2053">
        <v>1</v>
      </c>
    </row>
    <row r="2054" spans="1:78" x14ac:dyDescent="0.3">
      <c r="A2054" s="6">
        <v>5498</v>
      </c>
      <c r="AH2054">
        <v>1</v>
      </c>
      <c r="BZ2054">
        <v>1</v>
      </c>
    </row>
    <row r="2055" spans="1:78" x14ac:dyDescent="0.3">
      <c r="A2055" s="6">
        <v>5501</v>
      </c>
      <c r="AB2055">
        <v>1</v>
      </c>
      <c r="BZ2055">
        <v>1</v>
      </c>
    </row>
    <row r="2056" spans="1:78" x14ac:dyDescent="0.3">
      <c r="A2056" s="6">
        <v>5505</v>
      </c>
      <c r="AD2056">
        <v>1</v>
      </c>
      <c r="BZ2056">
        <v>1</v>
      </c>
    </row>
    <row r="2057" spans="1:78" x14ac:dyDescent="0.3">
      <c r="A2057" s="6">
        <v>5506</v>
      </c>
      <c r="AS2057">
        <v>1</v>
      </c>
      <c r="BZ2057">
        <v>1</v>
      </c>
    </row>
    <row r="2058" spans="1:78" x14ac:dyDescent="0.3">
      <c r="A2058" s="6">
        <v>5507</v>
      </c>
      <c r="AC2058">
        <v>1</v>
      </c>
      <c r="AF2058">
        <v>1</v>
      </c>
      <c r="AK2058">
        <v>1</v>
      </c>
      <c r="BZ2058">
        <v>3</v>
      </c>
    </row>
    <row r="2059" spans="1:78" x14ac:dyDescent="0.3">
      <c r="A2059" s="6">
        <v>5508</v>
      </c>
      <c r="AA2059">
        <v>1</v>
      </c>
      <c r="AD2059">
        <v>1</v>
      </c>
      <c r="BG2059">
        <v>1</v>
      </c>
      <c r="BZ2059">
        <v>3</v>
      </c>
    </row>
    <row r="2060" spans="1:78" x14ac:dyDescent="0.3">
      <c r="A2060" s="6">
        <v>5509</v>
      </c>
      <c r="AA2060">
        <v>1</v>
      </c>
      <c r="AC2060">
        <v>1</v>
      </c>
      <c r="BZ2060">
        <v>2</v>
      </c>
    </row>
    <row r="2061" spans="1:78" x14ac:dyDescent="0.3">
      <c r="A2061" s="6">
        <v>5510</v>
      </c>
      <c r="AA2061">
        <v>1</v>
      </c>
      <c r="BZ2061">
        <v>1</v>
      </c>
    </row>
    <row r="2062" spans="1:78" x14ac:dyDescent="0.3">
      <c r="A2062" s="6">
        <v>5511</v>
      </c>
      <c r="AE2062">
        <v>1</v>
      </c>
      <c r="BZ2062">
        <v>1</v>
      </c>
    </row>
    <row r="2063" spans="1:78" x14ac:dyDescent="0.3">
      <c r="A2063" s="6">
        <v>5513</v>
      </c>
      <c r="AA2063">
        <v>1</v>
      </c>
      <c r="AR2063">
        <v>1</v>
      </c>
      <c r="BZ2063">
        <v>2</v>
      </c>
    </row>
    <row r="2064" spans="1:78" x14ac:dyDescent="0.3">
      <c r="A2064" s="6">
        <v>5514</v>
      </c>
      <c r="AS2064">
        <v>1</v>
      </c>
      <c r="AW2064">
        <v>1</v>
      </c>
      <c r="BZ2064">
        <v>2</v>
      </c>
    </row>
    <row r="2065" spans="1:78" x14ac:dyDescent="0.3">
      <c r="A2065" s="6">
        <v>5515</v>
      </c>
      <c r="AR2065">
        <v>1</v>
      </c>
      <c r="AT2065">
        <v>1</v>
      </c>
      <c r="BZ2065">
        <v>2</v>
      </c>
    </row>
    <row r="2066" spans="1:78" x14ac:dyDescent="0.3">
      <c r="A2066" s="6">
        <v>5516</v>
      </c>
      <c r="AI2066">
        <v>1</v>
      </c>
      <c r="BZ2066">
        <v>1</v>
      </c>
    </row>
    <row r="2067" spans="1:78" x14ac:dyDescent="0.3">
      <c r="A2067" s="6">
        <v>5518</v>
      </c>
      <c r="AB2067">
        <v>1</v>
      </c>
      <c r="BZ2067">
        <v>1</v>
      </c>
    </row>
    <row r="2068" spans="1:78" x14ac:dyDescent="0.3">
      <c r="A2068" s="6">
        <v>5519</v>
      </c>
      <c r="AA2068">
        <v>1</v>
      </c>
      <c r="AR2068">
        <v>1</v>
      </c>
      <c r="BZ2068">
        <v>2</v>
      </c>
    </row>
    <row r="2069" spans="1:78" x14ac:dyDescent="0.3">
      <c r="A2069" s="6">
        <v>5521</v>
      </c>
      <c r="Z2069">
        <v>1</v>
      </c>
      <c r="AT2069">
        <v>1</v>
      </c>
      <c r="BZ2069">
        <v>2</v>
      </c>
    </row>
    <row r="2070" spans="1:78" x14ac:dyDescent="0.3">
      <c r="A2070" s="6">
        <v>5522</v>
      </c>
      <c r="AF2070">
        <v>1</v>
      </c>
      <c r="AQ2070">
        <v>1</v>
      </c>
      <c r="BZ2070">
        <v>2</v>
      </c>
    </row>
    <row r="2071" spans="1:78" x14ac:dyDescent="0.3">
      <c r="A2071" s="6">
        <v>5523</v>
      </c>
      <c r="AC2071">
        <v>1</v>
      </c>
      <c r="AF2071">
        <v>1</v>
      </c>
      <c r="BZ2071">
        <v>2</v>
      </c>
    </row>
    <row r="2072" spans="1:78" x14ac:dyDescent="0.3">
      <c r="A2072" s="6">
        <v>5526</v>
      </c>
      <c r="AP2072">
        <v>1</v>
      </c>
      <c r="BZ2072">
        <v>1</v>
      </c>
    </row>
    <row r="2073" spans="1:78" x14ac:dyDescent="0.3">
      <c r="A2073" s="6">
        <v>5527</v>
      </c>
      <c r="AW2073">
        <v>1</v>
      </c>
      <c r="BF2073">
        <v>1</v>
      </c>
      <c r="BZ2073">
        <v>2</v>
      </c>
    </row>
    <row r="2074" spans="1:78" x14ac:dyDescent="0.3">
      <c r="A2074" s="6">
        <v>5528</v>
      </c>
      <c r="AX2074">
        <v>2</v>
      </c>
      <c r="BZ2074">
        <v>2</v>
      </c>
    </row>
    <row r="2075" spans="1:78" x14ac:dyDescent="0.3">
      <c r="A2075" s="6">
        <v>5530</v>
      </c>
      <c r="AE2075">
        <v>1</v>
      </c>
      <c r="BZ2075">
        <v>1</v>
      </c>
    </row>
    <row r="2076" spans="1:78" x14ac:dyDescent="0.3">
      <c r="A2076" s="6">
        <v>5533</v>
      </c>
      <c r="Z2076">
        <v>1</v>
      </c>
      <c r="BZ2076">
        <v>1</v>
      </c>
    </row>
    <row r="2077" spans="1:78" x14ac:dyDescent="0.3">
      <c r="A2077" s="6">
        <v>5534</v>
      </c>
      <c r="Z2077">
        <v>1</v>
      </c>
      <c r="AE2077">
        <v>1</v>
      </c>
      <c r="BZ2077">
        <v>2</v>
      </c>
    </row>
    <row r="2078" spans="1:78" x14ac:dyDescent="0.3">
      <c r="A2078" s="6">
        <v>5535</v>
      </c>
      <c r="Y2078">
        <v>1</v>
      </c>
      <c r="Z2078">
        <v>1</v>
      </c>
      <c r="AW2078">
        <v>1</v>
      </c>
      <c r="AY2078">
        <v>1</v>
      </c>
      <c r="BZ2078">
        <v>4</v>
      </c>
    </row>
    <row r="2079" spans="1:78" x14ac:dyDescent="0.3">
      <c r="A2079" s="6">
        <v>5537</v>
      </c>
      <c r="AH2079">
        <v>1</v>
      </c>
      <c r="BZ2079">
        <v>1</v>
      </c>
    </row>
    <row r="2080" spans="1:78" x14ac:dyDescent="0.3">
      <c r="A2080" s="6">
        <v>5538</v>
      </c>
      <c r="AB2080">
        <v>1</v>
      </c>
      <c r="BZ2080">
        <v>1</v>
      </c>
    </row>
    <row r="2081" spans="1:78" x14ac:dyDescent="0.3">
      <c r="A2081" s="6">
        <v>5539</v>
      </c>
      <c r="AA2081">
        <v>1</v>
      </c>
      <c r="AG2081">
        <v>1</v>
      </c>
      <c r="AR2081">
        <v>1</v>
      </c>
      <c r="AY2081">
        <v>1</v>
      </c>
      <c r="BZ2081">
        <v>4</v>
      </c>
    </row>
    <row r="2082" spans="1:78" x14ac:dyDescent="0.3">
      <c r="A2082" s="6">
        <v>5540</v>
      </c>
      <c r="AN2082">
        <v>1</v>
      </c>
      <c r="BZ2082">
        <v>1</v>
      </c>
    </row>
    <row r="2083" spans="1:78" x14ac:dyDescent="0.3">
      <c r="A2083" s="6">
        <v>5541</v>
      </c>
      <c r="AS2083">
        <v>1</v>
      </c>
      <c r="BZ2083">
        <v>1</v>
      </c>
    </row>
    <row r="2084" spans="1:78" x14ac:dyDescent="0.3">
      <c r="A2084" s="6">
        <v>5543</v>
      </c>
      <c r="AS2084">
        <v>1</v>
      </c>
      <c r="BZ2084">
        <v>1</v>
      </c>
    </row>
    <row r="2085" spans="1:78" x14ac:dyDescent="0.3">
      <c r="A2085" s="6">
        <v>5544</v>
      </c>
      <c r="AN2085">
        <v>1</v>
      </c>
      <c r="AZ2085">
        <v>1</v>
      </c>
      <c r="BZ2085">
        <v>2</v>
      </c>
    </row>
    <row r="2086" spans="1:78" x14ac:dyDescent="0.3">
      <c r="A2086" s="6">
        <v>5545</v>
      </c>
      <c r="AK2086">
        <v>1</v>
      </c>
      <c r="AQ2086">
        <v>1</v>
      </c>
      <c r="AX2086">
        <v>1</v>
      </c>
      <c r="BI2086">
        <v>1</v>
      </c>
      <c r="BZ2086">
        <v>4</v>
      </c>
    </row>
    <row r="2087" spans="1:78" x14ac:dyDescent="0.3">
      <c r="A2087" s="6">
        <v>5546</v>
      </c>
      <c r="AS2087">
        <v>1</v>
      </c>
      <c r="BZ2087">
        <v>1</v>
      </c>
    </row>
    <row r="2088" spans="1:78" x14ac:dyDescent="0.3">
      <c r="A2088" s="6">
        <v>5547</v>
      </c>
      <c r="AO2088">
        <v>1</v>
      </c>
      <c r="AU2088">
        <v>1</v>
      </c>
      <c r="BZ2088">
        <v>2</v>
      </c>
    </row>
    <row r="2089" spans="1:78" x14ac:dyDescent="0.3">
      <c r="A2089" s="6">
        <v>5548</v>
      </c>
      <c r="AQ2089">
        <v>1</v>
      </c>
      <c r="BZ2089">
        <v>1</v>
      </c>
    </row>
    <row r="2090" spans="1:78" x14ac:dyDescent="0.3">
      <c r="A2090" s="6">
        <v>5549</v>
      </c>
      <c r="AA2090">
        <v>1</v>
      </c>
      <c r="BZ2090">
        <v>1</v>
      </c>
    </row>
    <row r="2091" spans="1:78" x14ac:dyDescent="0.3">
      <c r="A2091" s="6">
        <v>5550</v>
      </c>
      <c r="AG2091">
        <v>1</v>
      </c>
      <c r="BD2091">
        <v>1</v>
      </c>
      <c r="BZ2091">
        <v>2</v>
      </c>
    </row>
    <row r="2092" spans="1:78" x14ac:dyDescent="0.3">
      <c r="A2092" s="6">
        <v>5552</v>
      </c>
      <c r="AT2092">
        <v>1</v>
      </c>
      <c r="BZ2092">
        <v>1</v>
      </c>
    </row>
    <row r="2093" spans="1:78" x14ac:dyDescent="0.3">
      <c r="A2093" s="6">
        <v>5555</v>
      </c>
      <c r="X2093">
        <v>1</v>
      </c>
      <c r="BZ2093">
        <v>1</v>
      </c>
    </row>
    <row r="2094" spans="1:78" x14ac:dyDescent="0.3">
      <c r="A2094" s="6">
        <v>5556</v>
      </c>
      <c r="AG2094">
        <v>1</v>
      </c>
      <c r="AV2094">
        <v>1</v>
      </c>
      <c r="BZ2094">
        <v>2</v>
      </c>
    </row>
    <row r="2095" spans="1:78" x14ac:dyDescent="0.3">
      <c r="A2095" s="6">
        <v>5557</v>
      </c>
      <c r="AG2095">
        <v>1</v>
      </c>
      <c r="BZ2095">
        <v>1</v>
      </c>
    </row>
    <row r="2096" spans="1:78" x14ac:dyDescent="0.3">
      <c r="A2096" s="6">
        <v>5560</v>
      </c>
      <c r="AI2096">
        <v>1</v>
      </c>
      <c r="BZ2096">
        <v>1</v>
      </c>
    </row>
    <row r="2097" spans="1:78" x14ac:dyDescent="0.3">
      <c r="A2097" s="6">
        <v>5561</v>
      </c>
      <c r="X2097">
        <v>1</v>
      </c>
      <c r="BZ2097">
        <v>1</v>
      </c>
    </row>
    <row r="2098" spans="1:78" x14ac:dyDescent="0.3">
      <c r="A2098" s="6">
        <v>5562</v>
      </c>
      <c r="AZ2098">
        <v>1</v>
      </c>
      <c r="BZ2098">
        <v>1</v>
      </c>
    </row>
    <row r="2099" spans="1:78" x14ac:dyDescent="0.3">
      <c r="A2099" s="6">
        <v>5563</v>
      </c>
      <c r="AN2099">
        <v>1</v>
      </c>
      <c r="BZ2099">
        <v>1</v>
      </c>
    </row>
    <row r="2100" spans="1:78" x14ac:dyDescent="0.3">
      <c r="A2100" s="6">
        <v>5565</v>
      </c>
      <c r="Z2100">
        <v>1</v>
      </c>
      <c r="BB2100">
        <v>1</v>
      </c>
      <c r="BZ2100">
        <v>2</v>
      </c>
    </row>
    <row r="2101" spans="1:78" x14ac:dyDescent="0.3">
      <c r="A2101" s="6">
        <v>5566</v>
      </c>
      <c r="Z2101">
        <v>1</v>
      </c>
      <c r="AE2101">
        <v>1</v>
      </c>
      <c r="BZ2101">
        <v>2</v>
      </c>
    </row>
    <row r="2102" spans="1:78" x14ac:dyDescent="0.3">
      <c r="A2102" s="6">
        <v>5567</v>
      </c>
      <c r="AG2102">
        <v>1</v>
      </c>
      <c r="AN2102">
        <v>1</v>
      </c>
      <c r="BZ2102">
        <v>2</v>
      </c>
    </row>
    <row r="2103" spans="1:78" x14ac:dyDescent="0.3">
      <c r="A2103" s="6">
        <v>5568</v>
      </c>
      <c r="Y2103">
        <v>1</v>
      </c>
      <c r="AH2103">
        <v>1</v>
      </c>
      <c r="BZ2103">
        <v>2</v>
      </c>
    </row>
    <row r="2104" spans="1:78" x14ac:dyDescent="0.3">
      <c r="A2104" s="6">
        <v>5571</v>
      </c>
      <c r="AH2104">
        <v>1</v>
      </c>
      <c r="BZ2104">
        <v>1</v>
      </c>
    </row>
    <row r="2105" spans="1:78" x14ac:dyDescent="0.3">
      <c r="A2105" s="6">
        <v>5573</v>
      </c>
      <c r="AO2105">
        <v>1</v>
      </c>
      <c r="BZ2105">
        <v>1</v>
      </c>
    </row>
    <row r="2106" spans="1:78" x14ac:dyDescent="0.3">
      <c r="A2106" s="6">
        <v>5574</v>
      </c>
      <c r="W2106">
        <v>1</v>
      </c>
      <c r="Z2106">
        <v>1</v>
      </c>
      <c r="BZ2106">
        <v>2</v>
      </c>
    </row>
    <row r="2107" spans="1:78" x14ac:dyDescent="0.3">
      <c r="A2107" s="6">
        <v>5576</v>
      </c>
      <c r="BF2107">
        <v>1</v>
      </c>
      <c r="BZ2107">
        <v>1</v>
      </c>
    </row>
    <row r="2108" spans="1:78" x14ac:dyDescent="0.3">
      <c r="A2108" s="6">
        <v>5577</v>
      </c>
      <c r="Z2108">
        <v>1</v>
      </c>
      <c r="BZ2108">
        <v>1</v>
      </c>
    </row>
    <row r="2109" spans="1:78" x14ac:dyDescent="0.3">
      <c r="A2109" s="6">
        <v>5578</v>
      </c>
      <c r="AM2109">
        <v>1</v>
      </c>
      <c r="BZ2109">
        <v>1</v>
      </c>
    </row>
    <row r="2110" spans="1:78" x14ac:dyDescent="0.3">
      <c r="A2110" s="6">
        <v>5579</v>
      </c>
      <c r="Y2110">
        <v>1</v>
      </c>
      <c r="BZ2110">
        <v>1</v>
      </c>
    </row>
    <row r="2111" spans="1:78" x14ac:dyDescent="0.3">
      <c r="A2111" s="6">
        <v>5582</v>
      </c>
      <c r="AO2111">
        <v>1</v>
      </c>
      <c r="BZ2111">
        <v>1</v>
      </c>
    </row>
    <row r="2112" spans="1:78" x14ac:dyDescent="0.3">
      <c r="A2112" s="6">
        <v>5584</v>
      </c>
      <c r="AX2112">
        <v>1</v>
      </c>
      <c r="BZ2112">
        <v>1</v>
      </c>
    </row>
    <row r="2113" spans="1:78" x14ac:dyDescent="0.3">
      <c r="A2113" s="6">
        <v>5587</v>
      </c>
      <c r="X2113">
        <v>1</v>
      </c>
      <c r="AO2113">
        <v>1</v>
      </c>
      <c r="AR2113">
        <v>1</v>
      </c>
      <c r="AX2113">
        <v>1</v>
      </c>
      <c r="BE2113">
        <v>1</v>
      </c>
      <c r="BZ2113">
        <v>5</v>
      </c>
    </row>
    <row r="2114" spans="1:78" x14ac:dyDescent="0.3">
      <c r="A2114" s="6">
        <v>5588</v>
      </c>
      <c r="AD2114">
        <v>1</v>
      </c>
      <c r="AW2114">
        <v>1</v>
      </c>
      <c r="BZ2114">
        <v>2</v>
      </c>
    </row>
    <row r="2115" spans="1:78" x14ac:dyDescent="0.3">
      <c r="A2115" s="6">
        <v>5590</v>
      </c>
      <c r="AE2115">
        <v>1</v>
      </c>
      <c r="BZ2115">
        <v>1</v>
      </c>
    </row>
    <row r="2116" spans="1:78" x14ac:dyDescent="0.3">
      <c r="A2116" s="6">
        <v>5592</v>
      </c>
      <c r="AU2116">
        <v>1</v>
      </c>
      <c r="BZ2116">
        <v>1</v>
      </c>
    </row>
    <row r="2117" spans="1:78" x14ac:dyDescent="0.3">
      <c r="A2117" s="6">
        <v>5593</v>
      </c>
      <c r="AE2117">
        <v>1</v>
      </c>
      <c r="AV2117">
        <v>2</v>
      </c>
      <c r="BA2117">
        <v>1</v>
      </c>
      <c r="BZ2117">
        <v>4</v>
      </c>
    </row>
    <row r="2118" spans="1:78" x14ac:dyDescent="0.3">
      <c r="A2118" s="6">
        <v>5594</v>
      </c>
      <c r="AN2118">
        <v>1</v>
      </c>
      <c r="AV2118">
        <v>1</v>
      </c>
      <c r="BZ2118">
        <v>2</v>
      </c>
    </row>
    <row r="2119" spans="1:78" x14ac:dyDescent="0.3">
      <c r="A2119" s="6">
        <v>5595</v>
      </c>
      <c r="AC2119">
        <v>1</v>
      </c>
      <c r="BZ2119">
        <v>1</v>
      </c>
    </row>
    <row r="2120" spans="1:78" x14ac:dyDescent="0.3">
      <c r="A2120" s="6">
        <v>5597</v>
      </c>
      <c r="AE2120">
        <v>1</v>
      </c>
      <c r="AQ2120">
        <v>1</v>
      </c>
      <c r="BZ2120">
        <v>2</v>
      </c>
    </row>
    <row r="2121" spans="1:78" x14ac:dyDescent="0.3">
      <c r="A2121" s="6">
        <v>5598</v>
      </c>
      <c r="Y2121">
        <v>1</v>
      </c>
      <c r="Z2121">
        <v>1</v>
      </c>
      <c r="BD2121">
        <v>1</v>
      </c>
      <c r="BZ2121">
        <v>3</v>
      </c>
    </row>
    <row r="2122" spans="1:78" x14ac:dyDescent="0.3">
      <c r="A2122" s="6">
        <v>5599</v>
      </c>
      <c r="AP2122">
        <v>1</v>
      </c>
      <c r="BZ2122">
        <v>1</v>
      </c>
    </row>
    <row r="2123" spans="1:78" x14ac:dyDescent="0.3">
      <c r="A2123" s="6">
        <v>5600</v>
      </c>
      <c r="AC2123">
        <v>1</v>
      </c>
      <c r="BZ2123">
        <v>1</v>
      </c>
    </row>
    <row r="2124" spans="1:78" x14ac:dyDescent="0.3">
      <c r="A2124" s="6">
        <v>5602</v>
      </c>
      <c r="W2124">
        <v>1</v>
      </c>
      <c r="AU2124">
        <v>1</v>
      </c>
      <c r="AZ2124">
        <v>1</v>
      </c>
      <c r="BZ2124">
        <v>3</v>
      </c>
    </row>
    <row r="2125" spans="1:78" x14ac:dyDescent="0.3">
      <c r="A2125" s="6">
        <v>5606</v>
      </c>
      <c r="Y2125">
        <v>1</v>
      </c>
      <c r="AF2125">
        <v>1</v>
      </c>
      <c r="BZ2125">
        <v>2</v>
      </c>
    </row>
    <row r="2126" spans="1:78" x14ac:dyDescent="0.3">
      <c r="A2126" s="6">
        <v>5607</v>
      </c>
      <c r="AZ2126">
        <v>1</v>
      </c>
      <c r="BZ2126">
        <v>1</v>
      </c>
    </row>
    <row r="2127" spans="1:78" x14ac:dyDescent="0.3">
      <c r="A2127" s="6">
        <v>5609</v>
      </c>
      <c r="Y2127">
        <v>1</v>
      </c>
      <c r="BZ2127">
        <v>1</v>
      </c>
    </row>
    <row r="2128" spans="1:78" x14ac:dyDescent="0.3">
      <c r="A2128" s="6">
        <v>5611</v>
      </c>
      <c r="AD2128">
        <v>1</v>
      </c>
      <c r="AF2128">
        <v>1</v>
      </c>
      <c r="AP2128">
        <v>1</v>
      </c>
      <c r="BZ2128">
        <v>3</v>
      </c>
    </row>
    <row r="2129" spans="1:78" x14ac:dyDescent="0.3">
      <c r="A2129" s="6">
        <v>5613</v>
      </c>
      <c r="AT2129">
        <v>1</v>
      </c>
      <c r="AU2129">
        <v>1</v>
      </c>
      <c r="AW2129">
        <v>1</v>
      </c>
      <c r="BZ2129">
        <v>3</v>
      </c>
    </row>
    <row r="2130" spans="1:78" x14ac:dyDescent="0.3">
      <c r="A2130" s="6">
        <v>5614</v>
      </c>
      <c r="W2130">
        <v>1</v>
      </c>
      <c r="X2130">
        <v>1</v>
      </c>
      <c r="BZ2130">
        <v>2</v>
      </c>
    </row>
    <row r="2131" spans="1:78" x14ac:dyDescent="0.3">
      <c r="A2131" s="6">
        <v>5615</v>
      </c>
      <c r="AX2131">
        <v>2</v>
      </c>
      <c r="BZ2131">
        <v>2</v>
      </c>
    </row>
    <row r="2132" spans="1:78" x14ac:dyDescent="0.3">
      <c r="A2132" s="6">
        <v>5616</v>
      </c>
      <c r="T2132">
        <v>1</v>
      </c>
      <c r="BZ2132">
        <v>1</v>
      </c>
    </row>
    <row r="2133" spans="1:78" x14ac:dyDescent="0.3">
      <c r="A2133" s="6">
        <v>5619</v>
      </c>
      <c r="AN2133">
        <v>1</v>
      </c>
      <c r="BZ2133">
        <v>1</v>
      </c>
    </row>
    <row r="2134" spans="1:78" x14ac:dyDescent="0.3">
      <c r="A2134" s="6">
        <v>5622</v>
      </c>
      <c r="X2134">
        <v>1</v>
      </c>
      <c r="AM2134">
        <v>1</v>
      </c>
      <c r="BZ2134">
        <v>2</v>
      </c>
    </row>
    <row r="2135" spans="1:78" x14ac:dyDescent="0.3">
      <c r="A2135" s="6">
        <v>5624</v>
      </c>
      <c r="AV2135">
        <v>1</v>
      </c>
      <c r="BZ2135">
        <v>1</v>
      </c>
    </row>
    <row r="2136" spans="1:78" x14ac:dyDescent="0.3">
      <c r="A2136" s="6">
        <v>5625</v>
      </c>
      <c r="Y2136">
        <v>1</v>
      </c>
      <c r="BP2136">
        <v>1</v>
      </c>
      <c r="BZ2136">
        <v>2</v>
      </c>
    </row>
    <row r="2137" spans="1:78" x14ac:dyDescent="0.3">
      <c r="A2137" s="6">
        <v>5627</v>
      </c>
      <c r="Y2137">
        <v>1</v>
      </c>
      <c r="AQ2137">
        <v>1</v>
      </c>
      <c r="BZ2137">
        <v>2</v>
      </c>
    </row>
    <row r="2138" spans="1:78" x14ac:dyDescent="0.3">
      <c r="A2138" s="6">
        <v>5629</v>
      </c>
      <c r="X2138">
        <v>1</v>
      </c>
      <c r="Y2138">
        <v>1</v>
      </c>
      <c r="BZ2138">
        <v>2</v>
      </c>
    </row>
    <row r="2139" spans="1:78" x14ac:dyDescent="0.3">
      <c r="A2139" s="6">
        <v>5631</v>
      </c>
      <c r="X2139">
        <v>1</v>
      </c>
      <c r="AN2139">
        <v>1</v>
      </c>
      <c r="AS2139">
        <v>1</v>
      </c>
      <c r="BZ2139">
        <v>3</v>
      </c>
    </row>
    <row r="2140" spans="1:78" x14ac:dyDescent="0.3">
      <c r="A2140" s="6">
        <v>5634</v>
      </c>
      <c r="Z2140">
        <v>1</v>
      </c>
      <c r="AB2140">
        <v>1</v>
      </c>
      <c r="BZ2140">
        <v>2</v>
      </c>
    </row>
    <row r="2141" spans="1:78" x14ac:dyDescent="0.3">
      <c r="A2141" s="6">
        <v>5635</v>
      </c>
      <c r="X2141">
        <v>1</v>
      </c>
      <c r="BZ2141">
        <v>1</v>
      </c>
    </row>
    <row r="2142" spans="1:78" x14ac:dyDescent="0.3">
      <c r="A2142" s="6">
        <v>5638</v>
      </c>
      <c r="AW2142">
        <v>1</v>
      </c>
      <c r="BZ2142">
        <v>1</v>
      </c>
    </row>
    <row r="2143" spans="1:78" x14ac:dyDescent="0.3">
      <c r="A2143" s="6">
        <v>5639</v>
      </c>
      <c r="X2143">
        <v>2</v>
      </c>
      <c r="Y2143">
        <v>1</v>
      </c>
      <c r="BZ2143">
        <v>3</v>
      </c>
    </row>
    <row r="2144" spans="1:78" x14ac:dyDescent="0.3">
      <c r="A2144" s="6">
        <v>5640</v>
      </c>
      <c r="X2144">
        <v>1</v>
      </c>
      <c r="BZ2144">
        <v>1</v>
      </c>
    </row>
    <row r="2145" spans="1:78" x14ac:dyDescent="0.3">
      <c r="A2145" s="6">
        <v>5643</v>
      </c>
      <c r="Z2145">
        <v>1</v>
      </c>
      <c r="AA2145">
        <v>1</v>
      </c>
      <c r="AK2145">
        <v>1</v>
      </c>
      <c r="AO2145">
        <v>1</v>
      </c>
      <c r="BZ2145">
        <v>4</v>
      </c>
    </row>
    <row r="2146" spans="1:78" x14ac:dyDescent="0.3">
      <c r="A2146" s="6">
        <v>5644</v>
      </c>
      <c r="Y2146">
        <v>1</v>
      </c>
      <c r="BB2146">
        <v>1</v>
      </c>
      <c r="BS2146">
        <v>1</v>
      </c>
      <c r="BZ2146">
        <v>3</v>
      </c>
    </row>
    <row r="2147" spans="1:78" x14ac:dyDescent="0.3">
      <c r="A2147" s="6">
        <v>5646</v>
      </c>
      <c r="BA2147">
        <v>1</v>
      </c>
      <c r="BZ2147">
        <v>1</v>
      </c>
    </row>
    <row r="2148" spans="1:78" x14ac:dyDescent="0.3">
      <c r="A2148" s="6">
        <v>5647</v>
      </c>
      <c r="BI2148">
        <v>1</v>
      </c>
      <c r="BZ2148">
        <v>1</v>
      </c>
    </row>
    <row r="2149" spans="1:78" x14ac:dyDescent="0.3">
      <c r="A2149" s="6">
        <v>5648</v>
      </c>
      <c r="AZ2149">
        <v>1</v>
      </c>
      <c r="BZ2149">
        <v>1</v>
      </c>
    </row>
    <row r="2150" spans="1:78" x14ac:dyDescent="0.3">
      <c r="A2150" s="6">
        <v>5649</v>
      </c>
      <c r="AO2150">
        <v>1</v>
      </c>
      <c r="AR2150">
        <v>1</v>
      </c>
      <c r="BZ2150">
        <v>2</v>
      </c>
    </row>
    <row r="2151" spans="1:78" x14ac:dyDescent="0.3">
      <c r="A2151" s="6">
        <v>5652</v>
      </c>
      <c r="W2151">
        <v>1</v>
      </c>
      <c r="BZ2151">
        <v>1</v>
      </c>
    </row>
    <row r="2152" spans="1:78" x14ac:dyDescent="0.3">
      <c r="A2152" s="6">
        <v>5655</v>
      </c>
      <c r="AU2152">
        <v>1</v>
      </c>
      <c r="BZ2152">
        <v>1</v>
      </c>
    </row>
    <row r="2153" spans="1:78" x14ac:dyDescent="0.3">
      <c r="A2153" s="6">
        <v>5656</v>
      </c>
      <c r="AE2153">
        <v>1</v>
      </c>
      <c r="AS2153">
        <v>1</v>
      </c>
      <c r="BZ2153">
        <v>2</v>
      </c>
    </row>
    <row r="2154" spans="1:78" x14ac:dyDescent="0.3">
      <c r="A2154" s="6">
        <v>5657</v>
      </c>
      <c r="AV2154">
        <v>1</v>
      </c>
      <c r="BZ2154">
        <v>1</v>
      </c>
    </row>
    <row r="2155" spans="1:78" x14ac:dyDescent="0.3">
      <c r="A2155" s="6">
        <v>5658</v>
      </c>
      <c r="Z2155">
        <v>1</v>
      </c>
      <c r="AM2155">
        <v>1</v>
      </c>
      <c r="BZ2155">
        <v>2</v>
      </c>
    </row>
    <row r="2156" spans="1:78" x14ac:dyDescent="0.3">
      <c r="A2156" s="6">
        <v>5659</v>
      </c>
      <c r="X2156">
        <v>2</v>
      </c>
      <c r="Z2156">
        <v>1</v>
      </c>
      <c r="BZ2156">
        <v>3</v>
      </c>
    </row>
    <row r="2157" spans="1:78" x14ac:dyDescent="0.3">
      <c r="A2157" s="6">
        <v>5661</v>
      </c>
      <c r="AE2157">
        <v>1</v>
      </c>
      <c r="BZ2157">
        <v>1</v>
      </c>
    </row>
    <row r="2158" spans="1:78" x14ac:dyDescent="0.3">
      <c r="A2158" s="6">
        <v>5663</v>
      </c>
      <c r="AC2158">
        <v>1</v>
      </c>
      <c r="AZ2158">
        <v>1</v>
      </c>
      <c r="BZ2158">
        <v>2</v>
      </c>
    </row>
    <row r="2159" spans="1:78" x14ac:dyDescent="0.3">
      <c r="A2159" s="6">
        <v>5665</v>
      </c>
      <c r="Y2159">
        <v>1</v>
      </c>
      <c r="BZ2159">
        <v>1</v>
      </c>
    </row>
    <row r="2160" spans="1:78" x14ac:dyDescent="0.3">
      <c r="A2160" s="6">
        <v>5666</v>
      </c>
      <c r="X2160">
        <v>1</v>
      </c>
      <c r="AR2160">
        <v>1</v>
      </c>
      <c r="BZ2160">
        <v>2</v>
      </c>
    </row>
    <row r="2161" spans="1:78" x14ac:dyDescent="0.3">
      <c r="A2161" s="6">
        <v>5667</v>
      </c>
      <c r="Y2161">
        <v>1</v>
      </c>
      <c r="AH2161">
        <v>1</v>
      </c>
      <c r="BZ2161">
        <v>2</v>
      </c>
    </row>
    <row r="2162" spans="1:78" x14ac:dyDescent="0.3">
      <c r="A2162" s="6">
        <v>5668</v>
      </c>
      <c r="AB2162">
        <v>1</v>
      </c>
      <c r="AR2162">
        <v>1</v>
      </c>
      <c r="BZ2162">
        <v>2</v>
      </c>
    </row>
    <row r="2163" spans="1:78" x14ac:dyDescent="0.3">
      <c r="A2163" s="6">
        <v>5672</v>
      </c>
      <c r="AE2163">
        <v>1</v>
      </c>
      <c r="BZ2163">
        <v>1</v>
      </c>
    </row>
    <row r="2164" spans="1:78" x14ac:dyDescent="0.3">
      <c r="A2164" s="6">
        <v>5673</v>
      </c>
      <c r="AT2164">
        <v>1</v>
      </c>
      <c r="AV2164">
        <v>1</v>
      </c>
      <c r="BZ2164">
        <v>2</v>
      </c>
    </row>
    <row r="2165" spans="1:78" x14ac:dyDescent="0.3">
      <c r="A2165" s="6">
        <v>5676</v>
      </c>
      <c r="X2165">
        <v>1</v>
      </c>
      <c r="BZ2165">
        <v>1</v>
      </c>
    </row>
    <row r="2166" spans="1:78" x14ac:dyDescent="0.3">
      <c r="A2166" s="6">
        <v>5677</v>
      </c>
      <c r="BB2166">
        <v>1</v>
      </c>
      <c r="BZ2166">
        <v>1</v>
      </c>
    </row>
    <row r="2167" spans="1:78" x14ac:dyDescent="0.3">
      <c r="A2167" s="6">
        <v>5678</v>
      </c>
      <c r="AT2167">
        <v>2</v>
      </c>
      <c r="BZ2167">
        <v>2</v>
      </c>
    </row>
    <row r="2168" spans="1:78" x14ac:dyDescent="0.3">
      <c r="A2168" s="6">
        <v>5679</v>
      </c>
      <c r="X2168">
        <v>1</v>
      </c>
      <c r="BZ2168">
        <v>1</v>
      </c>
    </row>
    <row r="2169" spans="1:78" x14ac:dyDescent="0.3">
      <c r="A2169" s="6">
        <v>5681</v>
      </c>
      <c r="AM2169">
        <v>1</v>
      </c>
      <c r="BZ2169">
        <v>1</v>
      </c>
    </row>
    <row r="2170" spans="1:78" x14ac:dyDescent="0.3">
      <c r="A2170" s="6">
        <v>5682</v>
      </c>
      <c r="X2170">
        <v>1</v>
      </c>
      <c r="BZ2170">
        <v>1</v>
      </c>
    </row>
    <row r="2171" spans="1:78" x14ac:dyDescent="0.3">
      <c r="A2171" s="6">
        <v>5685</v>
      </c>
      <c r="AY2171">
        <v>1</v>
      </c>
      <c r="BC2171">
        <v>1</v>
      </c>
      <c r="BZ2171">
        <v>2</v>
      </c>
    </row>
    <row r="2172" spans="1:78" x14ac:dyDescent="0.3">
      <c r="A2172" s="6">
        <v>5690</v>
      </c>
      <c r="W2172">
        <v>1</v>
      </c>
      <c r="X2172">
        <v>1</v>
      </c>
      <c r="BZ2172">
        <v>2</v>
      </c>
    </row>
    <row r="2173" spans="1:78" x14ac:dyDescent="0.3">
      <c r="A2173" s="6">
        <v>5692</v>
      </c>
      <c r="AS2173">
        <v>1</v>
      </c>
      <c r="BZ2173">
        <v>1</v>
      </c>
    </row>
    <row r="2174" spans="1:78" x14ac:dyDescent="0.3">
      <c r="A2174" s="6">
        <v>5694</v>
      </c>
      <c r="AG2174">
        <v>1</v>
      </c>
      <c r="BZ2174">
        <v>1</v>
      </c>
    </row>
    <row r="2175" spans="1:78" x14ac:dyDescent="0.3">
      <c r="A2175" s="6">
        <v>5695</v>
      </c>
      <c r="V2175">
        <v>1</v>
      </c>
      <c r="AC2175">
        <v>1</v>
      </c>
      <c r="BZ2175">
        <v>2</v>
      </c>
    </row>
    <row r="2176" spans="1:78" x14ac:dyDescent="0.3">
      <c r="A2176" s="6">
        <v>5696</v>
      </c>
      <c r="AM2176">
        <v>1</v>
      </c>
      <c r="AU2176">
        <v>1</v>
      </c>
      <c r="BZ2176">
        <v>2</v>
      </c>
    </row>
    <row r="2177" spans="1:78" x14ac:dyDescent="0.3">
      <c r="A2177" s="6">
        <v>5698</v>
      </c>
      <c r="AC2177">
        <v>1</v>
      </c>
      <c r="BZ2177">
        <v>1</v>
      </c>
    </row>
    <row r="2178" spans="1:78" x14ac:dyDescent="0.3">
      <c r="A2178" s="6">
        <v>5699</v>
      </c>
      <c r="X2178">
        <v>1</v>
      </c>
      <c r="BZ2178">
        <v>1</v>
      </c>
    </row>
    <row r="2179" spans="1:78" x14ac:dyDescent="0.3">
      <c r="A2179" s="6">
        <v>5702</v>
      </c>
      <c r="AY2179">
        <v>1</v>
      </c>
      <c r="BZ2179">
        <v>1</v>
      </c>
    </row>
    <row r="2180" spans="1:78" x14ac:dyDescent="0.3">
      <c r="A2180" s="6">
        <v>5706</v>
      </c>
      <c r="BA2180">
        <v>1</v>
      </c>
      <c r="BZ2180">
        <v>1</v>
      </c>
    </row>
    <row r="2181" spans="1:78" x14ac:dyDescent="0.3">
      <c r="A2181" s="6">
        <v>5709</v>
      </c>
      <c r="X2181">
        <v>1</v>
      </c>
      <c r="BZ2181">
        <v>1</v>
      </c>
    </row>
    <row r="2182" spans="1:78" x14ac:dyDescent="0.3">
      <c r="A2182" s="6">
        <v>5711</v>
      </c>
      <c r="V2182">
        <v>1</v>
      </c>
      <c r="W2182">
        <v>1</v>
      </c>
      <c r="BZ2182">
        <v>2</v>
      </c>
    </row>
    <row r="2183" spans="1:78" x14ac:dyDescent="0.3">
      <c r="A2183" s="6">
        <v>5712</v>
      </c>
      <c r="AS2183">
        <v>1</v>
      </c>
      <c r="BZ2183">
        <v>1</v>
      </c>
    </row>
    <row r="2184" spans="1:78" x14ac:dyDescent="0.3">
      <c r="A2184" s="6">
        <v>5713</v>
      </c>
      <c r="Y2184">
        <v>1</v>
      </c>
      <c r="BZ2184">
        <v>1</v>
      </c>
    </row>
    <row r="2185" spans="1:78" x14ac:dyDescent="0.3">
      <c r="A2185" s="6">
        <v>5714</v>
      </c>
      <c r="AK2185">
        <v>1</v>
      </c>
      <c r="AU2185">
        <v>1</v>
      </c>
      <c r="BZ2185">
        <v>2</v>
      </c>
    </row>
    <row r="2186" spans="1:78" x14ac:dyDescent="0.3">
      <c r="A2186" s="6">
        <v>5715</v>
      </c>
      <c r="AP2186">
        <v>1</v>
      </c>
      <c r="BZ2186">
        <v>1</v>
      </c>
    </row>
    <row r="2187" spans="1:78" x14ac:dyDescent="0.3">
      <c r="A2187" s="6">
        <v>5716</v>
      </c>
      <c r="AV2187">
        <v>1</v>
      </c>
      <c r="BZ2187">
        <v>1</v>
      </c>
    </row>
    <row r="2188" spans="1:78" x14ac:dyDescent="0.3">
      <c r="A2188" s="6">
        <v>5717</v>
      </c>
      <c r="W2188">
        <v>1</v>
      </c>
      <c r="AA2188">
        <v>1</v>
      </c>
      <c r="AR2188">
        <v>1</v>
      </c>
      <c r="BZ2188">
        <v>3</v>
      </c>
    </row>
    <row r="2189" spans="1:78" x14ac:dyDescent="0.3">
      <c r="A2189" s="6">
        <v>5718</v>
      </c>
      <c r="AB2189">
        <v>1</v>
      </c>
      <c r="AY2189">
        <v>1</v>
      </c>
      <c r="BZ2189">
        <v>2</v>
      </c>
    </row>
    <row r="2190" spans="1:78" x14ac:dyDescent="0.3">
      <c r="A2190" s="6">
        <v>5720</v>
      </c>
      <c r="BA2190">
        <v>1</v>
      </c>
      <c r="BZ2190">
        <v>1</v>
      </c>
    </row>
    <row r="2191" spans="1:78" x14ac:dyDescent="0.3">
      <c r="A2191" s="6">
        <v>5721</v>
      </c>
      <c r="W2191">
        <v>2</v>
      </c>
      <c r="X2191">
        <v>1</v>
      </c>
      <c r="BZ2191">
        <v>3</v>
      </c>
    </row>
    <row r="2192" spans="1:78" x14ac:dyDescent="0.3">
      <c r="A2192" s="6">
        <v>5723</v>
      </c>
      <c r="W2192">
        <v>1</v>
      </c>
      <c r="AK2192">
        <v>1</v>
      </c>
      <c r="AR2192">
        <v>1</v>
      </c>
      <c r="BZ2192">
        <v>3</v>
      </c>
    </row>
    <row r="2193" spans="1:78" x14ac:dyDescent="0.3">
      <c r="A2193" s="6">
        <v>5725</v>
      </c>
      <c r="AW2193">
        <v>1</v>
      </c>
      <c r="BZ2193">
        <v>1</v>
      </c>
    </row>
    <row r="2194" spans="1:78" x14ac:dyDescent="0.3">
      <c r="A2194" s="6">
        <v>5726</v>
      </c>
      <c r="AQ2194">
        <v>1</v>
      </c>
      <c r="BZ2194">
        <v>1</v>
      </c>
    </row>
    <row r="2195" spans="1:78" x14ac:dyDescent="0.3">
      <c r="A2195" s="6">
        <v>5727</v>
      </c>
      <c r="V2195">
        <v>1</v>
      </c>
      <c r="AM2195">
        <v>1</v>
      </c>
      <c r="BZ2195">
        <v>2</v>
      </c>
    </row>
    <row r="2196" spans="1:78" x14ac:dyDescent="0.3">
      <c r="A2196" s="6">
        <v>5728</v>
      </c>
      <c r="AV2196">
        <v>1</v>
      </c>
      <c r="BZ2196">
        <v>1</v>
      </c>
    </row>
    <row r="2197" spans="1:78" x14ac:dyDescent="0.3">
      <c r="A2197" s="6">
        <v>5729</v>
      </c>
      <c r="AM2197">
        <v>1</v>
      </c>
      <c r="BZ2197">
        <v>1</v>
      </c>
    </row>
    <row r="2198" spans="1:78" x14ac:dyDescent="0.3">
      <c r="A2198" s="6">
        <v>5731</v>
      </c>
      <c r="AI2198">
        <v>1</v>
      </c>
      <c r="BZ2198">
        <v>1</v>
      </c>
    </row>
    <row r="2199" spans="1:78" x14ac:dyDescent="0.3">
      <c r="A2199" s="6">
        <v>5733</v>
      </c>
      <c r="AA2199">
        <v>1</v>
      </c>
      <c r="AN2199">
        <v>1</v>
      </c>
      <c r="BZ2199">
        <v>2</v>
      </c>
    </row>
    <row r="2200" spans="1:78" x14ac:dyDescent="0.3">
      <c r="A2200" s="6">
        <v>5736</v>
      </c>
      <c r="AO2200">
        <v>1</v>
      </c>
      <c r="AW2200">
        <v>1</v>
      </c>
      <c r="BZ2200">
        <v>2</v>
      </c>
    </row>
    <row r="2201" spans="1:78" x14ac:dyDescent="0.3">
      <c r="A2201" s="6">
        <v>5738</v>
      </c>
      <c r="X2201">
        <v>1</v>
      </c>
      <c r="BZ2201">
        <v>1</v>
      </c>
    </row>
    <row r="2202" spans="1:78" x14ac:dyDescent="0.3">
      <c r="A2202" s="6">
        <v>5740</v>
      </c>
      <c r="AY2202">
        <v>1</v>
      </c>
      <c r="BZ2202">
        <v>1</v>
      </c>
    </row>
    <row r="2203" spans="1:78" x14ac:dyDescent="0.3">
      <c r="A2203" s="6">
        <v>5741</v>
      </c>
      <c r="X2203">
        <v>1</v>
      </c>
      <c r="BZ2203">
        <v>1</v>
      </c>
    </row>
    <row r="2204" spans="1:78" x14ac:dyDescent="0.3">
      <c r="A2204" s="6">
        <v>5742</v>
      </c>
      <c r="AZ2204">
        <v>1</v>
      </c>
      <c r="BR2204">
        <v>1</v>
      </c>
      <c r="BW2204">
        <v>1</v>
      </c>
      <c r="BZ2204">
        <v>3</v>
      </c>
    </row>
    <row r="2205" spans="1:78" x14ac:dyDescent="0.3">
      <c r="A2205" s="6">
        <v>5743</v>
      </c>
      <c r="Y2205">
        <v>1</v>
      </c>
      <c r="BZ2205">
        <v>1</v>
      </c>
    </row>
    <row r="2206" spans="1:78" x14ac:dyDescent="0.3">
      <c r="A2206" s="6">
        <v>5744</v>
      </c>
      <c r="V2206">
        <v>1</v>
      </c>
      <c r="X2206">
        <v>1</v>
      </c>
      <c r="AA2206">
        <v>1</v>
      </c>
      <c r="BZ2206">
        <v>3</v>
      </c>
    </row>
    <row r="2207" spans="1:78" x14ac:dyDescent="0.3">
      <c r="A2207" s="6">
        <v>5748</v>
      </c>
      <c r="AC2207">
        <v>1</v>
      </c>
      <c r="AK2207">
        <v>1</v>
      </c>
      <c r="BZ2207">
        <v>2</v>
      </c>
    </row>
    <row r="2208" spans="1:78" x14ac:dyDescent="0.3">
      <c r="A2208" s="6">
        <v>5749</v>
      </c>
      <c r="AM2208">
        <v>1</v>
      </c>
      <c r="AP2208">
        <v>1</v>
      </c>
      <c r="AV2208">
        <v>1</v>
      </c>
      <c r="BZ2208">
        <v>3</v>
      </c>
    </row>
    <row r="2209" spans="1:78" x14ac:dyDescent="0.3">
      <c r="A2209" s="6">
        <v>5752</v>
      </c>
      <c r="X2209">
        <v>1</v>
      </c>
      <c r="AS2209">
        <v>1</v>
      </c>
      <c r="BZ2209">
        <v>2</v>
      </c>
    </row>
    <row r="2210" spans="1:78" x14ac:dyDescent="0.3">
      <c r="A2210" s="6">
        <v>5754</v>
      </c>
      <c r="Z2210">
        <v>1</v>
      </c>
      <c r="AB2210">
        <v>1</v>
      </c>
      <c r="AT2210">
        <v>1</v>
      </c>
      <c r="BZ2210">
        <v>3</v>
      </c>
    </row>
    <row r="2211" spans="1:78" x14ac:dyDescent="0.3">
      <c r="A2211" s="6">
        <v>5755</v>
      </c>
      <c r="V2211">
        <v>1</v>
      </c>
      <c r="BZ2211">
        <v>1</v>
      </c>
    </row>
    <row r="2212" spans="1:78" x14ac:dyDescent="0.3">
      <c r="A2212" s="6">
        <v>5758</v>
      </c>
      <c r="X2212">
        <v>1</v>
      </c>
      <c r="BZ2212">
        <v>1</v>
      </c>
    </row>
    <row r="2213" spans="1:78" x14ac:dyDescent="0.3">
      <c r="A2213" s="6">
        <v>5759</v>
      </c>
      <c r="R2213">
        <v>1</v>
      </c>
      <c r="W2213">
        <v>1</v>
      </c>
      <c r="BZ2213">
        <v>2</v>
      </c>
    </row>
    <row r="2214" spans="1:78" x14ac:dyDescent="0.3">
      <c r="A2214" s="6">
        <v>5760</v>
      </c>
      <c r="W2214">
        <v>1</v>
      </c>
      <c r="BZ2214">
        <v>1</v>
      </c>
    </row>
    <row r="2215" spans="1:78" x14ac:dyDescent="0.3">
      <c r="A2215" s="6">
        <v>5761</v>
      </c>
      <c r="AX2215">
        <v>1</v>
      </c>
      <c r="BZ2215">
        <v>1</v>
      </c>
    </row>
    <row r="2216" spans="1:78" x14ac:dyDescent="0.3">
      <c r="A2216" s="6">
        <v>5763</v>
      </c>
      <c r="W2216">
        <v>2</v>
      </c>
      <c r="BE2216">
        <v>1</v>
      </c>
      <c r="BZ2216">
        <v>3</v>
      </c>
    </row>
    <row r="2217" spans="1:78" x14ac:dyDescent="0.3">
      <c r="A2217" s="6">
        <v>5765</v>
      </c>
      <c r="V2217">
        <v>1</v>
      </c>
      <c r="AN2217">
        <v>1</v>
      </c>
      <c r="BZ2217">
        <v>2</v>
      </c>
    </row>
    <row r="2218" spans="1:78" x14ac:dyDescent="0.3">
      <c r="A2218" s="6">
        <v>5767</v>
      </c>
      <c r="AP2218">
        <v>1</v>
      </c>
      <c r="BZ2218">
        <v>1</v>
      </c>
    </row>
    <row r="2219" spans="1:78" x14ac:dyDescent="0.3">
      <c r="A2219" s="6">
        <v>5768</v>
      </c>
      <c r="V2219">
        <v>1</v>
      </c>
      <c r="AR2219">
        <v>1</v>
      </c>
      <c r="BZ2219">
        <v>2</v>
      </c>
    </row>
    <row r="2220" spans="1:78" x14ac:dyDescent="0.3">
      <c r="A2220" s="6">
        <v>5769</v>
      </c>
      <c r="T2220">
        <v>1</v>
      </c>
      <c r="AN2220">
        <v>1</v>
      </c>
      <c r="BZ2220">
        <v>2</v>
      </c>
    </row>
    <row r="2221" spans="1:78" x14ac:dyDescent="0.3">
      <c r="A2221" s="6">
        <v>5770</v>
      </c>
      <c r="W2221">
        <v>1</v>
      </c>
      <c r="AV2221">
        <v>1</v>
      </c>
      <c r="BZ2221">
        <v>2</v>
      </c>
    </row>
    <row r="2222" spans="1:78" x14ac:dyDescent="0.3">
      <c r="A2222" s="6">
        <v>5772</v>
      </c>
      <c r="X2222">
        <v>1</v>
      </c>
      <c r="AI2222">
        <v>1</v>
      </c>
      <c r="BZ2222">
        <v>2</v>
      </c>
    </row>
    <row r="2223" spans="1:78" x14ac:dyDescent="0.3">
      <c r="A2223" s="6">
        <v>5773</v>
      </c>
      <c r="W2223">
        <v>1</v>
      </c>
      <c r="BZ2223">
        <v>1</v>
      </c>
    </row>
    <row r="2224" spans="1:78" x14ac:dyDescent="0.3">
      <c r="A2224" s="6">
        <v>5774</v>
      </c>
      <c r="V2224">
        <v>1</v>
      </c>
      <c r="BZ2224">
        <v>1</v>
      </c>
    </row>
    <row r="2225" spans="1:78" x14ac:dyDescent="0.3">
      <c r="A2225" s="6">
        <v>5775</v>
      </c>
      <c r="V2225">
        <v>1</v>
      </c>
      <c r="W2225">
        <v>1</v>
      </c>
      <c r="X2225">
        <v>1</v>
      </c>
      <c r="AP2225">
        <v>1</v>
      </c>
      <c r="AT2225">
        <v>1</v>
      </c>
      <c r="BZ2225">
        <v>5</v>
      </c>
    </row>
    <row r="2226" spans="1:78" x14ac:dyDescent="0.3">
      <c r="A2226" s="6">
        <v>5777</v>
      </c>
      <c r="X2226">
        <v>1</v>
      </c>
      <c r="BZ2226">
        <v>1</v>
      </c>
    </row>
    <row r="2227" spans="1:78" x14ac:dyDescent="0.3">
      <c r="A2227" s="6">
        <v>5780</v>
      </c>
      <c r="V2227">
        <v>1</v>
      </c>
      <c r="AZ2227">
        <v>1</v>
      </c>
      <c r="BZ2227">
        <v>2</v>
      </c>
    </row>
    <row r="2228" spans="1:78" x14ac:dyDescent="0.3">
      <c r="A2228" s="6">
        <v>5781</v>
      </c>
      <c r="AQ2228">
        <v>1</v>
      </c>
      <c r="BZ2228">
        <v>1</v>
      </c>
    </row>
    <row r="2229" spans="1:78" x14ac:dyDescent="0.3">
      <c r="A2229" s="6">
        <v>5783</v>
      </c>
      <c r="X2229">
        <v>1</v>
      </c>
      <c r="Y2229">
        <v>1</v>
      </c>
      <c r="BZ2229">
        <v>2</v>
      </c>
    </row>
    <row r="2230" spans="1:78" x14ac:dyDescent="0.3">
      <c r="A2230" s="6">
        <v>5784</v>
      </c>
      <c r="AN2230">
        <v>1</v>
      </c>
      <c r="AY2230">
        <v>1</v>
      </c>
      <c r="BZ2230">
        <v>2</v>
      </c>
    </row>
    <row r="2231" spans="1:78" x14ac:dyDescent="0.3">
      <c r="A2231" s="6">
        <v>5785</v>
      </c>
      <c r="AN2231">
        <v>1</v>
      </c>
      <c r="BZ2231">
        <v>1</v>
      </c>
    </row>
    <row r="2232" spans="1:78" x14ac:dyDescent="0.3">
      <c r="A2232" s="6">
        <v>5787</v>
      </c>
      <c r="X2232">
        <v>1</v>
      </c>
      <c r="BB2232">
        <v>1</v>
      </c>
      <c r="BZ2232">
        <v>2</v>
      </c>
    </row>
    <row r="2233" spans="1:78" x14ac:dyDescent="0.3">
      <c r="A2233" s="6">
        <v>5789</v>
      </c>
      <c r="W2233">
        <v>1</v>
      </c>
      <c r="BZ2233">
        <v>1</v>
      </c>
    </row>
    <row r="2234" spans="1:78" x14ac:dyDescent="0.3">
      <c r="A2234" s="6">
        <v>5790</v>
      </c>
      <c r="Z2234">
        <v>1</v>
      </c>
      <c r="AL2234">
        <v>1</v>
      </c>
      <c r="BZ2234">
        <v>2</v>
      </c>
    </row>
    <row r="2235" spans="1:78" x14ac:dyDescent="0.3">
      <c r="A2235" s="6">
        <v>5791</v>
      </c>
      <c r="X2235">
        <v>1</v>
      </c>
      <c r="AK2235">
        <v>1</v>
      </c>
      <c r="BZ2235">
        <v>2</v>
      </c>
    </row>
    <row r="2236" spans="1:78" x14ac:dyDescent="0.3">
      <c r="A2236" s="6">
        <v>5792</v>
      </c>
      <c r="U2236">
        <v>1</v>
      </c>
      <c r="V2236">
        <v>1</v>
      </c>
      <c r="BZ2236">
        <v>2</v>
      </c>
    </row>
    <row r="2237" spans="1:78" x14ac:dyDescent="0.3">
      <c r="A2237" s="6">
        <v>5793</v>
      </c>
      <c r="AK2237">
        <v>1</v>
      </c>
      <c r="AM2237">
        <v>1</v>
      </c>
      <c r="BZ2237">
        <v>2</v>
      </c>
    </row>
    <row r="2238" spans="1:78" x14ac:dyDescent="0.3">
      <c r="A2238" s="6">
        <v>5795</v>
      </c>
      <c r="AT2238">
        <v>1</v>
      </c>
      <c r="BZ2238">
        <v>1</v>
      </c>
    </row>
    <row r="2239" spans="1:78" x14ac:dyDescent="0.3">
      <c r="A2239" s="6">
        <v>5797</v>
      </c>
      <c r="AJ2239">
        <v>1</v>
      </c>
      <c r="BZ2239">
        <v>1</v>
      </c>
    </row>
    <row r="2240" spans="1:78" x14ac:dyDescent="0.3">
      <c r="A2240" s="6">
        <v>5798</v>
      </c>
      <c r="W2240">
        <v>1</v>
      </c>
      <c r="BZ2240">
        <v>1</v>
      </c>
    </row>
    <row r="2241" spans="1:78" x14ac:dyDescent="0.3">
      <c r="A2241" s="6">
        <v>5800</v>
      </c>
      <c r="AK2241">
        <v>1</v>
      </c>
      <c r="BZ2241">
        <v>1</v>
      </c>
    </row>
    <row r="2242" spans="1:78" x14ac:dyDescent="0.3">
      <c r="A2242" s="6">
        <v>5801</v>
      </c>
      <c r="X2242">
        <v>1</v>
      </c>
      <c r="AW2242">
        <v>1</v>
      </c>
      <c r="BZ2242">
        <v>2</v>
      </c>
    </row>
    <row r="2243" spans="1:78" x14ac:dyDescent="0.3">
      <c r="A2243" s="6">
        <v>5802</v>
      </c>
      <c r="W2243">
        <v>1</v>
      </c>
      <c r="BZ2243">
        <v>1</v>
      </c>
    </row>
    <row r="2244" spans="1:78" x14ac:dyDescent="0.3">
      <c r="A2244" s="6">
        <v>5803</v>
      </c>
      <c r="T2244">
        <v>1</v>
      </c>
      <c r="X2244">
        <v>1</v>
      </c>
      <c r="BZ2244">
        <v>2</v>
      </c>
    </row>
    <row r="2245" spans="1:78" x14ac:dyDescent="0.3">
      <c r="A2245" s="6">
        <v>5804</v>
      </c>
      <c r="W2245">
        <v>1</v>
      </c>
      <c r="AX2245">
        <v>1</v>
      </c>
      <c r="BZ2245">
        <v>2</v>
      </c>
    </row>
    <row r="2246" spans="1:78" x14ac:dyDescent="0.3">
      <c r="A2246" s="6">
        <v>5807</v>
      </c>
      <c r="X2246">
        <v>1</v>
      </c>
      <c r="AU2246">
        <v>1</v>
      </c>
      <c r="AX2246">
        <v>1</v>
      </c>
      <c r="BZ2246">
        <v>3</v>
      </c>
    </row>
    <row r="2247" spans="1:78" x14ac:dyDescent="0.3">
      <c r="A2247" s="6">
        <v>5808</v>
      </c>
      <c r="X2247">
        <v>1</v>
      </c>
      <c r="BZ2247">
        <v>1</v>
      </c>
    </row>
    <row r="2248" spans="1:78" x14ac:dyDescent="0.3">
      <c r="A2248" s="6">
        <v>5809</v>
      </c>
      <c r="V2248">
        <v>1</v>
      </c>
      <c r="BZ2248">
        <v>1</v>
      </c>
    </row>
    <row r="2249" spans="1:78" x14ac:dyDescent="0.3">
      <c r="A2249" s="6">
        <v>5810</v>
      </c>
      <c r="AV2249">
        <v>1</v>
      </c>
      <c r="BZ2249">
        <v>1</v>
      </c>
    </row>
    <row r="2250" spans="1:78" x14ac:dyDescent="0.3">
      <c r="A2250" s="6">
        <v>5811</v>
      </c>
      <c r="V2250">
        <v>1</v>
      </c>
      <c r="BZ2250">
        <v>1</v>
      </c>
    </row>
    <row r="2251" spans="1:78" x14ac:dyDescent="0.3">
      <c r="A2251" s="6">
        <v>5813</v>
      </c>
      <c r="W2251">
        <v>1</v>
      </c>
      <c r="BZ2251">
        <v>1</v>
      </c>
    </row>
    <row r="2252" spans="1:78" x14ac:dyDescent="0.3">
      <c r="A2252" s="6">
        <v>5815</v>
      </c>
      <c r="X2252">
        <v>1</v>
      </c>
      <c r="AV2252">
        <v>1</v>
      </c>
      <c r="BZ2252">
        <v>2</v>
      </c>
    </row>
    <row r="2253" spans="1:78" x14ac:dyDescent="0.3">
      <c r="A2253" s="6">
        <v>5816</v>
      </c>
      <c r="X2253">
        <v>1</v>
      </c>
      <c r="BR2253">
        <v>1</v>
      </c>
      <c r="BZ2253">
        <v>2</v>
      </c>
    </row>
    <row r="2254" spans="1:78" x14ac:dyDescent="0.3">
      <c r="A2254" s="6">
        <v>5817</v>
      </c>
      <c r="X2254">
        <v>1</v>
      </c>
      <c r="BZ2254">
        <v>1</v>
      </c>
    </row>
    <row r="2255" spans="1:78" x14ac:dyDescent="0.3">
      <c r="A2255" s="6">
        <v>5819</v>
      </c>
      <c r="V2255">
        <v>1</v>
      </c>
      <c r="BZ2255">
        <v>1</v>
      </c>
    </row>
    <row r="2256" spans="1:78" x14ac:dyDescent="0.3">
      <c r="A2256" s="6">
        <v>5820</v>
      </c>
      <c r="AX2256">
        <v>1</v>
      </c>
      <c r="BE2256">
        <v>1</v>
      </c>
      <c r="BZ2256">
        <v>2</v>
      </c>
    </row>
    <row r="2257" spans="1:78" x14ac:dyDescent="0.3">
      <c r="A2257" s="6">
        <v>5821</v>
      </c>
      <c r="Y2257">
        <v>1</v>
      </c>
      <c r="BZ2257">
        <v>1</v>
      </c>
    </row>
    <row r="2258" spans="1:78" x14ac:dyDescent="0.3">
      <c r="A2258" s="6">
        <v>5822</v>
      </c>
      <c r="W2258">
        <v>1</v>
      </c>
      <c r="AR2258">
        <v>1</v>
      </c>
      <c r="BZ2258">
        <v>2</v>
      </c>
    </row>
    <row r="2259" spans="1:78" x14ac:dyDescent="0.3">
      <c r="A2259" s="6">
        <v>5824</v>
      </c>
      <c r="W2259">
        <v>2</v>
      </c>
      <c r="AW2259">
        <v>1</v>
      </c>
      <c r="BZ2259">
        <v>3</v>
      </c>
    </row>
    <row r="2260" spans="1:78" x14ac:dyDescent="0.3">
      <c r="A2260" s="6">
        <v>5825</v>
      </c>
      <c r="AK2260">
        <v>1</v>
      </c>
      <c r="AS2260">
        <v>1</v>
      </c>
      <c r="BZ2260">
        <v>2</v>
      </c>
    </row>
    <row r="2261" spans="1:78" x14ac:dyDescent="0.3">
      <c r="A2261" s="6">
        <v>5826</v>
      </c>
      <c r="AR2261">
        <v>1</v>
      </c>
      <c r="AT2261">
        <v>1</v>
      </c>
      <c r="BZ2261">
        <v>2</v>
      </c>
    </row>
    <row r="2262" spans="1:78" x14ac:dyDescent="0.3">
      <c r="A2262" s="6">
        <v>5827</v>
      </c>
      <c r="W2262">
        <v>1</v>
      </c>
      <c r="Y2262">
        <v>1</v>
      </c>
      <c r="AQ2262">
        <v>1</v>
      </c>
      <c r="BZ2262">
        <v>3</v>
      </c>
    </row>
    <row r="2263" spans="1:78" x14ac:dyDescent="0.3">
      <c r="A2263" s="6">
        <v>5828</v>
      </c>
      <c r="AO2263">
        <v>1</v>
      </c>
      <c r="BZ2263">
        <v>1</v>
      </c>
    </row>
    <row r="2264" spans="1:78" x14ac:dyDescent="0.3">
      <c r="A2264" s="6">
        <v>5829</v>
      </c>
      <c r="V2264">
        <v>1</v>
      </c>
      <c r="BZ2264">
        <v>1</v>
      </c>
    </row>
    <row r="2265" spans="1:78" x14ac:dyDescent="0.3">
      <c r="A2265" s="6">
        <v>5832</v>
      </c>
      <c r="AV2265">
        <v>1</v>
      </c>
      <c r="BZ2265">
        <v>1</v>
      </c>
    </row>
    <row r="2266" spans="1:78" x14ac:dyDescent="0.3">
      <c r="A2266" s="6">
        <v>5833</v>
      </c>
      <c r="BB2266">
        <v>1</v>
      </c>
      <c r="BZ2266">
        <v>1</v>
      </c>
    </row>
    <row r="2267" spans="1:78" x14ac:dyDescent="0.3">
      <c r="A2267" s="6">
        <v>5834</v>
      </c>
      <c r="V2267">
        <v>1</v>
      </c>
      <c r="W2267">
        <v>1</v>
      </c>
      <c r="BZ2267">
        <v>2</v>
      </c>
    </row>
    <row r="2268" spans="1:78" x14ac:dyDescent="0.3">
      <c r="A2268" s="6">
        <v>5835</v>
      </c>
      <c r="U2268">
        <v>1</v>
      </c>
      <c r="BZ2268">
        <v>1</v>
      </c>
    </row>
    <row r="2269" spans="1:78" x14ac:dyDescent="0.3">
      <c r="A2269" s="6">
        <v>5836</v>
      </c>
      <c r="AC2269">
        <v>1</v>
      </c>
      <c r="BZ2269">
        <v>1</v>
      </c>
    </row>
    <row r="2270" spans="1:78" x14ac:dyDescent="0.3">
      <c r="A2270" s="6">
        <v>5842</v>
      </c>
      <c r="T2270">
        <v>1</v>
      </c>
      <c r="W2270">
        <v>1</v>
      </c>
      <c r="AT2270">
        <v>1</v>
      </c>
      <c r="BZ2270">
        <v>3</v>
      </c>
    </row>
    <row r="2271" spans="1:78" x14ac:dyDescent="0.3">
      <c r="A2271" s="6">
        <v>5844</v>
      </c>
      <c r="AJ2271">
        <v>1</v>
      </c>
      <c r="BZ2271">
        <v>1</v>
      </c>
    </row>
    <row r="2272" spans="1:78" x14ac:dyDescent="0.3">
      <c r="A2272" s="6">
        <v>5847</v>
      </c>
      <c r="W2272">
        <v>1</v>
      </c>
      <c r="AS2272">
        <v>1</v>
      </c>
      <c r="BZ2272">
        <v>2</v>
      </c>
    </row>
    <row r="2273" spans="1:78" x14ac:dyDescent="0.3">
      <c r="A2273" s="6">
        <v>5849</v>
      </c>
      <c r="V2273">
        <v>1</v>
      </c>
      <c r="BZ2273">
        <v>1</v>
      </c>
    </row>
    <row r="2274" spans="1:78" x14ac:dyDescent="0.3">
      <c r="A2274" s="6">
        <v>5850</v>
      </c>
      <c r="V2274">
        <v>1</v>
      </c>
      <c r="X2274">
        <v>1</v>
      </c>
      <c r="AQ2274">
        <v>1</v>
      </c>
      <c r="BZ2274">
        <v>3</v>
      </c>
    </row>
    <row r="2275" spans="1:78" x14ac:dyDescent="0.3">
      <c r="A2275" s="6">
        <v>5851</v>
      </c>
      <c r="W2275">
        <v>2</v>
      </c>
      <c r="BZ2275">
        <v>2</v>
      </c>
    </row>
    <row r="2276" spans="1:78" x14ac:dyDescent="0.3">
      <c r="A2276" s="6">
        <v>5854</v>
      </c>
      <c r="AJ2276">
        <v>1</v>
      </c>
      <c r="BZ2276">
        <v>1</v>
      </c>
    </row>
    <row r="2277" spans="1:78" x14ac:dyDescent="0.3">
      <c r="A2277" s="6">
        <v>5855</v>
      </c>
      <c r="Z2277">
        <v>1</v>
      </c>
      <c r="AR2277">
        <v>1</v>
      </c>
      <c r="AU2277">
        <v>1</v>
      </c>
      <c r="BZ2277">
        <v>3</v>
      </c>
    </row>
    <row r="2278" spans="1:78" x14ac:dyDescent="0.3">
      <c r="A2278" s="6">
        <v>5857</v>
      </c>
      <c r="U2278">
        <v>1</v>
      </c>
      <c r="V2278">
        <v>1</v>
      </c>
      <c r="BZ2278">
        <v>2</v>
      </c>
    </row>
    <row r="2279" spans="1:78" x14ac:dyDescent="0.3">
      <c r="A2279" s="6">
        <v>5858</v>
      </c>
      <c r="Z2279">
        <v>1</v>
      </c>
      <c r="BZ2279">
        <v>1</v>
      </c>
    </row>
    <row r="2280" spans="1:78" x14ac:dyDescent="0.3">
      <c r="A2280" s="6">
        <v>5859</v>
      </c>
      <c r="W2280">
        <v>1</v>
      </c>
      <c r="BZ2280">
        <v>1</v>
      </c>
    </row>
    <row r="2281" spans="1:78" x14ac:dyDescent="0.3">
      <c r="A2281" s="6">
        <v>5860</v>
      </c>
      <c r="T2281">
        <v>1</v>
      </c>
      <c r="AW2281">
        <v>1</v>
      </c>
      <c r="BZ2281">
        <v>2</v>
      </c>
    </row>
    <row r="2282" spans="1:78" x14ac:dyDescent="0.3">
      <c r="A2282" s="6">
        <v>5865</v>
      </c>
      <c r="T2282">
        <v>2</v>
      </c>
      <c r="W2282">
        <v>1</v>
      </c>
      <c r="AH2282">
        <v>1</v>
      </c>
      <c r="BZ2282">
        <v>4</v>
      </c>
    </row>
    <row r="2283" spans="1:78" x14ac:dyDescent="0.3">
      <c r="A2283" s="6">
        <v>5866</v>
      </c>
      <c r="V2283">
        <v>1</v>
      </c>
      <c r="BZ2283">
        <v>1</v>
      </c>
    </row>
    <row r="2284" spans="1:78" x14ac:dyDescent="0.3">
      <c r="A2284" s="6">
        <v>5867</v>
      </c>
      <c r="AJ2284">
        <v>1</v>
      </c>
      <c r="BZ2284">
        <v>1</v>
      </c>
    </row>
    <row r="2285" spans="1:78" x14ac:dyDescent="0.3">
      <c r="A2285" s="6">
        <v>5868</v>
      </c>
      <c r="T2285">
        <v>1</v>
      </c>
      <c r="X2285">
        <v>1</v>
      </c>
      <c r="AN2285">
        <v>1</v>
      </c>
      <c r="BZ2285">
        <v>3</v>
      </c>
    </row>
    <row r="2286" spans="1:78" x14ac:dyDescent="0.3">
      <c r="A2286" s="6">
        <v>5869</v>
      </c>
      <c r="V2286">
        <v>1</v>
      </c>
      <c r="W2286">
        <v>1</v>
      </c>
      <c r="AV2286">
        <v>1</v>
      </c>
      <c r="BZ2286">
        <v>3</v>
      </c>
    </row>
    <row r="2287" spans="1:78" x14ac:dyDescent="0.3">
      <c r="A2287" s="6">
        <v>5874</v>
      </c>
      <c r="BB2287">
        <v>1</v>
      </c>
      <c r="BD2287">
        <v>1</v>
      </c>
      <c r="BZ2287">
        <v>2</v>
      </c>
    </row>
    <row r="2288" spans="1:78" x14ac:dyDescent="0.3">
      <c r="A2288" s="6">
        <v>5875</v>
      </c>
      <c r="V2288">
        <v>2</v>
      </c>
      <c r="BZ2288">
        <v>2</v>
      </c>
    </row>
    <row r="2289" spans="1:78" x14ac:dyDescent="0.3">
      <c r="A2289" s="6">
        <v>5876</v>
      </c>
      <c r="AV2289">
        <v>1</v>
      </c>
      <c r="BZ2289">
        <v>1</v>
      </c>
    </row>
    <row r="2290" spans="1:78" x14ac:dyDescent="0.3">
      <c r="A2290" s="6">
        <v>5882</v>
      </c>
      <c r="AY2290">
        <v>1</v>
      </c>
      <c r="BZ2290">
        <v>1</v>
      </c>
    </row>
    <row r="2291" spans="1:78" x14ac:dyDescent="0.3">
      <c r="A2291" s="6">
        <v>5883</v>
      </c>
      <c r="Z2291">
        <v>1</v>
      </c>
      <c r="BZ2291">
        <v>1</v>
      </c>
    </row>
    <row r="2292" spans="1:78" x14ac:dyDescent="0.3">
      <c r="A2292" s="6">
        <v>5884</v>
      </c>
      <c r="W2292">
        <v>1</v>
      </c>
      <c r="AQ2292">
        <v>1</v>
      </c>
      <c r="BZ2292">
        <v>2</v>
      </c>
    </row>
    <row r="2293" spans="1:78" x14ac:dyDescent="0.3">
      <c r="A2293" s="6">
        <v>5885</v>
      </c>
      <c r="X2293">
        <v>1</v>
      </c>
      <c r="BZ2293">
        <v>1</v>
      </c>
    </row>
    <row r="2294" spans="1:78" x14ac:dyDescent="0.3">
      <c r="A2294" s="6">
        <v>5886</v>
      </c>
      <c r="W2294">
        <v>2</v>
      </c>
      <c r="AK2294">
        <v>1</v>
      </c>
      <c r="BZ2294">
        <v>3</v>
      </c>
    </row>
    <row r="2295" spans="1:78" x14ac:dyDescent="0.3">
      <c r="A2295" s="6">
        <v>5888</v>
      </c>
      <c r="V2295">
        <v>1</v>
      </c>
      <c r="X2295">
        <v>1</v>
      </c>
      <c r="BZ2295">
        <v>2</v>
      </c>
    </row>
    <row r="2296" spans="1:78" x14ac:dyDescent="0.3">
      <c r="A2296" s="6">
        <v>5890</v>
      </c>
      <c r="X2296">
        <v>1</v>
      </c>
      <c r="Y2296">
        <v>1</v>
      </c>
      <c r="AV2296">
        <v>1</v>
      </c>
      <c r="BZ2296">
        <v>3</v>
      </c>
    </row>
    <row r="2297" spans="1:78" x14ac:dyDescent="0.3">
      <c r="A2297" s="6">
        <v>5891</v>
      </c>
      <c r="AJ2297">
        <v>1</v>
      </c>
      <c r="AK2297">
        <v>1</v>
      </c>
      <c r="BE2297">
        <v>1</v>
      </c>
      <c r="BZ2297">
        <v>3</v>
      </c>
    </row>
    <row r="2298" spans="1:78" x14ac:dyDescent="0.3">
      <c r="A2298" s="6">
        <v>5892</v>
      </c>
      <c r="V2298">
        <v>1</v>
      </c>
      <c r="W2298">
        <v>2</v>
      </c>
      <c r="AA2298">
        <v>1</v>
      </c>
      <c r="AR2298">
        <v>1</v>
      </c>
      <c r="BZ2298">
        <v>5</v>
      </c>
    </row>
    <row r="2299" spans="1:78" x14ac:dyDescent="0.3">
      <c r="A2299" s="6">
        <v>5893</v>
      </c>
      <c r="V2299">
        <v>1</v>
      </c>
      <c r="AI2299">
        <v>1</v>
      </c>
      <c r="AV2299">
        <v>1</v>
      </c>
      <c r="BZ2299">
        <v>3</v>
      </c>
    </row>
    <row r="2300" spans="1:78" x14ac:dyDescent="0.3">
      <c r="A2300" s="6">
        <v>5895</v>
      </c>
      <c r="AJ2300">
        <v>1</v>
      </c>
      <c r="BZ2300">
        <v>1</v>
      </c>
    </row>
    <row r="2301" spans="1:78" x14ac:dyDescent="0.3">
      <c r="A2301" s="6">
        <v>5896</v>
      </c>
      <c r="V2301">
        <v>1</v>
      </c>
      <c r="Y2301">
        <v>1</v>
      </c>
      <c r="BZ2301">
        <v>2</v>
      </c>
    </row>
    <row r="2302" spans="1:78" x14ac:dyDescent="0.3">
      <c r="A2302" s="6">
        <v>5898</v>
      </c>
      <c r="T2302">
        <v>1</v>
      </c>
      <c r="BZ2302">
        <v>1</v>
      </c>
    </row>
    <row r="2303" spans="1:78" x14ac:dyDescent="0.3">
      <c r="A2303" s="6">
        <v>5899</v>
      </c>
      <c r="T2303">
        <v>1</v>
      </c>
      <c r="U2303">
        <v>1</v>
      </c>
      <c r="V2303">
        <v>1</v>
      </c>
      <c r="AR2303">
        <v>1</v>
      </c>
      <c r="AS2303">
        <v>1</v>
      </c>
      <c r="BZ2303">
        <v>5</v>
      </c>
    </row>
    <row r="2304" spans="1:78" x14ac:dyDescent="0.3">
      <c r="A2304" s="6">
        <v>5902</v>
      </c>
      <c r="W2304">
        <v>1</v>
      </c>
      <c r="BZ2304">
        <v>1</v>
      </c>
    </row>
    <row r="2305" spans="1:78" x14ac:dyDescent="0.3">
      <c r="A2305" s="6">
        <v>5903</v>
      </c>
      <c r="S2305">
        <v>1</v>
      </c>
      <c r="V2305">
        <v>2</v>
      </c>
      <c r="BZ2305">
        <v>3</v>
      </c>
    </row>
    <row r="2306" spans="1:78" x14ac:dyDescent="0.3">
      <c r="A2306" s="6">
        <v>5905</v>
      </c>
      <c r="W2306">
        <v>1</v>
      </c>
      <c r="BZ2306">
        <v>1</v>
      </c>
    </row>
    <row r="2307" spans="1:78" x14ac:dyDescent="0.3">
      <c r="A2307" s="6">
        <v>5906</v>
      </c>
      <c r="AJ2307">
        <v>2</v>
      </c>
      <c r="AM2307">
        <v>1</v>
      </c>
      <c r="BZ2307">
        <v>3</v>
      </c>
    </row>
    <row r="2308" spans="1:78" x14ac:dyDescent="0.3">
      <c r="A2308" s="6">
        <v>5909</v>
      </c>
      <c r="AK2308">
        <v>1</v>
      </c>
      <c r="AV2308">
        <v>1</v>
      </c>
      <c r="BZ2308">
        <v>2</v>
      </c>
    </row>
    <row r="2309" spans="1:78" x14ac:dyDescent="0.3">
      <c r="A2309" s="6">
        <v>5910</v>
      </c>
      <c r="T2309">
        <v>1</v>
      </c>
      <c r="U2309">
        <v>1</v>
      </c>
      <c r="AN2309">
        <v>1</v>
      </c>
      <c r="BZ2309">
        <v>3</v>
      </c>
    </row>
    <row r="2310" spans="1:78" x14ac:dyDescent="0.3">
      <c r="A2310" s="6">
        <v>5911</v>
      </c>
      <c r="AJ2310">
        <v>1</v>
      </c>
      <c r="BZ2310">
        <v>1</v>
      </c>
    </row>
    <row r="2311" spans="1:78" x14ac:dyDescent="0.3">
      <c r="A2311" s="6">
        <v>5912</v>
      </c>
      <c r="AK2311">
        <v>1</v>
      </c>
      <c r="BZ2311">
        <v>1</v>
      </c>
    </row>
    <row r="2312" spans="1:78" x14ac:dyDescent="0.3">
      <c r="A2312" s="6">
        <v>5913</v>
      </c>
      <c r="AQ2312">
        <v>1</v>
      </c>
      <c r="BZ2312">
        <v>1</v>
      </c>
    </row>
    <row r="2313" spans="1:78" x14ac:dyDescent="0.3">
      <c r="A2313" s="6">
        <v>5915</v>
      </c>
      <c r="AK2313">
        <v>1</v>
      </c>
      <c r="AX2313">
        <v>1</v>
      </c>
      <c r="BZ2313">
        <v>2</v>
      </c>
    </row>
    <row r="2314" spans="1:78" x14ac:dyDescent="0.3">
      <c r="A2314" s="6">
        <v>5917</v>
      </c>
      <c r="V2314">
        <v>1</v>
      </c>
      <c r="AM2314">
        <v>1</v>
      </c>
      <c r="BZ2314">
        <v>2</v>
      </c>
    </row>
    <row r="2315" spans="1:78" x14ac:dyDescent="0.3">
      <c r="A2315" s="6">
        <v>5918</v>
      </c>
      <c r="V2315">
        <v>1</v>
      </c>
      <c r="AI2315">
        <v>1</v>
      </c>
      <c r="AJ2315">
        <v>1</v>
      </c>
      <c r="BZ2315">
        <v>3</v>
      </c>
    </row>
    <row r="2316" spans="1:78" x14ac:dyDescent="0.3">
      <c r="A2316" s="6">
        <v>5919</v>
      </c>
      <c r="T2316">
        <v>2</v>
      </c>
      <c r="AA2316">
        <v>1</v>
      </c>
      <c r="AJ2316">
        <v>1</v>
      </c>
      <c r="BZ2316">
        <v>4</v>
      </c>
    </row>
    <row r="2317" spans="1:78" x14ac:dyDescent="0.3">
      <c r="A2317" s="6">
        <v>5921</v>
      </c>
      <c r="U2317">
        <v>1</v>
      </c>
      <c r="BZ2317">
        <v>1</v>
      </c>
    </row>
    <row r="2318" spans="1:78" x14ac:dyDescent="0.3">
      <c r="A2318" s="6">
        <v>5923</v>
      </c>
      <c r="AK2318">
        <v>1</v>
      </c>
      <c r="BZ2318">
        <v>1</v>
      </c>
    </row>
    <row r="2319" spans="1:78" x14ac:dyDescent="0.3">
      <c r="A2319" s="6">
        <v>5924</v>
      </c>
      <c r="AI2319">
        <v>1</v>
      </c>
      <c r="AK2319">
        <v>1</v>
      </c>
      <c r="BZ2319">
        <v>2</v>
      </c>
    </row>
    <row r="2320" spans="1:78" x14ac:dyDescent="0.3">
      <c r="A2320" s="6">
        <v>5925</v>
      </c>
      <c r="U2320">
        <v>1</v>
      </c>
      <c r="W2320">
        <v>1</v>
      </c>
      <c r="AR2320">
        <v>1</v>
      </c>
      <c r="BZ2320">
        <v>3</v>
      </c>
    </row>
    <row r="2321" spans="1:78" x14ac:dyDescent="0.3">
      <c r="A2321" s="6">
        <v>5927</v>
      </c>
      <c r="T2321">
        <v>1</v>
      </c>
      <c r="V2321">
        <v>2</v>
      </c>
      <c r="W2321">
        <v>1</v>
      </c>
      <c r="BZ2321">
        <v>4</v>
      </c>
    </row>
    <row r="2322" spans="1:78" x14ac:dyDescent="0.3">
      <c r="A2322" s="6">
        <v>5928</v>
      </c>
      <c r="V2322">
        <v>1</v>
      </c>
      <c r="BZ2322">
        <v>1</v>
      </c>
    </row>
    <row r="2323" spans="1:78" x14ac:dyDescent="0.3">
      <c r="A2323" s="6">
        <v>5931</v>
      </c>
      <c r="AS2323">
        <v>1</v>
      </c>
      <c r="BZ2323">
        <v>1</v>
      </c>
    </row>
    <row r="2324" spans="1:78" x14ac:dyDescent="0.3">
      <c r="A2324" s="6">
        <v>5932</v>
      </c>
      <c r="V2324">
        <v>1</v>
      </c>
      <c r="AQ2324">
        <v>1</v>
      </c>
      <c r="BZ2324">
        <v>2</v>
      </c>
    </row>
    <row r="2325" spans="1:78" x14ac:dyDescent="0.3">
      <c r="A2325" s="6">
        <v>5933</v>
      </c>
      <c r="T2325">
        <v>1</v>
      </c>
      <c r="V2325">
        <v>1</v>
      </c>
      <c r="AK2325">
        <v>1</v>
      </c>
      <c r="BZ2325">
        <v>3</v>
      </c>
    </row>
    <row r="2326" spans="1:78" x14ac:dyDescent="0.3">
      <c r="A2326" s="6">
        <v>5934</v>
      </c>
      <c r="V2326">
        <v>2</v>
      </c>
      <c r="BZ2326">
        <v>2</v>
      </c>
    </row>
    <row r="2327" spans="1:78" x14ac:dyDescent="0.3">
      <c r="A2327" s="6">
        <v>5935</v>
      </c>
      <c r="T2327">
        <v>1</v>
      </c>
      <c r="AB2327">
        <v>1</v>
      </c>
      <c r="BZ2327">
        <v>2</v>
      </c>
    </row>
    <row r="2328" spans="1:78" x14ac:dyDescent="0.3">
      <c r="A2328" s="6">
        <v>5937</v>
      </c>
      <c r="V2328">
        <v>1</v>
      </c>
      <c r="AJ2328">
        <v>2</v>
      </c>
      <c r="BZ2328">
        <v>3</v>
      </c>
    </row>
    <row r="2329" spans="1:78" x14ac:dyDescent="0.3">
      <c r="A2329" s="6">
        <v>5938</v>
      </c>
      <c r="AM2329">
        <v>1</v>
      </c>
      <c r="BQ2329">
        <v>1</v>
      </c>
      <c r="BZ2329">
        <v>2</v>
      </c>
    </row>
    <row r="2330" spans="1:78" x14ac:dyDescent="0.3">
      <c r="A2330" s="6">
        <v>5940</v>
      </c>
      <c r="AR2330">
        <v>1</v>
      </c>
      <c r="BZ2330">
        <v>1</v>
      </c>
    </row>
    <row r="2331" spans="1:78" x14ac:dyDescent="0.3">
      <c r="A2331" s="6">
        <v>5941</v>
      </c>
      <c r="Z2331">
        <v>1</v>
      </c>
      <c r="BZ2331">
        <v>1</v>
      </c>
    </row>
    <row r="2332" spans="1:78" x14ac:dyDescent="0.3">
      <c r="A2332" s="6">
        <v>5942</v>
      </c>
      <c r="V2332">
        <v>1</v>
      </c>
      <c r="AY2332">
        <v>1</v>
      </c>
      <c r="BZ2332">
        <v>2</v>
      </c>
    </row>
    <row r="2333" spans="1:78" x14ac:dyDescent="0.3">
      <c r="A2333" s="6">
        <v>5944</v>
      </c>
      <c r="X2333">
        <v>1</v>
      </c>
      <c r="BZ2333">
        <v>1</v>
      </c>
    </row>
    <row r="2334" spans="1:78" x14ac:dyDescent="0.3">
      <c r="A2334" s="6">
        <v>5945</v>
      </c>
      <c r="V2334">
        <v>1</v>
      </c>
      <c r="BZ2334">
        <v>1</v>
      </c>
    </row>
    <row r="2335" spans="1:78" x14ac:dyDescent="0.3">
      <c r="A2335" s="6">
        <v>5946</v>
      </c>
      <c r="S2335">
        <v>1</v>
      </c>
      <c r="T2335">
        <v>2</v>
      </c>
      <c r="BZ2335">
        <v>3</v>
      </c>
    </row>
    <row r="2336" spans="1:78" x14ac:dyDescent="0.3">
      <c r="A2336" s="6">
        <v>5947</v>
      </c>
      <c r="V2336">
        <v>1</v>
      </c>
      <c r="BZ2336">
        <v>1</v>
      </c>
    </row>
    <row r="2337" spans="1:78" x14ac:dyDescent="0.3">
      <c r="A2337" s="6">
        <v>5948</v>
      </c>
      <c r="AU2337">
        <v>1</v>
      </c>
      <c r="BZ2337">
        <v>1</v>
      </c>
    </row>
    <row r="2338" spans="1:78" x14ac:dyDescent="0.3">
      <c r="A2338" s="6">
        <v>5950</v>
      </c>
      <c r="T2338">
        <v>1</v>
      </c>
      <c r="V2338">
        <v>1</v>
      </c>
      <c r="AV2338">
        <v>2</v>
      </c>
      <c r="BZ2338">
        <v>4</v>
      </c>
    </row>
    <row r="2339" spans="1:78" x14ac:dyDescent="0.3">
      <c r="A2339" s="6">
        <v>5951</v>
      </c>
      <c r="S2339">
        <v>1</v>
      </c>
      <c r="U2339">
        <v>1</v>
      </c>
      <c r="W2339">
        <v>1</v>
      </c>
      <c r="AJ2339">
        <v>1</v>
      </c>
      <c r="AT2339">
        <v>1</v>
      </c>
      <c r="AV2339">
        <v>1</v>
      </c>
      <c r="BZ2339">
        <v>6</v>
      </c>
    </row>
    <row r="2340" spans="1:78" x14ac:dyDescent="0.3">
      <c r="A2340" s="6">
        <v>5952</v>
      </c>
      <c r="Y2340">
        <v>1</v>
      </c>
      <c r="AM2340">
        <v>1</v>
      </c>
      <c r="BZ2340">
        <v>2</v>
      </c>
    </row>
    <row r="2341" spans="1:78" x14ac:dyDescent="0.3">
      <c r="A2341" s="6">
        <v>5954</v>
      </c>
      <c r="AN2341">
        <v>1</v>
      </c>
      <c r="AV2341">
        <v>1</v>
      </c>
      <c r="BZ2341">
        <v>2</v>
      </c>
    </row>
    <row r="2342" spans="1:78" x14ac:dyDescent="0.3">
      <c r="A2342" s="6">
        <v>5955</v>
      </c>
      <c r="AQ2342">
        <v>1</v>
      </c>
      <c r="BA2342">
        <v>1</v>
      </c>
      <c r="BZ2342">
        <v>2</v>
      </c>
    </row>
    <row r="2343" spans="1:78" x14ac:dyDescent="0.3">
      <c r="A2343" s="6">
        <v>5957</v>
      </c>
      <c r="W2343">
        <v>1</v>
      </c>
      <c r="AC2343">
        <v>1</v>
      </c>
      <c r="BZ2343">
        <v>2</v>
      </c>
    </row>
    <row r="2344" spans="1:78" x14ac:dyDescent="0.3">
      <c r="A2344" s="6">
        <v>5959</v>
      </c>
      <c r="AV2344">
        <v>1</v>
      </c>
      <c r="BZ2344">
        <v>1</v>
      </c>
    </row>
    <row r="2345" spans="1:78" x14ac:dyDescent="0.3">
      <c r="A2345" s="6">
        <v>5960</v>
      </c>
      <c r="U2345">
        <v>1</v>
      </c>
      <c r="V2345">
        <v>1</v>
      </c>
      <c r="AE2345">
        <v>1</v>
      </c>
      <c r="BZ2345">
        <v>3</v>
      </c>
    </row>
    <row r="2346" spans="1:78" x14ac:dyDescent="0.3">
      <c r="A2346" s="6">
        <v>5961</v>
      </c>
      <c r="AK2346">
        <v>1</v>
      </c>
      <c r="AN2346">
        <v>1</v>
      </c>
      <c r="AV2346">
        <v>1</v>
      </c>
      <c r="BD2346">
        <v>1</v>
      </c>
      <c r="BZ2346">
        <v>4</v>
      </c>
    </row>
    <row r="2347" spans="1:78" x14ac:dyDescent="0.3">
      <c r="A2347" s="6">
        <v>5964</v>
      </c>
      <c r="BA2347">
        <v>1</v>
      </c>
      <c r="BZ2347">
        <v>1</v>
      </c>
    </row>
    <row r="2348" spans="1:78" x14ac:dyDescent="0.3">
      <c r="A2348" s="6">
        <v>5965</v>
      </c>
      <c r="S2348">
        <v>1</v>
      </c>
      <c r="AU2348">
        <v>1</v>
      </c>
      <c r="BZ2348">
        <v>2</v>
      </c>
    </row>
    <row r="2349" spans="1:78" x14ac:dyDescent="0.3">
      <c r="A2349" s="6">
        <v>5966</v>
      </c>
      <c r="AV2349">
        <v>1</v>
      </c>
      <c r="BZ2349">
        <v>1</v>
      </c>
    </row>
    <row r="2350" spans="1:78" x14ac:dyDescent="0.3">
      <c r="A2350" s="6">
        <v>5967</v>
      </c>
      <c r="BD2350">
        <v>1</v>
      </c>
      <c r="BZ2350">
        <v>1</v>
      </c>
    </row>
    <row r="2351" spans="1:78" x14ac:dyDescent="0.3">
      <c r="A2351" s="6">
        <v>5968</v>
      </c>
      <c r="BV2351">
        <v>1</v>
      </c>
      <c r="BZ2351">
        <v>1</v>
      </c>
    </row>
    <row r="2352" spans="1:78" x14ac:dyDescent="0.3">
      <c r="A2352" s="6">
        <v>5970</v>
      </c>
      <c r="T2352">
        <v>1</v>
      </c>
      <c r="BZ2352">
        <v>1</v>
      </c>
    </row>
    <row r="2353" spans="1:78" x14ac:dyDescent="0.3">
      <c r="A2353" s="6">
        <v>5971</v>
      </c>
      <c r="AP2353">
        <v>1</v>
      </c>
      <c r="BZ2353">
        <v>1</v>
      </c>
    </row>
    <row r="2354" spans="1:78" x14ac:dyDescent="0.3">
      <c r="A2354" s="6">
        <v>5972</v>
      </c>
      <c r="U2354">
        <v>1</v>
      </c>
      <c r="V2354">
        <v>1</v>
      </c>
      <c r="Z2354">
        <v>1</v>
      </c>
      <c r="AJ2354">
        <v>1</v>
      </c>
      <c r="BZ2354">
        <v>4</v>
      </c>
    </row>
    <row r="2355" spans="1:78" x14ac:dyDescent="0.3">
      <c r="A2355" s="6">
        <v>5973</v>
      </c>
      <c r="R2355">
        <v>1</v>
      </c>
      <c r="V2355">
        <v>1</v>
      </c>
      <c r="W2355">
        <v>1</v>
      </c>
      <c r="BZ2355">
        <v>3</v>
      </c>
    </row>
    <row r="2356" spans="1:78" x14ac:dyDescent="0.3">
      <c r="A2356" s="6">
        <v>5974</v>
      </c>
      <c r="T2356">
        <v>1</v>
      </c>
      <c r="AQ2356">
        <v>1</v>
      </c>
      <c r="AR2356">
        <v>1</v>
      </c>
      <c r="BZ2356">
        <v>3</v>
      </c>
    </row>
    <row r="2357" spans="1:78" x14ac:dyDescent="0.3">
      <c r="A2357" s="6">
        <v>5976</v>
      </c>
      <c r="U2357">
        <v>1</v>
      </c>
      <c r="AT2357">
        <v>1</v>
      </c>
      <c r="AU2357">
        <v>1</v>
      </c>
      <c r="BZ2357">
        <v>3</v>
      </c>
    </row>
    <row r="2358" spans="1:78" x14ac:dyDescent="0.3">
      <c r="A2358" s="6">
        <v>5979</v>
      </c>
      <c r="V2358">
        <v>1</v>
      </c>
      <c r="AH2358">
        <v>1</v>
      </c>
      <c r="AL2358">
        <v>1</v>
      </c>
      <c r="AW2358">
        <v>1</v>
      </c>
      <c r="BZ2358">
        <v>4</v>
      </c>
    </row>
    <row r="2359" spans="1:78" x14ac:dyDescent="0.3">
      <c r="A2359" s="6">
        <v>5980</v>
      </c>
      <c r="V2359">
        <v>1</v>
      </c>
      <c r="AT2359">
        <v>1</v>
      </c>
      <c r="BZ2359">
        <v>2</v>
      </c>
    </row>
    <row r="2360" spans="1:78" x14ac:dyDescent="0.3">
      <c r="A2360" s="6">
        <v>5982</v>
      </c>
      <c r="U2360">
        <v>1</v>
      </c>
      <c r="AK2360">
        <v>1</v>
      </c>
      <c r="AW2360">
        <v>1</v>
      </c>
      <c r="BZ2360">
        <v>3</v>
      </c>
    </row>
    <row r="2361" spans="1:78" x14ac:dyDescent="0.3">
      <c r="A2361" s="6">
        <v>5983</v>
      </c>
      <c r="V2361">
        <v>1</v>
      </c>
      <c r="BZ2361">
        <v>1</v>
      </c>
    </row>
    <row r="2362" spans="1:78" x14ac:dyDescent="0.3">
      <c r="A2362" s="6">
        <v>5984</v>
      </c>
      <c r="V2362">
        <v>2</v>
      </c>
      <c r="AI2362">
        <v>1</v>
      </c>
      <c r="AQ2362">
        <v>1</v>
      </c>
      <c r="BZ2362">
        <v>4</v>
      </c>
    </row>
    <row r="2363" spans="1:78" x14ac:dyDescent="0.3">
      <c r="A2363" s="6">
        <v>5985</v>
      </c>
      <c r="U2363">
        <v>1</v>
      </c>
      <c r="BZ2363">
        <v>1</v>
      </c>
    </row>
    <row r="2364" spans="1:78" x14ac:dyDescent="0.3">
      <c r="A2364" s="6">
        <v>5986</v>
      </c>
      <c r="AJ2364">
        <v>1</v>
      </c>
      <c r="AS2364">
        <v>1</v>
      </c>
      <c r="BZ2364">
        <v>2</v>
      </c>
    </row>
    <row r="2365" spans="1:78" x14ac:dyDescent="0.3">
      <c r="A2365" s="6">
        <v>5988</v>
      </c>
      <c r="U2365">
        <v>1</v>
      </c>
      <c r="BZ2365">
        <v>1</v>
      </c>
    </row>
    <row r="2366" spans="1:78" x14ac:dyDescent="0.3">
      <c r="A2366" s="6">
        <v>5989</v>
      </c>
      <c r="AQ2366">
        <v>1</v>
      </c>
      <c r="BZ2366">
        <v>1</v>
      </c>
    </row>
    <row r="2367" spans="1:78" x14ac:dyDescent="0.3">
      <c r="A2367" s="6">
        <v>5990</v>
      </c>
      <c r="V2367">
        <v>1</v>
      </c>
      <c r="AK2367">
        <v>1</v>
      </c>
      <c r="BZ2367">
        <v>2</v>
      </c>
    </row>
    <row r="2368" spans="1:78" x14ac:dyDescent="0.3">
      <c r="A2368" s="6">
        <v>5991</v>
      </c>
      <c r="AI2368">
        <v>1</v>
      </c>
      <c r="BZ2368">
        <v>1</v>
      </c>
    </row>
    <row r="2369" spans="1:78" x14ac:dyDescent="0.3">
      <c r="A2369" s="6">
        <v>5994</v>
      </c>
      <c r="V2369">
        <v>1</v>
      </c>
      <c r="X2369">
        <v>1</v>
      </c>
      <c r="BN2369">
        <v>1</v>
      </c>
      <c r="BZ2369">
        <v>3</v>
      </c>
    </row>
    <row r="2370" spans="1:78" x14ac:dyDescent="0.3">
      <c r="A2370" s="6">
        <v>5995</v>
      </c>
      <c r="AV2370">
        <v>1</v>
      </c>
      <c r="AY2370">
        <v>1</v>
      </c>
      <c r="BZ2370">
        <v>2</v>
      </c>
    </row>
    <row r="2371" spans="1:78" x14ac:dyDescent="0.3">
      <c r="A2371" s="6">
        <v>5996</v>
      </c>
      <c r="AK2371">
        <v>1</v>
      </c>
      <c r="BA2371">
        <v>1</v>
      </c>
      <c r="BZ2371">
        <v>2</v>
      </c>
    </row>
    <row r="2372" spans="1:78" x14ac:dyDescent="0.3">
      <c r="A2372" s="6">
        <v>5998</v>
      </c>
      <c r="U2372">
        <v>1</v>
      </c>
      <c r="V2372">
        <v>1</v>
      </c>
      <c r="BZ2372">
        <v>2</v>
      </c>
    </row>
    <row r="2373" spans="1:78" x14ac:dyDescent="0.3">
      <c r="A2373" s="6">
        <v>6000</v>
      </c>
      <c r="T2373">
        <v>2</v>
      </c>
      <c r="AA2373">
        <v>1</v>
      </c>
      <c r="BZ2373">
        <v>3</v>
      </c>
    </row>
    <row r="2374" spans="1:78" x14ac:dyDescent="0.3">
      <c r="A2374" s="6">
        <v>6001</v>
      </c>
      <c r="V2374">
        <v>1</v>
      </c>
      <c r="AC2374">
        <v>1</v>
      </c>
      <c r="AD2374">
        <v>1</v>
      </c>
      <c r="AN2374">
        <v>1</v>
      </c>
      <c r="BZ2374">
        <v>4</v>
      </c>
    </row>
    <row r="2375" spans="1:78" x14ac:dyDescent="0.3">
      <c r="A2375" s="6">
        <v>6002</v>
      </c>
      <c r="V2375">
        <v>1</v>
      </c>
      <c r="BB2375">
        <v>1</v>
      </c>
      <c r="BZ2375">
        <v>2</v>
      </c>
    </row>
    <row r="2376" spans="1:78" x14ac:dyDescent="0.3">
      <c r="A2376" s="6">
        <v>6003</v>
      </c>
      <c r="V2376">
        <v>1</v>
      </c>
      <c r="AJ2376">
        <v>1</v>
      </c>
      <c r="BZ2376">
        <v>2</v>
      </c>
    </row>
    <row r="2377" spans="1:78" x14ac:dyDescent="0.3">
      <c r="A2377" s="6">
        <v>6004</v>
      </c>
      <c r="V2377">
        <v>1</v>
      </c>
      <c r="AK2377">
        <v>2</v>
      </c>
      <c r="AP2377">
        <v>1</v>
      </c>
      <c r="BZ2377">
        <v>4</v>
      </c>
    </row>
    <row r="2378" spans="1:78" x14ac:dyDescent="0.3">
      <c r="A2378" s="6">
        <v>6006</v>
      </c>
      <c r="AV2378">
        <v>1</v>
      </c>
      <c r="AY2378">
        <v>1</v>
      </c>
      <c r="BZ2378">
        <v>2</v>
      </c>
    </row>
    <row r="2379" spans="1:78" x14ac:dyDescent="0.3">
      <c r="A2379" s="6">
        <v>6007</v>
      </c>
      <c r="AN2379">
        <v>2</v>
      </c>
      <c r="AZ2379">
        <v>1</v>
      </c>
      <c r="BZ2379">
        <v>3</v>
      </c>
    </row>
    <row r="2380" spans="1:78" x14ac:dyDescent="0.3">
      <c r="A2380" s="6">
        <v>6009</v>
      </c>
      <c r="X2380">
        <v>1</v>
      </c>
      <c r="BZ2380">
        <v>1</v>
      </c>
    </row>
    <row r="2381" spans="1:78" x14ac:dyDescent="0.3">
      <c r="A2381" s="6">
        <v>6010</v>
      </c>
      <c r="AJ2381">
        <v>1</v>
      </c>
      <c r="AU2381">
        <v>1</v>
      </c>
      <c r="AV2381">
        <v>1</v>
      </c>
      <c r="BZ2381">
        <v>3</v>
      </c>
    </row>
    <row r="2382" spans="1:78" x14ac:dyDescent="0.3">
      <c r="A2382" s="6">
        <v>6012</v>
      </c>
      <c r="S2382">
        <v>1</v>
      </c>
      <c r="V2382">
        <v>1</v>
      </c>
      <c r="BZ2382">
        <v>2</v>
      </c>
    </row>
    <row r="2383" spans="1:78" x14ac:dyDescent="0.3">
      <c r="A2383" s="6">
        <v>6014</v>
      </c>
      <c r="V2383">
        <v>1</v>
      </c>
      <c r="BZ2383">
        <v>1</v>
      </c>
    </row>
    <row r="2384" spans="1:78" x14ac:dyDescent="0.3">
      <c r="A2384" s="6">
        <v>6015</v>
      </c>
      <c r="R2384">
        <v>1</v>
      </c>
      <c r="V2384">
        <v>1</v>
      </c>
      <c r="W2384">
        <v>1</v>
      </c>
      <c r="BZ2384">
        <v>3</v>
      </c>
    </row>
    <row r="2385" spans="1:78" x14ac:dyDescent="0.3">
      <c r="A2385" s="6">
        <v>6016</v>
      </c>
      <c r="S2385">
        <v>1</v>
      </c>
      <c r="T2385">
        <v>1</v>
      </c>
      <c r="V2385">
        <v>2</v>
      </c>
      <c r="W2385">
        <v>1</v>
      </c>
      <c r="AU2385">
        <v>1</v>
      </c>
      <c r="BZ2385">
        <v>6</v>
      </c>
    </row>
    <row r="2386" spans="1:78" x14ac:dyDescent="0.3">
      <c r="A2386" s="6">
        <v>6018</v>
      </c>
      <c r="AI2386">
        <v>1</v>
      </c>
      <c r="AM2386">
        <v>1</v>
      </c>
      <c r="BZ2386">
        <v>2</v>
      </c>
    </row>
    <row r="2387" spans="1:78" x14ac:dyDescent="0.3">
      <c r="A2387" s="6">
        <v>6021</v>
      </c>
      <c r="R2387">
        <v>1</v>
      </c>
      <c r="AO2387">
        <v>1</v>
      </c>
      <c r="BZ2387">
        <v>2</v>
      </c>
    </row>
    <row r="2388" spans="1:78" x14ac:dyDescent="0.3">
      <c r="A2388" s="6">
        <v>6022</v>
      </c>
      <c r="AK2388">
        <v>1</v>
      </c>
      <c r="BZ2388">
        <v>1</v>
      </c>
    </row>
    <row r="2389" spans="1:78" x14ac:dyDescent="0.3">
      <c r="A2389" s="6">
        <v>6024</v>
      </c>
      <c r="AP2389">
        <v>1</v>
      </c>
      <c r="BV2389">
        <v>1</v>
      </c>
      <c r="BZ2389">
        <v>2</v>
      </c>
    </row>
    <row r="2390" spans="1:78" x14ac:dyDescent="0.3">
      <c r="A2390" s="6">
        <v>6025</v>
      </c>
      <c r="U2390">
        <v>2</v>
      </c>
      <c r="V2390">
        <v>1</v>
      </c>
      <c r="BR2390">
        <v>1</v>
      </c>
      <c r="BZ2390">
        <v>4</v>
      </c>
    </row>
    <row r="2391" spans="1:78" x14ac:dyDescent="0.3">
      <c r="A2391" s="6">
        <v>6026</v>
      </c>
      <c r="U2391">
        <v>1</v>
      </c>
      <c r="BZ2391">
        <v>1</v>
      </c>
    </row>
    <row r="2392" spans="1:78" x14ac:dyDescent="0.3">
      <c r="A2392" s="6">
        <v>6028</v>
      </c>
      <c r="S2392">
        <v>1</v>
      </c>
      <c r="AK2392">
        <v>1</v>
      </c>
      <c r="BZ2392">
        <v>2</v>
      </c>
    </row>
    <row r="2393" spans="1:78" x14ac:dyDescent="0.3">
      <c r="A2393" s="6">
        <v>6030</v>
      </c>
      <c r="V2393">
        <v>1</v>
      </c>
      <c r="BZ2393">
        <v>1</v>
      </c>
    </row>
    <row r="2394" spans="1:78" x14ac:dyDescent="0.3">
      <c r="A2394" s="6">
        <v>6031</v>
      </c>
      <c r="AK2394">
        <v>1</v>
      </c>
      <c r="BZ2394">
        <v>1</v>
      </c>
    </row>
    <row r="2395" spans="1:78" x14ac:dyDescent="0.3">
      <c r="A2395" s="6">
        <v>6032</v>
      </c>
      <c r="R2395">
        <v>1</v>
      </c>
      <c r="BZ2395">
        <v>1</v>
      </c>
    </row>
    <row r="2396" spans="1:78" x14ac:dyDescent="0.3">
      <c r="A2396" s="6">
        <v>6033</v>
      </c>
      <c r="X2396">
        <v>1</v>
      </c>
      <c r="AN2396">
        <v>1</v>
      </c>
      <c r="BZ2396">
        <v>2</v>
      </c>
    </row>
    <row r="2397" spans="1:78" x14ac:dyDescent="0.3">
      <c r="A2397" s="6">
        <v>6035</v>
      </c>
      <c r="R2397">
        <v>1</v>
      </c>
      <c r="V2397">
        <v>1</v>
      </c>
      <c r="BC2397">
        <v>1</v>
      </c>
      <c r="BZ2397">
        <v>3</v>
      </c>
    </row>
    <row r="2398" spans="1:78" x14ac:dyDescent="0.3">
      <c r="A2398" s="6">
        <v>6036</v>
      </c>
      <c r="V2398">
        <v>1</v>
      </c>
      <c r="BZ2398">
        <v>1</v>
      </c>
    </row>
    <row r="2399" spans="1:78" x14ac:dyDescent="0.3">
      <c r="A2399" s="6">
        <v>6037</v>
      </c>
      <c r="AY2399">
        <v>1</v>
      </c>
      <c r="BB2399">
        <v>1</v>
      </c>
      <c r="BZ2399">
        <v>2</v>
      </c>
    </row>
    <row r="2400" spans="1:78" x14ac:dyDescent="0.3">
      <c r="A2400" s="6">
        <v>6038</v>
      </c>
      <c r="V2400">
        <v>1</v>
      </c>
      <c r="BZ2400">
        <v>1</v>
      </c>
    </row>
    <row r="2401" spans="1:78" x14ac:dyDescent="0.3">
      <c r="A2401" s="6">
        <v>6039</v>
      </c>
      <c r="AT2401">
        <v>1</v>
      </c>
      <c r="BZ2401">
        <v>1</v>
      </c>
    </row>
    <row r="2402" spans="1:78" x14ac:dyDescent="0.3">
      <c r="A2402" s="6">
        <v>6041</v>
      </c>
      <c r="AM2402">
        <v>1</v>
      </c>
      <c r="BZ2402">
        <v>1</v>
      </c>
    </row>
    <row r="2403" spans="1:78" x14ac:dyDescent="0.3">
      <c r="A2403" s="6">
        <v>6042</v>
      </c>
      <c r="AR2403">
        <v>1</v>
      </c>
      <c r="BZ2403">
        <v>1</v>
      </c>
    </row>
    <row r="2404" spans="1:78" x14ac:dyDescent="0.3">
      <c r="A2404" s="6">
        <v>6043</v>
      </c>
      <c r="AJ2404">
        <v>1</v>
      </c>
      <c r="BZ2404">
        <v>1</v>
      </c>
    </row>
    <row r="2405" spans="1:78" x14ac:dyDescent="0.3">
      <c r="A2405" s="6">
        <v>6047</v>
      </c>
      <c r="U2405">
        <v>1</v>
      </c>
      <c r="AR2405">
        <v>1</v>
      </c>
      <c r="BZ2405">
        <v>2</v>
      </c>
    </row>
    <row r="2406" spans="1:78" x14ac:dyDescent="0.3">
      <c r="A2406" s="6">
        <v>6048</v>
      </c>
      <c r="V2406">
        <v>1</v>
      </c>
      <c r="BZ2406">
        <v>1</v>
      </c>
    </row>
    <row r="2407" spans="1:78" x14ac:dyDescent="0.3">
      <c r="A2407" s="6">
        <v>6049</v>
      </c>
      <c r="T2407">
        <v>1</v>
      </c>
      <c r="AU2407">
        <v>1</v>
      </c>
      <c r="BZ2407">
        <v>2</v>
      </c>
    </row>
    <row r="2408" spans="1:78" x14ac:dyDescent="0.3">
      <c r="A2408" s="6">
        <v>6050</v>
      </c>
      <c r="AP2408">
        <v>1</v>
      </c>
      <c r="AR2408">
        <v>1</v>
      </c>
      <c r="BZ2408">
        <v>2</v>
      </c>
    </row>
    <row r="2409" spans="1:78" x14ac:dyDescent="0.3">
      <c r="A2409" s="6">
        <v>6052</v>
      </c>
      <c r="BB2409">
        <v>1</v>
      </c>
      <c r="BZ2409">
        <v>1</v>
      </c>
    </row>
    <row r="2410" spans="1:78" x14ac:dyDescent="0.3">
      <c r="A2410" s="6">
        <v>6053</v>
      </c>
      <c r="S2410">
        <v>1</v>
      </c>
      <c r="BZ2410">
        <v>1</v>
      </c>
    </row>
    <row r="2411" spans="1:78" x14ac:dyDescent="0.3">
      <c r="A2411" s="6">
        <v>6054</v>
      </c>
      <c r="AP2411">
        <v>1</v>
      </c>
      <c r="AS2411">
        <v>1</v>
      </c>
      <c r="BZ2411">
        <v>2</v>
      </c>
    </row>
    <row r="2412" spans="1:78" x14ac:dyDescent="0.3">
      <c r="A2412" s="6">
        <v>6055</v>
      </c>
      <c r="BB2412">
        <v>1</v>
      </c>
      <c r="BZ2412">
        <v>1</v>
      </c>
    </row>
    <row r="2413" spans="1:78" x14ac:dyDescent="0.3">
      <c r="A2413" s="6">
        <v>6056</v>
      </c>
      <c r="AQ2413">
        <v>1</v>
      </c>
      <c r="AR2413">
        <v>1</v>
      </c>
      <c r="BZ2413">
        <v>2</v>
      </c>
    </row>
    <row r="2414" spans="1:78" x14ac:dyDescent="0.3">
      <c r="A2414" s="6">
        <v>6059</v>
      </c>
      <c r="AO2414">
        <v>1</v>
      </c>
      <c r="BZ2414">
        <v>1</v>
      </c>
    </row>
    <row r="2415" spans="1:78" x14ac:dyDescent="0.3">
      <c r="A2415" s="6">
        <v>6060</v>
      </c>
      <c r="T2415">
        <v>1</v>
      </c>
      <c r="BZ2415">
        <v>1</v>
      </c>
    </row>
    <row r="2416" spans="1:78" x14ac:dyDescent="0.3">
      <c r="A2416" s="6">
        <v>6061</v>
      </c>
      <c r="T2416">
        <v>1</v>
      </c>
      <c r="U2416">
        <v>1</v>
      </c>
      <c r="V2416">
        <v>1</v>
      </c>
      <c r="BZ2416">
        <v>3</v>
      </c>
    </row>
    <row r="2417" spans="1:78" x14ac:dyDescent="0.3">
      <c r="A2417" s="6">
        <v>6063</v>
      </c>
      <c r="T2417">
        <v>1</v>
      </c>
      <c r="AN2417">
        <v>1</v>
      </c>
      <c r="BZ2417">
        <v>2</v>
      </c>
    </row>
    <row r="2418" spans="1:78" x14ac:dyDescent="0.3">
      <c r="A2418" s="6">
        <v>6064</v>
      </c>
      <c r="S2418">
        <v>1</v>
      </c>
      <c r="V2418">
        <v>1</v>
      </c>
      <c r="BZ2418">
        <v>2</v>
      </c>
    </row>
    <row r="2419" spans="1:78" x14ac:dyDescent="0.3">
      <c r="A2419" s="6">
        <v>6065</v>
      </c>
      <c r="AN2419">
        <v>1</v>
      </c>
      <c r="BZ2419">
        <v>1</v>
      </c>
    </row>
    <row r="2420" spans="1:78" x14ac:dyDescent="0.3">
      <c r="A2420" s="6">
        <v>6066</v>
      </c>
      <c r="U2420">
        <v>1</v>
      </c>
      <c r="BZ2420">
        <v>1</v>
      </c>
    </row>
    <row r="2421" spans="1:78" x14ac:dyDescent="0.3">
      <c r="A2421" s="6">
        <v>6067</v>
      </c>
      <c r="S2421">
        <v>1</v>
      </c>
      <c r="U2421">
        <v>1</v>
      </c>
      <c r="AK2421">
        <v>1</v>
      </c>
      <c r="BZ2421">
        <v>3</v>
      </c>
    </row>
    <row r="2422" spans="1:78" x14ac:dyDescent="0.3">
      <c r="A2422" s="6">
        <v>6069</v>
      </c>
      <c r="U2422">
        <v>1</v>
      </c>
      <c r="AP2422">
        <v>1</v>
      </c>
      <c r="BZ2422">
        <v>2</v>
      </c>
    </row>
    <row r="2423" spans="1:78" x14ac:dyDescent="0.3">
      <c r="A2423" s="6">
        <v>6070</v>
      </c>
      <c r="AR2423">
        <v>1</v>
      </c>
      <c r="BZ2423">
        <v>1</v>
      </c>
    </row>
    <row r="2424" spans="1:78" x14ac:dyDescent="0.3">
      <c r="A2424" s="6">
        <v>6072</v>
      </c>
      <c r="AO2424">
        <v>1</v>
      </c>
      <c r="BZ2424">
        <v>1</v>
      </c>
    </row>
    <row r="2425" spans="1:78" x14ac:dyDescent="0.3">
      <c r="A2425" s="6">
        <v>6074</v>
      </c>
      <c r="AK2425">
        <v>1</v>
      </c>
      <c r="AY2425">
        <v>1</v>
      </c>
      <c r="BZ2425">
        <v>2</v>
      </c>
    </row>
    <row r="2426" spans="1:78" x14ac:dyDescent="0.3">
      <c r="A2426" s="6">
        <v>6075</v>
      </c>
      <c r="R2426">
        <v>1</v>
      </c>
      <c r="T2426">
        <v>1</v>
      </c>
      <c r="AX2426">
        <v>1</v>
      </c>
      <c r="BZ2426">
        <v>3</v>
      </c>
    </row>
    <row r="2427" spans="1:78" x14ac:dyDescent="0.3">
      <c r="A2427" s="6">
        <v>6076</v>
      </c>
      <c r="T2427">
        <v>1</v>
      </c>
      <c r="V2427">
        <v>1</v>
      </c>
      <c r="BZ2427">
        <v>2</v>
      </c>
    </row>
    <row r="2428" spans="1:78" x14ac:dyDescent="0.3">
      <c r="A2428" s="6">
        <v>6077</v>
      </c>
      <c r="U2428">
        <v>1</v>
      </c>
      <c r="V2428">
        <v>1</v>
      </c>
      <c r="BZ2428">
        <v>2</v>
      </c>
    </row>
    <row r="2429" spans="1:78" x14ac:dyDescent="0.3">
      <c r="A2429" s="6">
        <v>6079</v>
      </c>
      <c r="AL2429">
        <v>1</v>
      </c>
      <c r="BZ2429">
        <v>1</v>
      </c>
    </row>
    <row r="2430" spans="1:78" x14ac:dyDescent="0.3">
      <c r="A2430" s="6">
        <v>6080</v>
      </c>
      <c r="AO2430">
        <v>1</v>
      </c>
      <c r="BB2430">
        <v>1</v>
      </c>
      <c r="BZ2430">
        <v>2</v>
      </c>
    </row>
    <row r="2431" spans="1:78" x14ac:dyDescent="0.3">
      <c r="A2431" s="6">
        <v>6081</v>
      </c>
      <c r="S2431">
        <v>1</v>
      </c>
      <c r="V2431">
        <v>1</v>
      </c>
      <c r="BZ2431">
        <v>2</v>
      </c>
    </row>
    <row r="2432" spans="1:78" x14ac:dyDescent="0.3">
      <c r="A2432" s="6">
        <v>6082</v>
      </c>
      <c r="AS2432">
        <v>1</v>
      </c>
      <c r="AX2432">
        <v>1</v>
      </c>
      <c r="BZ2432">
        <v>2</v>
      </c>
    </row>
    <row r="2433" spans="1:78" x14ac:dyDescent="0.3">
      <c r="A2433" s="6">
        <v>6085</v>
      </c>
      <c r="V2433">
        <v>1</v>
      </c>
      <c r="BZ2433">
        <v>1</v>
      </c>
    </row>
    <row r="2434" spans="1:78" x14ac:dyDescent="0.3">
      <c r="A2434" s="6">
        <v>6086</v>
      </c>
      <c r="O2434">
        <v>1</v>
      </c>
      <c r="BZ2434">
        <v>1</v>
      </c>
    </row>
    <row r="2435" spans="1:78" x14ac:dyDescent="0.3">
      <c r="A2435" s="6">
        <v>6088</v>
      </c>
      <c r="AZ2435">
        <v>1</v>
      </c>
      <c r="BZ2435">
        <v>1</v>
      </c>
    </row>
    <row r="2436" spans="1:78" x14ac:dyDescent="0.3">
      <c r="A2436" s="6">
        <v>6090</v>
      </c>
      <c r="R2436">
        <v>1</v>
      </c>
      <c r="BI2436">
        <v>1</v>
      </c>
      <c r="BZ2436">
        <v>2</v>
      </c>
    </row>
    <row r="2437" spans="1:78" x14ac:dyDescent="0.3">
      <c r="A2437" s="6">
        <v>6091</v>
      </c>
      <c r="AN2437">
        <v>1</v>
      </c>
      <c r="AP2437">
        <v>1</v>
      </c>
      <c r="BB2437">
        <v>1</v>
      </c>
      <c r="BZ2437">
        <v>3</v>
      </c>
    </row>
    <row r="2438" spans="1:78" x14ac:dyDescent="0.3">
      <c r="A2438" s="6">
        <v>6092</v>
      </c>
      <c r="R2438">
        <v>1</v>
      </c>
      <c r="BF2438">
        <v>1</v>
      </c>
      <c r="BZ2438">
        <v>2</v>
      </c>
    </row>
    <row r="2439" spans="1:78" x14ac:dyDescent="0.3">
      <c r="A2439" s="6">
        <v>6093</v>
      </c>
      <c r="S2439">
        <v>1</v>
      </c>
      <c r="BZ2439">
        <v>1</v>
      </c>
    </row>
    <row r="2440" spans="1:78" x14ac:dyDescent="0.3">
      <c r="A2440" s="6">
        <v>6095</v>
      </c>
      <c r="BB2440">
        <v>1</v>
      </c>
      <c r="BZ2440">
        <v>1</v>
      </c>
    </row>
    <row r="2441" spans="1:78" x14ac:dyDescent="0.3">
      <c r="A2441" s="6">
        <v>6097</v>
      </c>
      <c r="AO2441">
        <v>1</v>
      </c>
      <c r="BZ2441">
        <v>1</v>
      </c>
    </row>
    <row r="2442" spans="1:78" x14ac:dyDescent="0.3">
      <c r="A2442" s="6">
        <v>6098</v>
      </c>
      <c r="V2442">
        <v>1</v>
      </c>
      <c r="BZ2442">
        <v>1</v>
      </c>
    </row>
    <row r="2443" spans="1:78" x14ac:dyDescent="0.3">
      <c r="A2443" s="6">
        <v>6100</v>
      </c>
      <c r="R2443">
        <v>1</v>
      </c>
      <c r="U2443">
        <v>1</v>
      </c>
      <c r="BC2443">
        <v>1</v>
      </c>
      <c r="BZ2443">
        <v>3</v>
      </c>
    </row>
    <row r="2444" spans="1:78" x14ac:dyDescent="0.3">
      <c r="A2444" s="6">
        <v>6101</v>
      </c>
      <c r="U2444">
        <v>1</v>
      </c>
      <c r="BZ2444">
        <v>1</v>
      </c>
    </row>
    <row r="2445" spans="1:78" x14ac:dyDescent="0.3">
      <c r="A2445" s="6">
        <v>6102</v>
      </c>
      <c r="W2445">
        <v>1</v>
      </c>
      <c r="BZ2445">
        <v>1</v>
      </c>
    </row>
    <row r="2446" spans="1:78" x14ac:dyDescent="0.3">
      <c r="A2446" s="6">
        <v>6103</v>
      </c>
      <c r="R2446">
        <v>1</v>
      </c>
      <c r="T2446">
        <v>1</v>
      </c>
      <c r="BZ2446">
        <v>2</v>
      </c>
    </row>
    <row r="2447" spans="1:78" x14ac:dyDescent="0.3">
      <c r="A2447" s="6">
        <v>6106</v>
      </c>
      <c r="T2447">
        <v>1</v>
      </c>
      <c r="AQ2447">
        <v>1</v>
      </c>
      <c r="BZ2447">
        <v>2</v>
      </c>
    </row>
    <row r="2448" spans="1:78" x14ac:dyDescent="0.3">
      <c r="A2448" s="6">
        <v>6107</v>
      </c>
      <c r="T2448">
        <v>1</v>
      </c>
      <c r="AM2448">
        <v>2</v>
      </c>
      <c r="AY2448">
        <v>1</v>
      </c>
      <c r="BZ2448">
        <v>4</v>
      </c>
    </row>
    <row r="2449" spans="1:78" x14ac:dyDescent="0.3">
      <c r="A2449" s="6">
        <v>6108</v>
      </c>
      <c r="R2449">
        <v>1</v>
      </c>
      <c r="T2449">
        <v>1</v>
      </c>
      <c r="BZ2449">
        <v>2</v>
      </c>
    </row>
    <row r="2450" spans="1:78" x14ac:dyDescent="0.3">
      <c r="A2450" s="6">
        <v>6109</v>
      </c>
      <c r="R2450">
        <v>1</v>
      </c>
      <c r="AN2450">
        <v>1</v>
      </c>
      <c r="BZ2450">
        <v>2</v>
      </c>
    </row>
    <row r="2451" spans="1:78" x14ac:dyDescent="0.3">
      <c r="A2451" s="6">
        <v>6113</v>
      </c>
      <c r="AN2451">
        <v>1</v>
      </c>
      <c r="BZ2451">
        <v>1</v>
      </c>
    </row>
    <row r="2452" spans="1:78" x14ac:dyDescent="0.3">
      <c r="A2452" s="6">
        <v>6117</v>
      </c>
      <c r="AL2452">
        <v>1</v>
      </c>
      <c r="BA2452">
        <v>1</v>
      </c>
      <c r="BZ2452">
        <v>2</v>
      </c>
    </row>
    <row r="2453" spans="1:78" x14ac:dyDescent="0.3">
      <c r="A2453" s="6">
        <v>6118</v>
      </c>
      <c r="P2453">
        <v>1</v>
      </c>
      <c r="X2453">
        <v>1</v>
      </c>
      <c r="BZ2453">
        <v>2</v>
      </c>
    </row>
    <row r="2454" spans="1:78" x14ac:dyDescent="0.3">
      <c r="A2454" s="6">
        <v>6119</v>
      </c>
      <c r="AT2454">
        <v>1</v>
      </c>
      <c r="AY2454">
        <v>1</v>
      </c>
      <c r="BZ2454">
        <v>2</v>
      </c>
    </row>
    <row r="2455" spans="1:78" x14ac:dyDescent="0.3">
      <c r="A2455" s="6">
        <v>6122</v>
      </c>
      <c r="T2455">
        <v>1</v>
      </c>
      <c r="AN2455">
        <v>1</v>
      </c>
      <c r="BZ2455">
        <v>2</v>
      </c>
    </row>
    <row r="2456" spans="1:78" x14ac:dyDescent="0.3">
      <c r="A2456" s="6">
        <v>6123</v>
      </c>
      <c r="AO2456">
        <v>1</v>
      </c>
      <c r="BZ2456">
        <v>1</v>
      </c>
    </row>
    <row r="2457" spans="1:78" x14ac:dyDescent="0.3">
      <c r="A2457" s="6">
        <v>6126</v>
      </c>
      <c r="AN2457">
        <v>1</v>
      </c>
      <c r="BZ2457">
        <v>1</v>
      </c>
    </row>
    <row r="2458" spans="1:78" x14ac:dyDescent="0.3">
      <c r="A2458" s="6">
        <v>6128</v>
      </c>
      <c r="U2458">
        <v>1</v>
      </c>
      <c r="X2458">
        <v>1</v>
      </c>
      <c r="BZ2458">
        <v>2</v>
      </c>
    </row>
    <row r="2459" spans="1:78" x14ac:dyDescent="0.3">
      <c r="A2459" s="6">
        <v>6129</v>
      </c>
      <c r="V2459">
        <v>1</v>
      </c>
      <c r="AP2459">
        <v>1</v>
      </c>
      <c r="BZ2459">
        <v>2</v>
      </c>
    </row>
    <row r="2460" spans="1:78" x14ac:dyDescent="0.3">
      <c r="A2460" s="6">
        <v>6131</v>
      </c>
      <c r="AL2460">
        <v>1</v>
      </c>
      <c r="BD2460">
        <v>1</v>
      </c>
      <c r="BZ2460">
        <v>2</v>
      </c>
    </row>
    <row r="2461" spans="1:78" x14ac:dyDescent="0.3">
      <c r="A2461" s="6">
        <v>6132</v>
      </c>
      <c r="AY2461">
        <v>1</v>
      </c>
      <c r="BZ2461">
        <v>1</v>
      </c>
    </row>
    <row r="2462" spans="1:78" x14ac:dyDescent="0.3">
      <c r="A2462" s="6">
        <v>6133</v>
      </c>
      <c r="AM2462">
        <v>1</v>
      </c>
      <c r="AN2462">
        <v>1</v>
      </c>
      <c r="BZ2462">
        <v>2</v>
      </c>
    </row>
    <row r="2463" spans="1:78" x14ac:dyDescent="0.3">
      <c r="A2463" s="6">
        <v>6136</v>
      </c>
      <c r="AU2463">
        <v>1</v>
      </c>
      <c r="BZ2463">
        <v>1</v>
      </c>
    </row>
    <row r="2464" spans="1:78" x14ac:dyDescent="0.3">
      <c r="A2464" s="6">
        <v>6137</v>
      </c>
      <c r="AR2464">
        <v>1</v>
      </c>
      <c r="BZ2464">
        <v>1</v>
      </c>
    </row>
    <row r="2465" spans="1:78" x14ac:dyDescent="0.3">
      <c r="A2465" s="6">
        <v>6138</v>
      </c>
      <c r="R2465">
        <v>1</v>
      </c>
      <c r="S2465">
        <v>1</v>
      </c>
      <c r="BD2465">
        <v>1</v>
      </c>
      <c r="BZ2465">
        <v>3</v>
      </c>
    </row>
    <row r="2466" spans="1:78" x14ac:dyDescent="0.3">
      <c r="A2466" s="6">
        <v>6139</v>
      </c>
      <c r="AM2466">
        <v>1</v>
      </c>
      <c r="BZ2466">
        <v>1</v>
      </c>
    </row>
    <row r="2467" spans="1:78" x14ac:dyDescent="0.3">
      <c r="A2467" s="6">
        <v>6141</v>
      </c>
      <c r="R2467">
        <v>1</v>
      </c>
      <c r="U2467">
        <v>1</v>
      </c>
      <c r="BZ2467">
        <v>2</v>
      </c>
    </row>
    <row r="2468" spans="1:78" x14ac:dyDescent="0.3">
      <c r="A2468" s="6">
        <v>6142</v>
      </c>
      <c r="AT2468">
        <v>1</v>
      </c>
      <c r="BZ2468">
        <v>1</v>
      </c>
    </row>
    <row r="2469" spans="1:78" x14ac:dyDescent="0.3">
      <c r="A2469" s="6">
        <v>6147</v>
      </c>
      <c r="R2469">
        <v>1</v>
      </c>
      <c r="U2469">
        <v>1</v>
      </c>
      <c r="BZ2469">
        <v>2</v>
      </c>
    </row>
    <row r="2470" spans="1:78" x14ac:dyDescent="0.3">
      <c r="A2470" s="6">
        <v>6148</v>
      </c>
      <c r="AX2470">
        <v>1</v>
      </c>
      <c r="BZ2470">
        <v>1</v>
      </c>
    </row>
    <row r="2471" spans="1:78" x14ac:dyDescent="0.3">
      <c r="A2471" s="6">
        <v>6150</v>
      </c>
      <c r="Q2471">
        <v>1</v>
      </c>
      <c r="AY2471">
        <v>1</v>
      </c>
      <c r="BZ2471">
        <v>2</v>
      </c>
    </row>
    <row r="2472" spans="1:78" x14ac:dyDescent="0.3">
      <c r="A2472" s="6">
        <v>6151</v>
      </c>
      <c r="AX2472">
        <v>1</v>
      </c>
      <c r="BC2472">
        <v>1</v>
      </c>
      <c r="BZ2472">
        <v>2</v>
      </c>
    </row>
    <row r="2473" spans="1:78" x14ac:dyDescent="0.3">
      <c r="A2473" s="6">
        <v>6153</v>
      </c>
      <c r="AU2473">
        <v>1</v>
      </c>
      <c r="BZ2473">
        <v>1</v>
      </c>
    </row>
    <row r="2474" spans="1:78" x14ac:dyDescent="0.3">
      <c r="A2474" s="6">
        <v>6155</v>
      </c>
      <c r="AN2474">
        <v>1</v>
      </c>
      <c r="BZ2474">
        <v>1</v>
      </c>
    </row>
    <row r="2475" spans="1:78" x14ac:dyDescent="0.3">
      <c r="A2475" s="6">
        <v>6156</v>
      </c>
      <c r="R2475">
        <v>1</v>
      </c>
      <c r="AR2475">
        <v>1</v>
      </c>
      <c r="BZ2475">
        <v>2</v>
      </c>
    </row>
    <row r="2476" spans="1:78" x14ac:dyDescent="0.3">
      <c r="A2476" s="6">
        <v>6157</v>
      </c>
      <c r="BC2476">
        <v>1</v>
      </c>
      <c r="BZ2476">
        <v>1</v>
      </c>
    </row>
    <row r="2477" spans="1:78" x14ac:dyDescent="0.3">
      <c r="A2477" s="6">
        <v>6158</v>
      </c>
      <c r="BV2477">
        <v>1</v>
      </c>
      <c r="BZ2477">
        <v>1</v>
      </c>
    </row>
    <row r="2478" spans="1:78" x14ac:dyDescent="0.3">
      <c r="A2478" s="6">
        <v>6160</v>
      </c>
      <c r="V2478">
        <v>1</v>
      </c>
      <c r="BZ2478">
        <v>1</v>
      </c>
    </row>
    <row r="2479" spans="1:78" x14ac:dyDescent="0.3">
      <c r="A2479" s="6">
        <v>6161</v>
      </c>
      <c r="BB2479">
        <v>1</v>
      </c>
      <c r="BZ2479">
        <v>1</v>
      </c>
    </row>
    <row r="2480" spans="1:78" x14ac:dyDescent="0.3">
      <c r="A2480" s="6">
        <v>6162</v>
      </c>
      <c r="Z2480">
        <v>1</v>
      </c>
      <c r="BZ2480">
        <v>1</v>
      </c>
    </row>
    <row r="2481" spans="1:78" x14ac:dyDescent="0.3">
      <c r="A2481" s="6">
        <v>6163</v>
      </c>
      <c r="Q2481">
        <v>1</v>
      </c>
      <c r="U2481">
        <v>1</v>
      </c>
      <c r="BC2481">
        <v>1</v>
      </c>
      <c r="BZ2481">
        <v>3</v>
      </c>
    </row>
    <row r="2482" spans="1:78" x14ac:dyDescent="0.3">
      <c r="A2482" s="6">
        <v>6165</v>
      </c>
      <c r="AS2482">
        <v>1</v>
      </c>
      <c r="BV2482">
        <v>1</v>
      </c>
      <c r="BZ2482">
        <v>2</v>
      </c>
    </row>
    <row r="2483" spans="1:78" x14ac:dyDescent="0.3">
      <c r="A2483" s="6">
        <v>6167</v>
      </c>
      <c r="AZ2483">
        <v>1</v>
      </c>
      <c r="BZ2483">
        <v>1</v>
      </c>
    </row>
    <row r="2484" spans="1:78" x14ac:dyDescent="0.3">
      <c r="A2484" s="6">
        <v>6169</v>
      </c>
      <c r="U2484">
        <v>1</v>
      </c>
      <c r="X2484">
        <v>1</v>
      </c>
      <c r="AO2484">
        <v>3</v>
      </c>
      <c r="BZ2484">
        <v>5</v>
      </c>
    </row>
    <row r="2485" spans="1:78" x14ac:dyDescent="0.3">
      <c r="A2485" s="6">
        <v>6170</v>
      </c>
      <c r="U2485">
        <v>1</v>
      </c>
      <c r="BZ2485">
        <v>1</v>
      </c>
    </row>
    <row r="2486" spans="1:78" x14ac:dyDescent="0.3">
      <c r="A2486" s="6">
        <v>6172</v>
      </c>
      <c r="AV2486">
        <v>1</v>
      </c>
      <c r="BZ2486">
        <v>1</v>
      </c>
    </row>
    <row r="2487" spans="1:78" x14ac:dyDescent="0.3">
      <c r="A2487" s="6">
        <v>6174</v>
      </c>
      <c r="T2487">
        <v>1</v>
      </c>
      <c r="AY2487">
        <v>1</v>
      </c>
      <c r="BZ2487">
        <v>2</v>
      </c>
    </row>
    <row r="2488" spans="1:78" x14ac:dyDescent="0.3">
      <c r="A2488" s="6">
        <v>6179</v>
      </c>
      <c r="U2488">
        <v>1</v>
      </c>
      <c r="AR2488">
        <v>1</v>
      </c>
      <c r="BZ2488">
        <v>2</v>
      </c>
    </row>
    <row r="2489" spans="1:78" x14ac:dyDescent="0.3">
      <c r="A2489" s="6">
        <v>6181</v>
      </c>
      <c r="AR2489">
        <v>1</v>
      </c>
      <c r="AV2489">
        <v>1</v>
      </c>
      <c r="BZ2489">
        <v>2</v>
      </c>
    </row>
    <row r="2490" spans="1:78" x14ac:dyDescent="0.3">
      <c r="A2490" s="6">
        <v>6183</v>
      </c>
      <c r="Q2490">
        <v>1</v>
      </c>
      <c r="R2490">
        <v>1</v>
      </c>
      <c r="BZ2490">
        <v>2</v>
      </c>
    </row>
    <row r="2491" spans="1:78" x14ac:dyDescent="0.3">
      <c r="A2491" s="6">
        <v>6184</v>
      </c>
      <c r="Q2491">
        <v>1</v>
      </c>
      <c r="R2491">
        <v>1</v>
      </c>
      <c r="T2491">
        <v>1</v>
      </c>
      <c r="BZ2491">
        <v>3</v>
      </c>
    </row>
    <row r="2492" spans="1:78" x14ac:dyDescent="0.3">
      <c r="A2492" s="6">
        <v>6185</v>
      </c>
      <c r="T2492">
        <v>1</v>
      </c>
      <c r="U2492">
        <v>1</v>
      </c>
      <c r="BZ2492">
        <v>2</v>
      </c>
    </row>
    <row r="2493" spans="1:78" x14ac:dyDescent="0.3">
      <c r="A2493" s="6">
        <v>6188</v>
      </c>
      <c r="R2493">
        <v>1</v>
      </c>
      <c r="AN2493">
        <v>1</v>
      </c>
      <c r="AS2493">
        <v>2</v>
      </c>
      <c r="BI2493">
        <v>1</v>
      </c>
      <c r="BZ2493">
        <v>5</v>
      </c>
    </row>
    <row r="2494" spans="1:78" x14ac:dyDescent="0.3">
      <c r="A2494" s="6">
        <v>6189</v>
      </c>
      <c r="R2494">
        <v>1</v>
      </c>
      <c r="Z2494">
        <v>1</v>
      </c>
      <c r="BZ2494">
        <v>2</v>
      </c>
    </row>
    <row r="2495" spans="1:78" x14ac:dyDescent="0.3">
      <c r="A2495" s="6">
        <v>6190</v>
      </c>
      <c r="V2495">
        <v>1</v>
      </c>
      <c r="AP2495">
        <v>1</v>
      </c>
      <c r="AR2495">
        <v>1</v>
      </c>
      <c r="AW2495">
        <v>1</v>
      </c>
      <c r="BZ2495">
        <v>4</v>
      </c>
    </row>
    <row r="2496" spans="1:78" x14ac:dyDescent="0.3">
      <c r="A2496" s="6">
        <v>6193</v>
      </c>
      <c r="U2496">
        <v>1</v>
      </c>
      <c r="BZ2496">
        <v>1</v>
      </c>
    </row>
    <row r="2497" spans="1:78" x14ac:dyDescent="0.3">
      <c r="A2497" s="6">
        <v>6194</v>
      </c>
      <c r="AT2497">
        <v>1</v>
      </c>
      <c r="AZ2497">
        <v>1</v>
      </c>
      <c r="BZ2497">
        <v>2</v>
      </c>
    </row>
    <row r="2498" spans="1:78" x14ac:dyDescent="0.3">
      <c r="A2498" s="6">
        <v>6197</v>
      </c>
      <c r="AY2498">
        <v>1</v>
      </c>
      <c r="BZ2498">
        <v>1</v>
      </c>
    </row>
    <row r="2499" spans="1:78" x14ac:dyDescent="0.3">
      <c r="A2499" s="6">
        <v>6198</v>
      </c>
      <c r="Q2499">
        <v>1</v>
      </c>
      <c r="BZ2499">
        <v>1</v>
      </c>
    </row>
    <row r="2500" spans="1:78" x14ac:dyDescent="0.3">
      <c r="A2500" s="6">
        <v>6199</v>
      </c>
      <c r="AN2500">
        <v>1</v>
      </c>
      <c r="AZ2500">
        <v>1</v>
      </c>
      <c r="BR2500">
        <v>1</v>
      </c>
      <c r="BZ2500">
        <v>3</v>
      </c>
    </row>
    <row r="2501" spans="1:78" x14ac:dyDescent="0.3">
      <c r="A2501" s="6">
        <v>6200</v>
      </c>
      <c r="AV2501">
        <v>1</v>
      </c>
      <c r="BZ2501">
        <v>1</v>
      </c>
    </row>
    <row r="2502" spans="1:78" x14ac:dyDescent="0.3">
      <c r="A2502" s="6">
        <v>6202</v>
      </c>
      <c r="T2502">
        <v>1</v>
      </c>
      <c r="BZ2502">
        <v>1</v>
      </c>
    </row>
    <row r="2503" spans="1:78" x14ac:dyDescent="0.3">
      <c r="A2503" s="6">
        <v>6203</v>
      </c>
      <c r="AV2503">
        <v>1</v>
      </c>
      <c r="BK2503">
        <v>1</v>
      </c>
      <c r="BZ2503">
        <v>2</v>
      </c>
    </row>
    <row r="2504" spans="1:78" x14ac:dyDescent="0.3">
      <c r="A2504" s="6">
        <v>6204</v>
      </c>
      <c r="AT2504">
        <v>1</v>
      </c>
      <c r="BZ2504">
        <v>1</v>
      </c>
    </row>
    <row r="2505" spans="1:78" x14ac:dyDescent="0.3">
      <c r="A2505" s="6">
        <v>6206</v>
      </c>
      <c r="AA2505">
        <v>1</v>
      </c>
      <c r="BZ2505">
        <v>1</v>
      </c>
    </row>
    <row r="2506" spans="1:78" x14ac:dyDescent="0.3">
      <c r="A2506" s="6">
        <v>6207</v>
      </c>
      <c r="R2506">
        <v>1</v>
      </c>
      <c r="AO2506">
        <v>1</v>
      </c>
      <c r="AW2506">
        <v>1</v>
      </c>
      <c r="BZ2506">
        <v>3</v>
      </c>
    </row>
    <row r="2507" spans="1:78" x14ac:dyDescent="0.3">
      <c r="A2507" s="6">
        <v>6208</v>
      </c>
      <c r="BJ2507">
        <v>1</v>
      </c>
      <c r="BZ2507">
        <v>1</v>
      </c>
    </row>
    <row r="2508" spans="1:78" x14ac:dyDescent="0.3">
      <c r="A2508" s="6">
        <v>6209</v>
      </c>
      <c r="AQ2508">
        <v>1</v>
      </c>
      <c r="BZ2508">
        <v>1</v>
      </c>
    </row>
    <row r="2509" spans="1:78" x14ac:dyDescent="0.3">
      <c r="A2509" s="6">
        <v>6212</v>
      </c>
      <c r="T2509">
        <v>2</v>
      </c>
      <c r="U2509">
        <v>1</v>
      </c>
      <c r="BZ2509">
        <v>3</v>
      </c>
    </row>
    <row r="2510" spans="1:78" x14ac:dyDescent="0.3">
      <c r="A2510" s="6">
        <v>6213</v>
      </c>
      <c r="AZ2510">
        <v>1</v>
      </c>
      <c r="BZ2510">
        <v>1</v>
      </c>
    </row>
    <row r="2511" spans="1:78" x14ac:dyDescent="0.3">
      <c r="A2511" s="6">
        <v>6216</v>
      </c>
      <c r="T2511">
        <v>1</v>
      </c>
      <c r="AB2511">
        <v>1</v>
      </c>
      <c r="BF2511">
        <v>1</v>
      </c>
      <c r="BZ2511">
        <v>3</v>
      </c>
    </row>
    <row r="2512" spans="1:78" x14ac:dyDescent="0.3">
      <c r="A2512" s="6">
        <v>6217</v>
      </c>
      <c r="X2512">
        <v>1</v>
      </c>
      <c r="BZ2512">
        <v>1</v>
      </c>
    </row>
    <row r="2513" spans="1:78" x14ac:dyDescent="0.3">
      <c r="A2513" s="6">
        <v>6218</v>
      </c>
      <c r="P2513">
        <v>2</v>
      </c>
      <c r="T2513">
        <v>1</v>
      </c>
      <c r="BZ2513">
        <v>3</v>
      </c>
    </row>
    <row r="2514" spans="1:78" x14ac:dyDescent="0.3">
      <c r="A2514" s="6">
        <v>6220</v>
      </c>
      <c r="AC2514">
        <v>1</v>
      </c>
      <c r="AS2514">
        <v>1</v>
      </c>
      <c r="BZ2514">
        <v>2</v>
      </c>
    </row>
    <row r="2515" spans="1:78" x14ac:dyDescent="0.3">
      <c r="A2515" s="6">
        <v>6221</v>
      </c>
      <c r="Q2515">
        <v>1</v>
      </c>
      <c r="S2515">
        <v>1</v>
      </c>
      <c r="BW2515">
        <v>1</v>
      </c>
      <c r="BZ2515">
        <v>3</v>
      </c>
    </row>
    <row r="2516" spans="1:78" x14ac:dyDescent="0.3">
      <c r="A2516" s="6">
        <v>6225</v>
      </c>
      <c r="S2516">
        <v>1</v>
      </c>
      <c r="BZ2516">
        <v>1</v>
      </c>
    </row>
    <row r="2517" spans="1:78" x14ac:dyDescent="0.3">
      <c r="A2517" s="6">
        <v>6233</v>
      </c>
      <c r="AR2517">
        <v>1</v>
      </c>
      <c r="BZ2517">
        <v>1</v>
      </c>
    </row>
    <row r="2518" spans="1:78" x14ac:dyDescent="0.3">
      <c r="A2518" s="6">
        <v>6235</v>
      </c>
      <c r="X2518">
        <v>1</v>
      </c>
      <c r="AY2518">
        <v>1</v>
      </c>
      <c r="BZ2518">
        <v>2</v>
      </c>
    </row>
    <row r="2519" spans="1:78" x14ac:dyDescent="0.3">
      <c r="A2519" s="6">
        <v>6238</v>
      </c>
      <c r="Q2519">
        <v>1</v>
      </c>
      <c r="S2519">
        <v>1</v>
      </c>
      <c r="BZ2519">
        <v>2</v>
      </c>
    </row>
    <row r="2520" spans="1:78" x14ac:dyDescent="0.3">
      <c r="A2520" s="6">
        <v>6239</v>
      </c>
      <c r="BB2520">
        <v>1</v>
      </c>
      <c r="BZ2520">
        <v>1</v>
      </c>
    </row>
    <row r="2521" spans="1:78" x14ac:dyDescent="0.3">
      <c r="A2521" s="6">
        <v>6240</v>
      </c>
      <c r="P2521">
        <v>1</v>
      </c>
      <c r="AZ2521">
        <v>1</v>
      </c>
      <c r="BB2521">
        <v>1</v>
      </c>
      <c r="BZ2521">
        <v>3</v>
      </c>
    </row>
    <row r="2522" spans="1:78" x14ac:dyDescent="0.3">
      <c r="A2522" s="6">
        <v>6243</v>
      </c>
      <c r="T2522">
        <v>1</v>
      </c>
      <c r="BZ2522">
        <v>1</v>
      </c>
    </row>
    <row r="2523" spans="1:78" x14ac:dyDescent="0.3">
      <c r="A2523" s="6">
        <v>6244</v>
      </c>
      <c r="AP2523">
        <v>1</v>
      </c>
      <c r="AT2523">
        <v>1</v>
      </c>
      <c r="AW2523">
        <v>1</v>
      </c>
      <c r="BZ2523">
        <v>3</v>
      </c>
    </row>
    <row r="2524" spans="1:78" x14ac:dyDescent="0.3">
      <c r="A2524" s="6">
        <v>6246</v>
      </c>
      <c r="AR2524">
        <v>1</v>
      </c>
      <c r="BZ2524">
        <v>1</v>
      </c>
    </row>
    <row r="2525" spans="1:78" x14ac:dyDescent="0.3">
      <c r="A2525" s="6">
        <v>6247</v>
      </c>
      <c r="BD2525">
        <v>1</v>
      </c>
      <c r="BZ2525">
        <v>1</v>
      </c>
    </row>
    <row r="2526" spans="1:78" x14ac:dyDescent="0.3">
      <c r="A2526" s="6">
        <v>6251</v>
      </c>
      <c r="AK2526">
        <v>1</v>
      </c>
      <c r="BZ2526">
        <v>1</v>
      </c>
    </row>
    <row r="2527" spans="1:78" x14ac:dyDescent="0.3">
      <c r="A2527" s="6">
        <v>6252</v>
      </c>
      <c r="AM2527">
        <v>1</v>
      </c>
      <c r="BT2527">
        <v>1</v>
      </c>
      <c r="BZ2527">
        <v>2</v>
      </c>
    </row>
    <row r="2528" spans="1:78" x14ac:dyDescent="0.3">
      <c r="A2528" s="6">
        <v>6253</v>
      </c>
      <c r="P2528">
        <v>1</v>
      </c>
      <c r="BZ2528">
        <v>1</v>
      </c>
    </row>
    <row r="2529" spans="1:78" x14ac:dyDescent="0.3">
      <c r="A2529" s="6">
        <v>6256</v>
      </c>
      <c r="T2529">
        <v>1</v>
      </c>
      <c r="W2529">
        <v>1</v>
      </c>
      <c r="BZ2529">
        <v>2</v>
      </c>
    </row>
    <row r="2530" spans="1:78" x14ac:dyDescent="0.3">
      <c r="A2530" s="6">
        <v>6257</v>
      </c>
      <c r="AQ2530">
        <v>1</v>
      </c>
      <c r="BZ2530">
        <v>1</v>
      </c>
    </row>
    <row r="2531" spans="1:78" x14ac:dyDescent="0.3">
      <c r="A2531" s="6">
        <v>6259</v>
      </c>
      <c r="P2531">
        <v>1</v>
      </c>
      <c r="S2531">
        <v>1</v>
      </c>
      <c r="BZ2531">
        <v>2</v>
      </c>
    </row>
    <row r="2532" spans="1:78" x14ac:dyDescent="0.3">
      <c r="A2532" s="6">
        <v>6260</v>
      </c>
      <c r="P2532">
        <v>2</v>
      </c>
      <c r="BZ2532">
        <v>2</v>
      </c>
    </row>
    <row r="2533" spans="1:78" x14ac:dyDescent="0.3">
      <c r="A2533" s="6">
        <v>6261</v>
      </c>
      <c r="AY2533">
        <v>1</v>
      </c>
      <c r="BZ2533">
        <v>1</v>
      </c>
    </row>
    <row r="2534" spans="1:78" x14ac:dyDescent="0.3">
      <c r="A2534" s="6">
        <v>6263</v>
      </c>
      <c r="P2534">
        <v>1</v>
      </c>
      <c r="BZ2534">
        <v>1</v>
      </c>
    </row>
    <row r="2535" spans="1:78" x14ac:dyDescent="0.3">
      <c r="A2535" s="6">
        <v>6265</v>
      </c>
      <c r="P2535">
        <v>1</v>
      </c>
      <c r="AU2535">
        <v>1</v>
      </c>
      <c r="BZ2535">
        <v>2</v>
      </c>
    </row>
    <row r="2536" spans="1:78" x14ac:dyDescent="0.3">
      <c r="A2536" s="6">
        <v>6266</v>
      </c>
      <c r="AM2536">
        <v>1</v>
      </c>
      <c r="AR2536">
        <v>1</v>
      </c>
      <c r="AT2536">
        <v>1</v>
      </c>
      <c r="BZ2536">
        <v>3</v>
      </c>
    </row>
    <row r="2537" spans="1:78" x14ac:dyDescent="0.3">
      <c r="A2537" s="6">
        <v>6268</v>
      </c>
      <c r="U2537">
        <v>1</v>
      </c>
      <c r="BZ2537">
        <v>1</v>
      </c>
    </row>
    <row r="2538" spans="1:78" x14ac:dyDescent="0.3">
      <c r="A2538" s="6">
        <v>6269</v>
      </c>
      <c r="V2538">
        <v>1</v>
      </c>
      <c r="AV2538">
        <v>2</v>
      </c>
      <c r="BZ2538">
        <v>3</v>
      </c>
    </row>
    <row r="2539" spans="1:78" x14ac:dyDescent="0.3">
      <c r="A2539" s="6">
        <v>6270</v>
      </c>
      <c r="AN2539">
        <v>1</v>
      </c>
      <c r="BZ2539">
        <v>1</v>
      </c>
    </row>
    <row r="2540" spans="1:78" x14ac:dyDescent="0.3">
      <c r="A2540" s="6">
        <v>6272</v>
      </c>
      <c r="P2540">
        <v>1</v>
      </c>
      <c r="BZ2540">
        <v>1</v>
      </c>
    </row>
    <row r="2541" spans="1:78" x14ac:dyDescent="0.3">
      <c r="A2541" s="6">
        <v>6273</v>
      </c>
      <c r="W2541">
        <v>1</v>
      </c>
      <c r="AQ2541">
        <v>1</v>
      </c>
      <c r="BP2541">
        <v>1</v>
      </c>
      <c r="BZ2541">
        <v>3</v>
      </c>
    </row>
    <row r="2542" spans="1:78" x14ac:dyDescent="0.3">
      <c r="A2542" s="6">
        <v>6274</v>
      </c>
      <c r="AR2542">
        <v>1</v>
      </c>
      <c r="BW2542">
        <v>1</v>
      </c>
      <c r="BZ2542">
        <v>2</v>
      </c>
    </row>
    <row r="2543" spans="1:78" x14ac:dyDescent="0.3">
      <c r="A2543" s="6">
        <v>6276</v>
      </c>
      <c r="AR2543">
        <v>1</v>
      </c>
      <c r="BZ2543">
        <v>1</v>
      </c>
    </row>
    <row r="2544" spans="1:78" x14ac:dyDescent="0.3">
      <c r="A2544" s="6">
        <v>6277</v>
      </c>
      <c r="AZ2544">
        <v>1</v>
      </c>
      <c r="BZ2544">
        <v>1</v>
      </c>
    </row>
    <row r="2545" spans="1:78" x14ac:dyDescent="0.3">
      <c r="A2545" s="6">
        <v>6278</v>
      </c>
      <c r="AL2545">
        <v>1</v>
      </c>
      <c r="AO2545">
        <v>1</v>
      </c>
      <c r="BB2545">
        <v>1</v>
      </c>
      <c r="BZ2545">
        <v>3</v>
      </c>
    </row>
    <row r="2546" spans="1:78" x14ac:dyDescent="0.3">
      <c r="A2546" s="6">
        <v>6281</v>
      </c>
      <c r="P2546">
        <v>1</v>
      </c>
      <c r="AS2546">
        <v>1</v>
      </c>
      <c r="BZ2546">
        <v>2</v>
      </c>
    </row>
    <row r="2547" spans="1:78" x14ac:dyDescent="0.3">
      <c r="A2547" s="6">
        <v>6284</v>
      </c>
      <c r="AQ2547">
        <v>1</v>
      </c>
      <c r="BZ2547">
        <v>1</v>
      </c>
    </row>
    <row r="2548" spans="1:78" x14ac:dyDescent="0.3">
      <c r="A2548" s="6">
        <v>6285</v>
      </c>
      <c r="Q2548">
        <v>1</v>
      </c>
      <c r="BZ2548">
        <v>1</v>
      </c>
    </row>
    <row r="2549" spans="1:78" x14ac:dyDescent="0.3">
      <c r="A2549" s="6">
        <v>6286</v>
      </c>
      <c r="BS2549">
        <v>1</v>
      </c>
      <c r="BZ2549">
        <v>1</v>
      </c>
    </row>
    <row r="2550" spans="1:78" x14ac:dyDescent="0.3">
      <c r="A2550" s="6">
        <v>6291</v>
      </c>
      <c r="BC2550">
        <v>1</v>
      </c>
      <c r="BZ2550">
        <v>1</v>
      </c>
    </row>
    <row r="2551" spans="1:78" x14ac:dyDescent="0.3">
      <c r="A2551" s="6">
        <v>6294</v>
      </c>
      <c r="AL2551">
        <v>1</v>
      </c>
      <c r="BB2551">
        <v>1</v>
      </c>
      <c r="BZ2551">
        <v>2</v>
      </c>
    </row>
    <row r="2552" spans="1:78" x14ac:dyDescent="0.3">
      <c r="A2552" s="6">
        <v>6295</v>
      </c>
      <c r="AS2552">
        <v>1</v>
      </c>
      <c r="BG2552">
        <v>1</v>
      </c>
      <c r="BZ2552">
        <v>2</v>
      </c>
    </row>
    <row r="2553" spans="1:78" x14ac:dyDescent="0.3">
      <c r="A2553" s="6">
        <v>6297</v>
      </c>
      <c r="AO2553">
        <v>1</v>
      </c>
      <c r="AW2553">
        <v>1</v>
      </c>
      <c r="BZ2553">
        <v>2</v>
      </c>
    </row>
    <row r="2554" spans="1:78" x14ac:dyDescent="0.3">
      <c r="A2554" s="6">
        <v>6298</v>
      </c>
      <c r="P2554">
        <v>1</v>
      </c>
      <c r="AM2554">
        <v>1</v>
      </c>
      <c r="AT2554">
        <v>1</v>
      </c>
      <c r="BZ2554">
        <v>3</v>
      </c>
    </row>
    <row r="2555" spans="1:78" x14ac:dyDescent="0.3">
      <c r="A2555" s="6">
        <v>6301</v>
      </c>
      <c r="T2555">
        <v>1</v>
      </c>
      <c r="BZ2555">
        <v>1</v>
      </c>
    </row>
    <row r="2556" spans="1:78" x14ac:dyDescent="0.3">
      <c r="A2556" s="6">
        <v>6303</v>
      </c>
      <c r="AT2556">
        <v>1</v>
      </c>
      <c r="BZ2556">
        <v>1</v>
      </c>
    </row>
    <row r="2557" spans="1:78" x14ac:dyDescent="0.3">
      <c r="A2557" s="6">
        <v>6305</v>
      </c>
      <c r="AV2557">
        <v>1</v>
      </c>
      <c r="BZ2557">
        <v>1</v>
      </c>
    </row>
    <row r="2558" spans="1:78" x14ac:dyDescent="0.3">
      <c r="A2558" s="6">
        <v>6306</v>
      </c>
      <c r="T2558">
        <v>1</v>
      </c>
      <c r="BZ2558">
        <v>1</v>
      </c>
    </row>
    <row r="2559" spans="1:78" x14ac:dyDescent="0.3">
      <c r="A2559" s="6">
        <v>6307</v>
      </c>
      <c r="AR2559">
        <v>1</v>
      </c>
      <c r="BE2559">
        <v>1</v>
      </c>
      <c r="BU2559">
        <v>1</v>
      </c>
      <c r="BZ2559">
        <v>3</v>
      </c>
    </row>
    <row r="2560" spans="1:78" x14ac:dyDescent="0.3">
      <c r="A2560" s="6">
        <v>6310</v>
      </c>
      <c r="AV2560">
        <v>1</v>
      </c>
      <c r="BZ2560">
        <v>1</v>
      </c>
    </row>
    <row r="2561" spans="1:78" x14ac:dyDescent="0.3">
      <c r="A2561" s="6">
        <v>6311</v>
      </c>
      <c r="AO2561">
        <v>1</v>
      </c>
      <c r="BZ2561">
        <v>1</v>
      </c>
    </row>
    <row r="2562" spans="1:78" x14ac:dyDescent="0.3">
      <c r="A2562" s="6">
        <v>6313</v>
      </c>
      <c r="BA2562">
        <v>1</v>
      </c>
      <c r="BZ2562">
        <v>1</v>
      </c>
    </row>
    <row r="2563" spans="1:78" x14ac:dyDescent="0.3">
      <c r="A2563" s="6">
        <v>6315</v>
      </c>
      <c r="S2563">
        <v>1</v>
      </c>
      <c r="BT2563">
        <v>1</v>
      </c>
      <c r="BV2563">
        <v>1</v>
      </c>
      <c r="BZ2563">
        <v>3</v>
      </c>
    </row>
    <row r="2564" spans="1:78" x14ac:dyDescent="0.3">
      <c r="A2564" s="6">
        <v>6319</v>
      </c>
      <c r="AT2564">
        <v>1</v>
      </c>
      <c r="BZ2564">
        <v>1</v>
      </c>
    </row>
    <row r="2565" spans="1:78" x14ac:dyDescent="0.3">
      <c r="A2565" s="6">
        <v>6321</v>
      </c>
      <c r="BF2565">
        <v>1</v>
      </c>
      <c r="BZ2565">
        <v>1</v>
      </c>
    </row>
    <row r="2566" spans="1:78" x14ac:dyDescent="0.3">
      <c r="A2566" s="6">
        <v>6322</v>
      </c>
      <c r="S2566">
        <v>1</v>
      </c>
      <c r="AW2566">
        <v>1</v>
      </c>
      <c r="BZ2566">
        <v>2</v>
      </c>
    </row>
    <row r="2567" spans="1:78" x14ac:dyDescent="0.3">
      <c r="A2567" s="6">
        <v>6323</v>
      </c>
      <c r="S2567">
        <v>1</v>
      </c>
      <c r="AF2567">
        <v>1</v>
      </c>
      <c r="AO2567">
        <v>1</v>
      </c>
      <c r="AW2567">
        <v>1</v>
      </c>
      <c r="BV2567">
        <v>1</v>
      </c>
      <c r="BZ2567">
        <v>5</v>
      </c>
    </row>
    <row r="2568" spans="1:78" x14ac:dyDescent="0.3">
      <c r="A2568" s="6">
        <v>6325</v>
      </c>
      <c r="Q2568">
        <v>1</v>
      </c>
      <c r="R2568">
        <v>1</v>
      </c>
      <c r="AX2568">
        <v>1</v>
      </c>
      <c r="BB2568">
        <v>1</v>
      </c>
      <c r="BZ2568">
        <v>4</v>
      </c>
    </row>
    <row r="2569" spans="1:78" x14ac:dyDescent="0.3">
      <c r="A2569" s="6">
        <v>6327</v>
      </c>
      <c r="AP2569">
        <v>1</v>
      </c>
      <c r="BZ2569">
        <v>1</v>
      </c>
    </row>
    <row r="2570" spans="1:78" x14ac:dyDescent="0.3">
      <c r="A2570" s="6">
        <v>6334</v>
      </c>
      <c r="AK2570">
        <v>1</v>
      </c>
      <c r="BU2570">
        <v>1</v>
      </c>
      <c r="BZ2570">
        <v>2</v>
      </c>
    </row>
    <row r="2571" spans="1:78" x14ac:dyDescent="0.3">
      <c r="A2571" s="6">
        <v>6335</v>
      </c>
      <c r="AV2571">
        <v>2</v>
      </c>
      <c r="BZ2571">
        <v>2</v>
      </c>
    </row>
    <row r="2572" spans="1:78" x14ac:dyDescent="0.3">
      <c r="A2572" s="6">
        <v>6337</v>
      </c>
      <c r="AV2572">
        <v>1</v>
      </c>
      <c r="BZ2572">
        <v>1</v>
      </c>
    </row>
    <row r="2573" spans="1:78" x14ac:dyDescent="0.3">
      <c r="A2573" s="6">
        <v>6338</v>
      </c>
      <c r="BV2573">
        <v>1</v>
      </c>
      <c r="BZ2573">
        <v>1</v>
      </c>
    </row>
    <row r="2574" spans="1:78" x14ac:dyDescent="0.3">
      <c r="A2574" s="6">
        <v>6339</v>
      </c>
      <c r="O2574">
        <v>1</v>
      </c>
      <c r="AL2574">
        <v>1</v>
      </c>
      <c r="BZ2574">
        <v>2</v>
      </c>
    </row>
    <row r="2575" spans="1:78" x14ac:dyDescent="0.3">
      <c r="A2575" s="6">
        <v>6341</v>
      </c>
      <c r="P2575">
        <v>2</v>
      </c>
      <c r="BZ2575">
        <v>2</v>
      </c>
    </row>
    <row r="2576" spans="1:78" x14ac:dyDescent="0.3">
      <c r="A2576" s="6">
        <v>6342</v>
      </c>
      <c r="BG2576">
        <v>1</v>
      </c>
      <c r="BZ2576">
        <v>1</v>
      </c>
    </row>
    <row r="2577" spans="1:78" x14ac:dyDescent="0.3">
      <c r="A2577" s="6">
        <v>6343</v>
      </c>
      <c r="N2577">
        <v>1</v>
      </c>
      <c r="R2577">
        <v>1</v>
      </c>
      <c r="BZ2577">
        <v>2</v>
      </c>
    </row>
    <row r="2578" spans="1:78" x14ac:dyDescent="0.3">
      <c r="A2578" s="6">
        <v>6350</v>
      </c>
      <c r="P2578">
        <v>1</v>
      </c>
      <c r="BZ2578">
        <v>1</v>
      </c>
    </row>
    <row r="2579" spans="1:78" x14ac:dyDescent="0.3">
      <c r="A2579" s="6">
        <v>6351</v>
      </c>
      <c r="O2579">
        <v>1</v>
      </c>
      <c r="AK2579">
        <v>1</v>
      </c>
      <c r="AS2579">
        <v>2</v>
      </c>
      <c r="AU2579">
        <v>1</v>
      </c>
      <c r="BZ2579">
        <v>5</v>
      </c>
    </row>
    <row r="2580" spans="1:78" x14ac:dyDescent="0.3">
      <c r="A2580" s="6">
        <v>6353</v>
      </c>
      <c r="AW2580">
        <v>1</v>
      </c>
      <c r="BZ2580">
        <v>1</v>
      </c>
    </row>
    <row r="2581" spans="1:78" x14ac:dyDescent="0.3">
      <c r="A2581" s="6">
        <v>6354</v>
      </c>
      <c r="O2581">
        <v>1</v>
      </c>
      <c r="BZ2581">
        <v>1</v>
      </c>
    </row>
    <row r="2582" spans="1:78" x14ac:dyDescent="0.3">
      <c r="A2582" s="6">
        <v>6355</v>
      </c>
      <c r="Q2582">
        <v>1</v>
      </c>
      <c r="AO2582">
        <v>1</v>
      </c>
      <c r="BZ2582">
        <v>2</v>
      </c>
    </row>
    <row r="2583" spans="1:78" x14ac:dyDescent="0.3">
      <c r="A2583" s="6">
        <v>6357</v>
      </c>
      <c r="P2583">
        <v>1</v>
      </c>
      <c r="BZ2583">
        <v>1</v>
      </c>
    </row>
    <row r="2584" spans="1:78" x14ac:dyDescent="0.3">
      <c r="A2584" s="6">
        <v>6359</v>
      </c>
      <c r="AO2584">
        <v>1</v>
      </c>
      <c r="BZ2584">
        <v>1</v>
      </c>
    </row>
    <row r="2585" spans="1:78" x14ac:dyDescent="0.3">
      <c r="A2585" s="6">
        <v>6361</v>
      </c>
      <c r="AX2585">
        <v>1</v>
      </c>
      <c r="BZ2585">
        <v>1</v>
      </c>
    </row>
    <row r="2586" spans="1:78" x14ac:dyDescent="0.3">
      <c r="A2586" s="6">
        <v>6362</v>
      </c>
      <c r="S2586">
        <v>1</v>
      </c>
      <c r="AK2586">
        <v>1</v>
      </c>
      <c r="BZ2586">
        <v>2</v>
      </c>
    </row>
    <row r="2587" spans="1:78" x14ac:dyDescent="0.3">
      <c r="A2587" s="6">
        <v>6365</v>
      </c>
      <c r="Q2587">
        <v>1</v>
      </c>
      <c r="BZ2587">
        <v>1</v>
      </c>
    </row>
    <row r="2588" spans="1:78" x14ac:dyDescent="0.3">
      <c r="A2588" s="6">
        <v>6368</v>
      </c>
      <c r="AX2588">
        <v>1</v>
      </c>
      <c r="BZ2588">
        <v>1</v>
      </c>
    </row>
    <row r="2589" spans="1:78" x14ac:dyDescent="0.3">
      <c r="A2589" s="6">
        <v>6369</v>
      </c>
      <c r="R2589">
        <v>1</v>
      </c>
      <c r="BZ2589">
        <v>1</v>
      </c>
    </row>
    <row r="2590" spans="1:78" x14ac:dyDescent="0.3">
      <c r="A2590" s="6">
        <v>6370</v>
      </c>
      <c r="AV2590">
        <v>1</v>
      </c>
      <c r="AZ2590">
        <v>1</v>
      </c>
      <c r="BZ2590">
        <v>2</v>
      </c>
    </row>
    <row r="2591" spans="1:78" x14ac:dyDescent="0.3">
      <c r="A2591" s="6">
        <v>6372</v>
      </c>
      <c r="BP2591">
        <v>1</v>
      </c>
      <c r="BZ2591">
        <v>1</v>
      </c>
    </row>
    <row r="2592" spans="1:78" x14ac:dyDescent="0.3">
      <c r="A2592" s="6">
        <v>6378</v>
      </c>
      <c r="AK2592">
        <v>1</v>
      </c>
      <c r="BZ2592">
        <v>1</v>
      </c>
    </row>
    <row r="2593" spans="1:78" x14ac:dyDescent="0.3">
      <c r="A2593" s="6">
        <v>6380</v>
      </c>
      <c r="AT2593">
        <v>1</v>
      </c>
      <c r="BA2593">
        <v>1</v>
      </c>
      <c r="BZ2593">
        <v>2</v>
      </c>
    </row>
    <row r="2594" spans="1:78" x14ac:dyDescent="0.3">
      <c r="A2594" s="6">
        <v>6381</v>
      </c>
      <c r="AZ2594">
        <v>1</v>
      </c>
      <c r="BZ2594">
        <v>1</v>
      </c>
    </row>
    <row r="2595" spans="1:78" x14ac:dyDescent="0.3">
      <c r="A2595" s="6">
        <v>6382</v>
      </c>
      <c r="AN2595">
        <v>1</v>
      </c>
      <c r="AV2595">
        <v>1</v>
      </c>
      <c r="BZ2595">
        <v>2</v>
      </c>
    </row>
    <row r="2596" spans="1:78" x14ac:dyDescent="0.3">
      <c r="A2596" s="6">
        <v>6385</v>
      </c>
      <c r="AL2596">
        <v>1</v>
      </c>
      <c r="BZ2596">
        <v>1</v>
      </c>
    </row>
    <row r="2597" spans="1:78" x14ac:dyDescent="0.3">
      <c r="A2597" s="6">
        <v>6388</v>
      </c>
      <c r="AU2597">
        <v>1</v>
      </c>
      <c r="BZ2597">
        <v>1</v>
      </c>
    </row>
    <row r="2598" spans="1:78" x14ac:dyDescent="0.3">
      <c r="A2598" s="6">
        <v>6391</v>
      </c>
      <c r="AU2598">
        <v>1</v>
      </c>
      <c r="BZ2598">
        <v>1</v>
      </c>
    </row>
    <row r="2599" spans="1:78" x14ac:dyDescent="0.3">
      <c r="A2599" s="6">
        <v>6392</v>
      </c>
      <c r="P2599">
        <v>1</v>
      </c>
      <c r="AK2599">
        <v>2</v>
      </c>
      <c r="BZ2599">
        <v>3</v>
      </c>
    </row>
    <row r="2600" spans="1:78" x14ac:dyDescent="0.3">
      <c r="A2600" s="6">
        <v>6395</v>
      </c>
      <c r="P2600">
        <v>1</v>
      </c>
      <c r="BZ2600">
        <v>1</v>
      </c>
    </row>
    <row r="2601" spans="1:78" x14ac:dyDescent="0.3">
      <c r="A2601" s="6">
        <v>6396</v>
      </c>
      <c r="P2601">
        <v>1</v>
      </c>
      <c r="BZ2601">
        <v>1</v>
      </c>
    </row>
    <row r="2602" spans="1:78" x14ac:dyDescent="0.3">
      <c r="A2602" s="6">
        <v>6397</v>
      </c>
      <c r="AU2602">
        <v>1</v>
      </c>
      <c r="BZ2602">
        <v>1</v>
      </c>
    </row>
    <row r="2603" spans="1:78" x14ac:dyDescent="0.3">
      <c r="A2603" s="6">
        <v>6399</v>
      </c>
      <c r="AT2603">
        <v>1</v>
      </c>
      <c r="BZ2603">
        <v>1</v>
      </c>
    </row>
    <row r="2604" spans="1:78" x14ac:dyDescent="0.3">
      <c r="A2604" s="6">
        <v>6400</v>
      </c>
      <c r="N2604">
        <v>1</v>
      </c>
      <c r="AU2604">
        <v>1</v>
      </c>
      <c r="BZ2604">
        <v>2</v>
      </c>
    </row>
    <row r="2605" spans="1:78" x14ac:dyDescent="0.3">
      <c r="A2605" s="6">
        <v>6407</v>
      </c>
      <c r="AW2605">
        <v>1</v>
      </c>
      <c r="BZ2605">
        <v>1</v>
      </c>
    </row>
    <row r="2606" spans="1:78" x14ac:dyDescent="0.3">
      <c r="A2606" s="6">
        <v>6408</v>
      </c>
      <c r="N2606">
        <v>1</v>
      </c>
      <c r="BZ2606">
        <v>1</v>
      </c>
    </row>
    <row r="2607" spans="1:78" x14ac:dyDescent="0.3">
      <c r="A2607" s="6">
        <v>6410</v>
      </c>
      <c r="N2607">
        <v>1</v>
      </c>
      <c r="BZ2607">
        <v>1</v>
      </c>
    </row>
    <row r="2608" spans="1:78" x14ac:dyDescent="0.3">
      <c r="A2608" s="6">
        <v>6414</v>
      </c>
      <c r="O2608">
        <v>1</v>
      </c>
      <c r="AS2608">
        <v>1</v>
      </c>
      <c r="BZ2608">
        <v>2</v>
      </c>
    </row>
    <row r="2609" spans="1:78" x14ac:dyDescent="0.3">
      <c r="A2609" s="6">
        <v>6415</v>
      </c>
      <c r="M2609">
        <v>1</v>
      </c>
      <c r="R2609">
        <v>1</v>
      </c>
      <c r="BZ2609">
        <v>2</v>
      </c>
    </row>
    <row r="2610" spans="1:78" x14ac:dyDescent="0.3">
      <c r="A2610" s="6">
        <v>6417</v>
      </c>
      <c r="BV2610">
        <v>1</v>
      </c>
      <c r="BZ2610">
        <v>1</v>
      </c>
    </row>
    <row r="2611" spans="1:78" x14ac:dyDescent="0.3">
      <c r="A2611" s="6">
        <v>6419</v>
      </c>
      <c r="AV2611">
        <v>1</v>
      </c>
      <c r="BZ2611">
        <v>1</v>
      </c>
    </row>
    <row r="2612" spans="1:78" x14ac:dyDescent="0.3">
      <c r="A2612" s="6">
        <v>6422</v>
      </c>
      <c r="O2612">
        <v>1</v>
      </c>
      <c r="AO2612">
        <v>1</v>
      </c>
      <c r="BZ2612">
        <v>2</v>
      </c>
    </row>
    <row r="2613" spans="1:78" x14ac:dyDescent="0.3">
      <c r="A2613" s="6">
        <v>6423</v>
      </c>
      <c r="AV2613">
        <v>1</v>
      </c>
      <c r="BZ2613">
        <v>1</v>
      </c>
    </row>
    <row r="2614" spans="1:78" x14ac:dyDescent="0.3">
      <c r="A2614" s="6">
        <v>6426</v>
      </c>
      <c r="AY2614">
        <v>1</v>
      </c>
      <c r="BZ2614">
        <v>1</v>
      </c>
    </row>
    <row r="2615" spans="1:78" x14ac:dyDescent="0.3">
      <c r="A2615" s="6">
        <v>6429</v>
      </c>
      <c r="AU2615">
        <v>1</v>
      </c>
      <c r="BZ2615">
        <v>1</v>
      </c>
    </row>
    <row r="2616" spans="1:78" x14ac:dyDescent="0.3">
      <c r="A2616" s="6">
        <v>6430</v>
      </c>
      <c r="R2616">
        <v>1</v>
      </c>
      <c r="AO2616">
        <v>1</v>
      </c>
      <c r="BB2616">
        <v>1</v>
      </c>
      <c r="BZ2616">
        <v>3</v>
      </c>
    </row>
    <row r="2617" spans="1:78" x14ac:dyDescent="0.3">
      <c r="A2617" s="6">
        <v>6432</v>
      </c>
      <c r="Q2617">
        <v>1</v>
      </c>
      <c r="AT2617">
        <v>1</v>
      </c>
      <c r="BZ2617">
        <v>2</v>
      </c>
    </row>
    <row r="2618" spans="1:78" x14ac:dyDescent="0.3">
      <c r="A2618" s="6">
        <v>6433</v>
      </c>
      <c r="AQ2618">
        <v>1</v>
      </c>
      <c r="BZ2618">
        <v>1</v>
      </c>
    </row>
    <row r="2619" spans="1:78" x14ac:dyDescent="0.3">
      <c r="A2619" s="6">
        <v>6440</v>
      </c>
      <c r="AT2619">
        <v>1</v>
      </c>
      <c r="BZ2619">
        <v>1</v>
      </c>
    </row>
    <row r="2620" spans="1:78" x14ac:dyDescent="0.3">
      <c r="A2620" s="6">
        <v>6441</v>
      </c>
      <c r="N2620">
        <v>1</v>
      </c>
      <c r="AZ2620">
        <v>1</v>
      </c>
      <c r="BZ2620">
        <v>2</v>
      </c>
    </row>
    <row r="2621" spans="1:78" x14ac:dyDescent="0.3">
      <c r="A2621" s="6">
        <v>6446</v>
      </c>
      <c r="BH2621">
        <v>1</v>
      </c>
      <c r="BZ2621">
        <v>1</v>
      </c>
    </row>
    <row r="2622" spans="1:78" x14ac:dyDescent="0.3">
      <c r="A2622" s="6">
        <v>6447</v>
      </c>
      <c r="O2622">
        <v>1</v>
      </c>
      <c r="BZ2622">
        <v>1</v>
      </c>
    </row>
    <row r="2623" spans="1:78" x14ac:dyDescent="0.3">
      <c r="A2623" s="6">
        <v>6448</v>
      </c>
      <c r="O2623">
        <v>1</v>
      </c>
      <c r="AW2623">
        <v>1</v>
      </c>
      <c r="BZ2623">
        <v>2</v>
      </c>
    </row>
    <row r="2624" spans="1:78" x14ac:dyDescent="0.3">
      <c r="A2624" s="6">
        <v>6453</v>
      </c>
      <c r="P2624">
        <v>1</v>
      </c>
      <c r="AT2624">
        <v>1</v>
      </c>
      <c r="BZ2624">
        <v>2</v>
      </c>
    </row>
    <row r="2625" spans="1:78" x14ac:dyDescent="0.3">
      <c r="A2625" s="6">
        <v>6458</v>
      </c>
      <c r="N2625">
        <v>1</v>
      </c>
      <c r="BZ2625">
        <v>1</v>
      </c>
    </row>
    <row r="2626" spans="1:78" x14ac:dyDescent="0.3">
      <c r="A2626" s="6">
        <v>6462</v>
      </c>
      <c r="O2626">
        <v>1</v>
      </c>
      <c r="BZ2626">
        <v>1</v>
      </c>
    </row>
    <row r="2627" spans="1:78" x14ac:dyDescent="0.3">
      <c r="A2627" s="6">
        <v>6464</v>
      </c>
      <c r="BR2627">
        <v>1</v>
      </c>
      <c r="BZ2627">
        <v>1</v>
      </c>
    </row>
    <row r="2628" spans="1:78" x14ac:dyDescent="0.3">
      <c r="A2628" s="6">
        <v>6465</v>
      </c>
      <c r="N2628">
        <v>1</v>
      </c>
      <c r="AV2628">
        <v>1</v>
      </c>
      <c r="BZ2628">
        <v>2</v>
      </c>
    </row>
    <row r="2629" spans="1:78" x14ac:dyDescent="0.3">
      <c r="A2629" s="6">
        <v>6466</v>
      </c>
      <c r="N2629">
        <v>1</v>
      </c>
      <c r="BZ2629">
        <v>1</v>
      </c>
    </row>
    <row r="2630" spans="1:78" x14ac:dyDescent="0.3">
      <c r="A2630" s="6">
        <v>6468</v>
      </c>
      <c r="M2630">
        <v>1</v>
      </c>
      <c r="BZ2630">
        <v>1</v>
      </c>
    </row>
    <row r="2631" spans="1:78" x14ac:dyDescent="0.3">
      <c r="A2631" s="6">
        <v>6471</v>
      </c>
      <c r="AV2631">
        <v>1</v>
      </c>
      <c r="BV2631">
        <v>1</v>
      </c>
      <c r="BZ2631">
        <v>2</v>
      </c>
    </row>
    <row r="2632" spans="1:78" x14ac:dyDescent="0.3">
      <c r="A2632" s="6">
        <v>6472</v>
      </c>
      <c r="AT2632">
        <v>1</v>
      </c>
      <c r="BZ2632">
        <v>1</v>
      </c>
    </row>
    <row r="2633" spans="1:78" x14ac:dyDescent="0.3">
      <c r="A2633" s="6">
        <v>6473</v>
      </c>
      <c r="BC2633">
        <v>1</v>
      </c>
      <c r="BZ2633">
        <v>1</v>
      </c>
    </row>
    <row r="2634" spans="1:78" x14ac:dyDescent="0.3">
      <c r="A2634" s="6">
        <v>6475</v>
      </c>
      <c r="BC2634">
        <v>1</v>
      </c>
      <c r="BZ2634">
        <v>1</v>
      </c>
    </row>
    <row r="2635" spans="1:78" x14ac:dyDescent="0.3">
      <c r="A2635" s="6">
        <v>6478</v>
      </c>
      <c r="AU2635">
        <v>1</v>
      </c>
      <c r="BZ2635">
        <v>1</v>
      </c>
    </row>
    <row r="2636" spans="1:78" x14ac:dyDescent="0.3">
      <c r="A2636" s="6">
        <v>6483</v>
      </c>
      <c r="N2636">
        <v>1</v>
      </c>
      <c r="BZ2636">
        <v>1</v>
      </c>
    </row>
    <row r="2637" spans="1:78" x14ac:dyDescent="0.3">
      <c r="A2637" s="6">
        <v>6487</v>
      </c>
      <c r="AT2637">
        <v>1</v>
      </c>
      <c r="BZ2637">
        <v>1</v>
      </c>
    </row>
    <row r="2638" spans="1:78" x14ac:dyDescent="0.3">
      <c r="A2638" s="6">
        <v>6494</v>
      </c>
      <c r="N2638">
        <v>1</v>
      </c>
      <c r="Q2638">
        <v>1</v>
      </c>
      <c r="BZ2638">
        <v>2</v>
      </c>
    </row>
    <row r="2639" spans="1:78" x14ac:dyDescent="0.3">
      <c r="A2639" s="6">
        <v>6496</v>
      </c>
      <c r="O2639">
        <v>1</v>
      </c>
      <c r="BS2639">
        <v>1</v>
      </c>
      <c r="BZ2639">
        <v>2</v>
      </c>
    </row>
    <row r="2640" spans="1:78" x14ac:dyDescent="0.3">
      <c r="A2640" s="6">
        <v>6500</v>
      </c>
      <c r="N2640">
        <v>1</v>
      </c>
      <c r="BZ2640">
        <v>1</v>
      </c>
    </row>
    <row r="2641" spans="1:78" x14ac:dyDescent="0.3">
      <c r="A2641" s="6">
        <v>6501</v>
      </c>
      <c r="AX2641">
        <v>1</v>
      </c>
      <c r="BZ2641">
        <v>1</v>
      </c>
    </row>
    <row r="2642" spans="1:78" x14ac:dyDescent="0.3">
      <c r="A2642" s="6">
        <v>6503</v>
      </c>
      <c r="AY2642">
        <v>1</v>
      </c>
      <c r="BZ2642">
        <v>1</v>
      </c>
    </row>
    <row r="2643" spans="1:78" x14ac:dyDescent="0.3">
      <c r="A2643" s="6">
        <v>6504</v>
      </c>
      <c r="N2643">
        <v>1</v>
      </c>
      <c r="BZ2643">
        <v>1</v>
      </c>
    </row>
    <row r="2644" spans="1:78" x14ac:dyDescent="0.3">
      <c r="A2644" s="6">
        <v>6506</v>
      </c>
      <c r="BH2644">
        <v>1</v>
      </c>
      <c r="BZ2644">
        <v>1</v>
      </c>
    </row>
    <row r="2645" spans="1:78" x14ac:dyDescent="0.3">
      <c r="A2645" s="6">
        <v>6507</v>
      </c>
      <c r="N2645">
        <v>1</v>
      </c>
      <c r="BZ2645">
        <v>1</v>
      </c>
    </row>
    <row r="2646" spans="1:78" x14ac:dyDescent="0.3">
      <c r="A2646" s="6">
        <v>6510</v>
      </c>
      <c r="O2646">
        <v>3</v>
      </c>
      <c r="BZ2646">
        <v>3</v>
      </c>
    </row>
    <row r="2647" spans="1:78" x14ac:dyDescent="0.3">
      <c r="A2647" s="6">
        <v>6516</v>
      </c>
      <c r="N2647">
        <v>1</v>
      </c>
      <c r="BZ2647">
        <v>1</v>
      </c>
    </row>
    <row r="2648" spans="1:78" x14ac:dyDescent="0.3">
      <c r="A2648" s="6">
        <v>6517</v>
      </c>
      <c r="AP2648">
        <v>1</v>
      </c>
      <c r="AR2648">
        <v>1</v>
      </c>
      <c r="BZ2648">
        <v>2</v>
      </c>
    </row>
    <row r="2649" spans="1:78" x14ac:dyDescent="0.3">
      <c r="A2649" s="6">
        <v>6518</v>
      </c>
      <c r="BR2649">
        <v>1</v>
      </c>
      <c r="BZ2649">
        <v>1</v>
      </c>
    </row>
    <row r="2650" spans="1:78" x14ac:dyDescent="0.3">
      <c r="A2650" s="6">
        <v>6520</v>
      </c>
      <c r="AZ2650">
        <v>1</v>
      </c>
      <c r="BZ2650">
        <v>1</v>
      </c>
    </row>
    <row r="2651" spans="1:78" x14ac:dyDescent="0.3">
      <c r="A2651" s="6">
        <v>6524</v>
      </c>
      <c r="BA2651">
        <v>1</v>
      </c>
      <c r="BZ2651">
        <v>1</v>
      </c>
    </row>
    <row r="2652" spans="1:78" x14ac:dyDescent="0.3">
      <c r="A2652" s="6">
        <v>6531</v>
      </c>
      <c r="N2652">
        <v>1</v>
      </c>
      <c r="BZ2652">
        <v>1</v>
      </c>
    </row>
    <row r="2653" spans="1:78" x14ac:dyDescent="0.3">
      <c r="A2653" s="6">
        <v>6537</v>
      </c>
      <c r="N2653">
        <v>1</v>
      </c>
      <c r="AS2653">
        <v>1</v>
      </c>
      <c r="BZ2653">
        <v>2</v>
      </c>
    </row>
    <row r="2654" spans="1:78" x14ac:dyDescent="0.3">
      <c r="A2654" s="6">
        <v>6538</v>
      </c>
      <c r="N2654">
        <v>1</v>
      </c>
      <c r="BZ2654">
        <v>1</v>
      </c>
    </row>
    <row r="2655" spans="1:78" x14ac:dyDescent="0.3">
      <c r="A2655" s="6">
        <v>6541</v>
      </c>
      <c r="AW2655">
        <v>1</v>
      </c>
      <c r="BZ2655">
        <v>1</v>
      </c>
    </row>
    <row r="2656" spans="1:78" x14ac:dyDescent="0.3">
      <c r="A2656" s="6">
        <v>6544</v>
      </c>
      <c r="BU2656">
        <v>1</v>
      </c>
      <c r="BZ2656">
        <v>1</v>
      </c>
    </row>
    <row r="2657" spans="1:78" x14ac:dyDescent="0.3">
      <c r="A2657" s="6">
        <v>6545</v>
      </c>
      <c r="AJ2657">
        <v>1</v>
      </c>
      <c r="BZ2657">
        <v>1</v>
      </c>
    </row>
    <row r="2658" spans="1:78" x14ac:dyDescent="0.3">
      <c r="A2658" s="6">
        <v>6547</v>
      </c>
      <c r="O2658">
        <v>1</v>
      </c>
      <c r="AX2658">
        <v>1</v>
      </c>
      <c r="BZ2658">
        <v>2</v>
      </c>
    </row>
    <row r="2659" spans="1:78" x14ac:dyDescent="0.3">
      <c r="A2659" s="6">
        <v>6550</v>
      </c>
      <c r="N2659">
        <v>2</v>
      </c>
      <c r="AR2659">
        <v>1</v>
      </c>
      <c r="BZ2659">
        <v>3</v>
      </c>
    </row>
    <row r="2660" spans="1:78" x14ac:dyDescent="0.3">
      <c r="A2660" s="6">
        <v>6551</v>
      </c>
      <c r="L2660">
        <v>1</v>
      </c>
      <c r="AY2660">
        <v>1</v>
      </c>
      <c r="BZ2660">
        <v>2</v>
      </c>
    </row>
    <row r="2661" spans="1:78" x14ac:dyDescent="0.3">
      <c r="A2661" s="6">
        <v>6554</v>
      </c>
      <c r="L2661">
        <v>1</v>
      </c>
      <c r="BZ2661">
        <v>1</v>
      </c>
    </row>
    <row r="2662" spans="1:78" x14ac:dyDescent="0.3">
      <c r="A2662" s="6">
        <v>6555</v>
      </c>
      <c r="N2662">
        <v>1</v>
      </c>
      <c r="AM2662">
        <v>1</v>
      </c>
      <c r="BV2662">
        <v>1</v>
      </c>
      <c r="BZ2662">
        <v>3</v>
      </c>
    </row>
    <row r="2663" spans="1:78" x14ac:dyDescent="0.3">
      <c r="A2663" s="6">
        <v>6557</v>
      </c>
      <c r="BA2663">
        <v>1</v>
      </c>
      <c r="BZ2663">
        <v>1</v>
      </c>
    </row>
    <row r="2664" spans="1:78" x14ac:dyDescent="0.3">
      <c r="A2664" s="6">
        <v>6561</v>
      </c>
      <c r="AY2664">
        <v>1</v>
      </c>
      <c r="BZ2664">
        <v>1</v>
      </c>
    </row>
    <row r="2665" spans="1:78" x14ac:dyDescent="0.3">
      <c r="A2665" s="6">
        <v>6563</v>
      </c>
      <c r="AZ2665">
        <v>1</v>
      </c>
      <c r="BZ2665">
        <v>1</v>
      </c>
    </row>
    <row r="2666" spans="1:78" x14ac:dyDescent="0.3">
      <c r="A2666" s="6">
        <v>6570</v>
      </c>
      <c r="BA2666">
        <v>1</v>
      </c>
      <c r="BZ2666">
        <v>1</v>
      </c>
    </row>
    <row r="2667" spans="1:78" x14ac:dyDescent="0.3">
      <c r="A2667" s="6">
        <v>6571</v>
      </c>
      <c r="AL2667">
        <v>1</v>
      </c>
      <c r="AX2667">
        <v>1</v>
      </c>
      <c r="AZ2667">
        <v>1</v>
      </c>
      <c r="BZ2667">
        <v>3</v>
      </c>
    </row>
    <row r="2668" spans="1:78" x14ac:dyDescent="0.3">
      <c r="A2668" s="6">
        <v>6574</v>
      </c>
      <c r="AU2668">
        <v>1</v>
      </c>
      <c r="BZ2668">
        <v>1</v>
      </c>
    </row>
    <row r="2669" spans="1:78" x14ac:dyDescent="0.3">
      <c r="A2669" s="6">
        <v>6577</v>
      </c>
      <c r="N2669">
        <v>1</v>
      </c>
      <c r="BZ2669">
        <v>1</v>
      </c>
    </row>
    <row r="2670" spans="1:78" x14ac:dyDescent="0.3">
      <c r="A2670" s="6">
        <v>6578</v>
      </c>
      <c r="Q2670">
        <v>1</v>
      </c>
      <c r="AI2670">
        <v>1</v>
      </c>
      <c r="AV2670">
        <v>1</v>
      </c>
      <c r="AZ2670">
        <v>1</v>
      </c>
      <c r="BZ2670">
        <v>4</v>
      </c>
    </row>
    <row r="2671" spans="1:78" x14ac:dyDescent="0.3">
      <c r="A2671" s="6">
        <v>6580</v>
      </c>
      <c r="BO2671">
        <v>1</v>
      </c>
      <c r="BZ2671">
        <v>1</v>
      </c>
    </row>
    <row r="2672" spans="1:78" x14ac:dyDescent="0.3">
      <c r="A2672" s="6">
        <v>6584</v>
      </c>
      <c r="AR2672">
        <v>1</v>
      </c>
      <c r="BD2672">
        <v>1</v>
      </c>
      <c r="BZ2672">
        <v>2</v>
      </c>
    </row>
    <row r="2673" spans="1:78" x14ac:dyDescent="0.3">
      <c r="A2673" s="6">
        <v>6586</v>
      </c>
      <c r="M2673">
        <v>1</v>
      </c>
      <c r="BZ2673">
        <v>1</v>
      </c>
    </row>
    <row r="2674" spans="1:78" x14ac:dyDescent="0.3">
      <c r="A2674" s="6">
        <v>6587</v>
      </c>
      <c r="N2674">
        <v>1</v>
      </c>
      <c r="BZ2674">
        <v>1</v>
      </c>
    </row>
    <row r="2675" spans="1:78" x14ac:dyDescent="0.3">
      <c r="A2675" s="6">
        <v>6589</v>
      </c>
      <c r="AX2675">
        <v>1</v>
      </c>
      <c r="BF2675">
        <v>1</v>
      </c>
      <c r="BZ2675">
        <v>2</v>
      </c>
    </row>
    <row r="2676" spans="1:78" x14ac:dyDescent="0.3">
      <c r="A2676" s="6">
        <v>6591</v>
      </c>
      <c r="AO2676">
        <v>1</v>
      </c>
      <c r="BZ2676">
        <v>1</v>
      </c>
    </row>
    <row r="2677" spans="1:78" x14ac:dyDescent="0.3">
      <c r="A2677" s="6">
        <v>6594</v>
      </c>
      <c r="AY2677">
        <v>1</v>
      </c>
      <c r="BZ2677">
        <v>1</v>
      </c>
    </row>
    <row r="2678" spans="1:78" x14ac:dyDescent="0.3">
      <c r="A2678" s="6">
        <v>6599</v>
      </c>
      <c r="BB2678">
        <v>1</v>
      </c>
      <c r="BZ2678">
        <v>1</v>
      </c>
    </row>
    <row r="2679" spans="1:78" x14ac:dyDescent="0.3">
      <c r="A2679" s="6">
        <v>6600</v>
      </c>
      <c r="AV2679">
        <v>1</v>
      </c>
      <c r="BZ2679">
        <v>1</v>
      </c>
    </row>
    <row r="2680" spans="1:78" x14ac:dyDescent="0.3">
      <c r="A2680" s="6">
        <v>6603</v>
      </c>
      <c r="AX2680">
        <v>1</v>
      </c>
      <c r="BZ2680">
        <v>1</v>
      </c>
    </row>
    <row r="2681" spans="1:78" x14ac:dyDescent="0.3">
      <c r="A2681" s="6">
        <v>6607</v>
      </c>
      <c r="L2681">
        <v>1</v>
      </c>
      <c r="BZ2681">
        <v>1</v>
      </c>
    </row>
    <row r="2682" spans="1:78" x14ac:dyDescent="0.3">
      <c r="A2682" s="6">
        <v>6609</v>
      </c>
      <c r="O2682">
        <v>1</v>
      </c>
      <c r="BZ2682">
        <v>1</v>
      </c>
    </row>
    <row r="2683" spans="1:78" x14ac:dyDescent="0.3">
      <c r="A2683" s="6">
        <v>6612</v>
      </c>
      <c r="BA2683">
        <v>1</v>
      </c>
      <c r="BZ2683">
        <v>1</v>
      </c>
    </row>
    <row r="2684" spans="1:78" x14ac:dyDescent="0.3">
      <c r="A2684" s="6">
        <v>6613</v>
      </c>
      <c r="P2684">
        <v>1</v>
      </c>
      <c r="BV2684">
        <v>1</v>
      </c>
      <c r="BZ2684">
        <v>2</v>
      </c>
    </row>
    <row r="2685" spans="1:78" x14ac:dyDescent="0.3">
      <c r="A2685" s="6">
        <v>6615</v>
      </c>
      <c r="L2685">
        <v>1</v>
      </c>
      <c r="AQ2685">
        <v>1</v>
      </c>
      <c r="AS2685">
        <v>1</v>
      </c>
      <c r="BO2685">
        <v>1</v>
      </c>
      <c r="BZ2685">
        <v>4</v>
      </c>
    </row>
    <row r="2686" spans="1:78" x14ac:dyDescent="0.3">
      <c r="A2686" s="6">
        <v>6616</v>
      </c>
      <c r="AT2686">
        <v>1</v>
      </c>
      <c r="BZ2686">
        <v>1</v>
      </c>
    </row>
    <row r="2687" spans="1:78" x14ac:dyDescent="0.3">
      <c r="A2687" s="6">
        <v>6622</v>
      </c>
      <c r="N2687">
        <v>1</v>
      </c>
      <c r="P2687">
        <v>1</v>
      </c>
      <c r="BZ2687">
        <v>2</v>
      </c>
    </row>
    <row r="2688" spans="1:78" x14ac:dyDescent="0.3">
      <c r="A2688" s="6">
        <v>6625</v>
      </c>
      <c r="M2688">
        <v>1</v>
      </c>
      <c r="BZ2688">
        <v>1</v>
      </c>
    </row>
    <row r="2689" spans="1:78" x14ac:dyDescent="0.3">
      <c r="A2689" s="6">
        <v>6628</v>
      </c>
      <c r="N2689">
        <v>1</v>
      </c>
      <c r="BZ2689">
        <v>1</v>
      </c>
    </row>
    <row r="2690" spans="1:78" x14ac:dyDescent="0.3">
      <c r="A2690" s="6">
        <v>6632</v>
      </c>
      <c r="M2690">
        <v>1</v>
      </c>
      <c r="BZ2690">
        <v>1</v>
      </c>
    </row>
    <row r="2691" spans="1:78" x14ac:dyDescent="0.3">
      <c r="A2691" s="6">
        <v>6634</v>
      </c>
      <c r="L2691">
        <v>1</v>
      </c>
      <c r="AR2691">
        <v>1</v>
      </c>
      <c r="BZ2691">
        <v>2</v>
      </c>
    </row>
    <row r="2692" spans="1:78" x14ac:dyDescent="0.3">
      <c r="A2692" s="6">
        <v>6635</v>
      </c>
      <c r="AX2692">
        <v>1</v>
      </c>
      <c r="BZ2692">
        <v>1</v>
      </c>
    </row>
    <row r="2693" spans="1:78" x14ac:dyDescent="0.3">
      <c r="A2693" s="6">
        <v>6638</v>
      </c>
      <c r="N2693">
        <v>1</v>
      </c>
      <c r="BZ2693">
        <v>1</v>
      </c>
    </row>
    <row r="2694" spans="1:78" x14ac:dyDescent="0.3">
      <c r="A2694" s="6">
        <v>6640</v>
      </c>
      <c r="O2694">
        <v>1</v>
      </c>
      <c r="BZ2694">
        <v>1</v>
      </c>
    </row>
    <row r="2695" spans="1:78" x14ac:dyDescent="0.3">
      <c r="A2695" s="6">
        <v>6643</v>
      </c>
      <c r="N2695">
        <v>2</v>
      </c>
      <c r="BZ2695">
        <v>2</v>
      </c>
    </row>
    <row r="2696" spans="1:78" x14ac:dyDescent="0.3">
      <c r="A2696" s="6">
        <v>6648</v>
      </c>
      <c r="M2696">
        <v>1</v>
      </c>
      <c r="AL2696">
        <v>1</v>
      </c>
      <c r="AP2696">
        <v>1</v>
      </c>
      <c r="BZ2696">
        <v>3</v>
      </c>
    </row>
    <row r="2697" spans="1:78" x14ac:dyDescent="0.3">
      <c r="A2697" s="6">
        <v>6650</v>
      </c>
      <c r="AK2697">
        <v>1</v>
      </c>
      <c r="BU2697">
        <v>1</v>
      </c>
      <c r="BZ2697">
        <v>2</v>
      </c>
    </row>
    <row r="2698" spans="1:78" x14ac:dyDescent="0.3">
      <c r="A2698" s="6">
        <v>6651</v>
      </c>
      <c r="M2698">
        <v>1</v>
      </c>
      <c r="AJ2698">
        <v>1</v>
      </c>
      <c r="BZ2698">
        <v>2</v>
      </c>
    </row>
    <row r="2699" spans="1:78" x14ac:dyDescent="0.3">
      <c r="A2699" s="6">
        <v>6653</v>
      </c>
      <c r="M2699">
        <v>1</v>
      </c>
      <c r="BZ2699">
        <v>1</v>
      </c>
    </row>
    <row r="2700" spans="1:78" x14ac:dyDescent="0.3">
      <c r="A2700" s="6">
        <v>6656</v>
      </c>
      <c r="AY2700">
        <v>1</v>
      </c>
      <c r="BZ2700">
        <v>1</v>
      </c>
    </row>
    <row r="2701" spans="1:78" x14ac:dyDescent="0.3">
      <c r="A2701" s="6">
        <v>6657</v>
      </c>
      <c r="M2701">
        <v>1</v>
      </c>
      <c r="AZ2701">
        <v>1</v>
      </c>
      <c r="BZ2701">
        <v>2</v>
      </c>
    </row>
    <row r="2702" spans="1:78" x14ac:dyDescent="0.3">
      <c r="A2702" s="6">
        <v>6662</v>
      </c>
      <c r="AY2702">
        <v>2</v>
      </c>
      <c r="BZ2702">
        <v>2</v>
      </c>
    </row>
    <row r="2703" spans="1:78" x14ac:dyDescent="0.3">
      <c r="A2703" s="6">
        <v>6663</v>
      </c>
      <c r="L2703">
        <v>1</v>
      </c>
      <c r="BZ2703">
        <v>1</v>
      </c>
    </row>
    <row r="2704" spans="1:78" x14ac:dyDescent="0.3">
      <c r="A2704" s="6">
        <v>6665</v>
      </c>
      <c r="L2704">
        <v>1</v>
      </c>
      <c r="BZ2704">
        <v>1</v>
      </c>
    </row>
    <row r="2705" spans="1:78" x14ac:dyDescent="0.3">
      <c r="A2705" s="6">
        <v>6666</v>
      </c>
      <c r="N2705">
        <v>1</v>
      </c>
      <c r="AV2705">
        <v>1</v>
      </c>
      <c r="BZ2705">
        <v>2</v>
      </c>
    </row>
    <row r="2706" spans="1:78" x14ac:dyDescent="0.3">
      <c r="A2706" s="6">
        <v>6669</v>
      </c>
      <c r="L2706">
        <v>1</v>
      </c>
      <c r="AS2706">
        <v>1</v>
      </c>
      <c r="BZ2706">
        <v>2</v>
      </c>
    </row>
    <row r="2707" spans="1:78" x14ac:dyDescent="0.3">
      <c r="A2707" s="6">
        <v>6671</v>
      </c>
      <c r="AT2707">
        <v>1</v>
      </c>
      <c r="BB2707">
        <v>1</v>
      </c>
      <c r="BZ2707">
        <v>2</v>
      </c>
    </row>
    <row r="2708" spans="1:78" x14ac:dyDescent="0.3">
      <c r="A2708" s="6">
        <v>6672</v>
      </c>
      <c r="M2708">
        <v>2</v>
      </c>
      <c r="AS2708">
        <v>1</v>
      </c>
      <c r="AX2708">
        <v>1</v>
      </c>
      <c r="AZ2708">
        <v>1</v>
      </c>
      <c r="BZ2708">
        <v>5</v>
      </c>
    </row>
    <row r="2709" spans="1:78" x14ac:dyDescent="0.3">
      <c r="A2709" s="6">
        <v>6677</v>
      </c>
      <c r="N2709">
        <v>1</v>
      </c>
      <c r="BZ2709">
        <v>1</v>
      </c>
    </row>
    <row r="2710" spans="1:78" x14ac:dyDescent="0.3">
      <c r="A2710" s="6">
        <v>6680</v>
      </c>
      <c r="L2710">
        <v>1</v>
      </c>
      <c r="BZ2710">
        <v>1</v>
      </c>
    </row>
    <row r="2711" spans="1:78" x14ac:dyDescent="0.3">
      <c r="A2711" s="6">
        <v>6688</v>
      </c>
      <c r="L2711">
        <v>1</v>
      </c>
      <c r="BZ2711">
        <v>1</v>
      </c>
    </row>
    <row r="2712" spans="1:78" x14ac:dyDescent="0.3">
      <c r="A2712" s="6">
        <v>6693</v>
      </c>
      <c r="L2712">
        <v>1</v>
      </c>
      <c r="M2712">
        <v>1</v>
      </c>
      <c r="BZ2712">
        <v>2</v>
      </c>
    </row>
    <row r="2713" spans="1:78" x14ac:dyDescent="0.3">
      <c r="A2713" s="6">
        <v>6694</v>
      </c>
      <c r="K2713">
        <v>1</v>
      </c>
      <c r="BZ2713">
        <v>1</v>
      </c>
    </row>
    <row r="2714" spans="1:78" x14ac:dyDescent="0.3">
      <c r="A2714" s="6">
        <v>6696</v>
      </c>
      <c r="AR2714">
        <v>1</v>
      </c>
      <c r="BZ2714">
        <v>1</v>
      </c>
    </row>
    <row r="2715" spans="1:78" x14ac:dyDescent="0.3">
      <c r="A2715" s="6">
        <v>6699</v>
      </c>
      <c r="AT2715">
        <v>1</v>
      </c>
      <c r="BZ2715">
        <v>1</v>
      </c>
    </row>
    <row r="2716" spans="1:78" x14ac:dyDescent="0.3">
      <c r="A2716" s="6">
        <v>6700</v>
      </c>
      <c r="AS2716">
        <v>1</v>
      </c>
      <c r="BZ2716">
        <v>1</v>
      </c>
    </row>
    <row r="2717" spans="1:78" x14ac:dyDescent="0.3">
      <c r="A2717" s="6">
        <v>6703</v>
      </c>
      <c r="BA2717">
        <v>1</v>
      </c>
      <c r="BZ2717">
        <v>1</v>
      </c>
    </row>
    <row r="2718" spans="1:78" x14ac:dyDescent="0.3">
      <c r="A2718" s="6">
        <v>6706</v>
      </c>
      <c r="AG2718">
        <v>1</v>
      </c>
      <c r="BZ2718">
        <v>1</v>
      </c>
    </row>
    <row r="2719" spans="1:78" x14ac:dyDescent="0.3">
      <c r="A2719" s="6">
        <v>6708</v>
      </c>
      <c r="L2719">
        <v>1</v>
      </c>
      <c r="BZ2719">
        <v>1</v>
      </c>
    </row>
    <row r="2720" spans="1:78" x14ac:dyDescent="0.3">
      <c r="A2720" s="6">
        <v>6711</v>
      </c>
      <c r="AI2720">
        <v>1</v>
      </c>
      <c r="BZ2720">
        <v>1</v>
      </c>
    </row>
    <row r="2721" spans="1:78" x14ac:dyDescent="0.3">
      <c r="A2721" s="6">
        <v>6712</v>
      </c>
      <c r="M2721">
        <v>1</v>
      </c>
      <c r="BZ2721">
        <v>1</v>
      </c>
    </row>
    <row r="2722" spans="1:78" x14ac:dyDescent="0.3">
      <c r="A2722" s="6">
        <v>6720</v>
      </c>
      <c r="AO2722">
        <v>1</v>
      </c>
      <c r="BZ2722">
        <v>1</v>
      </c>
    </row>
    <row r="2723" spans="1:78" x14ac:dyDescent="0.3">
      <c r="A2723" s="6">
        <v>6721</v>
      </c>
      <c r="BQ2723">
        <v>1</v>
      </c>
      <c r="BZ2723">
        <v>1</v>
      </c>
    </row>
    <row r="2724" spans="1:78" x14ac:dyDescent="0.3">
      <c r="A2724" s="6">
        <v>6723</v>
      </c>
      <c r="AS2724">
        <v>1</v>
      </c>
      <c r="BZ2724">
        <v>1</v>
      </c>
    </row>
    <row r="2725" spans="1:78" x14ac:dyDescent="0.3">
      <c r="A2725" s="6">
        <v>6724</v>
      </c>
      <c r="L2725">
        <v>1</v>
      </c>
      <c r="BZ2725">
        <v>1</v>
      </c>
    </row>
    <row r="2726" spans="1:78" x14ac:dyDescent="0.3">
      <c r="A2726" s="6">
        <v>6727</v>
      </c>
      <c r="M2726">
        <v>1</v>
      </c>
      <c r="BZ2726">
        <v>1</v>
      </c>
    </row>
    <row r="2727" spans="1:78" x14ac:dyDescent="0.3">
      <c r="A2727" s="6">
        <v>6732</v>
      </c>
      <c r="AR2727">
        <v>1</v>
      </c>
      <c r="BZ2727">
        <v>1</v>
      </c>
    </row>
    <row r="2728" spans="1:78" x14ac:dyDescent="0.3">
      <c r="A2728" s="6">
        <v>6737</v>
      </c>
      <c r="L2728">
        <v>1</v>
      </c>
      <c r="AZ2728">
        <v>1</v>
      </c>
      <c r="BU2728">
        <v>1</v>
      </c>
      <c r="BZ2728">
        <v>3</v>
      </c>
    </row>
    <row r="2729" spans="1:78" x14ac:dyDescent="0.3">
      <c r="A2729" s="6">
        <v>6738</v>
      </c>
      <c r="L2729">
        <v>1</v>
      </c>
      <c r="AF2729">
        <v>1</v>
      </c>
      <c r="BZ2729">
        <v>2</v>
      </c>
    </row>
    <row r="2730" spans="1:78" x14ac:dyDescent="0.3">
      <c r="A2730" s="6">
        <v>6743</v>
      </c>
      <c r="BP2730">
        <v>1</v>
      </c>
      <c r="BZ2730">
        <v>1</v>
      </c>
    </row>
    <row r="2731" spans="1:78" x14ac:dyDescent="0.3">
      <c r="A2731" s="6">
        <v>6744</v>
      </c>
      <c r="L2731">
        <v>1</v>
      </c>
      <c r="BZ2731">
        <v>1</v>
      </c>
    </row>
    <row r="2732" spans="1:78" x14ac:dyDescent="0.3">
      <c r="A2732" s="6">
        <v>6746</v>
      </c>
      <c r="AX2732">
        <v>1</v>
      </c>
      <c r="BV2732">
        <v>2</v>
      </c>
      <c r="BZ2732">
        <v>3</v>
      </c>
    </row>
    <row r="2733" spans="1:78" x14ac:dyDescent="0.3">
      <c r="A2733" s="6">
        <v>6747</v>
      </c>
      <c r="AW2733">
        <v>1</v>
      </c>
      <c r="BZ2733">
        <v>1</v>
      </c>
    </row>
    <row r="2734" spans="1:78" x14ac:dyDescent="0.3">
      <c r="A2734" s="6">
        <v>6749</v>
      </c>
      <c r="L2734">
        <v>1</v>
      </c>
      <c r="M2734">
        <v>1</v>
      </c>
      <c r="AU2734">
        <v>1</v>
      </c>
      <c r="BZ2734">
        <v>3</v>
      </c>
    </row>
    <row r="2735" spans="1:78" x14ac:dyDescent="0.3">
      <c r="A2735" s="6">
        <v>6752</v>
      </c>
      <c r="AT2735">
        <v>1</v>
      </c>
      <c r="BB2735">
        <v>1</v>
      </c>
      <c r="BZ2735">
        <v>2</v>
      </c>
    </row>
    <row r="2736" spans="1:78" x14ac:dyDescent="0.3">
      <c r="A2736" s="6">
        <v>6753</v>
      </c>
      <c r="K2736">
        <v>1</v>
      </c>
      <c r="M2736">
        <v>1</v>
      </c>
      <c r="AT2736">
        <v>1</v>
      </c>
      <c r="BQ2736">
        <v>1</v>
      </c>
      <c r="BZ2736">
        <v>4</v>
      </c>
    </row>
    <row r="2737" spans="1:78" x14ac:dyDescent="0.3">
      <c r="A2737" s="6">
        <v>6756</v>
      </c>
      <c r="L2737">
        <v>2</v>
      </c>
      <c r="AG2737">
        <v>1</v>
      </c>
      <c r="AL2737">
        <v>1</v>
      </c>
      <c r="AX2737">
        <v>1</v>
      </c>
      <c r="BZ2737">
        <v>5</v>
      </c>
    </row>
    <row r="2738" spans="1:78" x14ac:dyDescent="0.3">
      <c r="A2738" s="6">
        <v>6759</v>
      </c>
      <c r="AP2738">
        <v>1</v>
      </c>
      <c r="AQ2738">
        <v>1</v>
      </c>
      <c r="BZ2738">
        <v>2</v>
      </c>
    </row>
    <row r="2739" spans="1:78" x14ac:dyDescent="0.3">
      <c r="A2739" s="6">
        <v>6761</v>
      </c>
      <c r="AN2739">
        <v>1</v>
      </c>
      <c r="BZ2739">
        <v>1</v>
      </c>
    </row>
    <row r="2740" spans="1:78" x14ac:dyDescent="0.3">
      <c r="A2740" s="6">
        <v>6764</v>
      </c>
      <c r="L2740">
        <v>1</v>
      </c>
      <c r="AT2740">
        <v>1</v>
      </c>
      <c r="BZ2740">
        <v>2</v>
      </c>
    </row>
    <row r="2741" spans="1:78" x14ac:dyDescent="0.3">
      <c r="A2741" s="6">
        <v>6768</v>
      </c>
      <c r="M2741">
        <v>1</v>
      </c>
      <c r="AO2741">
        <v>1</v>
      </c>
      <c r="BZ2741">
        <v>2</v>
      </c>
    </row>
    <row r="2742" spans="1:78" x14ac:dyDescent="0.3">
      <c r="A2742" s="6">
        <v>6770</v>
      </c>
      <c r="BE2742">
        <v>1</v>
      </c>
      <c r="BZ2742">
        <v>1</v>
      </c>
    </row>
    <row r="2743" spans="1:78" x14ac:dyDescent="0.3">
      <c r="A2743" s="6">
        <v>6772</v>
      </c>
      <c r="AH2743">
        <v>1</v>
      </c>
      <c r="BZ2743">
        <v>1</v>
      </c>
    </row>
    <row r="2744" spans="1:78" x14ac:dyDescent="0.3">
      <c r="A2744" s="6">
        <v>6775</v>
      </c>
      <c r="L2744">
        <v>1</v>
      </c>
      <c r="AG2744">
        <v>1</v>
      </c>
      <c r="AI2744">
        <v>1</v>
      </c>
      <c r="AK2744">
        <v>1</v>
      </c>
      <c r="BZ2744">
        <v>4</v>
      </c>
    </row>
    <row r="2745" spans="1:78" x14ac:dyDescent="0.3">
      <c r="A2745" s="6">
        <v>6776</v>
      </c>
      <c r="AO2745">
        <v>1</v>
      </c>
      <c r="BZ2745">
        <v>1</v>
      </c>
    </row>
    <row r="2746" spans="1:78" x14ac:dyDescent="0.3">
      <c r="A2746" s="6">
        <v>6778</v>
      </c>
      <c r="K2746">
        <v>1</v>
      </c>
      <c r="BZ2746">
        <v>1</v>
      </c>
    </row>
    <row r="2747" spans="1:78" x14ac:dyDescent="0.3">
      <c r="A2747" s="6">
        <v>6779</v>
      </c>
      <c r="AL2747">
        <v>1</v>
      </c>
      <c r="BZ2747">
        <v>1</v>
      </c>
    </row>
    <row r="2748" spans="1:78" x14ac:dyDescent="0.3">
      <c r="A2748" s="6">
        <v>6781</v>
      </c>
      <c r="AX2748">
        <v>1</v>
      </c>
      <c r="BZ2748">
        <v>1</v>
      </c>
    </row>
    <row r="2749" spans="1:78" x14ac:dyDescent="0.3">
      <c r="A2749" s="6">
        <v>6784</v>
      </c>
      <c r="BO2749">
        <v>1</v>
      </c>
      <c r="BZ2749">
        <v>1</v>
      </c>
    </row>
    <row r="2750" spans="1:78" x14ac:dyDescent="0.3">
      <c r="A2750" s="6">
        <v>6785</v>
      </c>
      <c r="AD2750">
        <v>1</v>
      </c>
      <c r="BZ2750">
        <v>1</v>
      </c>
    </row>
    <row r="2751" spans="1:78" x14ac:dyDescent="0.3">
      <c r="A2751" s="6">
        <v>6788</v>
      </c>
      <c r="L2751">
        <v>1</v>
      </c>
      <c r="BZ2751">
        <v>1</v>
      </c>
    </row>
    <row r="2752" spans="1:78" x14ac:dyDescent="0.3">
      <c r="A2752" s="6">
        <v>6790</v>
      </c>
      <c r="AQ2752">
        <v>1</v>
      </c>
      <c r="AY2752">
        <v>1</v>
      </c>
      <c r="BZ2752">
        <v>2</v>
      </c>
    </row>
    <row r="2753" spans="1:78" x14ac:dyDescent="0.3">
      <c r="A2753" s="6">
        <v>6791</v>
      </c>
      <c r="K2753">
        <v>1</v>
      </c>
      <c r="L2753">
        <v>1</v>
      </c>
      <c r="BZ2753">
        <v>2</v>
      </c>
    </row>
    <row r="2754" spans="1:78" x14ac:dyDescent="0.3">
      <c r="A2754" s="6">
        <v>6793</v>
      </c>
      <c r="BR2754">
        <v>1</v>
      </c>
      <c r="BZ2754">
        <v>1</v>
      </c>
    </row>
    <row r="2755" spans="1:78" x14ac:dyDescent="0.3">
      <c r="A2755" s="6">
        <v>6796</v>
      </c>
      <c r="L2755">
        <v>1</v>
      </c>
      <c r="AP2755">
        <v>1</v>
      </c>
      <c r="AW2755">
        <v>1</v>
      </c>
      <c r="BO2755">
        <v>1</v>
      </c>
      <c r="BZ2755">
        <v>4</v>
      </c>
    </row>
    <row r="2756" spans="1:78" x14ac:dyDescent="0.3">
      <c r="A2756" s="6">
        <v>6798</v>
      </c>
      <c r="L2756">
        <v>1</v>
      </c>
      <c r="BZ2756">
        <v>1</v>
      </c>
    </row>
    <row r="2757" spans="1:78" x14ac:dyDescent="0.3">
      <c r="A2757" s="6">
        <v>6802</v>
      </c>
      <c r="L2757">
        <v>2</v>
      </c>
      <c r="AL2757">
        <v>1</v>
      </c>
      <c r="BZ2757">
        <v>3</v>
      </c>
    </row>
    <row r="2758" spans="1:78" x14ac:dyDescent="0.3">
      <c r="A2758" s="6">
        <v>6804</v>
      </c>
      <c r="AF2758">
        <v>1</v>
      </c>
      <c r="BZ2758">
        <v>1</v>
      </c>
    </row>
    <row r="2759" spans="1:78" x14ac:dyDescent="0.3">
      <c r="A2759" s="6">
        <v>6805</v>
      </c>
      <c r="AM2759">
        <v>1</v>
      </c>
      <c r="BZ2759">
        <v>1</v>
      </c>
    </row>
    <row r="2760" spans="1:78" x14ac:dyDescent="0.3">
      <c r="A2760" s="6">
        <v>6807</v>
      </c>
      <c r="K2760">
        <v>1</v>
      </c>
      <c r="BZ2760">
        <v>1</v>
      </c>
    </row>
    <row r="2761" spans="1:78" x14ac:dyDescent="0.3">
      <c r="A2761" s="6">
        <v>6810</v>
      </c>
      <c r="L2761">
        <v>1</v>
      </c>
      <c r="BZ2761">
        <v>1</v>
      </c>
    </row>
    <row r="2762" spans="1:78" x14ac:dyDescent="0.3">
      <c r="A2762" s="6">
        <v>6816</v>
      </c>
      <c r="L2762">
        <v>1</v>
      </c>
      <c r="AT2762">
        <v>1</v>
      </c>
      <c r="BZ2762">
        <v>2</v>
      </c>
    </row>
    <row r="2763" spans="1:78" x14ac:dyDescent="0.3">
      <c r="A2763" s="6">
        <v>6818</v>
      </c>
      <c r="AK2763">
        <v>1</v>
      </c>
      <c r="BZ2763">
        <v>1</v>
      </c>
    </row>
    <row r="2764" spans="1:78" x14ac:dyDescent="0.3">
      <c r="A2764" s="6">
        <v>6819</v>
      </c>
      <c r="AH2764">
        <v>1</v>
      </c>
      <c r="BZ2764">
        <v>1</v>
      </c>
    </row>
    <row r="2765" spans="1:78" x14ac:dyDescent="0.3">
      <c r="A2765" s="6">
        <v>6821</v>
      </c>
      <c r="K2765">
        <v>1</v>
      </c>
      <c r="L2765">
        <v>1</v>
      </c>
      <c r="AO2765">
        <v>1</v>
      </c>
      <c r="BZ2765">
        <v>3</v>
      </c>
    </row>
    <row r="2766" spans="1:78" x14ac:dyDescent="0.3">
      <c r="A2766" s="6">
        <v>6822</v>
      </c>
      <c r="AM2766">
        <v>1</v>
      </c>
      <c r="BZ2766">
        <v>1</v>
      </c>
    </row>
    <row r="2767" spans="1:78" x14ac:dyDescent="0.3">
      <c r="A2767" s="6">
        <v>6824</v>
      </c>
      <c r="L2767">
        <v>1</v>
      </c>
      <c r="BZ2767">
        <v>1</v>
      </c>
    </row>
    <row r="2768" spans="1:78" x14ac:dyDescent="0.3">
      <c r="A2768" s="6">
        <v>6832</v>
      </c>
      <c r="K2768">
        <v>1</v>
      </c>
      <c r="AY2768">
        <v>1</v>
      </c>
      <c r="BZ2768">
        <v>2</v>
      </c>
    </row>
    <row r="2769" spans="1:78" x14ac:dyDescent="0.3">
      <c r="A2769" s="6">
        <v>6833</v>
      </c>
      <c r="K2769">
        <v>1</v>
      </c>
      <c r="AO2769">
        <v>1</v>
      </c>
      <c r="BZ2769">
        <v>2</v>
      </c>
    </row>
    <row r="2770" spans="1:78" x14ac:dyDescent="0.3">
      <c r="A2770" s="6">
        <v>6835</v>
      </c>
      <c r="K2770">
        <v>1</v>
      </c>
      <c r="L2770">
        <v>1</v>
      </c>
      <c r="AC2770">
        <v>1</v>
      </c>
      <c r="BZ2770">
        <v>3</v>
      </c>
    </row>
    <row r="2771" spans="1:78" x14ac:dyDescent="0.3">
      <c r="A2771" s="6">
        <v>6836</v>
      </c>
      <c r="BD2771">
        <v>1</v>
      </c>
      <c r="BZ2771">
        <v>1</v>
      </c>
    </row>
    <row r="2772" spans="1:78" x14ac:dyDescent="0.3">
      <c r="A2772" s="6">
        <v>6839</v>
      </c>
      <c r="L2772">
        <v>1</v>
      </c>
      <c r="BT2772">
        <v>1</v>
      </c>
      <c r="BZ2772">
        <v>2</v>
      </c>
    </row>
    <row r="2773" spans="1:78" x14ac:dyDescent="0.3">
      <c r="A2773" s="6">
        <v>6841</v>
      </c>
      <c r="AN2773">
        <v>1</v>
      </c>
      <c r="BZ2773">
        <v>1</v>
      </c>
    </row>
    <row r="2774" spans="1:78" x14ac:dyDescent="0.3">
      <c r="A2774" s="6">
        <v>6843</v>
      </c>
      <c r="L2774">
        <v>1</v>
      </c>
      <c r="BZ2774">
        <v>1</v>
      </c>
    </row>
    <row r="2775" spans="1:78" x14ac:dyDescent="0.3">
      <c r="A2775" s="6">
        <v>6844</v>
      </c>
      <c r="AV2775">
        <v>1</v>
      </c>
      <c r="BO2775">
        <v>1</v>
      </c>
      <c r="BZ2775">
        <v>2</v>
      </c>
    </row>
    <row r="2776" spans="1:78" x14ac:dyDescent="0.3">
      <c r="A2776" s="6">
        <v>6847</v>
      </c>
      <c r="AP2776">
        <v>1</v>
      </c>
      <c r="AT2776">
        <v>1</v>
      </c>
      <c r="BZ2776">
        <v>2</v>
      </c>
    </row>
    <row r="2777" spans="1:78" x14ac:dyDescent="0.3">
      <c r="A2777" s="6">
        <v>6850</v>
      </c>
      <c r="AY2777">
        <v>1</v>
      </c>
      <c r="BZ2777">
        <v>1</v>
      </c>
    </row>
    <row r="2778" spans="1:78" x14ac:dyDescent="0.3">
      <c r="A2778" s="6">
        <v>6852</v>
      </c>
      <c r="AF2778">
        <v>1</v>
      </c>
      <c r="BZ2778">
        <v>1</v>
      </c>
    </row>
    <row r="2779" spans="1:78" x14ac:dyDescent="0.3">
      <c r="A2779" s="6">
        <v>6854</v>
      </c>
      <c r="K2779">
        <v>1</v>
      </c>
      <c r="BZ2779">
        <v>1</v>
      </c>
    </row>
    <row r="2780" spans="1:78" x14ac:dyDescent="0.3">
      <c r="A2780" s="6">
        <v>6857</v>
      </c>
      <c r="L2780">
        <v>1</v>
      </c>
      <c r="BZ2780">
        <v>1</v>
      </c>
    </row>
    <row r="2781" spans="1:78" x14ac:dyDescent="0.3">
      <c r="A2781" s="6">
        <v>6858</v>
      </c>
      <c r="AS2781">
        <v>1</v>
      </c>
      <c r="BK2781">
        <v>1</v>
      </c>
      <c r="BZ2781">
        <v>2</v>
      </c>
    </row>
    <row r="2782" spans="1:78" x14ac:dyDescent="0.3">
      <c r="A2782" s="6">
        <v>6860</v>
      </c>
      <c r="L2782">
        <v>2</v>
      </c>
      <c r="BZ2782">
        <v>2</v>
      </c>
    </row>
    <row r="2783" spans="1:78" x14ac:dyDescent="0.3">
      <c r="A2783" s="6">
        <v>6861</v>
      </c>
      <c r="L2783">
        <v>1</v>
      </c>
      <c r="BZ2783">
        <v>1</v>
      </c>
    </row>
    <row r="2784" spans="1:78" x14ac:dyDescent="0.3">
      <c r="A2784" s="6">
        <v>6863</v>
      </c>
      <c r="K2784">
        <v>2</v>
      </c>
      <c r="AK2784">
        <v>1</v>
      </c>
      <c r="BU2784">
        <v>1</v>
      </c>
      <c r="BZ2784">
        <v>4</v>
      </c>
    </row>
    <row r="2785" spans="1:78" x14ac:dyDescent="0.3">
      <c r="A2785" s="6">
        <v>6864</v>
      </c>
      <c r="L2785">
        <v>1</v>
      </c>
      <c r="BZ2785">
        <v>1</v>
      </c>
    </row>
    <row r="2786" spans="1:78" x14ac:dyDescent="0.3">
      <c r="A2786" s="6">
        <v>6866</v>
      </c>
      <c r="K2786">
        <v>1</v>
      </c>
      <c r="AW2786">
        <v>1</v>
      </c>
      <c r="BZ2786">
        <v>2</v>
      </c>
    </row>
    <row r="2787" spans="1:78" x14ac:dyDescent="0.3">
      <c r="A2787" s="6">
        <v>6868</v>
      </c>
      <c r="AW2787">
        <v>1</v>
      </c>
      <c r="BZ2787">
        <v>1</v>
      </c>
    </row>
    <row r="2788" spans="1:78" x14ac:dyDescent="0.3">
      <c r="A2788" s="6">
        <v>6869</v>
      </c>
      <c r="AE2788">
        <v>1</v>
      </c>
      <c r="AJ2788">
        <v>1</v>
      </c>
      <c r="BZ2788">
        <v>2</v>
      </c>
    </row>
    <row r="2789" spans="1:78" x14ac:dyDescent="0.3">
      <c r="A2789" s="6">
        <v>6872</v>
      </c>
      <c r="AG2789">
        <v>1</v>
      </c>
      <c r="BZ2789">
        <v>1</v>
      </c>
    </row>
    <row r="2790" spans="1:78" x14ac:dyDescent="0.3">
      <c r="A2790" s="6">
        <v>6874</v>
      </c>
      <c r="K2790">
        <v>2</v>
      </c>
      <c r="AL2790">
        <v>1</v>
      </c>
      <c r="BZ2790">
        <v>3</v>
      </c>
    </row>
    <row r="2791" spans="1:78" x14ac:dyDescent="0.3">
      <c r="A2791" s="6">
        <v>6880</v>
      </c>
      <c r="K2791">
        <v>1</v>
      </c>
      <c r="BZ2791">
        <v>1</v>
      </c>
    </row>
    <row r="2792" spans="1:78" x14ac:dyDescent="0.3">
      <c r="A2792" s="6">
        <v>6885</v>
      </c>
      <c r="K2792">
        <v>1</v>
      </c>
      <c r="BZ2792">
        <v>1</v>
      </c>
    </row>
    <row r="2793" spans="1:78" x14ac:dyDescent="0.3">
      <c r="A2793" s="6">
        <v>6887</v>
      </c>
      <c r="BM2793">
        <v>1</v>
      </c>
      <c r="BZ2793">
        <v>1</v>
      </c>
    </row>
    <row r="2794" spans="1:78" x14ac:dyDescent="0.3">
      <c r="A2794" s="6">
        <v>6891</v>
      </c>
      <c r="AH2794">
        <v>1</v>
      </c>
      <c r="BZ2794">
        <v>1</v>
      </c>
    </row>
    <row r="2795" spans="1:78" x14ac:dyDescent="0.3">
      <c r="A2795" s="6">
        <v>6893</v>
      </c>
      <c r="AV2795">
        <v>1</v>
      </c>
      <c r="BZ2795">
        <v>1</v>
      </c>
    </row>
    <row r="2796" spans="1:78" x14ac:dyDescent="0.3">
      <c r="A2796" s="6">
        <v>6894</v>
      </c>
      <c r="K2796">
        <v>1</v>
      </c>
      <c r="BZ2796">
        <v>1</v>
      </c>
    </row>
    <row r="2797" spans="1:78" x14ac:dyDescent="0.3">
      <c r="A2797" s="6">
        <v>6898</v>
      </c>
      <c r="K2797">
        <v>1</v>
      </c>
      <c r="BZ2797">
        <v>1</v>
      </c>
    </row>
    <row r="2798" spans="1:78" x14ac:dyDescent="0.3">
      <c r="A2798" s="6">
        <v>6899</v>
      </c>
      <c r="L2798">
        <v>2</v>
      </c>
      <c r="AL2798">
        <v>1</v>
      </c>
      <c r="BZ2798">
        <v>3</v>
      </c>
    </row>
    <row r="2799" spans="1:78" x14ac:dyDescent="0.3">
      <c r="A2799" s="6">
        <v>6901</v>
      </c>
      <c r="K2799">
        <v>1</v>
      </c>
      <c r="BZ2799">
        <v>1</v>
      </c>
    </row>
    <row r="2800" spans="1:78" x14ac:dyDescent="0.3">
      <c r="A2800" s="6">
        <v>6904</v>
      </c>
      <c r="K2800">
        <v>2</v>
      </c>
      <c r="BZ2800">
        <v>2</v>
      </c>
    </row>
    <row r="2801" spans="1:78" x14ac:dyDescent="0.3">
      <c r="A2801" s="6">
        <v>6906</v>
      </c>
      <c r="K2801">
        <v>1</v>
      </c>
      <c r="BU2801">
        <v>2</v>
      </c>
      <c r="BZ2801">
        <v>3</v>
      </c>
    </row>
    <row r="2802" spans="1:78" x14ac:dyDescent="0.3">
      <c r="A2802" s="6">
        <v>6907</v>
      </c>
      <c r="BL2802">
        <v>1</v>
      </c>
      <c r="BZ2802">
        <v>1</v>
      </c>
    </row>
    <row r="2803" spans="1:78" x14ac:dyDescent="0.3">
      <c r="A2803" s="6">
        <v>6910</v>
      </c>
      <c r="AI2803">
        <v>1</v>
      </c>
      <c r="AN2803">
        <v>1</v>
      </c>
      <c r="AR2803">
        <v>1</v>
      </c>
      <c r="BZ2803">
        <v>3</v>
      </c>
    </row>
    <row r="2804" spans="1:78" x14ac:dyDescent="0.3">
      <c r="A2804" s="6">
        <v>6914</v>
      </c>
      <c r="K2804">
        <v>1</v>
      </c>
      <c r="BZ2804">
        <v>1</v>
      </c>
    </row>
    <row r="2805" spans="1:78" x14ac:dyDescent="0.3">
      <c r="A2805" s="6">
        <v>6915</v>
      </c>
      <c r="AU2805">
        <v>1</v>
      </c>
      <c r="BZ2805">
        <v>1</v>
      </c>
    </row>
    <row r="2806" spans="1:78" x14ac:dyDescent="0.3">
      <c r="A2806" s="6">
        <v>6917</v>
      </c>
      <c r="K2806">
        <v>1</v>
      </c>
      <c r="BZ2806">
        <v>1</v>
      </c>
    </row>
    <row r="2807" spans="1:78" x14ac:dyDescent="0.3">
      <c r="A2807" s="6">
        <v>6920</v>
      </c>
      <c r="K2807">
        <v>1</v>
      </c>
      <c r="BZ2807">
        <v>1</v>
      </c>
    </row>
    <row r="2808" spans="1:78" x14ac:dyDescent="0.3">
      <c r="A2808" s="6">
        <v>6922</v>
      </c>
      <c r="AL2808">
        <v>1</v>
      </c>
      <c r="BZ2808">
        <v>1</v>
      </c>
    </row>
    <row r="2809" spans="1:78" x14ac:dyDescent="0.3">
      <c r="A2809" s="6">
        <v>6923</v>
      </c>
      <c r="AM2809">
        <v>1</v>
      </c>
      <c r="BZ2809">
        <v>1</v>
      </c>
    </row>
    <row r="2810" spans="1:78" x14ac:dyDescent="0.3">
      <c r="A2810" s="6">
        <v>6925</v>
      </c>
      <c r="AE2810">
        <v>1</v>
      </c>
      <c r="AU2810">
        <v>1</v>
      </c>
      <c r="AX2810">
        <v>1</v>
      </c>
      <c r="BZ2810">
        <v>3</v>
      </c>
    </row>
    <row r="2811" spans="1:78" x14ac:dyDescent="0.3">
      <c r="A2811" s="6">
        <v>6931</v>
      </c>
      <c r="AT2811">
        <v>1</v>
      </c>
      <c r="BZ2811">
        <v>1</v>
      </c>
    </row>
    <row r="2812" spans="1:78" x14ac:dyDescent="0.3">
      <c r="A2812" s="6">
        <v>6936</v>
      </c>
      <c r="J2812">
        <v>1</v>
      </c>
      <c r="K2812">
        <v>2</v>
      </c>
      <c r="BZ2812">
        <v>3</v>
      </c>
    </row>
    <row r="2813" spans="1:78" x14ac:dyDescent="0.3">
      <c r="A2813" s="6">
        <v>6941</v>
      </c>
      <c r="J2813">
        <v>1</v>
      </c>
      <c r="BZ2813">
        <v>1</v>
      </c>
    </row>
    <row r="2814" spans="1:78" x14ac:dyDescent="0.3">
      <c r="A2814" s="6">
        <v>6942</v>
      </c>
      <c r="J2814">
        <v>1</v>
      </c>
      <c r="BZ2814">
        <v>1</v>
      </c>
    </row>
    <row r="2815" spans="1:78" x14ac:dyDescent="0.3">
      <c r="A2815" s="6">
        <v>6944</v>
      </c>
      <c r="K2815">
        <v>1</v>
      </c>
      <c r="AJ2815">
        <v>1</v>
      </c>
      <c r="BZ2815">
        <v>2</v>
      </c>
    </row>
    <row r="2816" spans="1:78" x14ac:dyDescent="0.3">
      <c r="A2816" s="6">
        <v>6946</v>
      </c>
      <c r="K2816">
        <v>1</v>
      </c>
      <c r="BZ2816">
        <v>1</v>
      </c>
    </row>
    <row r="2817" spans="1:78" x14ac:dyDescent="0.3">
      <c r="A2817" s="6">
        <v>6949</v>
      </c>
      <c r="K2817">
        <v>1</v>
      </c>
      <c r="BZ2817">
        <v>1</v>
      </c>
    </row>
    <row r="2818" spans="1:78" x14ac:dyDescent="0.3">
      <c r="A2818" s="6">
        <v>6954</v>
      </c>
      <c r="J2818">
        <v>1</v>
      </c>
      <c r="K2818">
        <v>1</v>
      </c>
      <c r="AG2818">
        <v>1</v>
      </c>
      <c r="BZ2818">
        <v>3</v>
      </c>
    </row>
    <row r="2819" spans="1:78" x14ac:dyDescent="0.3">
      <c r="A2819" s="6">
        <v>6955</v>
      </c>
      <c r="AD2819">
        <v>1</v>
      </c>
      <c r="BZ2819">
        <v>1</v>
      </c>
    </row>
    <row r="2820" spans="1:78" x14ac:dyDescent="0.3">
      <c r="A2820" s="6">
        <v>6958</v>
      </c>
      <c r="K2820">
        <v>1</v>
      </c>
      <c r="BZ2820">
        <v>1</v>
      </c>
    </row>
    <row r="2821" spans="1:78" x14ac:dyDescent="0.3">
      <c r="A2821" s="6">
        <v>6960</v>
      </c>
      <c r="K2821">
        <v>1</v>
      </c>
      <c r="BZ2821">
        <v>1</v>
      </c>
    </row>
    <row r="2822" spans="1:78" x14ac:dyDescent="0.3">
      <c r="A2822" s="6">
        <v>6962</v>
      </c>
      <c r="K2822">
        <v>1</v>
      </c>
      <c r="BZ2822">
        <v>1</v>
      </c>
    </row>
    <row r="2823" spans="1:78" x14ac:dyDescent="0.3">
      <c r="A2823" s="6">
        <v>6963</v>
      </c>
      <c r="K2823">
        <v>1</v>
      </c>
      <c r="BZ2823">
        <v>1</v>
      </c>
    </row>
    <row r="2824" spans="1:78" x14ac:dyDescent="0.3">
      <c r="A2824" s="6">
        <v>6968</v>
      </c>
      <c r="I2824">
        <v>1</v>
      </c>
      <c r="BU2824">
        <v>1</v>
      </c>
      <c r="BZ2824">
        <v>2</v>
      </c>
    </row>
    <row r="2825" spans="1:78" x14ac:dyDescent="0.3">
      <c r="A2825" s="6">
        <v>6970</v>
      </c>
      <c r="J2825">
        <v>1</v>
      </c>
      <c r="K2825">
        <v>1</v>
      </c>
      <c r="BZ2825">
        <v>2</v>
      </c>
    </row>
    <row r="2826" spans="1:78" x14ac:dyDescent="0.3">
      <c r="A2826" s="6">
        <v>6971</v>
      </c>
      <c r="K2826">
        <v>1</v>
      </c>
      <c r="BZ2826">
        <v>1</v>
      </c>
    </row>
    <row r="2827" spans="1:78" x14ac:dyDescent="0.3">
      <c r="A2827" s="6">
        <v>6973</v>
      </c>
      <c r="K2827">
        <v>1</v>
      </c>
      <c r="BZ2827">
        <v>1</v>
      </c>
    </row>
    <row r="2828" spans="1:78" x14ac:dyDescent="0.3">
      <c r="A2828" s="6">
        <v>6975</v>
      </c>
      <c r="K2828">
        <v>1</v>
      </c>
      <c r="BZ2828">
        <v>1</v>
      </c>
    </row>
    <row r="2829" spans="1:78" x14ac:dyDescent="0.3">
      <c r="A2829" s="6">
        <v>6979</v>
      </c>
      <c r="K2829">
        <v>1</v>
      </c>
      <c r="BZ2829">
        <v>1</v>
      </c>
    </row>
    <row r="2830" spans="1:78" x14ac:dyDescent="0.3">
      <c r="A2830" s="6">
        <v>6981</v>
      </c>
      <c r="J2830">
        <v>2</v>
      </c>
      <c r="BZ2830">
        <v>2</v>
      </c>
    </row>
    <row r="2831" spans="1:78" x14ac:dyDescent="0.3">
      <c r="A2831" s="6">
        <v>6984</v>
      </c>
      <c r="BU2831">
        <v>1</v>
      </c>
      <c r="BZ2831">
        <v>1</v>
      </c>
    </row>
    <row r="2832" spans="1:78" x14ac:dyDescent="0.3">
      <c r="A2832" s="6">
        <v>6986</v>
      </c>
      <c r="J2832">
        <v>1</v>
      </c>
      <c r="AN2832">
        <v>1</v>
      </c>
      <c r="AR2832">
        <v>1</v>
      </c>
      <c r="BZ2832">
        <v>3</v>
      </c>
    </row>
    <row r="2833" spans="1:78" x14ac:dyDescent="0.3">
      <c r="A2833" s="6">
        <v>6989</v>
      </c>
      <c r="AQ2833">
        <v>1</v>
      </c>
      <c r="BZ2833">
        <v>1</v>
      </c>
    </row>
    <row r="2834" spans="1:78" x14ac:dyDescent="0.3">
      <c r="A2834" s="6">
        <v>6993</v>
      </c>
      <c r="J2834">
        <v>1</v>
      </c>
      <c r="AI2834">
        <v>1</v>
      </c>
      <c r="AT2834">
        <v>1</v>
      </c>
      <c r="BZ2834">
        <v>3</v>
      </c>
    </row>
    <row r="2835" spans="1:78" x14ac:dyDescent="0.3">
      <c r="A2835" s="6">
        <v>6994</v>
      </c>
      <c r="K2835">
        <v>1</v>
      </c>
      <c r="AN2835">
        <v>1</v>
      </c>
      <c r="BZ2835">
        <v>2</v>
      </c>
    </row>
    <row r="2836" spans="1:78" x14ac:dyDescent="0.3">
      <c r="A2836" s="6">
        <v>6997</v>
      </c>
      <c r="K2836">
        <v>2</v>
      </c>
      <c r="AG2836">
        <v>1</v>
      </c>
      <c r="BZ2836">
        <v>3</v>
      </c>
    </row>
    <row r="2837" spans="1:78" x14ac:dyDescent="0.3">
      <c r="A2837" s="6">
        <v>6999</v>
      </c>
      <c r="AQ2837">
        <v>1</v>
      </c>
      <c r="BZ2837">
        <v>1</v>
      </c>
    </row>
    <row r="2838" spans="1:78" x14ac:dyDescent="0.3">
      <c r="A2838" s="6">
        <v>7001</v>
      </c>
      <c r="J2838">
        <v>2</v>
      </c>
      <c r="AS2838">
        <v>1</v>
      </c>
      <c r="AW2838">
        <v>1</v>
      </c>
      <c r="BZ2838">
        <v>4</v>
      </c>
    </row>
    <row r="2839" spans="1:78" x14ac:dyDescent="0.3">
      <c r="A2839" s="6">
        <v>7004</v>
      </c>
      <c r="J2839">
        <v>1</v>
      </c>
      <c r="K2839">
        <v>1</v>
      </c>
      <c r="AU2839">
        <v>1</v>
      </c>
      <c r="BZ2839">
        <v>3</v>
      </c>
    </row>
    <row r="2840" spans="1:78" x14ac:dyDescent="0.3">
      <c r="A2840" s="6">
        <v>7009</v>
      </c>
      <c r="J2840">
        <v>1</v>
      </c>
      <c r="AM2840">
        <v>1</v>
      </c>
      <c r="BZ2840">
        <v>2</v>
      </c>
    </row>
    <row r="2841" spans="1:78" x14ac:dyDescent="0.3">
      <c r="A2841" s="6">
        <v>7010</v>
      </c>
      <c r="J2841">
        <v>1</v>
      </c>
      <c r="K2841">
        <v>1</v>
      </c>
      <c r="AP2841">
        <v>1</v>
      </c>
      <c r="AS2841">
        <v>1</v>
      </c>
      <c r="BZ2841">
        <v>4</v>
      </c>
    </row>
    <row r="2842" spans="1:78" x14ac:dyDescent="0.3">
      <c r="A2842" s="6">
        <v>7015</v>
      </c>
      <c r="J2842">
        <v>1</v>
      </c>
      <c r="BZ2842">
        <v>1</v>
      </c>
    </row>
    <row r="2843" spans="1:78" x14ac:dyDescent="0.3">
      <c r="A2843" s="6">
        <v>7019</v>
      </c>
      <c r="J2843">
        <v>1</v>
      </c>
      <c r="AF2843">
        <v>1</v>
      </c>
      <c r="BZ2843">
        <v>2</v>
      </c>
    </row>
    <row r="2844" spans="1:78" x14ac:dyDescent="0.3">
      <c r="A2844" s="6">
        <v>7024</v>
      </c>
      <c r="AS2844">
        <v>1</v>
      </c>
      <c r="BZ2844">
        <v>1</v>
      </c>
    </row>
    <row r="2845" spans="1:78" x14ac:dyDescent="0.3">
      <c r="A2845" s="6">
        <v>7027</v>
      </c>
      <c r="AH2845">
        <v>1</v>
      </c>
      <c r="AT2845">
        <v>1</v>
      </c>
      <c r="BZ2845">
        <v>2</v>
      </c>
    </row>
    <row r="2846" spans="1:78" x14ac:dyDescent="0.3">
      <c r="A2846" s="6">
        <v>7029</v>
      </c>
      <c r="J2846">
        <v>1</v>
      </c>
      <c r="BZ2846">
        <v>1</v>
      </c>
    </row>
    <row r="2847" spans="1:78" x14ac:dyDescent="0.3">
      <c r="A2847" s="6">
        <v>7032</v>
      </c>
      <c r="AH2847">
        <v>1</v>
      </c>
      <c r="BZ2847">
        <v>1</v>
      </c>
    </row>
    <row r="2848" spans="1:78" x14ac:dyDescent="0.3">
      <c r="A2848" s="6">
        <v>7033</v>
      </c>
      <c r="J2848">
        <v>1</v>
      </c>
      <c r="BZ2848">
        <v>1</v>
      </c>
    </row>
    <row r="2849" spans="1:78" x14ac:dyDescent="0.3">
      <c r="A2849" s="6">
        <v>7035</v>
      </c>
      <c r="J2849">
        <v>1</v>
      </c>
      <c r="BU2849">
        <v>1</v>
      </c>
      <c r="BZ2849">
        <v>2</v>
      </c>
    </row>
    <row r="2850" spans="1:78" x14ac:dyDescent="0.3">
      <c r="A2850" s="6">
        <v>7038</v>
      </c>
      <c r="J2850">
        <v>1</v>
      </c>
      <c r="BZ2850">
        <v>1</v>
      </c>
    </row>
    <row r="2851" spans="1:78" x14ac:dyDescent="0.3">
      <c r="A2851" s="6">
        <v>7040</v>
      </c>
      <c r="K2851">
        <v>1</v>
      </c>
      <c r="AF2851">
        <v>1</v>
      </c>
      <c r="BZ2851">
        <v>2</v>
      </c>
    </row>
    <row r="2852" spans="1:78" x14ac:dyDescent="0.3">
      <c r="A2852" s="6">
        <v>7043</v>
      </c>
      <c r="L2852">
        <v>1</v>
      </c>
      <c r="AM2852">
        <v>1</v>
      </c>
      <c r="BZ2852">
        <v>2</v>
      </c>
    </row>
    <row r="2853" spans="1:78" x14ac:dyDescent="0.3">
      <c r="A2853" s="6">
        <v>7045</v>
      </c>
      <c r="AH2853">
        <v>1</v>
      </c>
      <c r="AL2853">
        <v>1</v>
      </c>
      <c r="AM2853">
        <v>1</v>
      </c>
      <c r="AN2853">
        <v>1</v>
      </c>
      <c r="AU2853">
        <v>1</v>
      </c>
      <c r="BZ2853">
        <v>5</v>
      </c>
    </row>
    <row r="2854" spans="1:78" x14ac:dyDescent="0.3">
      <c r="A2854" s="6">
        <v>7050</v>
      </c>
      <c r="J2854">
        <v>1</v>
      </c>
      <c r="AK2854">
        <v>1</v>
      </c>
      <c r="BZ2854">
        <v>2</v>
      </c>
    </row>
    <row r="2855" spans="1:78" x14ac:dyDescent="0.3">
      <c r="A2855" s="6">
        <v>7052</v>
      </c>
      <c r="J2855">
        <v>1</v>
      </c>
      <c r="AS2855">
        <v>1</v>
      </c>
      <c r="BZ2855">
        <v>2</v>
      </c>
    </row>
    <row r="2856" spans="1:78" x14ac:dyDescent="0.3">
      <c r="A2856" s="6">
        <v>7053</v>
      </c>
      <c r="AJ2856">
        <v>1</v>
      </c>
      <c r="AL2856">
        <v>1</v>
      </c>
      <c r="AO2856">
        <v>1</v>
      </c>
      <c r="BZ2856">
        <v>3</v>
      </c>
    </row>
    <row r="2857" spans="1:78" x14ac:dyDescent="0.3">
      <c r="A2857" s="6">
        <v>7057</v>
      </c>
      <c r="J2857">
        <v>1</v>
      </c>
      <c r="K2857">
        <v>1</v>
      </c>
      <c r="BZ2857">
        <v>2</v>
      </c>
    </row>
    <row r="2858" spans="1:78" x14ac:dyDescent="0.3">
      <c r="A2858" s="6">
        <v>7058</v>
      </c>
      <c r="AK2858">
        <v>1</v>
      </c>
      <c r="BZ2858">
        <v>1</v>
      </c>
    </row>
    <row r="2859" spans="1:78" x14ac:dyDescent="0.3">
      <c r="A2859" s="6">
        <v>7062</v>
      </c>
      <c r="J2859">
        <v>1</v>
      </c>
      <c r="BS2859">
        <v>1</v>
      </c>
      <c r="BZ2859">
        <v>2</v>
      </c>
    </row>
    <row r="2860" spans="1:78" x14ac:dyDescent="0.3">
      <c r="A2860" s="6">
        <v>7063</v>
      </c>
      <c r="J2860">
        <v>1</v>
      </c>
      <c r="AR2860">
        <v>1</v>
      </c>
      <c r="BZ2860">
        <v>2</v>
      </c>
    </row>
    <row r="2861" spans="1:78" x14ac:dyDescent="0.3">
      <c r="A2861" s="6">
        <v>7065</v>
      </c>
      <c r="AN2861">
        <v>1</v>
      </c>
      <c r="BZ2861">
        <v>1</v>
      </c>
    </row>
    <row r="2862" spans="1:78" x14ac:dyDescent="0.3">
      <c r="A2862" s="6">
        <v>7068</v>
      </c>
      <c r="J2862">
        <v>1</v>
      </c>
      <c r="AR2862">
        <v>1</v>
      </c>
      <c r="BZ2862">
        <v>2</v>
      </c>
    </row>
    <row r="2863" spans="1:78" x14ac:dyDescent="0.3">
      <c r="A2863" s="6">
        <v>7070</v>
      </c>
      <c r="J2863">
        <v>1</v>
      </c>
      <c r="BZ2863">
        <v>1</v>
      </c>
    </row>
    <row r="2864" spans="1:78" x14ac:dyDescent="0.3">
      <c r="A2864" s="6">
        <v>7075</v>
      </c>
      <c r="AM2864">
        <v>1</v>
      </c>
      <c r="BZ2864">
        <v>1</v>
      </c>
    </row>
    <row r="2865" spans="1:78" x14ac:dyDescent="0.3">
      <c r="A2865" s="6">
        <v>7078</v>
      </c>
      <c r="J2865">
        <v>1</v>
      </c>
      <c r="K2865">
        <v>1</v>
      </c>
      <c r="BZ2865">
        <v>2</v>
      </c>
    </row>
    <row r="2866" spans="1:78" x14ac:dyDescent="0.3">
      <c r="A2866" s="6">
        <v>7082</v>
      </c>
      <c r="J2866">
        <v>1</v>
      </c>
      <c r="BZ2866">
        <v>1</v>
      </c>
    </row>
    <row r="2867" spans="1:78" x14ac:dyDescent="0.3">
      <c r="A2867" s="6">
        <v>7083</v>
      </c>
      <c r="J2867">
        <v>2</v>
      </c>
      <c r="BZ2867">
        <v>2</v>
      </c>
    </row>
    <row r="2868" spans="1:78" x14ac:dyDescent="0.3">
      <c r="A2868" s="6">
        <v>7085</v>
      </c>
      <c r="J2868">
        <v>3</v>
      </c>
      <c r="AJ2868">
        <v>1</v>
      </c>
      <c r="BZ2868">
        <v>4</v>
      </c>
    </row>
    <row r="2869" spans="1:78" x14ac:dyDescent="0.3">
      <c r="A2869" s="6">
        <v>7087</v>
      </c>
      <c r="J2869">
        <v>1</v>
      </c>
      <c r="BZ2869">
        <v>1</v>
      </c>
    </row>
    <row r="2870" spans="1:78" x14ac:dyDescent="0.3">
      <c r="A2870" s="6">
        <v>7088</v>
      </c>
      <c r="J2870">
        <v>1</v>
      </c>
      <c r="BZ2870">
        <v>1</v>
      </c>
    </row>
    <row r="2871" spans="1:78" x14ac:dyDescent="0.3">
      <c r="A2871" s="6">
        <v>7092</v>
      </c>
      <c r="I2871">
        <v>1</v>
      </c>
      <c r="BZ2871">
        <v>1</v>
      </c>
    </row>
    <row r="2872" spans="1:78" x14ac:dyDescent="0.3">
      <c r="A2872" s="6">
        <v>7095</v>
      </c>
      <c r="AJ2872">
        <v>1</v>
      </c>
      <c r="BZ2872">
        <v>1</v>
      </c>
    </row>
    <row r="2873" spans="1:78" x14ac:dyDescent="0.3">
      <c r="A2873" s="6">
        <v>7097</v>
      </c>
      <c r="I2873">
        <v>1</v>
      </c>
      <c r="J2873">
        <v>2</v>
      </c>
      <c r="AM2873">
        <v>1</v>
      </c>
      <c r="BZ2873">
        <v>4</v>
      </c>
    </row>
    <row r="2874" spans="1:78" x14ac:dyDescent="0.3">
      <c r="A2874" s="6">
        <v>7098</v>
      </c>
      <c r="J2874">
        <v>1</v>
      </c>
      <c r="BZ2874">
        <v>1</v>
      </c>
    </row>
    <row r="2875" spans="1:78" x14ac:dyDescent="0.3">
      <c r="A2875" s="6">
        <v>7100</v>
      </c>
      <c r="AR2875">
        <v>1</v>
      </c>
      <c r="BS2875">
        <v>1</v>
      </c>
      <c r="BZ2875">
        <v>2</v>
      </c>
    </row>
    <row r="2876" spans="1:78" x14ac:dyDescent="0.3">
      <c r="A2876" s="6">
        <v>7102</v>
      </c>
      <c r="J2876">
        <v>2</v>
      </c>
      <c r="BZ2876">
        <v>2</v>
      </c>
    </row>
    <row r="2877" spans="1:78" x14ac:dyDescent="0.3">
      <c r="A2877" s="6">
        <v>7103</v>
      </c>
      <c r="J2877">
        <v>1</v>
      </c>
      <c r="BZ2877">
        <v>1</v>
      </c>
    </row>
    <row r="2878" spans="1:78" x14ac:dyDescent="0.3">
      <c r="A2878" s="6">
        <v>7107</v>
      </c>
      <c r="BA2878">
        <v>1</v>
      </c>
      <c r="BZ2878">
        <v>1</v>
      </c>
    </row>
    <row r="2879" spans="1:78" x14ac:dyDescent="0.3">
      <c r="A2879" s="6">
        <v>7109</v>
      </c>
      <c r="BM2879">
        <v>1</v>
      </c>
      <c r="BZ2879">
        <v>1</v>
      </c>
    </row>
    <row r="2880" spans="1:78" x14ac:dyDescent="0.3">
      <c r="A2880" s="6">
        <v>7110</v>
      </c>
      <c r="J2880">
        <v>1</v>
      </c>
      <c r="AG2880">
        <v>1</v>
      </c>
      <c r="BZ2880">
        <v>2</v>
      </c>
    </row>
    <row r="2881" spans="1:78" x14ac:dyDescent="0.3">
      <c r="A2881" s="6">
        <v>7112</v>
      </c>
      <c r="J2881">
        <v>1</v>
      </c>
      <c r="BZ2881">
        <v>1</v>
      </c>
    </row>
    <row r="2882" spans="1:78" x14ac:dyDescent="0.3">
      <c r="A2882" s="6">
        <v>7114</v>
      </c>
      <c r="J2882">
        <v>1</v>
      </c>
      <c r="BZ2882">
        <v>1</v>
      </c>
    </row>
    <row r="2883" spans="1:78" x14ac:dyDescent="0.3">
      <c r="A2883" s="6">
        <v>7117</v>
      </c>
      <c r="J2883">
        <v>1</v>
      </c>
      <c r="BZ2883">
        <v>1</v>
      </c>
    </row>
    <row r="2884" spans="1:78" x14ac:dyDescent="0.3">
      <c r="A2884" s="6">
        <v>7120</v>
      </c>
      <c r="J2884">
        <v>1</v>
      </c>
      <c r="BZ2884">
        <v>1</v>
      </c>
    </row>
    <row r="2885" spans="1:78" x14ac:dyDescent="0.3">
      <c r="A2885" s="6">
        <v>7122</v>
      </c>
      <c r="J2885">
        <v>1</v>
      </c>
      <c r="AM2885">
        <v>1</v>
      </c>
      <c r="BZ2885">
        <v>2</v>
      </c>
    </row>
    <row r="2886" spans="1:78" x14ac:dyDescent="0.3">
      <c r="A2886" s="6">
        <v>7132</v>
      </c>
      <c r="AN2886">
        <v>1</v>
      </c>
      <c r="BZ2886">
        <v>1</v>
      </c>
    </row>
    <row r="2887" spans="1:78" x14ac:dyDescent="0.3">
      <c r="A2887" s="6">
        <v>7136</v>
      </c>
      <c r="J2887">
        <v>1</v>
      </c>
      <c r="BZ2887">
        <v>1</v>
      </c>
    </row>
    <row r="2888" spans="1:78" x14ac:dyDescent="0.3">
      <c r="A2888" s="6">
        <v>7137</v>
      </c>
      <c r="I2888">
        <v>1</v>
      </c>
      <c r="BZ2888">
        <v>1</v>
      </c>
    </row>
    <row r="2889" spans="1:78" x14ac:dyDescent="0.3">
      <c r="A2889" s="6">
        <v>7139</v>
      </c>
      <c r="AP2889">
        <v>1</v>
      </c>
      <c r="BZ2889">
        <v>1</v>
      </c>
    </row>
    <row r="2890" spans="1:78" x14ac:dyDescent="0.3">
      <c r="A2890" s="6">
        <v>7141</v>
      </c>
      <c r="J2890">
        <v>1</v>
      </c>
      <c r="AU2890">
        <v>1</v>
      </c>
      <c r="BZ2890">
        <v>2</v>
      </c>
    </row>
    <row r="2891" spans="1:78" x14ac:dyDescent="0.3">
      <c r="A2891" s="6">
        <v>7142</v>
      </c>
      <c r="AJ2891">
        <v>1</v>
      </c>
      <c r="AR2891">
        <v>1</v>
      </c>
      <c r="BS2891">
        <v>1</v>
      </c>
      <c r="BZ2891">
        <v>3</v>
      </c>
    </row>
    <row r="2892" spans="1:78" x14ac:dyDescent="0.3">
      <c r="A2892" s="6">
        <v>7144</v>
      </c>
      <c r="AM2892">
        <v>1</v>
      </c>
      <c r="AO2892">
        <v>1</v>
      </c>
      <c r="BS2892">
        <v>1</v>
      </c>
      <c r="BZ2892">
        <v>3</v>
      </c>
    </row>
    <row r="2893" spans="1:78" x14ac:dyDescent="0.3">
      <c r="A2893" s="6">
        <v>7146</v>
      </c>
      <c r="J2893">
        <v>1</v>
      </c>
      <c r="BZ2893">
        <v>1</v>
      </c>
    </row>
    <row r="2894" spans="1:78" x14ac:dyDescent="0.3">
      <c r="A2894" s="6">
        <v>7153</v>
      </c>
      <c r="J2894">
        <v>1</v>
      </c>
      <c r="AG2894">
        <v>1</v>
      </c>
      <c r="BZ2894">
        <v>2</v>
      </c>
    </row>
    <row r="2895" spans="1:78" x14ac:dyDescent="0.3">
      <c r="A2895" s="6">
        <v>7154</v>
      </c>
      <c r="J2895">
        <v>1</v>
      </c>
      <c r="AK2895">
        <v>1</v>
      </c>
      <c r="BZ2895">
        <v>2</v>
      </c>
    </row>
    <row r="2896" spans="1:78" x14ac:dyDescent="0.3">
      <c r="A2896" s="6">
        <v>7156</v>
      </c>
      <c r="AS2896">
        <v>1</v>
      </c>
      <c r="BZ2896">
        <v>1</v>
      </c>
    </row>
    <row r="2897" spans="1:78" x14ac:dyDescent="0.3">
      <c r="A2897" s="6">
        <v>7158</v>
      </c>
      <c r="I2897">
        <v>1</v>
      </c>
      <c r="BZ2897">
        <v>1</v>
      </c>
    </row>
    <row r="2898" spans="1:78" x14ac:dyDescent="0.3">
      <c r="A2898" s="6">
        <v>7159</v>
      </c>
      <c r="J2898">
        <v>1</v>
      </c>
      <c r="AL2898">
        <v>1</v>
      </c>
      <c r="BZ2898">
        <v>2</v>
      </c>
    </row>
    <row r="2899" spans="1:78" x14ac:dyDescent="0.3">
      <c r="A2899" s="6">
        <v>7163</v>
      </c>
      <c r="K2899">
        <v>1</v>
      </c>
      <c r="AI2899">
        <v>1</v>
      </c>
      <c r="AR2899">
        <v>1</v>
      </c>
      <c r="BZ2899">
        <v>3</v>
      </c>
    </row>
    <row r="2900" spans="1:78" x14ac:dyDescent="0.3">
      <c r="A2900" s="6">
        <v>7165</v>
      </c>
      <c r="J2900">
        <v>1</v>
      </c>
      <c r="AU2900">
        <v>1</v>
      </c>
      <c r="BB2900">
        <v>1</v>
      </c>
      <c r="BZ2900">
        <v>3</v>
      </c>
    </row>
    <row r="2901" spans="1:78" x14ac:dyDescent="0.3">
      <c r="A2901" s="6">
        <v>7166</v>
      </c>
      <c r="J2901">
        <v>3</v>
      </c>
      <c r="AG2901">
        <v>1</v>
      </c>
      <c r="AI2901">
        <v>1</v>
      </c>
      <c r="BZ2901">
        <v>5</v>
      </c>
    </row>
    <row r="2902" spans="1:78" x14ac:dyDescent="0.3">
      <c r="A2902" s="6">
        <v>7171</v>
      </c>
      <c r="I2902">
        <v>1</v>
      </c>
      <c r="BZ2902">
        <v>1</v>
      </c>
    </row>
    <row r="2903" spans="1:78" x14ac:dyDescent="0.3">
      <c r="A2903" s="6">
        <v>7175</v>
      </c>
      <c r="J2903">
        <v>1</v>
      </c>
      <c r="BT2903">
        <v>1</v>
      </c>
      <c r="BZ2903">
        <v>2</v>
      </c>
    </row>
    <row r="2904" spans="1:78" x14ac:dyDescent="0.3">
      <c r="A2904" s="6">
        <v>7177</v>
      </c>
      <c r="AL2904">
        <v>1</v>
      </c>
      <c r="BZ2904">
        <v>1</v>
      </c>
    </row>
    <row r="2905" spans="1:78" x14ac:dyDescent="0.3">
      <c r="A2905" s="6">
        <v>7178</v>
      </c>
      <c r="AL2905">
        <v>1</v>
      </c>
      <c r="AT2905">
        <v>1</v>
      </c>
      <c r="BZ2905">
        <v>2</v>
      </c>
    </row>
    <row r="2906" spans="1:78" x14ac:dyDescent="0.3">
      <c r="A2906" s="6">
        <v>7180</v>
      </c>
      <c r="I2906">
        <v>1</v>
      </c>
      <c r="AT2906">
        <v>1</v>
      </c>
      <c r="BZ2906">
        <v>2</v>
      </c>
    </row>
    <row r="2907" spans="1:78" x14ac:dyDescent="0.3">
      <c r="A2907" s="6">
        <v>7182</v>
      </c>
      <c r="J2907">
        <v>2</v>
      </c>
      <c r="BZ2907">
        <v>2</v>
      </c>
    </row>
    <row r="2908" spans="1:78" x14ac:dyDescent="0.3">
      <c r="A2908" s="6">
        <v>7185</v>
      </c>
      <c r="AK2908">
        <v>1</v>
      </c>
      <c r="AL2908">
        <v>1</v>
      </c>
      <c r="AR2908">
        <v>1</v>
      </c>
      <c r="AS2908">
        <v>1</v>
      </c>
      <c r="BZ2908">
        <v>4</v>
      </c>
    </row>
    <row r="2909" spans="1:78" x14ac:dyDescent="0.3">
      <c r="A2909" s="6">
        <v>7189</v>
      </c>
      <c r="J2909">
        <v>1</v>
      </c>
      <c r="BZ2909">
        <v>1</v>
      </c>
    </row>
    <row r="2910" spans="1:78" x14ac:dyDescent="0.3">
      <c r="A2910" s="6">
        <v>7190</v>
      </c>
      <c r="I2910">
        <v>1</v>
      </c>
      <c r="J2910">
        <v>1</v>
      </c>
      <c r="BZ2910">
        <v>2</v>
      </c>
    </row>
    <row r="2911" spans="1:78" x14ac:dyDescent="0.3">
      <c r="A2911" s="6">
        <v>7194</v>
      </c>
      <c r="AH2911">
        <v>1</v>
      </c>
      <c r="BZ2911">
        <v>1</v>
      </c>
    </row>
    <row r="2912" spans="1:78" x14ac:dyDescent="0.3">
      <c r="A2912" s="6">
        <v>7195</v>
      </c>
      <c r="J2912">
        <v>1</v>
      </c>
      <c r="AS2912">
        <v>1</v>
      </c>
      <c r="BU2912">
        <v>1</v>
      </c>
      <c r="BZ2912">
        <v>3</v>
      </c>
    </row>
    <row r="2913" spans="1:78" x14ac:dyDescent="0.3">
      <c r="A2913" s="6">
        <v>7197</v>
      </c>
      <c r="J2913">
        <v>1</v>
      </c>
      <c r="AL2913">
        <v>1</v>
      </c>
      <c r="BZ2913">
        <v>2</v>
      </c>
    </row>
    <row r="2914" spans="1:78" x14ac:dyDescent="0.3">
      <c r="A2914" s="6">
        <v>7201</v>
      </c>
      <c r="I2914">
        <v>1</v>
      </c>
      <c r="AR2914">
        <v>1</v>
      </c>
      <c r="BZ2914">
        <v>2</v>
      </c>
    </row>
    <row r="2915" spans="1:78" x14ac:dyDescent="0.3">
      <c r="A2915" s="6">
        <v>7202</v>
      </c>
      <c r="J2915">
        <v>1</v>
      </c>
      <c r="BZ2915">
        <v>1</v>
      </c>
    </row>
    <row r="2916" spans="1:78" x14ac:dyDescent="0.3">
      <c r="A2916" s="6">
        <v>7204</v>
      </c>
      <c r="I2916">
        <v>1</v>
      </c>
      <c r="J2916">
        <v>1</v>
      </c>
      <c r="BZ2916">
        <v>2</v>
      </c>
    </row>
    <row r="2917" spans="1:78" x14ac:dyDescent="0.3">
      <c r="A2917" s="6">
        <v>7215</v>
      </c>
      <c r="AG2917">
        <v>1</v>
      </c>
      <c r="AQ2917">
        <v>1</v>
      </c>
      <c r="BZ2917">
        <v>2</v>
      </c>
    </row>
    <row r="2918" spans="1:78" x14ac:dyDescent="0.3">
      <c r="A2918" s="6">
        <v>7220</v>
      </c>
      <c r="I2918">
        <v>1</v>
      </c>
      <c r="J2918">
        <v>2</v>
      </c>
      <c r="AP2918">
        <v>1</v>
      </c>
      <c r="BZ2918">
        <v>4</v>
      </c>
    </row>
    <row r="2919" spans="1:78" x14ac:dyDescent="0.3">
      <c r="A2919" s="6">
        <v>7221</v>
      </c>
      <c r="J2919">
        <v>1</v>
      </c>
      <c r="AR2919">
        <v>1</v>
      </c>
      <c r="BZ2919">
        <v>2</v>
      </c>
    </row>
    <row r="2920" spans="1:78" x14ac:dyDescent="0.3">
      <c r="A2920" s="6">
        <v>7223</v>
      </c>
      <c r="I2920">
        <v>1</v>
      </c>
      <c r="BZ2920">
        <v>1</v>
      </c>
    </row>
    <row r="2921" spans="1:78" x14ac:dyDescent="0.3">
      <c r="A2921" s="6">
        <v>7225</v>
      </c>
      <c r="AL2921">
        <v>1</v>
      </c>
      <c r="BZ2921">
        <v>1</v>
      </c>
    </row>
    <row r="2922" spans="1:78" x14ac:dyDescent="0.3">
      <c r="A2922" s="6">
        <v>7227</v>
      </c>
      <c r="I2922">
        <v>1</v>
      </c>
      <c r="BZ2922">
        <v>1</v>
      </c>
    </row>
    <row r="2923" spans="1:78" x14ac:dyDescent="0.3">
      <c r="A2923" s="6">
        <v>7228</v>
      </c>
      <c r="I2923">
        <v>1</v>
      </c>
      <c r="J2923">
        <v>1</v>
      </c>
      <c r="BZ2923">
        <v>2</v>
      </c>
    </row>
    <row r="2924" spans="1:78" x14ac:dyDescent="0.3">
      <c r="A2924" s="6">
        <v>7230</v>
      </c>
      <c r="AM2924">
        <v>1</v>
      </c>
      <c r="BZ2924">
        <v>1</v>
      </c>
    </row>
    <row r="2925" spans="1:78" x14ac:dyDescent="0.3">
      <c r="A2925" s="6">
        <v>7235</v>
      </c>
      <c r="J2925">
        <v>1</v>
      </c>
      <c r="BZ2925">
        <v>1</v>
      </c>
    </row>
    <row r="2926" spans="1:78" x14ac:dyDescent="0.3">
      <c r="A2926" s="6">
        <v>7237</v>
      </c>
      <c r="J2926">
        <v>1</v>
      </c>
      <c r="BZ2926">
        <v>1</v>
      </c>
    </row>
    <row r="2927" spans="1:78" x14ac:dyDescent="0.3">
      <c r="A2927" s="6">
        <v>7239</v>
      </c>
      <c r="J2927">
        <v>1</v>
      </c>
      <c r="AI2927">
        <v>1</v>
      </c>
      <c r="BT2927">
        <v>1</v>
      </c>
      <c r="BZ2927">
        <v>3</v>
      </c>
    </row>
    <row r="2928" spans="1:78" x14ac:dyDescent="0.3">
      <c r="A2928" s="6">
        <v>7241</v>
      </c>
      <c r="I2928">
        <v>1</v>
      </c>
      <c r="BN2928">
        <v>1</v>
      </c>
      <c r="BZ2928">
        <v>2</v>
      </c>
    </row>
    <row r="2929" spans="1:78" x14ac:dyDescent="0.3">
      <c r="A2929" s="6">
        <v>7242</v>
      </c>
      <c r="AL2929">
        <v>1</v>
      </c>
      <c r="BZ2929">
        <v>1</v>
      </c>
    </row>
    <row r="2930" spans="1:78" x14ac:dyDescent="0.3">
      <c r="A2930" s="6">
        <v>7244</v>
      </c>
      <c r="AT2930">
        <v>1</v>
      </c>
      <c r="BZ2930">
        <v>1</v>
      </c>
    </row>
    <row r="2931" spans="1:78" x14ac:dyDescent="0.3">
      <c r="A2931" s="6">
        <v>7246</v>
      </c>
      <c r="I2931">
        <v>1</v>
      </c>
      <c r="J2931">
        <v>1</v>
      </c>
      <c r="AQ2931">
        <v>1</v>
      </c>
      <c r="BZ2931">
        <v>3</v>
      </c>
    </row>
    <row r="2932" spans="1:78" x14ac:dyDescent="0.3">
      <c r="A2932" s="6">
        <v>7248</v>
      </c>
      <c r="BT2932">
        <v>1</v>
      </c>
      <c r="BZ2932">
        <v>1</v>
      </c>
    </row>
    <row r="2933" spans="1:78" x14ac:dyDescent="0.3">
      <c r="A2933" s="6">
        <v>7249</v>
      </c>
      <c r="AS2933">
        <v>1</v>
      </c>
      <c r="BZ2933">
        <v>1</v>
      </c>
    </row>
    <row r="2934" spans="1:78" x14ac:dyDescent="0.3">
      <c r="A2934" s="6">
        <v>7253</v>
      </c>
      <c r="J2934">
        <v>1</v>
      </c>
      <c r="BZ2934">
        <v>1</v>
      </c>
    </row>
    <row r="2935" spans="1:78" x14ac:dyDescent="0.3">
      <c r="A2935" s="6">
        <v>7256</v>
      </c>
      <c r="J2935">
        <v>2</v>
      </c>
      <c r="AR2935">
        <v>1</v>
      </c>
      <c r="BZ2935">
        <v>3</v>
      </c>
    </row>
    <row r="2936" spans="1:78" x14ac:dyDescent="0.3">
      <c r="A2936" s="6">
        <v>7258</v>
      </c>
      <c r="M2936">
        <v>1</v>
      </c>
      <c r="BZ2936">
        <v>1</v>
      </c>
    </row>
    <row r="2937" spans="1:78" x14ac:dyDescent="0.3">
      <c r="A2937" s="6">
        <v>7260</v>
      </c>
      <c r="J2937">
        <v>1</v>
      </c>
      <c r="AL2937">
        <v>1</v>
      </c>
      <c r="BZ2937">
        <v>2</v>
      </c>
    </row>
    <row r="2938" spans="1:78" x14ac:dyDescent="0.3">
      <c r="A2938" s="6">
        <v>7267</v>
      </c>
      <c r="J2938">
        <v>1</v>
      </c>
      <c r="AR2938">
        <v>1</v>
      </c>
      <c r="BZ2938">
        <v>2</v>
      </c>
    </row>
    <row r="2939" spans="1:78" x14ac:dyDescent="0.3">
      <c r="A2939" s="6">
        <v>7270</v>
      </c>
      <c r="AG2939">
        <v>1</v>
      </c>
      <c r="BZ2939">
        <v>1</v>
      </c>
    </row>
    <row r="2940" spans="1:78" x14ac:dyDescent="0.3">
      <c r="A2940" s="6">
        <v>7278</v>
      </c>
      <c r="Z2940">
        <v>1</v>
      </c>
      <c r="BZ2940">
        <v>1</v>
      </c>
    </row>
    <row r="2941" spans="1:78" x14ac:dyDescent="0.3">
      <c r="A2941" s="6">
        <v>7279</v>
      </c>
      <c r="I2941">
        <v>1</v>
      </c>
      <c r="BZ2941">
        <v>1</v>
      </c>
    </row>
    <row r="2942" spans="1:78" x14ac:dyDescent="0.3">
      <c r="A2942" s="6">
        <v>7281</v>
      </c>
      <c r="J2942">
        <v>1</v>
      </c>
      <c r="BZ2942">
        <v>1</v>
      </c>
    </row>
    <row r="2943" spans="1:78" x14ac:dyDescent="0.3">
      <c r="A2943" s="6">
        <v>7283</v>
      </c>
      <c r="J2943">
        <v>1</v>
      </c>
      <c r="BS2943">
        <v>1</v>
      </c>
      <c r="BZ2943">
        <v>2</v>
      </c>
    </row>
    <row r="2944" spans="1:78" x14ac:dyDescent="0.3">
      <c r="A2944" s="6">
        <v>7285</v>
      </c>
      <c r="I2944">
        <v>1</v>
      </c>
      <c r="AM2944">
        <v>1</v>
      </c>
      <c r="BS2944">
        <v>1</v>
      </c>
      <c r="BZ2944">
        <v>3</v>
      </c>
    </row>
    <row r="2945" spans="1:78" x14ac:dyDescent="0.3">
      <c r="A2945" s="6">
        <v>7290</v>
      </c>
      <c r="AI2945">
        <v>1</v>
      </c>
      <c r="BZ2945">
        <v>1</v>
      </c>
    </row>
    <row r="2946" spans="1:78" x14ac:dyDescent="0.3">
      <c r="A2946" s="6">
        <v>7292</v>
      </c>
      <c r="I2946">
        <v>1</v>
      </c>
      <c r="AR2946">
        <v>1</v>
      </c>
      <c r="BT2946">
        <v>1</v>
      </c>
      <c r="BZ2946">
        <v>3</v>
      </c>
    </row>
    <row r="2947" spans="1:78" x14ac:dyDescent="0.3">
      <c r="A2947" s="6">
        <v>7295</v>
      </c>
      <c r="J2947">
        <v>1</v>
      </c>
      <c r="AG2947">
        <v>1</v>
      </c>
      <c r="BZ2947">
        <v>2</v>
      </c>
    </row>
    <row r="2948" spans="1:78" x14ac:dyDescent="0.3">
      <c r="A2948" s="6">
        <v>7297</v>
      </c>
      <c r="I2948">
        <v>1</v>
      </c>
      <c r="J2948">
        <v>2</v>
      </c>
      <c r="AK2948">
        <v>1</v>
      </c>
      <c r="BZ2948">
        <v>4</v>
      </c>
    </row>
    <row r="2949" spans="1:78" x14ac:dyDescent="0.3">
      <c r="A2949" s="6">
        <v>7299</v>
      </c>
      <c r="I2949">
        <v>1</v>
      </c>
      <c r="BZ2949">
        <v>1</v>
      </c>
    </row>
    <row r="2950" spans="1:78" x14ac:dyDescent="0.3">
      <c r="A2950" s="6">
        <v>7301</v>
      </c>
      <c r="J2950">
        <v>1</v>
      </c>
      <c r="BZ2950">
        <v>1</v>
      </c>
    </row>
    <row r="2951" spans="1:78" x14ac:dyDescent="0.3">
      <c r="A2951" s="6">
        <v>7306</v>
      </c>
      <c r="I2951">
        <v>1</v>
      </c>
      <c r="J2951">
        <v>1</v>
      </c>
      <c r="BZ2951">
        <v>2</v>
      </c>
    </row>
    <row r="2952" spans="1:78" x14ac:dyDescent="0.3">
      <c r="A2952" s="6">
        <v>7308</v>
      </c>
      <c r="AL2952">
        <v>1</v>
      </c>
      <c r="AN2952">
        <v>1</v>
      </c>
      <c r="BZ2952">
        <v>2</v>
      </c>
    </row>
    <row r="2953" spans="1:78" x14ac:dyDescent="0.3">
      <c r="A2953" s="6">
        <v>7309</v>
      </c>
      <c r="I2953">
        <v>2</v>
      </c>
      <c r="J2953">
        <v>1</v>
      </c>
      <c r="AG2953">
        <v>1</v>
      </c>
      <c r="AQ2953">
        <v>1</v>
      </c>
      <c r="BZ2953">
        <v>5</v>
      </c>
    </row>
    <row r="2954" spans="1:78" x14ac:dyDescent="0.3">
      <c r="A2954" s="6">
        <v>7311</v>
      </c>
      <c r="AX2954">
        <v>1</v>
      </c>
      <c r="BZ2954">
        <v>1</v>
      </c>
    </row>
    <row r="2955" spans="1:78" x14ac:dyDescent="0.3">
      <c r="A2955" s="6">
        <v>7313</v>
      </c>
      <c r="BT2955">
        <v>1</v>
      </c>
      <c r="BZ2955">
        <v>1</v>
      </c>
    </row>
    <row r="2956" spans="1:78" x14ac:dyDescent="0.3">
      <c r="A2956" s="6">
        <v>7315</v>
      </c>
      <c r="I2956">
        <v>1</v>
      </c>
      <c r="J2956">
        <v>1</v>
      </c>
      <c r="AT2956">
        <v>1</v>
      </c>
      <c r="BS2956">
        <v>1</v>
      </c>
      <c r="BZ2956">
        <v>4</v>
      </c>
    </row>
    <row r="2957" spans="1:78" x14ac:dyDescent="0.3">
      <c r="A2957" s="6">
        <v>7317</v>
      </c>
      <c r="I2957">
        <v>1</v>
      </c>
      <c r="BZ2957">
        <v>1</v>
      </c>
    </row>
    <row r="2958" spans="1:78" x14ac:dyDescent="0.3">
      <c r="A2958" s="6">
        <v>7318</v>
      </c>
      <c r="J2958">
        <v>1</v>
      </c>
      <c r="BZ2958">
        <v>1</v>
      </c>
    </row>
    <row r="2959" spans="1:78" x14ac:dyDescent="0.3">
      <c r="A2959" s="6">
        <v>7322</v>
      </c>
      <c r="I2959">
        <v>1</v>
      </c>
      <c r="BZ2959">
        <v>1</v>
      </c>
    </row>
    <row r="2960" spans="1:78" x14ac:dyDescent="0.3">
      <c r="A2960" s="6">
        <v>7324</v>
      </c>
      <c r="AM2960">
        <v>1</v>
      </c>
      <c r="AW2960">
        <v>1</v>
      </c>
      <c r="BZ2960">
        <v>2</v>
      </c>
    </row>
    <row r="2961" spans="1:78" x14ac:dyDescent="0.3">
      <c r="A2961" s="6">
        <v>7326</v>
      </c>
      <c r="AG2961">
        <v>1</v>
      </c>
      <c r="BZ2961">
        <v>1</v>
      </c>
    </row>
    <row r="2962" spans="1:78" x14ac:dyDescent="0.3">
      <c r="A2962" s="6">
        <v>7327</v>
      </c>
      <c r="I2962">
        <v>1</v>
      </c>
      <c r="BZ2962">
        <v>1</v>
      </c>
    </row>
    <row r="2963" spans="1:78" x14ac:dyDescent="0.3">
      <c r="A2963" s="6">
        <v>7331</v>
      </c>
      <c r="I2963">
        <v>2</v>
      </c>
      <c r="J2963">
        <v>1</v>
      </c>
      <c r="BZ2963">
        <v>3</v>
      </c>
    </row>
    <row r="2964" spans="1:78" x14ac:dyDescent="0.3">
      <c r="A2964" s="6">
        <v>7333</v>
      </c>
      <c r="I2964">
        <v>1</v>
      </c>
      <c r="BT2964">
        <v>1</v>
      </c>
      <c r="BZ2964">
        <v>2</v>
      </c>
    </row>
    <row r="2965" spans="1:78" x14ac:dyDescent="0.3">
      <c r="A2965" s="6">
        <v>7334</v>
      </c>
      <c r="AP2965">
        <v>1</v>
      </c>
      <c r="BZ2965">
        <v>1</v>
      </c>
    </row>
    <row r="2966" spans="1:78" x14ac:dyDescent="0.3">
      <c r="A2966" s="6">
        <v>7338</v>
      </c>
      <c r="AR2966">
        <v>1</v>
      </c>
      <c r="BZ2966">
        <v>1</v>
      </c>
    </row>
    <row r="2967" spans="1:78" x14ac:dyDescent="0.3">
      <c r="A2967" s="6">
        <v>7340</v>
      </c>
      <c r="I2967">
        <v>1</v>
      </c>
      <c r="AM2967">
        <v>1</v>
      </c>
      <c r="BS2967">
        <v>1</v>
      </c>
      <c r="BZ2967">
        <v>3</v>
      </c>
    </row>
    <row r="2968" spans="1:78" x14ac:dyDescent="0.3">
      <c r="A2968" s="6">
        <v>7342</v>
      </c>
      <c r="AO2968">
        <v>1</v>
      </c>
      <c r="AR2968">
        <v>1</v>
      </c>
      <c r="BZ2968">
        <v>2</v>
      </c>
    </row>
    <row r="2969" spans="1:78" x14ac:dyDescent="0.3">
      <c r="A2969" s="6">
        <v>7343</v>
      </c>
      <c r="AM2969">
        <v>1</v>
      </c>
      <c r="AX2969">
        <v>1</v>
      </c>
      <c r="BZ2969">
        <v>2</v>
      </c>
    </row>
    <row r="2970" spans="1:78" x14ac:dyDescent="0.3">
      <c r="A2970" s="6">
        <v>7345</v>
      </c>
      <c r="AG2970">
        <v>1</v>
      </c>
      <c r="BZ2970">
        <v>1</v>
      </c>
    </row>
    <row r="2971" spans="1:78" x14ac:dyDescent="0.3">
      <c r="A2971" s="6">
        <v>7347</v>
      </c>
      <c r="AQ2971">
        <v>1</v>
      </c>
      <c r="BZ2971">
        <v>1</v>
      </c>
    </row>
    <row r="2972" spans="1:78" x14ac:dyDescent="0.3">
      <c r="A2972" s="6">
        <v>7349</v>
      </c>
      <c r="I2972">
        <v>1</v>
      </c>
      <c r="AP2972">
        <v>1</v>
      </c>
      <c r="BZ2972">
        <v>2</v>
      </c>
    </row>
    <row r="2973" spans="1:78" x14ac:dyDescent="0.3">
      <c r="A2973" s="6">
        <v>7351</v>
      </c>
      <c r="I2973">
        <v>1</v>
      </c>
      <c r="BZ2973">
        <v>1</v>
      </c>
    </row>
    <row r="2974" spans="1:78" x14ac:dyDescent="0.3">
      <c r="A2974" s="6">
        <v>7356</v>
      </c>
      <c r="BS2974">
        <v>1</v>
      </c>
      <c r="BZ2974">
        <v>1</v>
      </c>
    </row>
    <row r="2975" spans="1:78" x14ac:dyDescent="0.3">
      <c r="A2975" s="6">
        <v>7360</v>
      </c>
      <c r="AQ2975">
        <v>1</v>
      </c>
      <c r="BZ2975">
        <v>1</v>
      </c>
    </row>
    <row r="2976" spans="1:78" x14ac:dyDescent="0.3">
      <c r="A2976" s="6">
        <v>7363</v>
      </c>
      <c r="I2976">
        <v>1</v>
      </c>
      <c r="BZ2976">
        <v>1</v>
      </c>
    </row>
    <row r="2977" spans="1:78" x14ac:dyDescent="0.3">
      <c r="A2977" s="6">
        <v>7367</v>
      </c>
      <c r="I2977">
        <v>1</v>
      </c>
      <c r="BS2977">
        <v>1</v>
      </c>
      <c r="BZ2977">
        <v>2</v>
      </c>
    </row>
    <row r="2978" spans="1:78" x14ac:dyDescent="0.3">
      <c r="A2978" s="6">
        <v>7369</v>
      </c>
      <c r="I2978">
        <v>1</v>
      </c>
      <c r="BZ2978">
        <v>1</v>
      </c>
    </row>
    <row r="2979" spans="1:78" x14ac:dyDescent="0.3">
      <c r="A2979" s="6">
        <v>7372</v>
      </c>
      <c r="I2979">
        <v>1</v>
      </c>
      <c r="AN2979">
        <v>1</v>
      </c>
      <c r="BZ2979">
        <v>2</v>
      </c>
    </row>
    <row r="2980" spans="1:78" x14ac:dyDescent="0.3">
      <c r="A2980" s="6">
        <v>7374</v>
      </c>
      <c r="AI2980">
        <v>1</v>
      </c>
      <c r="BZ2980">
        <v>1</v>
      </c>
    </row>
    <row r="2981" spans="1:78" x14ac:dyDescent="0.3">
      <c r="A2981" s="6">
        <v>7376</v>
      </c>
      <c r="I2981">
        <v>2</v>
      </c>
      <c r="BZ2981">
        <v>2</v>
      </c>
    </row>
    <row r="2982" spans="1:78" x14ac:dyDescent="0.3">
      <c r="A2982" s="6">
        <v>7378</v>
      </c>
      <c r="I2982">
        <v>2</v>
      </c>
      <c r="BZ2982">
        <v>2</v>
      </c>
    </row>
    <row r="2983" spans="1:78" x14ac:dyDescent="0.3">
      <c r="A2983" s="6">
        <v>7380</v>
      </c>
      <c r="AM2983">
        <v>1</v>
      </c>
      <c r="BZ2983">
        <v>1</v>
      </c>
    </row>
    <row r="2984" spans="1:78" x14ac:dyDescent="0.3">
      <c r="A2984" s="6">
        <v>7381</v>
      </c>
      <c r="I2984">
        <v>1</v>
      </c>
      <c r="J2984">
        <v>1</v>
      </c>
      <c r="AN2984">
        <v>1</v>
      </c>
      <c r="BZ2984">
        <v>3</v>
      </c>
    </row>
    <row r="2985" spans="1:78" x14ac:dyDescent="0.3">
      <c r="A2985" s="6">
        <v>7383</v>
      </c>
      <c r="BS2985">
        <v>1</v>
      </c>
      <c r="BZ2985">
        <v>1</v>
      </c>
    </row>
    <row r="2986" spans="1:78" x14ac:dyDescent="0.3">
      <c r="A2986" s="6">
        <v>7385</v>
      </c>
      <c r="J2986">
        <v>1</v>
      </c>
      <c r="BZ2986">
        <v>1</v>
      </c>
    </row>
    <row r="2987" spans="1:78" x14ac:dyDescent="0.3">
      <c r="A2987" s="6">
        <v>7387</v>
      </c>
      <c r="BS2987">
        <v>1</v>
      </c>
      <c r="BZ2987">
        <v>1</v>
      </c>
    </row>
    <row r="2988" spans="1:78" x14ac:dyDescent="0.3">
      <c r="A2988" s="6">
        <v>7389</v>
      </c>
      <c r="AL2988">
        <v>1</v>
      </c>
      <c r="AR2988">
        <v>1</v>
      </c>
      <c r="BZ2988">
        <v>2</v>
      </c>
    </row>
    <row r="2989" spans="1:78" x14ac:dyDescent="0.3">
      <c r="A2989" s="6">
        <v>7392</v>
      </c>
      <c r="I2989">
        <v>1</v>
      </c>
      <c r="J2989">
        <v>1</v>
      </c>
      <c r="AR2989">
        <v>1</v>
      </c>
      <c r="AW2989">
        <v>1</v>
      </c>
      <c r="BZ2989">
        <v>4</v>
      </c>
    </row>
    <row r="2990" spans="1:78" x14ac:dyDescent="0.3">
      <c r="A2990" s="6">
        <v>7394</v>
      </c>
      <c r="I2990">
        <v>2</v>
      </c>
      <c r="J2990">
        <v>1</v>
      </c>
      <c r="BZ2990">
        <v>3</v>
      </c>
    </row>
    <row r="2991" spans="1:78" x14ac:dyDescent="0.3">
      <c r="A2991" s="6">
        <v>7398</v>
      </c>
      <c r="AM2991">
        <v>1</v>
      </c>
      <c r="BZ2991">
        <v>1</v>
      </c>
    </row>
    <row r="2992" spans="1:78" x14ac:dyDescent="0.3">
      <c r="A2992" s="6">
        <v>7400</v>
      </c>
      <c r="AM2992">
        <v>1</v>
      </c>
      <c r="BZ2992">
        <v>1</v>
      </c>
    </row>
    <row r="2993" spans="1:78" x14ac:dyDescent="0.3">
      <c r="A2993" s="6">
        <v>7405</v>
      </c>
      <c r="AI2993">
        <v>1</v>
      </c>
      <c r="BZ2993">
        <v>1</v>
      </c>
    </row>
    <row r="2994" spans="1:78" x14ac:dyDescent="0.3">
      <c r="A2994" s="6">
        <v>7412</v>
      </c>
      <c r="J2994">
        <v>1</v>
      </c>
      <c r="BZ2994">
        <v>1</v>
      </c>
    </row>
    <row r="2995" spans="1:78" x14ac:dyDescent="0.3">
      <c r="A2995" s="6">
        <v>7416</v>
      </c>
      <c r="I2995">
        <v>2</v>
      </c>
      <c r="BZ2995">
        <v>2</v>
      </c>
    </row>
    <row r="2996" spans="1:78" x14ac:dyDescent="0.3">
      <c r="A2996" s="6">
        <v>7418</v>
      </c>
      <c r="I2996">
        <v>2</v>
      </c>
      <c r="BZ2996">
        <v>2</v>
      </c>
    </row>
    <row r="2997" spans="1:78" x14ac:dyDescent="0.3">
      <c r="A2997" s="6">
        <v>7420</v>
      </c>
      <c r="I2997">
        <v>1</v>
      </c>
      <c r="AO2997">
        <v>1</v>
      </c>
      <c r="BZ2997">
        <v>2</v>
      </c>
    </row>
    <row r="2998" spans="1:78" x14ac:dyDescent="0.3">
      <c r="A2998" s="6">
        <v>7422</v>
      </c>
      <c r="AQ2998">
        <v>1</v>
      </c>
      <c r="BZ2998">
        <v>1</v>
      </c>
    </row>
    <row r="2999" spans="1:78" x14ac:dyDescent="0.3">
      <c r="A2999" s="6">
        <v>7423</v>
      </c>
      <c r="I2999">
        <v>1</v>
      </c>
      <c r="BZ2999">
        <v>1</v>
      </c>
    </row>
    <row r="3000" spans="1:78" x14ac:dyDescent="0.3">
      <c r="A3000" s="6">
        <v>7427</v>
      </c>
      <c r="BG3000">
        <v>1</v>
      </c>
      <c r="BZ3000">
        <v>1</v>
      </c>
    </row>
    <row r="3001" spans="1:78" x14ac:dyDescent="0.3">
      <c r="A3001" s="6">
        <v>7429</v>
      </c>
      <c r="J3001">
        <v>1</v>
      </c>
      <c r="AG3001">
        <v>1</v>
      </c>
      <c r="BT3001">
        <v>1</v>
      </c>
      <c r="BZ3001">
        <v>3</v>
      </c>
    </row>
    <row r="3002" spans="1:78" x14ac:dyDescent="0.3">
      <c r="A3002" s="6">
        <v>7431</v>
      </c>
      <c r="AO3002">
        <v>1</v>
      </c>
      <c r="BZ3002">
        <v>1</v>
      </c>
    </row>
    <row r="3003" spans="1:78" x14ac:dyDescent="0.3">
      <c r="A3003" s="6">
        <v>7433</v>
      </c>
      <c r="I3003">
        <v>2</v>
      </c>
      <c r="BS3003">
        <v>1</v>
      </c>
      <c r="BZ3003">
        <v>3</v>
      </c>
    </row>
    <row r="3004" spans="1:78" x14ac:dyDescent="0.3">
      <c r="A3004" s="6">
        <v>7434</v>
      </c>
      <c r="AM3004">
        <v>1</v>
      </c>
      <c r="AT3004">
        <v>1</v>
      </c>
      <c r="BZ3004">
        <v>2</v>
      </c>
    </row>
    <row r="3005" spans="1:78" x14ac:dyDescent="0.3">
      <c r="A3005" s="6">
        <v>7436</v>
      </c>
      <c r="I3005">
        <v>2</v>
      </c>
      <c r="BZ3005">
        <v>2</v>
      </c>
    </row>
    <row r="3006" spans="1:78" x14ac:dyDescent="0.3">
      <c r="A3006" s="6">
        <v>7438</v>
      </c>
      <c r="AQ3006">
        <v>1</v>
      </c>
      <c r="BZ3006">
        <v>1</v>
      </c>
    </row>
    <row r="3007" spans="1:78" x14ac:dyDescent="0.3">
      <c r="A3007" s="6">
        <v>7440</v>
      </c>
      <c r="BC3007">
        <v>1</v>
      </c>
      <c r="BZ3007">
        <v>1</v>
      </c>
    </row>
    <row r="3008" spans="1:78" x14ac:dyDescent="0.3">
      <c r="A3008" s="6">
        <v>7444</v>
      </c>
      <c r="I3008">
        <v>1</v>
      </c>
      <c r="BZ3008">
        <v>1</v>
      </c>
    </row>
    <row r="3009" spans="1:78" x14ac:dyDescent="0.3">
      <c r="A3009" s="6">
        <v>7447</v>
      </c>
      <c r="AM3009">
        <v>1</v>
      </c>
      <c r="BZ3009">
        <v>1</v>
      </c>
    </row>
    <row r="3010" spans="1:78" x14ac:dyDescent="0.3">
      <c r="A3010" s="6">
        <v>7449</v>
      </c>
      <c r="J3010">
        <v>1</v>
      </c>
      <c r="N3010">
        <v>1</v>
      </c>
      <c r="BZ3010">
        <v>2</v>
      </c>
    </row>
    <row r="3011" spans="1:78" x14ac:dyDescent="0.3">
      <c r="A3011" s="6">
        <v>7451</v>
      </c>
      <c r="AS3011">
        <v>1</v>
      </c>
      <c r="BZ3011">
        <v>1</v>
      </c>
    </row>
    <row r="3012" spans="1:78" x14ac:dyDescent="0.3">
      <c r="A3012" s="6">
        <v>7455</v>
      </c>
      <c r="I3012">
        <v>1</v>
      </c>
      <c r="J3012">
        <v>1</v>
      </c>
      <c r="BZ3012">
        <v>2</v>
      </c>
    </row>
    <row r="3013" spans="1:78" x14ac:dyDescent="0.3">
      <c r="A3013" s="6">
        <v>7457</v>
      </c>
      <c r="J3013">
        <v>1</v>
      </c>
      <c r="BZ3013">
        <v>1</v>
      </c>
    </row>
    <row r="3014" spans="1:78" x14ac:dyDescent="0.3">
      <c r="A3014" s="6">
        <v>7458</v>
      </c>
      <c r="I3014">
        <v>1</v>
      </c>
      <c r="J3014">
        <v>1</v>
      </c>
      <c r="BS3014">
        <v>1</v>
      </c>
      <c r="BZ3014">
        <v>3</v>
      </c>
    </row>
    <row r="3015" spans="1:78" x14ac:dyDescent="0.3">
      <c r="A3015" s="6">
        <v>7460</v>
      </c>
      <c r="AI3015">
        <v>1</v>
      </c>
      <c r="BZ3015">
        <v>1</v>
      </c>
    </row>
    <row r="3016" spans="1:78" x14ac:dyDescent="0.3">
      <c r="A3016" s="6">
        <v>7464</v>
      </c>
      <c r="AN3016">
        <v>2</v>
      </c>
      <c r="BZ3016">
        <v>2</v>
      </c>
    </row>
    <row r="3017" spans="1:78" x14ac:dyDescent="0.3">
      <c r="A3017" s="6">
        <v>7466</v>
      </c>
      <c r="AT3017">
        <v>1</v>
      </c>
      <c r="BZ3017">
        <v>1</v>
      </c>
    </row>
    <row r="3018" spans="1:78" x14ac:dyDescent="0.3">
      <c r="A3018" s="6">
        <v>7471</v>
      </c>
      <c r="AQ3018">
        <v>1</v>
      </c>
      <c r="BZ3018">
        <v>1</v>
      </c>
    </row>
    <row r="3019" spans="1:78" x14ac:dyDescent="0.3">
      <c r="A3019" s="6">
        <v>7473</v>
      </c>
      <c r="I3019">
        <v>1</v>
      </c>
      <c r="BZ3019">
        <v>1</v>
      </c>
    </row>
    <row r="3020" spans="1:78" x14ac:dyDescent="0.3">
      <c r="A3020" s="6">
        <v>7475</v>
      </c>
      <c r="I3020">
        <v>1</v>
      </c>
      <c r="BZ3020">
        <v>1</v>
      </c>
    </row>
    <row r="3021" spans="1:78" x14ac:dyDescent="0.3">
      <c r="A3021" s="6">
        <v>7477</v>
      </c>
      <c r="I3021">
        <v>1</v>
      </c>
      <c r="AH3021">
        <v>1</v>
      </c>
      <c r="BZ3021">
        <v>2</v>
      </c>
    </row>
    <row r="3022" spans="1:78" x14ac:dyDescent="0.3">
      <c r="A3022" s="6">
        <v>7479</v>
      </c>
      <c r="I3022">
        <v>1</v>
      </c>
      <c r="AM3022">
        <v>1</v>
      </c>
      <c r="BZ3022">
        <v>2</v>
      </c>
    </row>
    <row r="3023" spans="1:78" x14ac:dyDescent="0.3">
      <c r="A3023" s="6">
        <v>7481</v>
      </c>
      <c r="I3023">
        <v>3</v>
      </c>
      <c r="BZ3023">
        <v>3</v>
      </c>
    </row>
    <row r="3024" spans="1:78" x14ac:dyDescent="0.3">
      <c r="A3024" s="6">
        <v>7485</v>
      </c>
      <c r="AR3024">
        <v>1</v>
      </c>
      <c r="BZ3024">
        <v>1</v>
      </c>
    </row>
    <row r="3025" spans="1:78" x14ac:dyDescent="0.3">
      <c r="A3025" s="6">
        <v>7486</v>
      </c>
      <c r="I3025">
        <v>1</v>
      </c>
      <c r="AN3025">
        <v>1</v>
      </c>
      <c r="BZ3025">
        <v>2</v>
      </c>
    </row>
    <row r="3026" spans="1:78" x14ac:dyDescent="0.3">
      <c r="A3026" s="6">
        <v>7488</v>
      </c>
      <c r="I3026">
        <v>2</v>
      </c>
      <c r="BZ3026">
        <v>2</v>
      </c>
    </row>
    <row r="3027" spans="1:78" x14ac:dyDescent="0.3">
      <c r="A3027" s="6">
        <v>7490</v>
      </c>
      <c r="AJ3027">
        <v>1</v>
      </c>
      <c r="BZ3027">
        <v>1</v>
      </c>
    </row>
    <row r="3028" spans="1:78" x14ac:dyDescent="0.3">
      <c r="A3028" s="6">
        <v>7492</v>
      </c>
      <c r="I3028">
        <v>1</v>
      </c>
      <c r="AH3028">
        <v>1</v>
      </c>
      <c r="BZ3028">
        <v>2</v>
      </c>
    </row>
    <row r="3029" spans="1:78" x14ac:dyDescent="0.3">
      <c r="A3029" s="6">
        <v>7494</v>
      </c>
      <c r="AG3029">
        <v>1</v>
      </c>
      <c r="BZ3029">
        <v>1</v>
      </c>
    </row>
    <row r="3030" spans="1:78" x14ac:dyDescent="0.3">
      <c r="A3030" s="6">
        <v>7496</v>
      </c>
      <c r="AM3030">
        <v>1</v>
      </c>
      <c r="BZ3030">
        <v>1</v>
      </c>
    </row>
    <row r="3031" spans="1:78" x14ac:dyDescent="0.3">
      <c r="A3031" s="6">
        <v>7498</v>
      </c>
      <c r="I3031">
        <v>1</v>
      </c>
      <c r="J3031">
        <v>1</v>
      </c>
      <c r="BZ3031">
        <v>2</v>
      </c>
    </row>
    <row r="3032" spans="1:78" x14ac:dyDescent="0.3">
      <c r="A3032" s="6">
        <v>7501</v>
      </c>
      <c r="AK3032">
        <v>1</v>
      </c>
      <c r="BZ3032">
        <v>1</v>
      </c>
    </row>
    <row r="3033" spans="1:78" x14ac:dyDescent="0.3">
      <c r="A3033" s="6">
        <v>7507</v>
      </c>
      <c r="AQ3033">
        <v>1</v>
      </c>
      <c r="BZ3033">
        <v>1</v>
      </c>
    </row>
    <row r="3034" spans="1:78" x14ac:dyDescent="0.3">
      <c r="A3034" s="6">
        <v>7509</v>
      </c>
      <c r="I3034">
        <v>1</v>
      </c>
      <c r="J3034">
        <v>1</v>
      </c>
      <c r="BZ3034">
        <v>2</v>
      </c>
    </row>
    <row r="3035" spans="1:78" x14ac:dyDescent="0.3">
      <c r="A3035" s="6">
        <v>7511</v>
      </c>
      <c r="I3035">
        <v>1</v>
      </c>
      <c r="BZ3035">
        <v>1</v>
      </c>
    </row>
    <row r="3036" spans="1:78" x14ac:dyDescent="0.3">
      <c r="A3036" s="6">
        <v>7513</v>
      </c>
      <c r="I3036">
        <v>1</v>
      </c>
      <c r="BZ3036">
        <v>1</v>
      </c>
    </row>
    <row r="3037" spans="1:78" x14ac:dyDescent="0.3">
      <c r="A3037" s="6">
        <v>7516</v>
      </c>
      <c r="BT3037">
        <v>1</v>
      </c>
      <c r="BZ3037">
        <v>1</v>
      </c>
    </row>
    <row r="3038" spans="1:78" x14ac:dyDescent="0.3">
      <c r="A3038" s="6">
        <v>7518</v>
      </c>
      <c r="I3038">
        <v>1</v>
      </c>
      <c r="J3038">
        <v>1</v>
      </c>
      <c r="BZ3038">
        <v>2</v>
      </c>
    </row>
    <row r="3039" spans="1:78" x14ac:dyDescent="0.3">
      <c r="A3039" s="6">
        <v>7520</v>
      </c>
      <c r="AO3039">
        <v>1</v>
      </c>
      <c r="BZ3039">
        <v>1</v>
      </c>
    </row>
    <row r="3040" spans="1:78" x14ac:dyDescent="0.3">
      <c r="A3040" s="6">
        <v>7522</v>
      </c>
      <c r="AQ3040">
        <v>1</v>
      </c>
      <c r="BZ3040">
        <v>1</v>
      </c>
    </row>
    <row r="3041" spans="1:78" x14ac:dyDescent="0.3">
      <c r="A3041" s="6">
        <v>7524</v>
      </c>
      <c r="AM3041">
        <v>1</v>
      </c>
      <c r="BZ3041">
        <v>1</v>
      </c>
    </row>
    <row r="3042" spans="1:78" x14ac:dyDescent="0.3">
      <c r="A3042" s="6">
        <v>7526</v>
      </c>
      <c r="AS3042">
        <v>1</v>
      </c>
      <c r="BZ3042">
        <v>1</v>
      </c>
    </row>
    <row r="3043" spans="1:78" x14ac:dyDescent="0.3">
      <c r="A3043" s="6">
        <v>7528</v>
      </c>
      <c r="I3043">
        <v>1</v>
      </c>
      <c r="BZ3043">
        <v>1</v>
      </c>
    </row>
    <row r="3044" spans="1:78" x14ac:dyDescent="0.3">
      <c r="A3044" s="6">
        <v>7530</v>
      </c>
      <c r="I3044">
        <v>1</v>
      </c>
      <c r="AH3044">
        <v>1</v>
      </c>
      <c r="BZ3044">
        <v>2</v>
      </c>
    </row>
    <row r="3045" spans="1:78" x14ac:dyDescent="0.3">
      <c r="A3045" s="6">
        <v>7532</v>
      </c>
      <c r="I3045">
        <v>1</v>
      </c>
      <c r="BZ3045">
        <v>1</v>
      </c>
    </row>
    <row r="3046" spans="1:78" x14ac:dyDescent="0.3">
      <c r="A3046" s="6">
        <v>7535</v>
      </c>
      <c r="I3046">
        <v>1</v>
      </c>
      <c r="BZ3046">
        <v>1</v>
      </c>
    </row>
    <row r="3047" spans="1:78" x14ac:dyDescent="0.3">
      <c r="A3047" s="6">
        <v>7537</v>
      </c>
      <c r="I3047">
        <v>1</v>
      </c>
      <c r="J3047">
        <v>1</v>
      </c>
      <c r="AH3047">
        <v>1</v>
      </c>
      <c r="BZ3047">
        <v>3</v>
      </c>
    </row>
    <row r="3048" spans="1:78" x14ac:dyDescent="0.3">
      <c r="A3048" s="6">
        <v>7539</v>
      </c>
      <c r="I3048">
        <v>1</v>
      </c>
      <c r="BZ3048">
        <v>1</v>
      </c>
    </row>
    <row r="3049" spans="1:78" x14ac:dyDescent="0.3">
      <c r="A3049" s="6">
        <v>7541</v>
      </c>
      <c r="AO3049">
        <v>1</v>
      </c>
      <c r="AU3049">
        <v>1</v>
      </c>
      <c r="BZ3049">
        <v>2</v>
      </c>
    </row>
    <row r="3050" spans="1:78" x14ac:dyDescent="0.3">
      <c r="A3050" s="6">
        <v>7543</v>
      </c>
      <c r="I3050">
        <v>2</v>
      </c>
      <c r="AO3050">
        <v>1</v>
      </c>
      <c r="BZ3050">
        <v>3</v>
      </c>
    </row>
    <row r="3051" spans="1:78" x14ac:dyDescent="0.3">
      <c r="A3051" s="6">
        <v>7545</v>
      </c>
      <c r="I3051">
        <v>2</v>
      </c>
      <c r="J3051">
        <v>1</v>
      </c>
      <c r="BS3051">
        <v>1</v>
      </c>
      <c r="BZ3051">
        <v>4</v>
      </c>
    </row>
    <row r="3052" spans="1:78" x14ac:dyDescent="0.3">
      <c r="A3052" s="6">
        <v>7547</v>
      </c>
      <c r="AR3052">
        <v>1</v>
      </c>
      <c r="BZ3052">
        <v>1</v>
      </c>
    </row>
    <row r="3053" spans="1:78" x14ac:dyDescent="0.3">
      <c r="A3053" s="6">
        <v>7549</v>
      </c>
      <c r="P3053">
        <v>1</v>
      </c>
      <c r="BZ3053">
        <v>1</v>
      </c>
    </row>
    <row r="3054" spans="1:78" x14ac:dyDescent="0.3">
      <c r="A3054" s="6">
        <v>7550</v>
      </c>
      <c r="AU3054">
        <v>1</v>
      </c>
      <c r="BZ3054">
        <v>1</v>
      </c>
    </row>
    <row r="3055" spans="1:78" x14ac:dyDescent="0.3">
      <c r="A3055" s="6">
        <v>7554</v>
      </c>
      <c r="I3055">
        <v>1</v>
      </c>
      <c r="AM3055">
        <v>1</v>
      </c>
      <c r="BZ3055">
        <v>2</v>
      </c>
    </row>
    <row r="3056" spans="1:78" x14ac:dyDescent="0.3">
      <c r="A3056" s="6">
        <v>7556</v>
      </c>
      <c r="I3056">
        <v>1</v>
      </c>
      <c r="BZ3056">
        <v>1</v>
      </c>
    </row>
    <row r="3057" spans="1:78" x14ac:dyDescent="0.3">
      <c r="A3057" s="6">
        <v>7558</v>
      </c>
      <c r="I3057">
        <v>1</v>
      </c>
      <c r="BZ3057">
        <v>1</v>
      </c>
    </row>
    <row r="3058" spans="1:78" x14ac:dyDescent="0.3">
      <c r="A3058" s="6">
        <v>7560</v>
      </c>
      <c r="I3058">
        <v>1</v>
      </c>
      <c r="BZ3058">
        <v>1</v>
      </c>
    </row>
    <row r="3059" spans="1:78" x14ac:dyDescent="0.3">
      <c r="A3059" s="6">
        <v>7562</v>
      </c>
      <c r="BD3059">
        <v>1</v>
      </c>
      <c r="BZ3059">
        <v>1</v>
      </c>
    </row>
    <row r="3060" spans="1:78" x14ac:dyDescent="0.3">
      <c r="A3060" s="6">
        <v>7564</v>
      </c>
      <c r="I3060">
        <v>1</v>
      </c>
      <c r="J3060">
        <v>1</v>
      </c>
      <c r="AP3060">
        <v>1</v>
      </c>
      <c r="BZ3060">
        <v>3</v>
      </c>
    </row>
    <row r="3061" spans="1:78" x14ac:dyDescent="0.3">
      <c r="A3061" s="6">
        <v>7568</v>
      </c>
      <c r="I3061">
        <v>1</v>
      </c>
      <c r="AI3061">
        <v>1</v>
      </c>
      <c r="AR3061">
        <v>1</v>
      </c>
      <c r="BZ3061">
        <v>3</v>
      </c>
    </row>
    <row r="3062" spans="1:78" x14ac:dyDescent="0.3">
      <c r="A3062" s="6">
        <v>7570</v>
      </c>
      <c r="I3062">
        <v>1</v>
      </c>
      <c r="BS3062">
        <v>1</v>
      </c>
      <c r="BZ3062">
        <v>2</v>
      </c>
    </row>
    <row r="3063" spans="1:78" x14ac:dyDescent="0.3">
      <c r="A3063" s="6">
        <v>7573</v>
      </c>
      <c r="I3063">
        <v>1</v>
      </c>
      <c r="BZ3063">
        <v>1</v>
      </c>
    </row>
    <row r="3064" spans="1:78" x14ac:dyDescent="0.3">
      <c r="A3064" s="6">
        <v>7579</v>
      </c>
      <c r="I3064">
        <v>1</v>
      </c>
      <c r="AM3064">
        <v>1</v>
      </c>
      <c r="BS3064">
        <v>1</v>
      </c>
      <c r="BZ3064">
        <v>3</v>
      </c>
    </row>
    <row r="3065" spans="1:78" x14ac:dyDescent="0.3">
      <c r="A3065" s="6">
        <v>7581</v>
      </c>
      <c r="I3065">
        <v>1</v>
      </c>
      <c r="AO3065">
        <v>1</v>
      </c>
      <c r="BZ3065">
        <v>2</v>
      </c>
    </row>
    <row r="3066" spans="1:78" x14ac:dyDescent="0.3">
      <c r="A3066" s="6">
        <v>7587</v>
      </c>
      <c r="I3066">
        <v>1</v>
      </c>
      <c r="BZ3066">
        <v>1</v>
      </c>
    </row>
    <row r="3067" spans="1:78" x14ac:dyDescent="0.3">
      <c r="A3067" s="6">
        <v>7594</v>
      </c>
      <c r="I3067">
        <v>2</v>
      </c>
      <c r="AS3067">
        <v>1</v>
      </c>
      <c r="BZ3067">
        <v>3</v>
      </c>
    </row>
    <row r="3068" spans="1:78" x14ac:dyDescent="0.3">
      <c r="A3068" s="6">
        <v>7598</v>
      </c>
      <c r="I3068">
        <v>1</v>
      </c>
      <c r="BT3068">
        <v>1</v>
      </c>
      <c r="BZ3068">
        <v>2</v>
      </c>
    </row>
    <row r="3069" spans="1:78" x14ac:dyDescent="0.3">
      <c r="A3069" s="6">
        <v>7600</v>
      </c>
      <c r="I3069">
        <v>1</v>
      </c>
      <c r="AP3069">
        <v>1</v>
      </c>
      <c r="BZ3069">
        <v>2</v>
      </c>
    </row>
    <row r="3070" spans="1:78" x14ac:dyDescent="0.3">
      <c r="A3070" s="6">
        <v>7602</v>
      </c>
      <c r="BL3070">
        <v>1</v>
      </c>
      <c r="BZ3070">
        <v>1</v>
      </c>
    </row>
    <row r="3071" spans="1:78" x14ac:dyDescent="0.3">
      <c r="A3071" s="6">
        <v>7606</v>
      </c>
      <c r="BS3071">
        <v>1</v>
      </c>
      <c r="BZ3071">
        <v>1</v>
      </c>
    </row>
    <row r="3072" spans="1:78" x14ac:dyDescent="0.3">
      <c r="A3072" s="6">
        <v>7608</v>
      </c>
      <c r="I3072">
        <v>1</v>
      </c>
      <c r="BZ3072">
        <v>1</v>
      </c>
    </row>
    <row r="3073" spans="1:78" x14ac:dyDescent="0.3">
      <c r="A3073" s="6">
        <v>7610</v>
      </c>
      <c r="I3073">
        <v>1</v>
      </c>
      <c r="BU3073">
        <v>1</v>
      </c>
      <c r="BZ3073">
        <v>2</v>
      </c>
    </row>
    <row r="3074" spans="1:78" x14ac:dyDescent="0.3">
      <c r="A3074" s="6">
        <v>7612</v>
      </c>
      <c r="AW3074">
        <v>1</v>
      </c>
      <c r="BT3074">
        <v>1</v>
      </c>
      <c r="BU3074">
        <v>1</v>
      </c>
      <c r="BZ3074">
        <v>3</v>
      </c>
    </row>
    <row r="3075" spans="1:78" x14ac:dyDescent="0.3">
      <c r="A3075" s="6">
        <v>7616</v>
      </c>
      <c r="I3075">
        <v>1</v>
      </c>
      <c r="BZ3075">
        <v>1</v>
      </c>
    </row>
    <row r="3076" spans="1:78" x14ac:dyDescent="0.3">
      <c r="A3076" s="6">
        <v>7618</v>
      </c>
      <c r="I3076">
        <v>1</v>
      </c>
      <c r="AJ3076">
        <v>1</v>
      </c>
      <c r="AS3076">
        <v>1</v>
      </c>
      <c r="BZ3076">
        <v>3</v>
      </c>
    </row>
    <row r="3077" spans="1:78" x14ac:dyDescent="0.3">
      <c r="A3077" s="6">
        <v>7621</v>
      </c>
      <c r="AR3077">
        <v>1</v>
      </c>
      <c r="BZ3077">
        <v>1</v>
      </c>
    </row>
    <row r="3078" spans="1:78" x14ac:dyDescent="0.3">
      <c r="A3078" s="6">
        <v>7623</v>
      </c>
      <c r="AT3078">
        <v>1</v>
      </c>
      <c r="BZ3078">
        <v>1</v>
      </c>
    </row>
    <row r="3079" spans="1:78" x14ac:dyDescent="0.3">
      <c r="A3079" s="6">
        <v>7625</v>
      </c>
      <c r="I3079">
        <v>2</v>
      </c>
      <c r="AN3079">
        <v>1</v>
      </c>
      <c r="AO3079">
        <v>1</v>
      </c>
      <c r="BZ3079">
        <v>4</v>
      </c>
    </row>
    <row r="3080" spans="1:78" x14ac:dyDescent="0.3">
      <c r="A3080" s="6">
        <v>7629</v>
      </c>
      <c r="AV3080">
        <v>1</v>
      </c>
      <c r="BT3080">
        <v>1</v>
      </c>
      <c r="BZ3080">
        <v>2</v>
      </c>
    </row>
    <row r="3081" spans="1:78" x14ac:dyDescent="0.3">
      <c r="A3081" s="6">
        <v>7633</v>
      </c>
      <c r="I3081">
        <v>2</v>
      </c>
      <c r="J3081">
        <v>2</v>
      </c>
      <c r="BZ3081">
        <v>4</v>
      </c>
    </row>
    <row r="3082" spans="1:78" x14ac:dyDescent="0.3">
      <c r="A3082" s="6">
        <v>7639</v>
      </c>
      <c r="BB3082">
        <v>1</v>
      </c>
      <c r="BZ3082">
        <v>1</v>
      </c>
    </row>
    <row r="3083" spans="1:78" x14ac:dyDescent="0.3">
      <c r="A3083" s="6">
        <v>7641</v>
      </c>
      <c r="I3083">
        <v>1</v>
      </c>
      <c r="AO3083">
        <v>1</v>
      </c>
      <c r="BZ3083">
        <v>2</v>
      </c>
    </row>
    <row r="3084" spans="1:78" x14ac:dyDescent="0.3">
      <c r="A3084" s="6">
        <v>7643</v>
      </c>
      <c r="I3084">
        <v>1</v>
      </c>
      <c r="BZ3084">
        <v>1</v>
      </c>
    </row>
    <row r="3085" spans="1:78" x14ac:dyDescent="0.3">
      <c r="A3085" s="6">
        <v>7645</v>
      </c>
      <c r="BU3085">
        <v>1</v>
      </c>
      <c r="BZ3085">
        <v>1</v>
      </c>
    </row>
    <row r="3086" spans="1:78" x14ac:dyDescent="0.3">
      <c r="A3086" s="6">
        <v>7647</v>
      </c>
      <c r="I3086">
        <v>1</v>
      </c>
      <c r="BZ3086">
        <v>1</v>
      </c>
    </row>
    <row r="3087" spans="1:78" x14ac:dyDescent="0.3">
      <c r="A3087" s="6">
        <v>7649</v>
      </c>
      <c r="I3087">
        <v>2</v>
      </c>
      <c r="AI3087">
        <v>1</v>
      </c>
      <c r="BZ3087">
        <v>3</v>
      </c>
    </row>
    <row r="3088" spans="1:78" x14ac:dyDescent="0.3">
      <c r="A3088" s="6">
        <v>7651</v>
      </c>
      <c r="I3088">
        <v>1</v>
      </c>
      <c r="AI3088">
        <v>1</v>
      </c>
      <c r="BZ3088">
        <v>2</v>
      </c>
    </row>
    <row r="3089" spans="1:78" x14ac:dyDescent="0.3">
      <c r="A3089" s="6">
        <v>7653</v>
      </c>
      <c r="AR3089">
        <v>1</v>
      </c>
      <c r="AV3089">
        <v>1</v>
      </c>
      <c r="BZ3089">
        <v>2</v>
      </c>
    </row>
    <row r="3090" spans="1:78" x14ac:dyDescent="0.3">
      <c r="A3090" s="6">
        <v>7656</v>
      </c>
      <c r="AR3090">
        <v>1</v>
      </c>
      <c r="BS3090">
        <v>1</v>
      </c>
      <c r="BZ3090">
        <v>2</v>
      </c>
    </row>
    <row r="3091" spans="1:78" x14ac:dyDescent="0.3">
      <c r="A3091" s="6">
        <v>7658</v>
      </c>
      <c r="I3091">
        <v>1</v>
      </c>
      <c r="AR3091">
        <v>2</v>
      </c>
      <c r="BZ3091">
        <v>3</v>
      </c>
    </row>
    <row r="3092" spans="1:78" x14ac:dyDescent="0.3">
      <c r="A3092" s="6">
        <v>7660</v>
      </c>
      <c r="I3092">
        <v>3</v>
      </c>
      <c r="BZ3092">
        <v>3</v>
      </c>
    </row>
    <row r="3093" spans="1:78" x14ac:dyDescent="0.3">
      <c r="A3093" s="6">
        <v>7664</v>
      </c>
      <c r="AH3093">
        <v>1</v>
      </c>
      <c r="BZ3093">
        <v>1</v>
      </c>
    </row>
    <row r="3094" spans="1:78" x14ac:dyDescent="0.3">
      <c r="A3094" s="6">
        <v>7666</v>
      </c>
      <c r="I3094">
        <v>1</v>
      </c>
      <c r="BZ3094">
        <v>1</v>
      </c>
    </row>
    <row r="3095" spans="1:78" x14ac:dyDescent="0.3">
      <c r="A3095" s="6">
        <v>7668</v>
      </c>
      <c r="I3095">
        <v>2</v>
      </c>
      <c r="AN3095">
        <v>1</v>
      </c>
      <c r="BZ3095">
        <v>3</v>
      </c>
    </row>
    <row r="3096" spans="1:78" x14ac:dyDescent="0.3">
      <c r="A3096" s="6">
        <v>7670</v>
      </c>
      <c r="AL3096">
        <v>1</v>
      </c>
      <c r="AT3096">
        <v>1</v>
      </c>
      <c r="BZ3096">
        <v>2</v>
      </c>
    </row>
    <row r="3097" spans="1:78" x14ac:dyDescent="0.3">
      <c r="A3097" s="6">
        <v>7672</v>
      </c>
      <c r="BT3097">
        <v>1</v>
      </c>
      <c r="BZ3097">
        <v>1</v>
      </c>
    </row>
    <row r="3098" spans="1:78" x14ac:dyDescent="0.3">
      <c r="A3098" s="6">
        <v>7678</v>
      </c>
      <c r="I3098">
        <v>1</v>
      </c>
      <c r="BZ3098">
        <v>1</v>
      </c>
    </row>
    <row r="3099" spans="1:78" x14ac:dyDescent="0.3">
      <c r="A3099" s="6">
        <v>7680</v>
      </c>
      <c r="AQ3099">
        <v>1</v>
      </c>
      <c r="AS3099">
        <v>1</v>
      </c>
      <c r="BZ3099">
        <v>2</v>
      </c>
    </row>
    <row r="3100" spans="1:78" x14ac:dyDescent="0.3">
      <c r="A3100" s="6">
        <v>7686</v>
      </c>
      <c r="H3100">
        <v>1</v>
      </c>
      <c r="AN3100">
        <v>1</v>
      </c>
      <c r="BT3100">
        <v>1</v>
      </c>
      <c r="BZ3100">
        <v>3</v>
      </c>
    </row>
    <row r="3101" spans="1:78" x14ac:dyDescent="0.3">
      <c r="A3101" s="6">
        <v>7690</v>
      </c>
      <c r="AR3101">
        <v>1</v>
      </c>
      <c r="BZ3101">
        <v>1</v>
      </c>
    </row>
    <row r="3102" spans="1:78" x14ac:dyDescent="0.3">
      <c r="A3102" s="6">
        <v>7692</v>
      </c>
      <c r="BT3102">
        <v>1</v>
      </c>
      <c r="BZ3102">
        <v>1</v>
      </c>
    </row>
    <row r="3103" spans="1:78" x14ac:dyDescent="0.3">
      <c r="A3103" s="6">
        <v>7694</v>
      </c>
      <c r="J3103">
        <v>1</v>
      </c>
      <c r="AM3103">
        <v>1</v>
      </c>
      <c r="BZ3103">
        <v>2</v>
      </c>
    </row>
    <row r="3104" spans="1:78" x14ac:dyDescent="0.3">
      <c r="A3104" s="6">
        <v>7698</v>
      </c>
      <c r="I3104">
        <v>1</v>
      </c>
      <c r="AD3104">
        <v>1</v>
      </c>
      <c r="AP3104">
        <v>1</v>
      </c>
      <c r="BZ3104">
        <v>3</v>
      </c>
    </row>
    <row r="3105" spans="1:78" x14ac:dyDescent="0.3">
      <c r="A3105" s="6">
        <v>7700</v>
      </c>
      <c r="AX3105">
        <v>1</v>
      </c>
      <c r="BZ3105">
        <v>1</v>
      </c>
    </row>
    <row r="3106" spans="1:78" x14ac:dyDescent="0.3">
      <c r="A3106" s="6">
        <v>7702</v>
      </c>
      <c r="AI3106">
        <v>1</v>
      </c>
      <c r="BZ3106">
        <v>1</v>
      </c>
    </row>
    <row r="3107" spans="1:78" x14ac:dyDescent="0.3">
      <c r="A3107" s="6">
        <v>7704</v>
      </c>
      <c r="I3107">
        <v>1</v>
      </c>
      <c r="J3107">
        <v>1</v>
      </c>
      <c r="AP3107">
        <v>1</v>
      </c>
      <c r="BZ3107">
        <v>3</v>
      </c>
    </row>
    <row r="3108" spans="1:78" x14ac:dyDescent="0.3">
      <c r="A3108" s="6">
        <v>7706</v>
      </c>
      <c r="I3108">
        <v>1</v>
      </c>
      <c r="BZ3108">
        <v>1</v>
      </c>
    </row>
    <row r="3109" spans="1:78" x14ac:dyDescent="0.3">
      <c r="A3109" s="6">
        <v>7710</v>
      </c>
      <c r="H3109">
        <v>1</v>
      </c>
      <c r="AP3109">
        <v>1</v>
      </c>
      <c r="BZ3109">
        <v>2</v>
      </c>
    </row>
    <row r="3110" spans="1:78" x14ac:dyDescent="0.3">
      <c r="A3110" s="6">
        <v>7714</v>
      </c>
      <c r="I3110">
        <v>2</v>
      </c>
      <c r="BZ3110">
        <v>2</v>
      </c>
    </row>
    <row r="3111" spans="1:78" x14ac:dyDescent="0.3">
      <c r="A3111" s="6">
        <v>7716</v>
      </c>
      <c r="I3111">
        <v>1</v>
      </c>
      <c r="AJ3111">
        <v>1</v>
      </c>
      <c r="BS3111">
        <v>1</v>
      </c>
      <c r="BZ3111">
        <v>3</v>
      </c>
    </row>
    <row r="3112" spans="1:78" x14ac:dyDescent="0.3">
      <c r="A3112" s="6">
        <v>7718</v>
      </c>
      <c r="I3112">
        <v>1</v>
      </c>
      <c r="AR3112">
        <v>1</v>
      </c>
      <c r="AS3112">
        <v>1</v>
      </c>
      <c r="BZ3112">
        <v>3</v>
      </c>
    </row>
    <row r="3113" spans="1:78" x14ac:dyDescent="0.3">
      <c r="A3113" s="6">
        <v>7720</v>
      </c>
      <c r="AP3113">
        <v>1</v>
      </c>
      <c r="BZ3113">
        <v>1</v>
      </c>
    </row>
    <row r="3114" spans="1:78" x14ac:dyDescent="0.3">
      <c r="A3114" s="6">
        <v>7722</v>
      </c>
      <c r="AT3114">
        <v>1</v>
      </c>
      <c r="BZ3114">
        <v>1</v>
      </c>
    </row>
    <row r="3115" spans="1:78" x14ac:dyDescent="0.3">
      <c r="A3115" s="6">
        <v>7725</v>
      </c>
      <c r="I3115">
        <v>1</v>
      </c>
      <c r="AO3115">
        <v>1</v>
      </c>
      <c r="BZ3115">
        <v>2</v>
      </c>
    </row>
    <row r="3116" spans="1:78" x14ac:dyDescent="0.3">
      <c r="A3116" s="6">
        <v>7729</v>
      </c>
      <c r="S3116">
        <v>1</v>
      </c>
      <c r="BS3116">
        <v>1</v>
      </c>
      <c r="BZ3116">
        <v>2</v>
      </c>
    </row>
    <row r="3117" spans="1:78" x14ac:dyDescent="0.3">
      <c r="A3117" s="6">
        <v>7731</v>
      </c>
      <c r="AW3117">
        <v>1</v>
      </c>
      <c r="BZ3117">
        <v>1</v>
      </c>
    </row>
    <row r="3118" spans="1:78" x14ac:dyDescent="0.3">
      <c r="A3118" s="6">
        <v>7733</v>
      </c>
      <c r="AK3118">
        <v>1</v>
      </c>
      <c r="AO3118">
        <v>1</v>
      </c>
      <c r="BZ3118">
        <v>2</v>
      </c>
    </row>
    <row r="3119" spans="1:78" x14ac:dyDescent="0.3">
      <c r="A3119" s="6">
        <v>7735</v>
      </c>
      <c r="AQ3119">
        <v>1</v>
      </c>
      <c r="BZ3119">
        <v>1</v>
      </c>
    </row>
    <row r="3120" spans="1:78" x14ac:dyDescent="0.3">
      <c r="A3120" s="6">
        <v>7737</v>
      </c>
      <c r="I3120">
        <v>1</v>
      </c>
      <c r="BZ3120">
        <v>1</v>
      </c>
    </row>
    <row r="3121" spans="1:78" x14ac:dyDescent="0.3">
      <c r="A3121" s="6">
        <v>7739</v>
      </c>
      <c r="I3121">
        <v>1</v>
      </c>
      <c r="BZ3121">
        <v>1</v>
      </c>
    </row>
    <row r="3122" spans="1:78" x14ac:dyDescent="0.3">
      <c r="A3122" s="6">
        <v>7741</v>
      </c>
      <c r="I3122">
        <v>2</v>
      </c>
      <c r="BZ3122">
        <v>2</v>
      </c>
    </row>
    <row r="3123" spans="1:78" x14ac:dyDescent="0.3">
      <c r="A3123" s="6">
        <v>7743</v>
      </c>
      <c r="I3123">
        <v>2</v>
      </c>
      <c r="AO3123">
        <v>1</v>
      </c>
      <c r="BZ3123">
        <v>3</v>
      </c>
    </row>
    <row r="3124" spans="1:78" x14ac:dyDescent="0.3">
      <c r="A3124" s="6">
        <v>7749</v>
      </c>
      <c r="BN3124">
        <v>1</v>
      </c>
      <c r="BZ3124">
        <v>1</v>
      </c>
    </row>
    <row r="3125" spans="1:78" x14ac:dyDescent="0.3">
      <c r="A3125" s="6">
        <v>7751</v>
      </c>
      <c r="I3125">
        <v>1</v>
      </c>
      <c r="AH3125">
        <v>1</v>
      </c>
      <c r="BZ3125">
        <v>2</v>
      </c>
    </row>
    <row r="3126" spans="1:78" x14ac:dyDescent="0.3">
      <c r="A3126" s="6">
        <v>7753</v>
      </c>
      <c r="I3126">
        <v>1</v>
      </c>
      <c r="J3126">
        <v>1</v>
      </c>
      <c r="AO3126">
        <v>1</v>
      </c>
      <c r="BZ3126">
        <v>3</v>
      </c>
    </row>
    <row r="3127" spans="1:78" x14ac:dyDescent="0.3">
      <c r="A3127" s="6">
        <v>7757</v>
      </c>
      <c r="H3127">
        <v>1</v>
      </c>
      <c r="BS3127">
        <v>1</v>
      </c>
      <c r="BZ3127">
        <v>2</v>
      </c>
    </row>
    <row r="3128" spans="1:78" x14ac:dyDescent="0.3">
      <c r="A3128" s="6">
        <v>7759</v>
      </c>
      <c r="AO3128">
        <v>1</v>
      </c>
      <c r="BZ3128">
        <v>1</v>
      </c>
    </row>
    <row r="3129" spans="1:78" x14ac:dyDescent="0.3">
      <c r="A3129" s="6">
        <v>7761</v>
      </c>
      <c r="I3129">
        <v>1</v>
      </c>
      <c r="BZ3129">
        <v>1</v>
      </c>
    </row>
    <row r="3130" spans="1:78" x14ac:dyDescent="0.3">
      <c r="A3130" s="6">
        <v>7763</v>
      </c>
      <c r="AJ3130">
        <v>1</v>
      </c>
      <c r="BZ3130">
        <v>1</v>
      </c>
    </row>
    <row r="3131" spans="1:78" x14ac:dyDescent="0.3">
      <c r="A3131" s="6">
        <v>7765</v>
      </c>
      <c r="H3131">
        <v>1</v>
      </c>
      <c r="I3131">
        <v>1</v>
      </c>
      <c r="AX3131">
        <v>1</v>
      </c>
      <c r="BR3131">
        <v>1</v>
      </c>
      <c r="BZ3131">
        <v>4</v>
      </c>
    </row>
    <row r="3132" spans="1:78" x14ac:dyDescent="0.3">
      <c r="A3132" s="6">
        <v>7767</v>
      </c>
      <c r="I3132">
        <v>1</v>
      </c>
      <c r="BZ3132">
        <v>1</v>
      </c>
    </row>
    <row r="3133" spans="1:78" x14ac:dyDescent="0.3">
      <c r="A3133" s="6">
        <v>7770</v>
      </c>
      <c r="AV3133">
        <v>1</v>
      </c>
      <c r="BL3133">
        <v>1</v>
      </c>
      <c r="BZ3133">
        <v>2</v>
      </c>
    </row>
    <row r="3134" spans="1:78" x14ac:dyDescent="0.3">
      <c r="A3134" s="6">
        <v>7772</v>
      </c>
      <c r="BG3134">
        <v>1</v>
      </c>
      <c r="BZ3134">
        <v>1</v>
      </c>
    </row>
    <row r="3135" spans="1:78" x14ac:dyDescent="0.3">
      <c r="A3135" s="6">
        <v>7774</v>
      </c>
      <c r="I3135">
        <v>2</v>
      </c>
      <c r="BZ3135">
        <v>2</v>
      </c>
    </row>
    <row r="3136" spans="1:78" x14ac:dyDescent="0.3">
      <c r="A3136" s="6">
        <v>7776</v>
      </c>
      <c r="BT3136">
        <v>1</v>
      </c>
      <c r="BZ3136">
        <v>1</v>
      </c>
    </row>
    <row r="3137" spans="1:78" x14ac:dyDescent="0.3">
      <c r="A3137" s="6">
        <v>7778</v>
      </c>
      <c r="AI3137">
        <v>1</v>
      </c>
      <c r="BZ3137">
        <v>1</v>
      </c>
    </row>
    <row r="3138" spans="1:78" x14ac:dyDescent="0.3">
      <c r="A3138" s="6">
        <v>7780</v>
      </c>
      <c r="BP3138">
        <v>1</v>
      </c>
      <c r="BZ3138">
        <v>1</v>
      </c>
    </row>
    <row r="3139" spans="1:78" x14ac:dyDescent="0.3">
      <c r="A3139" s="6">
        <v>7786</v>
      </c>
      <c r="H3139">
        <v>1</v>
      </c>
      <c r="I3139">
        <v>1</v>
      </c>
      <c r="V3139">
        <v>1</v>
      </c>
      <c r="AS3139">
        <v>1</v>
      </c>
      <c r="BZ3139">
        <v>4</v>
      </c>
    </row>
    <row r="3140" spans="1:78" x14ac:dyDescent="0.3">
      <c r="A3140" s="6">
        <v>7788</v>
      </c>
      <c r="BT3140">
        <v>1</v>
      </c>
      <c r="BZ3140">
        <v>1</v>
      </c>
    </row>
    <row r="3141" spans="1:78" x14ac:dyDescent="0.3">
      <c r="A3141" s="6">
        <v>7790</v>
      </c>
      <c r="I3141">
        <v>1</v>
      </c>
      <c r="BZ3141">
        <v>1</v>
      </c>
    </row>
    <row r="3142" spans="1:78" x14ac:dyDescent="0.3">
      <c r="A3142" s="6">
        <v>7792</v>
      </c>
      <c r="I3142">
        <v>1</v>
      </c>
      <c r="BZ3142">
        <v>1</v>
      </c>
    </row>
    <row r="3143" spans="1:78" x14ac:dyDescent="0.3">
      <c r="A3143" s="6">
        <v>7794</v>
      </c>
      <c r="I3143">
        <v>1</v>
      </c>
      <c r="AQ3143">
        <v>1</v>
      </c>
      <c r="BZ3143">
        <v>2</v>
      </c>
    </row>
    <row r="3144" spans="1:78" x14ac:dyDescent="0.3">
      <c r="A3144" s="6">
        <v>7798</v>
      </c>
      <c r="AQ3144">
        <v>1</v>
      </c>
      <c r="BZ3144">
        <v>1</v>
      </c>
    </row>
    <row r="3145" spans="1:78" x14ac:dyDescent="0.3">
      <c r="A3145" s="6">
        <v>7802</v>
      </c>
      <c r="I3145">
        <v>1</v>
      </c>
      <c r="AV3145">
        <v>1</v>
      </c>
      <c r="BZ3145">
        <v>2</v>
      </c>
    </row>
    <row r="3146" spans="1:78" x14ac:dyDescent="0.3">
      <c r="A3146" s="6">
        <v>7804</v>
      </c>
      <c r="I3146">
        <v>3</v>
      </c>
      <c r="BZ3146">
        <v>3</v>
      </c>
    </row>
    <row r="3147" spans="1:78" x14ac:dyDescent="0.3">
      <c r="A3147" s="6">
        <v>7806</v>
      </c>
      <c r="AR3147">
        <v>1</v>
      </c>
      <c r="BZ3147">
        <v>1</v>
      </c>
    </row>
    <row r="3148" spans="1:78" x14ac:dyDescent="0.3">
      <c r="A3148" s="6">
        <v>7808</v>
      </c>
      <c r="I3148">
        <v>1</v>
      </c>
      <c r="AO3148">
        <v>1</v>
      </c>
      <c r="AR3148">
        <v>1</v>
      </c>
      <c r="BZ3148">
        <v>3</v>
      </c>
    </row>
    <row r="3149" spans="1:78" x14ac:dyDescent="0.3">
      <c r="A3149" s="6">
        <v>7810</v>
      </c>
      <c r="AO3149">
        <v>1</v>
      </c>
      <c r="BZ3149">
        <v>1</v>
      </c>
    </row>
    <row r="3150" spans="1:78" x14ac:dyDescent="0.3">
      <c r="A3150" s="6">
        <v>7814</v>
      </c>
      <c r="I3150">
        <v>1</v>
      </c>
      <c r="AT3150">
        <v>1</v>
      </c>
      <c r="BZ3150">
        <v>2</v>
      </c>
    </row>
    <row r="3151" spans="1:78" x14ac:dyDescent="0.3">
      <c r="A3151" s="6">
        <v>7816</v>
      </c>
      <c r="AU3151">
        <v>1</v>
      </c>
      <c r="BZ3151">
        <v>1</v>
      </c>
    </row>
    <row r="3152" spans="1:78" x14ac:dyDescent="0.3">
      <c r="A3152" s="6">
        <v>7818</v>
      </c>
      <c r="H3152">
        <v>1</v>
      </c>
      <c r="AI3152">
        <v>1</v>
      </c>
      <c r="AX3152">
        <v>1</v>
      </c>
      <c r="BZ3152">
        <v>3</v>
      </c>
    </row>
    <row r="3153" spans="1:78" x14ac:dyDescent="0.3">
      <c r="A3153" s="6">
        <v>7820</v>
      </c>
      <c r="I3153">
        <v>1</v>
      </c>
      <c r="AN3153">
        <v>1</v>
      </c>
      <c r="AO3153">
        <v>1</v>
      </c>
      <c r="BZ3153">
        <v>3</v>
      </c>
    </row>
    <row r="3154" spans="1:78" x14ac:dyDescent="0.3">
      <c r="A3154" s="6">
        <v>7824</v>
      </c>
      <c r="I3154">
        <v>1</v>
      </c>
      <c r="AT3154">
        <v>1</v>
      </c>
      <c r="BZ3154">
        <v>2</v>
      </c>
    </row>
    <row r="3155" spans="1:78" x14ac:dyDescent="0.3">
      <c r="A3155" s="6">
        <v>7826</v>
      </c>
      <c r="I3155">
        <v>1</v>
      </c>
      <c r="BS3155">
        <v>1</v>
      </c>
      <c r="BZ3155">
        <v>2</v>
      </c>
    </row>
    <row r="3156" spans="1:78" x14ac:dyDescent="0.3">
      <c r="A3156" s="6">
        <v>7828</v>
      </c>
      <c r="AR3156">
        <v>1</v>
      </c>
      <c r="BZ3156">
        <v>1</v>
      </c>
    </row>
    <row r="3157" spans="1:78" x14ac:dyDescent="0.3">
      <c r="A3157" s="6">
        <v>7832</v>
      </c>
      <c r="BN3157">
        <v>1</v>
      </c>
      <c r="BT3157">
        <v>1</v>
      </c>
      <c r="BZ3157">
        <v>2</v>
      </c>
    </row>
    <row r="3158" spans="1:78" x14ac:dyDescent="0.3">
      <c r="A3158" s="6">
        <v>7836</v>
      </c>
      <c r="I3158">
        <v>2</v>
      </c>
      <c r="BZ3158">
        <v>2</v>
      </c>
    </row>
    <row r="3159" spans="1:78" x14ac:dyDescent="0.3">
      <c r="A3159" s="6">
        <v>7839</v>
      </c>
      <c r="H3159">
        <v>1</v>
      </c>
      <c r="BZ3159">
        <v>1</v>
      </c>
    </row>
    <row r="3160" spans="1:78" x14ac:dyDescent="0.3">
      <c r="A3160" s="6">
        <v>7841</v>
      </c>
      <c r="H3160">
        <v>1</v>
      </c>
      <c r="I3160">
        <v>1</v>
      </c>
      <c r="BZ3160">
        <v>2</v>
      </c>
    </row>
    <row r="3161" spans="1:78" x14ac:dyDescent="0.3">
      <c r="A3161" s="6">
        <v>7843</v>
      </c>
      <c r="I3161">
        <v>1</v>
      </c>
      <c r="AJ3161">
        <v>1</v>
      </c>
      <c r="BZ3161">
        <v>2</v>
      </c>
    </row>
    <row r="3162" spans="1:78" x14ac:dyDescent="0.3">
      <c r="A3162" s="6">
        <v>7845</v>
      </c>
      <c r="H3162">
        <v>1</v>
      </c>
      <c r="AS3162">
        <v>1</v>
      </c>
      <c r="AY3162">
        <v>1</v>
      </c>
      <c r="BM3162">
        <v>1</v>
      </c>
      <c r="BZ3162">
        <v>4</v>
      </c>
    </row>
    <row r="3163" spans="1:78" x14ac:dyDescent="0.3">
      <c r="A3163" s="6">
        <v>7849</v>
      </c>
      <c r="I3163">
        <v>1</v>
      </c>
      <c r="J3163">
        <v>1</v>
      </c>
      <c r="BZ3163">
        <v>2</v>
      </c>
    </row>
    <row r="3164" spans="1:78" x14ac:dyDescent="0.3">
      <c r="A3164" s="6">
        <v>7853</v>
      </c>
      <c r="AS3164">
        <v>1</v>
      </c>
      <c r="BZ3164">
        <v>1</v>
      </c>
    </row>
    <row r="3165" spans="1:78" x14ac:dyDescent="0.3">
      <c r="A3165" s="6">
        <v>7857</v>
      </c>
      <c r="H3165">
        <v>1</v>
      </c>
      <c r="BS3165">
        <v>1</v>
      </c>
      <c r="BZ3165">
        <v>2</v>
      </c>
    </row>
    <row r="3166" spans="1:78" x14ac:dyDescent="0.3">
      <c r="A3166" s="6">
        <v>7863</v>
      </c>
      <c r="I3166">
        <v>1</v>
      </c>
      <c r="AP3166">
        <v>1</v>
      </c>
      <c r="BU3166">
        <v>1</v>
      </c>
      <c r="BZ3166">
        <v>3</v>
      </c>
    </row>
    <row r="3167" spans="1:78" x14ac:dyDescent="0.3">
      <c r="A3167" s="6">
        <v>7867</v>
      </c>
      <c r="I3167">
        <v>1</v>
      </c>
      <c r="BH3167">
        <v>1</v>
      </c>
      <c r="BZ3167">
        <v>2</v>
      </c>
    </row>
    <row r="3168" spans="1:78" x14ac:dyDescent="0.3">
      <c r="A3168" s="6">
        <v>7869</v>
      </c>
      <c r="I3168">
        <v>1</v>
      </c>
      <c r="AU3168">
        <v>1</v>
      </c>
      <c r="BZ3168">
        <v>2</v>
      </c>
    </row>
    <row r="3169" spans="1:78" x14ac:dyDescent="0.3">
      <c r="A3169" s="6">
        <v>7871</v>
      </c>
      <c r="AI3169">
        <v>1</v>
      </c>
      <c r="AK3169">
        <v>1</v>
      </c>
      <c r="BZ3169">
        <v>2</v>
      </c>
    </row>
    <row r="3170" spans="1:78" x14ac:dyDescent="0.3">
      <c r="A3170" s="6">
        <v>7880</v>
      </c>
      <c r="AD3170">
        <v>1</v>
      </c>
      <c r="BZ3170">
        <v>1</v>
      </c>
    </row>
    <row r="3171" spans="1:78" x14ac:dyDescent="0.3">
      <c r="A3171" s="6">
        <v>7882</v>
      </c>
      <c r="I3171">
        <v>1</v>
      </c>
      <c r="BZ3171">
        <v>1</v>
      </c>
    </row>
    <row r="3172" spans="1:78" x14ac:dyDescent="0.3">
      <c r="A3172" s="6">
        <v>7884</v>
      </c>
      <c r="AU3172">
        <v>1</v>
      </c>
      <c r="AW3172">
        <v>1</v>
      </c>
      <c r="AY3172">
        <v>1</v>
      </c>
      <c r="BZ3172">
        <v>3</v>
      </c>
    </row>
    <row r="3173" spans="1:78" x14ac:dyDescent="0.3">
      <c r="A3173" s="6">
        <v>7886</v>
      </c>
      <c r="AS3173">
        <v>1</v>
      </c>
      <c r="BZ3173">
        <v>1</v>
      </c>
    </row>
    <row r="3174" spans="1:78" x14ac:dyDescent="0.3">
      <c r="A3174" s="6">
        <v>7888</v>
      </c>
      <c r="I3174">
        <v>1</v>
      </c>
      <c r="BZ3174">
        <v>1</v>
      </c>
    </row>
    <row r="3175" spans="1:78" x14ac:dyDescent="0.3">
      <c r="A3175" s="6">
        <v>7890</v>
      </c>
      <c r="H3175">
        <v>1</v>
      </c>
      <c r="I3175">
        <v>1</v>
      </c>
      <c r="BU3175">
        <v>1</v>
      </c>
      <c r="BZ3175">
        <v>3</v>
      </c>
    </row>
    <row r="3176" spans="1:78" x14ac:dyDescent="0.3">
      <c r="A3176" s="6">
        <v>7892</v>
      </c>
      <c r="I3176">
        <v>1</v>
      </c>
      <c r="BZ3176">
        <v>1</v>
      </c>
    </row>
    <row r="3177" spans="1:78" x14ac:dyDescent="0.3">
      <c r="A3177" s="6">
        <v>7894</v>
      </c>
      <c r="AS3177">
        <v>1</v>
      </c>
      <c r="BM3177">
        <v>1</v>
      </c>
      <c r="BO3177">
        <v>1</v>
      </c>
      <c r="BZ3177">
        <v>3</v>
      </c>
    </row>
    <row r="3178" spans="1:78" x14ac:dyDescent="0.3">
      <c r="A3178" s="6">
        <v>7900</v>
      </c>
      <c r="I3178">
        <v>2</v>
      </c>
      <c r="AT3178">
        <v>1</v>
      </c>
      <c r="BZ3178">
        <v>3</v>
      </c>
    </row>
    <row r="3179" spans="1:78" x14ac:dyDescent="0.3">
      <c r="A3179" s="6">
        <v>7903</v>
      </c>
      <c r="I3179">
        <v>1</v>
      </c>
      <c r="AT3179">
        <v>1</v>
      </c>
      <c r="BZ3179">
        <v>2</v>
      </c>
    </row>
    <row r="3180" spans="1:78" x14ac:dyDescent="0.3">
      <c r="A3180" s="6">
        <v>7905</v>
      </c>
      <c r="H3180">
        <v>1</v>
      </c>
      <c r="BM3180">
        <v>1</v>
      </c>
      <c r="BZ3180">
        <v>2</v>
      </c>
    </row>
    <row r="3181" spans="1:78" x14ac:dyDescent="0.3">
      <c r="A3181" s="6">
        <v>7907</v>
      </c>
      <c r="I3181">
        <v>1</v>
      </c>
      <c r="BZ3181">
        <v>1</v>
      </c>
    </row>
    <row r="3182" spans="1:78" x14ac:dyDescent="0.3">
      <c r="A3182" s="6">
        <v>7909</v>
      </c>
      <c r="I3182">
        <v>1</v>
      </c>
      <c r="BZ3182">
        <v>1</v>
      </c>
    </row>
    <row r="3183" spans="1:78" x14ac:dyDescent="0.3">
      <c r="A3183" s="6">
        <v>7911</v>
      </c>
      <c r="G3183">
        <v>1</v>
      </c>
      <c r="BZ3183">
        <v>1</v>
      </c>
    </row>
    <row r="3184" spans="1:78" x14ac:dyDescent="0.3">
      <c r="A3184" s="6">
        <v>7913</v>
      </c>
      <c r="H3184">
        <v>1</v>
      </c>
      <c r="AP3184">
        <v>1</v>
      </c>
      <c r="BZ3184">
        <v>2</v>
      </c>
    </row>
    <row r="3185" spans="1:78" x14ac:dyDescent="0.3">
      <c r="A3185" s="6">
        <v>7919</v>
      </c>
      <c r="H3185">
        <v>1</v>
      </c>
      <c r="I3185">
        <v>1</v>
      </c>
      <c r="BZ3185">
        <v>2</v>
      </c>
    </row>
    <row r="3186" spans="1:78" x14ac:dyDescent="0.3">
      <c r="A3186" s="6">
        <v>7921</v>
      </c>
      <c r="AR3186">
        <v>1</v>
      </c>
      <c r="BZ3186">
        <v>1</v>
      </c>
    </row>
    <row r="3187" spans="1:78" x14ac:dyDescent="0.3">
      <c r="A3187" s="6">
        <v>7923</v>
      </c>
      <c r="I3187">
        <v>2</v>
      </c>
      <c r="AN3187">
        <v>1</v>
      </c>
      <c r="AT3187">
        <v>1</v>
      </c>
      <c r="BS3187">
        <v>1</v>
      </c>
      <c r="BZ3187">
        <v>5</v>
      </c>
    </row>
    <row r="3188" spans="1:78" x14ac:dyDescent="0.3">
      <c r="A3188" s="6">
        <v>7928</v>
      </c>
      <c r="I3188">
        <v>1</v>
      </c>
      <c r="BU3188">
        <v>1</v>
      </c>
      <c r="BZ3188">
        <v>2</v>
      </c>
    </row>
    <row r="3189" spans="1:78" x14ac:dyDescent="0.3">
      <c r="A3189" s="6">
        <v>7932</v>
      </c>
      <c r="I3189">
        <v>1</v>
      </c>
      <c r="BZ3189">
        <v>1</v>
      </c>
    </row>
    <row r="3190" spans="1:78" x14ac:dyDescent="0.3">
      <c r="A3190" s="6">
        <v>7934</v>
      </c>
      <c r="AN3190">
        <v>1</v>
      </c>
      <c r="BZ3190">
        <v>1</v>
      </c>
    </row>
    <row r="3191" spans="1:78" x14ac:dyDescent="0.3">
      <c r="A3191" s="6">
        <v>7936</v>
      </c>
      <c r="H3191">
        <v>1</v>
      </c>
      <c r="AN3191">
        <v>1</v>
      </c>
      <c r="BZ3191">
        <v>2</v>
      </c>
    </row>
    <row r="3192" spans="1:78" x14ac:dyDescent="0.3">
      <c r="A3192" s="6">
        <v>7940</v>
      </c>
      <c r="BS3192">
        <v>1</v>
      </c>
      <c r="BZ3192">
        <v>1</v>
      </c>
    </row>
    <row r="3193" spans="1:78" x14ac:dyDescent="0.3">
      <c r="A3193" s="6">
        <v>7942</v>
      </c>
      <c r="I3193">
        <v>1</v>
      </c>
      <c r="AT3193">
        <v>1</v>
      </c>
      <c r="BZ3193">
        <v>2</v>
      </c>
    </row>
    <row r="3194" spans="1:78" x14ac:dyDescent="0.3">
      <c r="A3194" s="6">
        <v>7944</v>
      </c>
      <c r="H3194">
        <v>1</v>
      </c>
      <c r="AU3194">
        <v>1</v>
      </c>
      <c r="BZ3194">
        <v>2</v>
      </c>
    </row>
    <row r="3195" spans="1:78" x14ac:dyDescent="0.3">
      <c r="A3195" s="6">
        <v>7947</v>
      </c>
      <c r="AJ3195">
        <v>1</v>
      </c>
      <c r="BZ3195">
        <v>1</v>
      </c>
    </row>
    <row r="3196" spans="1:78" x14ac:dyDescent="0.3">
      <c r="A3196" s="6">
        <v>7955</v>
      </c>
      <c r="I3196">
        <v>1</v>
      </c>
      <c r="AL3196">
        <v>1</v>
      </c>
      <c r="BT3196">
        <v>1</v>
      </c>
      <c r="BZ3196">
        <v>3</v>
      </c>
    </row>
    <row r="3197" spans="1:78" x14ac:dyDescent="0.3">
      <c r="A3197" s="6">
        <v>7957</v>
      </c>
      <c r="AR3197">
        <v>1</v>
      </c>
      <c r="BZ3197">
        <v>1</v>
      </c>
    </row>
    <row r="3198" spans="1:78" x14ac:dyDescent="0.3">
      <c r="A3198" s="6">
        <v>7959</v>
      </c>
      <c r="AP3198">
        <v>1</v>
      </c>
      <c r="BZ3198">
        <v>1</v>
      </c>
    </row>
    <row r="3199" spans="1:78" x14ac:dyDescent="0.3">
      <c r="A3199" s="6">
        <v>7961</v>
      </c>
      <c r="AI3199">
        <v>1</v>
      </c>
      <c r="AJ3199">
        <v>1</v>
      </c>
      <c r="BZ3199">
        <v>2</v>
      </c>
    </row>
    <row r="3200" spans="1:78" x14ac:dyDescent="0.3">
      <c r="A3200" s="6">
        <v>7963</v>
      </c>
      <c r="I3200">
        <v>1</v>
      </c>
      <c r="BZ3200">
        <v>1</v>
      </c>
    </row>
    <row r="3201" spans="1:78" x14ac:dyDescent="0.3">
      <c r="A3201" s="6">
        <v>7968</v>
      </c>
      <c r="I3201">
        <v>1</v>
      </c>
      <c r="BZ3201">
        <v>1</v>
      </c>
    </row>
    <row r="3202" spans="1:78" x14ac:dyDescent="0.3">
      <c r="A3202" s="6">
        <v>7970</v>
      </c>
      <c r="AR3202">
        <v>1</v>
      </c>
      <c r="BZ3202">
        <v>1</v>
      </c>
    </row>
    <row r="3203" spans="1:78" x14ac:dyDescent="0.3">
      <c r="A3203" s="6">
        <v>7972</v>
      </c>
      <c r="H3203">
        <v>1</v>
      </c>
      <c r="BO3203">
        <v>1</v>
      </c>
      <c r="BZ3203">
        <v>2</v>
      </c>
    </row>
    <row r="3204" spans="1:78" x14ac:dyDescent="0.3">
      <c r="A3204" s="6">
        <v>7974</v>
      </c>
      <c r="AT3204">
        <v>1</v>
      </c>
      <c r="BZ3204">
        <v>1</v>
      </c>
    </row>
    <row r="3205" spans="1:78" x14ac:dyDescent="0.3">
      <c r="A3205" s="6">
        <v>7976</v>
      </c>
      <c r="AT3205">
        <v>1</v>
      </c>
      <c r="BZ3205">
        <v>1</v>
      </c>
    </row>
    <row r="3206" spans="1:78" x14ac:dyDescent="0.3">
      <c r="A3206" s="6">
        <v>7978</v>
      </c>
      <c r="H3206">
        <v>1</v>
      </c>
      <c r="BZ3206">
        <v>1</v>
      </c>
    </row>
    <row r="3207" spans="1:78" x14ac:dyDescent="0.3">
      <c r="A3207" s="6">
        <v>7980</v>
      </c>
      <c r="AI3207">
        <v>1</v>
      </c>
      <c r="AU3207">
        <v>1</v>
      </c>
      <c r="BZ3207">
        <v>2</v>
      </c>
    </row>
    <row r="3208" spans="1:78" x14ac:dyDescent="0.3">
      <c r="A3208" s="6">
        <v>7982</v>
      </c>
      <c r="I3208">
        <v>2</v>
      </c>
      <c r="BZ3208">
        <v>2</v>
      </c>
    </row>
    <row r="3209" spans="1:78" x14ac:dyDescent="0.3">
      <c r="A3209" s="6">
        <v>7985</v>
      </c>
      <c r="I3209">
        <v>2</v>
      </c>
      <c r="BZ3209">
        <v>2</v>
      </c>
    </row>
    <row r="3210" spans="1:78" x14ac:dyDescent="0.3">
      <c r="A3210" s="6">
        <v>7987</v>
      </c>
      <c r="AO3210">
        <v>1</v>
      </c>
      <c r="BZ3210">
        <v>1</v>
      </c>
    </row>
    <row r="3211" spans="1:78" x14ac:dyDescent="0.3">
      <c r="A3211" s="6">
        <v>7989</v>
      </c>
      <c r="AN3211">
        <v>1</v>
      </c>
      <c r="BZ3211">
        <v>1</v>
      </c>
    </row>
    <row r="3212" spans="1:78" x14ac:dyDescent="0.3">
      <c r="A3212" s="6">
        <v>7991</v>
      </c>
      <c r="AO3212">
        <v>1</v>
      </c>
      <c r="BS3212">
        <v>1</v>
      </c>
      <c r="BZ3212">
        <v>2</v>
      </c>
    </row>
    <row r="3213" spans="1:78" x14ac:dyDescent="0.3">
      <c r="A3213" s="6">
        <v>7993</v>
      </c>
      <c r="BN3213">
        <v>1</v>
      </c>
      <c r="BZ3213">
        <v>1</v>
      </c>
    </row>
    <row r="3214" spans="1:78" x14ac:dyDescent="0.3">
      <c r="A3214" s="6">
        <v>7995</v>
      </c>
      <c r="H3214">
        <v>1</v>
      </c>
      <c r="BZ3214">
        <v>1</v>
      </c>
    </row>
    <row r="3215" spans="1:78" x14ac:dyDescent="0.3">
      <c r="A3215" s="6">
        <v>8000</v>
      </c>
      <c r="H3215">
        <v>1</v>
      </c>
      <c r="BZ3215">
        <v>1</v>
      </c>
    </row>
    <row r="3216" spans="1:78" x14ac:dyDescent="0.3">
      <c r="A3216" s="6">
        <v>8002</v>
      </c>
      <c r="AN3216">
        <v>1</v>
      </c>
      <c r="AV3216">
        <v>1</v>
      </c>
      <c r="BZ3216">
        <v>2</v>
      </c>
    </row>
    <row r="3217" spans="1:78" x14ac:dyDescent="0.3">
      <c r="A3217" s="6">
        <v>8004</v>
      </c>
      <c r="H3217">
        <v>2</v>
      </c>
      <c r="AT3217">
        <v>1</v>
      </c>
      <c r="BZ3217">
        <v>3</v>
      </c>
    </row>
    <row r="3218" spans="1:78" x14ac:dyDescent="0.3">
      <c r="A3218" s="6">
        <v>8008</v>
      </c>
      <c r="BU3218">
        <v>1</v>
      </c>
      <c r="BZ3218">
        <v>1</v>
      </c>
    </row>
    <row r="3219" spans="1:78" x14ac:dyDescent="0.3">
      <c r="A3219" s="6">
        <v>8014</v>
      </c>
      <c r="H3219">
        <v>1</v>
      </c>
      <c r="BZ3219">
        <v>1</v>
      </c>
    </row>
    <row r="3220" spans="1:78" x14ac:dyDescent="0.3">
      <c r="A3220" s="6">
        <v>8017</v>
      </c>
      <c r="G3220">
        <v>1</v>
      </c>
      <c r="AI3220">
        <v>1</v>
      </c>
      <c r="BZ3220">
        <v>2</v>
      </c>
    </row>
    <row r="3221" spans="1:78" x14ac:dyDescent="0.3">
      <c r="A3221" s="6">
        <v>8019</v>
      </c>
      <c r="AU3221">
        <v>1</v>
      </c>
      <c r="BZ3221">
        <v>1</v>
      </c>
    </row>
    <row r="3222" spans="1:78" x14ac:dyDescent="0.3">
      <c r="A3222" s="6">
        <v>8021</v>
      </c>
      <c r="AO3222">
        <v>1</v>
      </c>
      <c r="AT3222">
        <v>1</v>
      </c>
      <c r="BZ3222">
        <v>2</v>
      </c>
    </row>
    <row r="3223" spans="1:78" x14ac:dyDescent="0.3">
      <c r="A3223" s="6">
        <v>8023</v>
      </c>
      <c r="I3223">
        <v>1</v>
      </c>
      <c r="BZ3223">
        <v>1</v>
      </c>
    </row>
    <row r="3224" spans="1:78" x14ac:dyDescent="0.3">
      <c r="A3224" s="6">
        <v>8025</v>
      </c>
      <c r="AL3224">
        <v>1</v>
      </c>
      <c r="AS3224">
        <v>1</v>
      </c>
      <c r="BZ3224">
        <v>2</v>
      </c>
    </row>
    <row r="3225" spans="1:78" x14ac:dyDescent="0.3">
      <c r="A3225" s="6">
        <v>8029</v>
      </c>
      <c r="I3225">
        <v>2</v>
      </c>
      <c r="AI3225">
        <v>1</v>
      </c>
      <c r="AW3225">
        <v>1</v>
      </c>
      <c r="BZ3225">
        <v>4</v>
      </c>
    </row>
    <row r="3226" spans="1:78" x14ac:dyDescent="0.3">
      <c r="A3226" s="6">
        <v>8034</v>
      </c>
      <c r="I3226">
        <v>2</v>
      </c>
      <c r="BT3226">
        <v>1</v>
      </c>
      <c r="BZ3226">
        <v>3</v>
      </c>
    </row>
    <row r="3227" spans="1:78" x14ac:dyDescent="0.3">
      <c r="A3227" s="6">
        <v>8038</v>
      </c>
      <c r="J3227">
        <v>1</v>
      </c>
      <c r="AX3227">
        <v>1</v>
      </c>
      <c r="BZ3227">
        <v>2</v>
      </c>
    </row>
    <row r="3228" spans="1:78" x14ac:dyDescent="0.3">
      <c r="A3228" s="6">
        <v>8042</v>
      </c>
      <c r="H3228">
        <v>1</v>
      </c>
      <c r="BZ3228">
        <v>1</v>
      </c>
    </row>
    <row r="3229" spans="1:78" x14ac:dyDescent="0.3">
      <c r="A3229" s="6">
        <v>8045</v>
      </c>
      <c r="I3229">
        <v>1</v>
      </c>
      <c r="AS3229">
        <v>1</v>
      </c>
      <c r="BZ3229">
        <v>2</v>
      </c>
    </row>
    <row r="3230" spans="1:78" x14ac:dyDescent="0.3">
      <c r="A3230" s="6">
        <v>8047</v>
      </c>
      <c r="AX3230">
        <v>1</v>
      </c>
      <c r="AY3230">
        <v>1</v>
      </c>
      <c r="BZ3230">
        <v>2</v>
      </c>
    </row>
    <row r="3231" spans="1:78" x14ac:dyDescent="0.3">
      <c r="A3231" s="6">
        <v>8051</v>
      </c>
      <c r="I3231">
        <v>1</v>
      </c>
      <c r="BT3231">
        <v>1</v>
      </c>
      <c r="BZ3231">
        <v>2</v>
      </c>
    </row>
    <row r="3232" spans="1:78" x14ac:dyDescent="0.3">
      <c r="A3232" s="6">
        <v>8053</v>
      </c>
      <c r="H3232">
        <v>1</v>
      </c>
      <c r="I3232">
        <v>1</v>
      </c>
      <c r="BZ3232">
        <v>2</v>
      </c>
    </row>
    <row r="3233" spans="1:78" x14ac:dyDescent="0.3">
      <c r="A3233" s="6">
        <v>8055</v>
      </c>
      <c r="AK3233">
        <v>1</v>
      </c>
      <c r="AN3233">
        <v>1</v>
      </c>
      <c r="BO3233">
        <v>1</v>
      </c>
      <c r="BZ3233">
        <v>3</v>
      </c>
    </row>
    <row r="3234" spans="1:78" x14ac:dyDescent="0.3">
      <c r="A3234" s="6">
        <v>8062</v>
      </c>
      <c r="I3234">
        <v>1</v>
      </c>
      <c r="BZ3234">
        <v>1</v>
      </c>
    </row>
    <row r="3235" spans="1:78" x14ac:dyDescent="0.3">
      <c r="A3235" s="6">
        <v>8064</v>
      </c>
      <c r="I3235">
        <v>1</v>
      </c>
      <c r="AS3235">
        <v>1</v>
      </c>
      <c r="BZ3235">
        <v>2</v>
      </c>
    </row>
    <row r="3236" spans="1:78" x14ac:dyDescent="0.3">
      <c r="A3236" s="6">
        <v>8066</v>
      </c>
      <c r="I3236">
        <v>1</v>
      </c>
      <c r="BM3236">
        <v>1</v>
      </c>
      <c r="BU3236">
        <v>1</v>
      </c>
      <c r="BZ3236">
        <v>3</v>
      </c>
    </row>
    <row r="3237" spans="1:78" x14ac:dyDescent="0.3">
      <c r="A3237" s="6">
        <v>8073</v>
      </c>
      <c r="H3237">
        <v>1</v>
      </c>
      <c r="AF3237">
        <v>1</v>
      </c>
      <c r="AV3237">
        <v>1</v>
      </c>
      <c r="AW3237">
        <v>1</v>
      </c>
      <c r="BZ3237">
        <v>4</v>
      </c>
    </row>
    <row r="3238" spans="1:78" x14ac:dyDescent="0.3">
      <c r="A3238" s="6">
        <v>8075</v>
      </c>
      <c r="AR3238">
        <v>1</v>
      </c>
      <c r="BZ3238">
        <v>1</v>
      </c>
    </row>
    <row r="3239" spans="1:78" x14ac:dyDescent="0.3">
      <c r="A3239" s="6">
        <v>8077</v>
      </c>
      <c r="I3239">
        <v>1</v>
      </c>
      <c r="BZ3239">
        <v>1</v>
      </c>
    </row>
    <row r="3240" spans="1:78" x14ac:dyDescent="0.3">
      <c r="A3240" s="6">
        <v>8079</v>
      </c>
      <c r="H3240">
        <v>3</v>
      </c>
      <c r="BT3240">
        <v>1</v>
      </c>
      <c r="BZ3240">
        <v>4</v>
      </c>
    </row>
    <row r="3241" spans="1:78" x14ac:dyDescent="0.3">
      <c r="A3241" s="6">
        <v>8081</v>
      </c>
      <c r="I3241">
        <v>1</v>
      </c>
      <c r="J3241">
        <v>1</v>
      </c>
      <c r="BZ3241">
        <v>2</v>
      </c>
    </row>
    <row r="3242" spans="1:78" x14ac:dyDescent="0.3">
      <c r="A3242" s="6">
        <v>8086</v>
      </c>
      <c r="AL3242">
        <v>1</v>
      </c>
      <c r="AU3242">
        <v>1</v>
      </c>
      <c r="BZ3242">
        <v>2</v>
      </c>
    </row>
    <row r="3243" spans="1:78" x14ac:dyDescent="0.3">
      <c r="A3243" s="6">
        <v>8088</v>
      </c>
      <c r="G3243">
        <v>1</v>
      </c>
      <c r="BZ3243">
        <v>1</v>
      </c>
    </row>
    <row r="3244" spans="1:78" x14ac:dyDescent="0.3">
      <c r="A3244" s="6">
        <v>8092</v>
      </c>
      <c r="AY3244">
        <v>1</v>
      </c>
      <c r="BU3244">
        <v>1</v>
      </c>
      <c r="BZ3244">
        <v>2</v>
      </c>
    </row>
    <row r="3245" spans="1:78" x14ac:dyDescent="0.3">
      <c r="A3245" s="6">
        <v>8094</v>
      </c>
      <c r="H3245">
        <v>2</v>
      </c>
      <c r="AR3245">
        <v>1</v>
      </c>
      <c r="BZ3245">
        <v>3</v>
      </c>
    </row>
    <row r="3246" spans="1:78" x14ac:dyDescent="0.3">
      <c r="A3246" s="6">
        <v>8097</v>
      </c>
      <c r="AT3246">
        <v>1</v>
      </c>
      <c r="BZ3246">
        <v>1</v>
      </c>
    </row>
    <row r="3247" spans="1:78" x14ac:dyDescent="0.3">
      <c r="A3247" s="6">
        <v>8099</v>
      </c>
      <c r="I3247">
        <v>1</v>
      </c>
      <c r="AS3247">
        <v>1</v>
      </c>
      <c r="BZ3247">
        <v>2</v>
      </c>
    </row>
    <row r="3248" spans="1:78" x14ac:dyDescent="0.3">
      <c r="A3248" s="6">
        <v>8103</v>
      </c>
      <c r="H3248">
        <v>1</v>
      </c>
      <c r="I3248">
        <v>1</v>
      </c>
      <c r="BZ3248">
        <v>2</v>
      </c>
    </row>
    <row r="3249" spans="1:78" x14ac:dyDescent="0.3">
      <c r="A3249" s="6">
        <v>8105</v>
      </c>
      <c r="BU3249">
        <v>1</v>
      </c>
      <c r="BZ3249">
        <v>1</v>
      </c>
    </row>
    <row r="3250" spans="1:78" x14ac:dyDescent="0.3">
      <c r="A3250" s="6">
        <v>8108</v>
      </c>
      <c r="H3250">
        <v>1</v>
      </c>
      <c r="BZ3250">
        <v>1</v>
      </c>
    </row>
    <row r="3251" spans="1:78" x14ac:dyDescent="0.3">
      <c r="A3251" s="6">
        <v>8110</v>
      </c>
      <c r="AR3251">
        <v>1</v>
      </c>
      <c r="BZ3251">
        <v>1</v>
      </c>
    </row>
    <row r="3252" spans="1:78" x14ac:dyDescent="0.3">
      <c r="A3252" s="6">
        <v>8114</v>
      </c>
      <c r="AM3252">
        <v>1</v>
      </c>
      <c r="BT3252">
        <v>1</v>
      </c>
      <c r="BZ3252">
        <v>2</v>
      </c>
    </row>
    <row r="3253" spans="1:78" x14ac:dyDescent="0.3">
      <c r="A3253" s="6">
        <v>8116</v>
      </c>
      <c r="H3253">
        <v>1</v>
      </c>
      <c r="AS3253">
        <v>1</v>
      </c>
      <c r="BZ3253">
        <v>2</v>
      </c>
    </row>
    <row r="3254" spans="1:78" x14ac:dyDescent="0.3">
      <c r="A3254" s="6">
        <v>8119</v>
      </c>
      <c r="AR3254">
        <v>1</v>
      </c>
      <c r="BZ3254">
        <v>1</v>
      </c>
    </row>
    <row r="3255" spans="1:78" x14ac:dyDescent="0.3">
      <c r="A3255" s="6">
        <v>8121</v>
      </c>
      <c r="H3255">
        <v>1</v>
      </c>
      <c r="BZ3255">
        <v>1</v>
      </c>
    </row>
    <row r="3256" spans="1:78" x14ac:dyDescent="0.3">
      <c r="A3256" s="6">
        <v>8125</v>
      </c>
      <c r="H3256">
        <v>2</v>
      </c>
      <c r="BZ3256">
        <v>2</v>
      </c>
    </row>
    <row r="3257" spans="1:78" x14ac:dyDescent="0.3">
      <c r="A3257" s="6">
        <v>8127</v>
      </c>
      <c r="H3257">
        <v>1</v>
      </c>
      <c r="BZ3257">
        <v>1</v>
      </c>
    </row>
    <row r="3258" spans="1:78" x14ac:dyDescent="0.3">
      <c r="A3258" s="6">
        <v>8130</v>
      </c>
      <c r="AR3258">
        <v>1</v>
      </c>
      <c r="BZ3258">
        <v>1</v>
      </c>
    </row>
    <row r="3259" spans="1:78" x14ac:dyDescent="0.3">
      <c r="A3259" s="6">
        <v>8136</v>
      </c>
      <c r="I3259">
        <v>1</v>
      </c>
      <c r="AM3259">
        <v>1</v>
      </c>
      <c r="AT3259">
        <v>1</v>
      </c>
      <c r="BZ3259">
        <v>3</v>
      </c>
    </row>
    <row r="3260" spans="1:78" x14ac:dyDescent="0.3">
      <c r="A3260" s="6">
        <v>8138</v>
      </c>
      <c r="H3260">
        <v>1</v>
      </c>
      <c r="BJ3260">
        <v>1</v>
      </c>
      <c r="BU3260">
        <v>1</v>
      </c>
      <c r="BZ3260">
        <v>3</v>
      </c>
    </row>
    <row r="3261" spans="1:78" x14ac:dyDescent="0.3">
      <c r="A3261" s="6">
        <v>8141</v>
      </c>
      <c r="AL3261">
        <v>1</v>
      </c>
      <c r="BZ3261">
        <v>1</v>
      </c>
    </row>
    <row r="3262" spans="1:78" x14ac:dyDescent="0.3">
      <c r="A3262" s="6">
        <v>8143</v>
      </c>
      <c r="H3262">
        <v>2</v>
      </c>
      <c r="AZ3262">
        <v>1</v>
      </c>
      <c r="BZ3262">
        <v>3</v>
      </c>
    </row>
    <row r="3263" spans="1:78" x14ac:dyDescent="0.3">
      <c r="A3263" s="6">
        <v>8145</v>
      </c>
      <c r="AR3263">
        <v>1</v>
      </c>
      <c r="BZ3263">
        <v>1</v>
      </c>
    </row>
    <row r="3264" spans="1:78" x14ac:dyDescent="0.3">
      <c r="A3264" s="6">
        <v>8147</v>
      </c>
      <c r="H3264">
        <v>1</v>
      </c>
      <c r="AT3264">
        <v>1</v>
      </c>
      <c r="BZ3264">
        <v>2</v>
      </c>
    </row>
    <row r="3265" spans="1:78" x14ac:dyDescent="0.3">
      <c r="A3265" s="6">
        <v>8152</v>
      </c>
      <c r="I3265">
        <v>1</v>
      </c>
      <c r="BZ3265">
        <v>1</v>
      </c>
    </row>
    <row r="3266" spans="1:78" x14ac:dyDescent="0.3">
      <c r="A3266" s="6">
        <v>8154</v>
      </c>
      <c r="AK3266">
        <v>1</v>
      </c>
      <c r="AR3266">
        <v>1</v>
      </c>
      <c r="BZ3266">
        <v>2</v>
      </c>
    </row>
    <row r="3267" spans="1:78" x14ac:dyDescent="0.3">
      <c r="A3267" s="6">
        <v>8156</v>
      </c>
      <c r="H3267">
        <v>2</v>
      </c>
      <c r="L3267">
        <v>1</v>
      </c>
      <c r="M3267">
        <v>1</v>
      </c>
      <c r="BZ3267">
        <v>4</v>
      </c>
    </row>
    <row r="3268" spans="1:78" x14ac:dyDescent="0.3">
      <c r="A3268" s="6">
        <v>8161</v>
      </c>
      <c r="H3268">
        <v>1</v>
      </c>
      <c r="I3268">
        <v>1</v>
      </c>
      <c r="BZ3268">
        <v>2</v>
      </c>
    </row>
    <row r="3269" spans="1:78" x14ac:dyDescent="0.3">
      <c r="A3269" s="6">
        <v>8163</v>
      </c>
      <c r="AI3269">
        <v>1</v>
      </c>
      <c r="BZ3269">
        <v>1</v>
      </c>
    </row>
    <row r="3270" spans="1:78" x14ac:dyDescent="0.3">
      <c r="A3270" s="6">
        <v>8165</v>
      </c>
      <c r="AR3270">
        <v>1</v>
      </c>
      <c r="BT3270">
        <v>1</v>
      </c>
      <c r="BZ3270">
        <v>2</v>
      </c>
    </row>
    <row r="3271" spans="1:78" x14ac:dyDescent="0.3">
      <c r="A3271" s="6">
        <v>8169</v>
      </c>
      <c r="G3271">
        <v>1</v>
      </c>
      <c r="H3271">
        <v>2</v>
      </c>
      <c r="AI3271">
        <v>1</v>
      </c>
      <c r="AJ3271">
        <v>1</v>
      </c>
      <c r="BU3271">
        <v>1</v>
      </c>
      <c r="BZ3271">
        <v>6</v>
      </c>
    </row>
    <row r="3272" spans="1:78" x14ac:dyDescent="0.3">
      <c r="A3272" s="6">
        <v>8172</v>
      </c>
      <c r="G3272">
        <v>1</v>
      </c>
      <c r="BZ3272">
        <v>1</v>
      </c>
    </row>
    <row r="3273" spans="1:78" x14ac:dyDescent="0.3">
      <c r="A3273" s="6">
        <v>8181</v>
      </c>
      <c r="I3273">
        <v>1</v>
      </c>
      <c r="BZ3273">
        <v>1</v>
      </c>
    </row>
    <row r="3274" spans="1:78" x14ac:dyDescent="0.3">
      <c r="A3274" s="6">
        <v>8183</v>
      </c>
      <c r="H3274">
        <v>1</v>
      </c>
      <c r="BZ3274">
        <v>1</v>
      </c>
    </row>
    <row r="3275" spans="1:78" x14ac:dyDescent="0.3">
      <c r="A3275" s="6">
        <v>8185</v>
      </c>
      <c r="H3275">
        <v>2</v>
      </c>
      <c r="BZ3275">
        <v>2</v>
      </c>
    </row>
    <row r="3276" spans="1:78" x14ac:dyDescent="0.3">
      <c r="A3276" s="6">
        <v>8187</v>
      </c>
      <c r="I3276">
        <v>1</v>
      </c>
      <c r="BO3276">
        <v>1</v>
      </c>
      <c r="BQ3276">
        <v>1</v>
      </c>
      <c r="BZ3276">
        <v>3</v>
      </c>
    </row>
    <row r="3277" spans="1:78" x14ac:dyDescent="0.3">
      <c r="A3277" s="6">
        <v>8192</v>
      </c>
      <c r="H3277">
        <v>1</v>
      </c>
      <c r="AL3277">
        <v>1</v>
      </c>
      <c r="AQ3277">
        <v>1</v>
      </c>
      <c r="AT3277">
        <v>1</v>
      </c>
      <c r="BZ3277">
        <v>4</v>
      </c>
    </row>
    <row r="3278" spans="1:78" x14ac:dyDescent="0.3">
      <c r="A3278" s="6">
        <v>8194</v>
      </c>
      <c r="H3278">
        <v>1</v>
      </c>
      <c r="J3278">
        <v>1</v>
      </c>
      <c r="AI3278">
        <v>1</v>
      </c>
      <c r="AT3278">
        <v>1</v>
      </c>
      <c r="BZ3278">
        <v>4</v>
      </c>
    </row>
    <row r="3279" spans="1:78" x14ac:dyDescent="0.3">
      <c r="A3279" s="6">
        <v>8196</v>
      </c>
      <c r="AS3279">
        <v>1</v>
      </c>
      <c r="BZ3279">
        <v>1</v>
      </c>
    </row>
    <row r="3280" spans="1:78" x14ac:dyDescent="0.3">
      <c r="A3280" s="6">
        <v>8198</v>
      </c>
      <c r="G3280">
        <v>1</v>
      </c>
      <c r="BT3280">
        <v>1</v>
      </c>
      <c r="BZ3280">
        <v>2</v>
      </c>
    </row>
    <row r="3281" spans="1:78" x14ac:dyDescent="0.3">
      <c r="A3281" s="6">
        <v>8201</v>
      </c>
      <c r="AP3281">
        <v>1</v>
      </c>
      <c r="AU3281">
        <v>1</v>
      </c>
      <c r="BZ3281">
        <v>2</v>
      </c>
    </row>
    <row r="3282" spans="1:78" x14ac:dyDescent="0.3">
      <c r="A3282" s="6">
        <v>8207</v>
      </c>
      <c r="BQ3282">
        <v>1</v>
      </c>
      <c r="BZ3282">
        <v>1</v>
      </c>
    </row>
    <row r="3283" spans="1:78" x14ac:dyDescent="0.3">
      <c r="A3283" s="6">
        <v>8212</v>
      </c>
      <c r="AV3283">
        <v>1</v>
      </c>
      <c r="BZ3283">
        <v>1</v>
      </c>
    </row>
    <row r="3284" spans="1:78" x14ac:dyDescent="0.3">
      <c r="A3284" s="6">
        <v>8214</v>
      </c>
      <c r="H3284">
        <v>1</v>
      </c>
      <c r="AS3284">
        <v>1</v>
      </c>
      <c r="AT3284">
        <v>1</v>
      </c>
      <c r="BZ3284">
        <v>3</v>
      </c>
    </row>
    <row r="3285" spans="1:78" x14ac:dyDescent="0.3">
      <c r="A3285" s="6">
        <v>8223</v>
      </c>
      <c r="G3285">
        <v>1</v>
      </c>
      <c r="BZ3285">
        <v>1</v>
      </c>
    </row>
    <row r="3286" spans="1:78" x14ac:dyDescent="0.3">
      <c r="A3286" s="6">
        <v>8225</v>
      </c>
      <c r="H3286">
        <v>1</v>
      </c>
      <c r="AR3286">
        <v>1</v>
      </c>
      <c r="BZ3286">
        <v>2</v>
      </c>
    </row>
    <row r="3287" spans="1:78" x14ac:dyDescent="0.3">
      <c r="A3287" s="6">
        <v>8228</v>
      </c>
      <c r="BU3287">
        <v>1</v>
      </c>
      <c r="BZ3287">
        <v>1</v>
      </c>
    </row>
    <row r="3288" spans="1:78" x14ac:dyDescent="0.3">
      <c r="A3288" s="6">
        <v>8230</v>
      </c>
      <c r="BT3288">
        <v>1</v>
      </c>
      <c r="BZ3288">
        <v>1</v>
      </c>
    </row>
    <row r="3289" spans="1:78" x14ac:dyDescent="0.3">
      <c r="A3289" s="6">
        <v>8234</v>
      </c>
      <c r="H3289">
        <v>1</v>
      </c>
      <c r="BZ3289">
        <v>1</v>
      </c>
    </row>
    <row r="3290" spans="1:78" x14ac:dyDescent="0.3">
      <c r="A3290" s="6">
        <v>8237</v>
      </c>
      <c r="AM3290">
        <v>1</v>
      </c>
      <c r="BU3290">
        <v>2</v>
      </c>
      <c r="BZ3290">
        <v>3</v>
      </c>
    </row>
    <row r="3291" spans="1:78" x14ac:dyDescent="0.3">
      <c r="A3291" s="6">
        <v>8241</v>
      </c>
      <c r="AR3291">
        <v>1</v>
      </c>
      <c r="AS3291">
        <v>1</v>
      </c>
      <c r="AT3291">
        <v>1</v>
      </c>
      <c r="BZ3291">
        <v>3</v>
      </c>
    </row>
    <row r="3292" spans="1:78" x14ac:dyDescent="0.3">
      <c r="A3292" s="6">
        <v>8246</v>
      </c>
      <c r="H3292">
        <v>1</v>
      </c>
      <c r="BZ3292">
        <v>1</v>
      </c>
    </row>
    <row r="3293" spans="1:78" x14ac:dyDescent="0.3">
      <c r="A3293" s="6">
        <v>8248</v>
      </c>
      <c r="H3293">
        <v>1</v>
      </c>
      <c r="AU3293">
        <v>1</v>
      </c>
      <c r="BU3293">
        <v>1</v>
      </c>
      <c r="BZ3293">
        <v>3</v>
      </c>
    </row>
    <row r="3294" spans="1:78" x14ac:dyDescent="0.3">
      <c r="A3294" s="6">
        <v>8250</v>
      </c>
      <c r="AM3294">
        <v>1</v>
      </c>
      <c r="BZ3294">
        <v>1</v>
      </c>
    </row>
    <row r="3295" spans="1:78" x14ac:dyDescent="0.3">
      <c r="A3295" s="6">
        <v>8253</v>
      </c>
      <c r="BU3295">
        <v>1</v>
      </c>
      <c r="BZ3295">
        <v>1</v>
      </c>
    </row>
    <row r="3296" spans="1:78" x14ac:dyDescent="0.3">
      <c r="A3296" s="6">
        <v>8255</v>
      </c>
      <c r="AI3296">
        <v>1</v>
      </c>
      <c r="BZ3296">
        <v>1</v>
      </c>
    </row>
    <row r="3297" spans="1:78" x14ac:dyDescent="0.3">
      <c r="A3297" s="6">
        <v>8257</v>
      </c>
      <c r="H3297">
        <v>2</v>
      </c>
      <c r="AO3297">
        <v>1</v>
      </c>
      <c r="BM3297">
        <v>1</v>
      </c>
      <c r="BT3297">
        <v>1</v>
      </c>
      <c r="BZ3297">
        <v>5</v>
      </c>
    </row>
    <row r="3298" spans="1:78" x14ac:dyDescent="0.3">
      <c r="A3298" s="6">
        <v>8259</v>
      </c>
      <c r="G3298">
        <v>1</v>
      </c>
      <c r="BZ3298">
        <v>1</v>
      </c>
    </row>
    <row r="3299" spans="1:78" x14ac:dyDescent="0.3">
      <c r="A3299" s="6">
        <v>8262</v>
      </c>
      <c r="H3299">
        <v>3</v>
      </c>
      <c r="BZ3299">
        <v>3</v>
      </c>
    </row>
    <row r="3300" spans="1:78" x14ac:dyDescent="0.3">
      <c r="A3300" s="6">
        <v>8264</v>
      </c>
      <c r="H3300">
        <v>1</v>
      </c>
      <c r="AL3300">
        <v>1</v>
      </c>
      <c r="BZ3300">
        <v>2</v>
      </c>
    </row>
    <row r="3301" spans="1:78" x14ac:dyDescent="0.3">
      <c r="A3301" s="6">
        <v>8266</v>
      </c>
      <c r="G3301">
        <v>1</v>
      </c>
      <c r="H3301">
        <v>1</v>
      </c>
      <c r="AZ3301">
        <v>1</v>
      </c>
      <c r="BZ3301">
        <v>3</v>
      </c>
    </row>
    <row r="3302" spans="1:78" x14ac:dyDescent="0.3">
      <c r="A3302" s="6">
        <v>8269</v>
      </c>
      <c r="BU3302">
        <v>1</v>
      </c>
      <c r="BZ3302">
        <v>1</v>
      </c>
    </row>
    <row r="3303" spans="1:78" x14ac:dyDescent="0.3">
      <c r="A3303" s="6">
        <v>8271</v>
      </c>
      <c r="AP3303">
        <v>1</v>
      </c>
      <c r="BN3303">
        <v>1</v>
      </c>
      <c r="BZ3303">
        <v>2</v>
      </c>
    </row>
    <row r="3304" spans="1:78" x14ac:dyDescent="0.3">
      <c r="A3304" s="6">
        <v>8273</v>
      </c>
      <c r="AX3304">
        <v>1</v>
      </c>
      <c r="BZ3304">
        <v>1</v>
      </c>
    </row>
    <row r="3305" spans="1:78" x14ac:dyDescent="0.3">
      <c r="A3305" s="6">
        <v>8275</v>
      </c>
      <c r="G3305">
        <v>1</v>
      </c>
      <c r="I3305">
        <v>1</v>
      </c>
      <c r="K3305">
        <v>1</v>
      </c>
      <c r="BZ3305">
        <v>3</v>
      </c>
    </row>
    <row r="3306" spans="1:78" x14ac:dyDescent="0.3">
      <c r="A3306" s="6">
        <v>8282</v>
      </c>
      <c r="H3306">
        <v>1</v>
      </c>
      <c r="BZ3306">
        <v>1</v>
      </c>
    </row>
    <row r="3307" spans="1:78" x14ac:dyDescent="0.3">
      <c r="A3307" s="6">
        <v>8285</v>
      </c>
      <c r="H3307">
        <v>1</v>
      </c>
      <c r="AU3307">
        <v>1</v>
      </c>
      <c r="BZ3307">
        <v>2</v>
      </c>
    </row>
    <row r="3308" spans="1:78" x14ac:dyDescent="0.3">
      <c r="A3308" s="6">
        <v>8289</v>
      </c>
      <c r="G3308">
        <v>2</v>
      </c>
      <c r="H3308">
        <v>1</v>
      </c>
      <c r="BZ3308">
        <v>3</v>
      </c>
    </row>
    <row r="3309" spans="1:78" x14ac:dyDescent="0.3">
      <c r="A3309" s="6">
        <v>8291</v>
      </c>
      <c r="G3309">
        <v>1</v>
      </c>
      <c r="H3309">
        <v>1</v>
      </c>
      <c r="AT3309">
        <v>1</v>
      </c>
      <c r="BZ3309">
        <v>3</v>
      </c>
    </row>
    <row r="3310" spans="1:78" x14ac:dyDescent="0.3">
      <c r="A3310" s="6">
        <v>8296</v>
      </c>
      <c r="G3310">
        <v>1</v>
      </c>
      <c r="H3310">
        <v>1</v>
      </c>
      <c r="BZ3310">
        <v>2</v>
      </c>
    </row>
    <row r="3311" spans="1:78" x14ac:dyDescent="0.3">
      <c r="A3311" s="6">
        <v>8298</v>
      </c>
      <c r="AN3311">
        <v>1</v>
      </c>
      <c r="BZ3311">
        <v>1</v>
      </c>
    </row>
    <row r="3312" spans="1:78" x14ac:dyDescent="0.3">
      <c r="A3312" s="6">
        <v>8303</v>
      </c>
      <c r="AT3312">
        <v>1</v>
      </c>
      <c r="AZ3312">
        <v>1</v>
      </c>
      <c r="BZ3312">
        <v>2</v>
      </c>
    </row>
    <row r="3313" spans="1:78" x14ac:dyDescent="0.3">
      <c r="A3313" s="6">
        <v>8305</v>
      </c>
      <c r="G3313">
        <v>1</v>
      </c>
      <c r="BZ3313">
        <v>1</v>
      </c>
    </row>
    <row r="3314" spans="1:78" x14ac:dyDescent="0.3">
      <c r="A3314" s="6">
        <v>8307</v>
      </c>
      <c r="G3314">
        <v>1</v>
      </c>
      <c r="BT3314">
        <v>1</v>
      </c>
      <c r="BZ3314">
        <v>2</v>
      </c>
    </row>
    <row r="3315" spans="1:78" x14ac:dyDescent="0.3">
      <c r="A3315" s="6">
        <v>8310</v>
      </c>
      <c r="H3315">
        <v>1</v>
      </c>
      <c r="AR3315">
        <v>1</v>
      </c>
      <c r="BZ3315">
        <v>2</v>
      </c>
    </row>
    <row r="3316" spans="1:78" x14ac:dyDescent="0.3">
      <c r="A3316" s="6">
        <v>8312</v>
      </c>
      <c r="G3316">
        <v>1</v>
      </c>
      <c r="I3316">
        <v>1</v>
      </c>
      <c r="AP3316">
        <v>1</v>
      </c>
      <c r="BO3316">
        <v>1</v>
      </c>
      <c r="BZ3316">
        <v>4</v>
      </c>
    </row>
    <row r="3317" spans="1:78" x14ac:dyDescent="0.3">
      <c r="A3317" s="6">
        <v>8314</v>
      </c>
      <c r="G3317">
        <v>1</v>
      </c>
      <c r="AJ3317">
        <v>1</v>
      </c>
      <c r="BZ3317">
        <v>2</v>
      </c>
    </row>
    <row r="3318" spans="1:78" x14ac:dyDescent="0.3">
      <c r="A3318" s="6">
        <v>8317</v>
      </c>
      <c r="H3318">
        <v>1</v>
      </c>
      <c r="AT3318">
        <v>1</v>
      </c>
      <c r="BP3318">
        <v>1</v>
      </c>
      <c r="BU3318">
        <v>2</v>
      </c>
      <c r="BZ3318">
        <v>5</v>
      </c>
    </row>
    <row r="3319" spans="1:78" x14ac:dyDescent="0.3">
      <c r="A3319" s="6">
        <v>8319</v>
      </c>
      <c r="H3319">
        <v>1</v>
      </c>
      <c r="AZ3319">
        <v>1</v>
      </c>
      <c r="BZ3319">
        <v>2</v>
      </c>
    </row>
    <row r="3320" spans="1:78" x14ac:dyDescent="0.3">
      <c r="A3320" s="6">
        <v>8321</v>
      </c>
      <c r="G3320">
        <v>1</v>
      </c>
      <c r="H3320">
        <v>1</v>
      </c>
      <c r="K3320">
        <v>1</v>
      </c>
      <c r="BZ3320">
        <v>3</v>
      </c>
    </row>
    <row r="3321" spans="1:78" x14ac:dyDescent="0.3">
      <c r="A3321" s="6">
        <v>8324</v>
      </c>
      <c r="AK3321">
        <v>1</v>
      </c>
      <c r="AR3321">
        <v>1</v>
      </c>
      <c r="BZ3321">
        <v>2</v>
      </c>
    </row>
    <row r="3322" spans="1:78" x14ac:dyDescent="0.3">
      <c r="A3322" s="6">
        <v>8326</v>
      </c>
      <c r="AJ3322">
        <v>1</v>
      </c>
      <c r="BU3322">
        <v>1</v>
      </c>
      <c r="BZ3322">
        <v>2</v>
      </c>
    </row>
    <row r="3323" spans="1:78" x14ac:dyDescent="0.3">
      <c r="A3323" s="6">
        <v>8328</v>
      </c>
      <c r="H3323">
        <v>1</v>
      </c>
      <c r="BU3323">
        <v>1</v>
      </c>
      <c r="BZ3323">
        <v>2</v>
      </c>
    </row>
    <row r="3324" spans="1:78" x14ac:dyDescent="0.3">
      <c r="A3324" s="6">
        <v>8331</v>
      </c>
      <c r="H3324">
        <v>1</v>
      </c>
      <c r="BZ3324">
        <v>1</v>
      </c>
    </row>
    <row r="3325" spans="1:78" x14ac:dyDescent="0.3">
      <c r="A3325" s="6">
        <v>8333</v>
      </c>
      <c r="H3325">
        <v>1</v>
      </c>
      <c r="BT3325">
        <v>1</v>
      </c>
      <c r="BZ3325">
        <v>2</v>
      </c>
    </row>
    <row r="3326" spans="1:78" x14ac:dyDescent="0.3">
      <c r="A3326" s="6">
        <v>8337</v>
      </c>
      <c r="G3326">
        <v>1</v>
      </c>
      <c r="BZ3326">
        <v>1</v>
      </c>
    </row>
    <row r="3327" spans="1:78" x14ac:dyDescent="0.3">
      <c r="A3327" s="6">
        <v>8340</v>
      </c>
      <c r="P3327">
        <v>1</v>
      </c>
      <c r="BZ3327">
        <v>1</v>
      </c>
    </row>
    <row r="3328" spans="1:78" x14ac:dyDescent="0.3">
      <c r="A3328" s="6">
        <v>8342</v>
      </c>
      <c r="AI3328">
        <v>1</v>
      </c>
      <c r="AV3328">
        <v>1</v>
      </c>
      <c r="BZ3328">
        <v>2</v>
      </c>
    </row>
    <row r="3329" spans="1:78" x14ac:dyDescent="0.3">
      <c r="A3329" s="6">
        <v>8344</v>
      </c>
      <c r="AT3329">
        <v>1</v>
      </c>
      <c r="BZ3329">
        <v>1</v>
      </c>
    </row>
    <row r="3330" spans="1:78" x14ac:dyDescent="0.3">
      <c r="A3330" s="6">
        <v>8347</v>
      </c>
      <c r="H3330">
        <v>1</v>
      </c>
      <c r="BZ3330">
        <v>1</v>
      </c>
    </row>
    <row r="3331" spans="1:78" x14ac:dyDescent="0.3">
      <c r="A3331" s="6">
        <v>8349</v>
      </c>
      <c r="AU3331">
        <v>1</v>
      </c>
      <c r="BZ3331">
        <v>1</v>
      </c>
    </row>
    <row r="3332" spans="1:78" x14ac:dyDescent="0.3">
      <c r="A3332" s="6">
        <v>8351</v>
      </c>
      <c r="H3332">
        <v>1</v>
      </c>
      <c r="BZ3332">
        <v>1</v>
      </c>
    </row>
    <row r="3333" spans="1:78" x14ac:dyDescent="0.3">
      <c r="A3333" s="6">
        <v>8354</v>
      </c>
      <c r="L3333">
        <v>1</v>
      </c>
      <c r="BZ3333">
        <v>1</v>
      </c>
    </row>
    <row r="3334" spans="1:78" x14ac:dyDescent="0.3">
      <c r="A3334" s="6">
        <v>8356</v>
      </c>
      <c r="AU3334">
        <v>1</v>
      </c>
      <c r="BZ3334">
        <v>1</v>
      </c>
    </row>
    <row r="3335" spans="1:78" x14ac:dyDescent="0.3">
      <c r="A3335" s="6">
        <v>8358</v>
      </c>
      <c r="H3335">
        <v>1</v>
      </c>
      <c r="BU3335">
        <v>1</v>
      </c>
      <c r="BZ3335">
        <v>2</v>
      </c>
    </row>
    <row r="3336" spans="1:78" x14ac:dyDescent="0.3">
      <c r="A3336" s="6">
        <v>8361</v>
      </c>
      <c r="H3336">
        <v>2</v>
      </c>
      <c r="BT3336">
        <v>1</v>
      </c>
      <c r="BZ3336">
        <v>3</v>
      </c>
    </row>
    <row r="3337" spans="1:78" x14ac:dyDescent="0.3">
      <c r="A3337" s="6">
        <v>8363</v>
      </c>
      <c r="G3337">
        <v>1</v>
      </c>
      <c r="BZ3337">
        <v>1</v>
      </c>
    </row>
    <row r="3338" spans="1:78" x14ac:dyDescent="0.3">
      <c r="A3338" s="6">
        <v>8365</v>
      </c>
      <c r="AR3338">
        <v>1</v>
      </c>
      <c r="BU3338">
        <v>1</v>
      </c>
      <c r="BZ3338">
        <v>2</v>
      </c>
    </row>
    <row r="3339" spans="1:78" x14ac:dyDescent="0.3">
      <c r="A3339" s="6">
        <v>8368</v>
      </c>
      <c r="G3339">
        <v>1</v>
      </c>
      <c r="AT3339">
        <v>1</v>
      </c>
      <c r="BZ3339">
        <v>2</v>
      </c>
    </row>
    <row r="3340" spans="1:78" x14ac:dyDescent="0.3">
      <c r="A3340" s="6">
        <v>8377</v>
      </c>
      <c r="G3340">
        <v>1</v>
      </c>
      <c r="H3340">
        <v>2</v>
      </c>
      <c r="BZ3340">
        <v>3</v>
      </c>
    </row>
    <row r="3341" spans="1:78" x14ac:dyDescent="0.3">
      <c r="A3341" s="6">
        <v>8379</v>
      </c>
      <c r="BQ3341">
        <v>1</v>
      </c>
      <c r="BZ3341">
        <v>1</v>
      </c>
    </row>
    <row r="3342" spans="1:78" x14ac:dyDescent="0.3">
      <c r="A3342" s="6">
        <v>8382</v>
      </c>
      <c r="AI3342">
        <v>1</v>
      </c>
      <c r="AU3342">
        <v>1</v>
      </c>
      <c r="BZ3342">
        <v>2</v>
      </c>
    </row>
    <row r="3343" spans="1:78" x14ac:dyDescent="0.3">
      <c r="A3343" s="6">
        <v>8384</v>
      </c>
      <c r="AS3343">
        <v>1</v>
      </c>
      <c r="BV3343">
        <v>1</v>
      </c>
      <c r="BZ3343">
        <v>2</v>
      </c>
    </row>
    <row r="3344" spans="1:78" x14ac:dyDescent="0.3">
      <c r="A3344" s="6">
        <v>8389</v>
      </c>
      <c r="BU3344">
        <v>1</v>
      </c>
      <c r="BZ3344">
        <v>1</v>
      </c>
    </row>
    <row r="3345" spans="1:78" x14ac:dyDescent="0.3">
      <c r="A3345" s="6">
        <v>8391</v>
      </c>
      <c r="AN3345">
        <v>1</v>
      </c>
      <c r="BZ3345">
        <v>1</v>
      </c>
    </row>
    <row r="3346" spans="1:78" x14ac:dyDescent="0.3">
      <c r="A3346" s="6">
        <v>8393</v>
      </c>
      <c r="H3346">
        <v>1</v>
      </c>
      <c r="AO3346">
        <v>1</v>
      </c>
      <c r="BZ3346">
        <v>2</v>
      </c>
    </row>
    <row r="3347" spans="1:78" x14ac:dyDescent="0.3">
      <c r="A3347" s="6">
        <v>8396</v>
      </c>
      <c r="G3347">
        <v>1</v>
      </c>
      <c r="BZ3347">
        <v>1</v>
      </c>
    </row>
    <row r="3348" spans="1:78" x14ac:dyDescent="0.3">
      <c r="A3348" s="6">
        <v>8398</v>
      </c>
      <c r="BU3348">
        <v>2</v>
      </c>
      <c r="BZ3348">
        <v>2</v>
      </c>
    </row>
    <row r="3349" spans="1:78" x14ac:dyDescent="0.3">
      <c r="A3349" s="6">
        <v>8401</v>
      </c>
      <c r="G3349">
        <v>1</v>
      </c>
      <c r="BU3349">
        <v>1</v>
      </c>
      <c r="BV3349">
        <v>1</v>
      </c>
      <c r="BZ3349">
        <v>3</v>
      </c>
    </row>
    <row r="3350" spans="1:78" x14ac:dyDescent="0.3">
      <c r="A3350" s="6">
        <v>8403</v>
      </c>
      <c r="G3350">
        <v>1</v>
      </c>
      <c r="BZ3350">
        <v>1</v>
      </c>
    </row>
    <row r="3351" spans="1:78" x14ac:dyDescent="0.3">
      <c r="A3351" s="6">
        <v>8405</v>
      </c>
      <c r="G3351">
        <v>1</v>
      </c>
      <c r="BZ3351">
        <v>1</v>
      </c>
    </row>
    <row r="3352" spans="1:78" x14ac:dyDescent="0.3">
      <c r="A3352" s="6">
        <v>8408</v>
      </c>
      <c r="G3352">
        <v>1</v>
      </c>
      <c r="BZ3352">
        <v>1</v>
      </c>
    </row>
    <row r="3353" spans="1:78" x14ac:dyDescent="0.3">
      <c r="A3353" s="6">
        <v>8410</v>
      </c>
      <c r="AT3353">
        <v>1</v>
      </c>
      <c r="BZ3353">
        <v>1</v>
      </c>
    </row>
    <row r="3354" spans="1:78" x14ac:dyDescent="0.3">
      <c r="A3354" s="6">
        <v>8412</v>
      </c>
      <c r="G3354">
        <v>1</v>
      </c>
      <c r="BZ3354">
        <v>1</v>
      </c>
    </row>
    <row r="3355" spans="1:78" x14ac:dyDescent="0.3">
      <c r="A3355" s="6">
        <v>8415</v>
      </c>
      <c r="BM3355">
        <v>1</v>
      </c>
      <c r="BU3355">
        <v>1</v>
      </c>
      <c r="BZ3355">
        <v>2</v>
      </c>
    </row>
    <row r="3356" spans="1:78" x14ac:dyDescent="0.3">
      <c r="A3356" s="6">
        <v>8417</v>
      </c>
      <c r="I3356">
        <v>1</v>
      </c>
      <c r="AR3356">
        <v>1</v>
      </c>
      <c r="AT3356">
        <v>1</v>
      </c>
      <c r="BZ3356">
        <v>3</v>
      </c>
    </row>
    <row r="3357" spans="1:78" x14ac:dyDescent="0.3">
      <c r="A3357" s="6">
        <v>8419</v>
      </c>
      <c r="G3357">
        <v>1</v>
      </c>
      <c r="BZ3357">
        <v>1</v>
      </c>
    </row>
    <row r="3358" spans="1:78" x14ac:dyDescent="0.3">
      <c r="A3358" s="6">
        <v>8422</v>
      </c>
      <c r="G3358">
        <v>1</v>
      </c>
      <c r="BZ3358">
        <v>1</v>
      </c>
    </row>
    <row r="3359" spans="1:78" x14ac:dyDescent="0.3">
      <c r="A3359" s="6">
        <v>8426</v>
      </c>
      <c r="H3359">
        <v>1</v>
      </c>
      <c r="AV3359">
        <v>1</v>
      </c>
      <c r="BZ3359">
        <v>2</v>
      </c>
    </row>
    <row r="3360" spans="1:78" x14ac:dyDescent="0.3">
      <c r="A3360" s="6">
        <v>8431</v>
      </c>
      <c r="BU3360">
        <v>1</v>
      </c>
      <c r="BZ3360">
        <v>1</v>
      </c>
    </row>
    <row r="3361" spans="1:78" x14ac:dyDescent="0.3">
      <c r="A3361" s="6">
        <v>8434</v>
      </c>
      <c r="G3361">
        <v>2</v>
      </c>
      <c r="AS3361">
        <v>1</v>
      </c>
      <c r="BU3361">
        <v>1</v>
      </c>
      <c r="BZ3361">
        <v>4</v>
      </c>
    </row>
    <row r="3362" spans="1:78" x14ac:dyDescent="0.3">
      <c r="A3362" s="6">
        <v>8436</v>
      </c>
      <c r="G3362">
        <v>1</v>
      </c>
      <c r="AL3362">
        <v>1</v>
      </c>
      <c r="BZ3362">
        <v>2</v>
      </c>
    </row>
    <row r="3363" spans="1:78" x14ac:dyDescent="0.3">
      <c r="A3363" s="6">
        <v>8438</v>
      </c>
      <c r="AJ3363">
        <v>1</v>
      </c>
      <c r="AV3363">
        <v>1</v>
      </c>
      <c r="BV3363">
        <v>1</v>
      </c>
      <c r="BZ3363">
        <v>3</v>
      </c>
    </row>
    <row r="3364" spans="1:78" x14ac:dyDescent="0.3">
      <c r="A3364" s="6">
        <v>8441</v>
      </c>
      <c r="AN3364">
        <v>1</v>
      </c>
      <c r="BZ3364">
        <v>1</v>
      </c>
    </row>
    <row r="3365" spans="1:78" x14ac:dyDescent="0.3">
      <c r="A3365" s="6">
        <v>8445</v>
      </c>
      <c r="AL3365">
        <v>1</v>
      </c>
      <c r="AR3365">
        <v>1</v>
      </c>
      <c r="BZ3365">
        <v>2</v>
      </c>
    </row>
    <row r="3366" spans="1:78" x14ac:dyDescent="0.3">
      <c r="A3366" s="6">
        <v>8448</v>
      </c>
      <c r="G3366">
        <v>1</v>
      </c>
      <c r="AU3366">
        <v>1</v>
      </c>
      <c r="BZ3366">
        <v>2</v>
      </c>
    </row>
    <row r="3367" spans="1:78" x14ac:dyDescent="0.3">
      <c r="A3367" s="6">
        <v>8453</v>
      </c>
      <c r="AP3367">
        <v>1</v>
      </c>
      <c r="BP3367">
        <v>1</v>
      </c>
      <c r="BU3367">
        <v>1</v>
      </c>
      <c r="BZ3367">
        <v>3</v>
      </c>
    </row>
    <row r="3368" spans="1:78" x14ac:dyDescent="0.3">
      <c r="A3368" s="6">
        <v>8455</v>
      </c>
      <c r="G3368">
        <v>1</v>
      </c>
      <c r="L3368">
        <v>1</v>
      </c>
      <c r="AO3368">
        <v>1</v>
      </c>
      <c r="AS3368">
        <v>1</v>
      </c>
      <c r="AV3368">
        <v>1</v>
      </c>
      <c r="BZ3368">
        <v>5</v>
      </c>
    </row>
    <row r="3369" spans="1:78" x14ac:dyDescent="0.3">
      <c r="A3369" s="6">
        <v>8457</v>
      </c>
      <c r="AR3369">
        <v>1</v>
      </c>
      <c r="BU3369">
        <v>1</v>
      </c>
      <c r="BZ3369">
        <v>2</v>
      </c>
    </row>
    <row r="3370" spans="1:78" x14ac:dyDescent="0.3">
      <c r="A3370" s="6">
        <v>8462</v>
      </c>
      <c r="G3370">
        <v>2</v>
      </c>
      <c r="BZ3370">
        <v>2</v>
      </c>
    </row>
    <row r="3371" spans="1:78" x14ac:dyDescent="0.3">
      <c r="A3371" s="6">
        <v>8465</v>
      </c>
      <c r="G3371">
        <v>1</v>
      </c>
      <c r="AO3371">
        <v>1</v>
      </c>
      <c r="AS3371">
        <v>1</v>
      </c>
      <c r="BU3371">
        <v>1</v>
      </c>
      <c r="BZ3371">
        <v>4</v>
      </c>
    </row>
    <row r="3372" spans="1:78" x14ac:dyDescent="0.3">
      <c r="A3372" s="6">
        <v>8467</v>
      </c>
      <c r="AT3372">
        <v>1</v>
      </c>
      <c r="BZ3372">
        <v>1</v>
      </c>
    </row>
    <row r="3373" spans="1:78" x14ac:dyDescent="0.3">
      <c r="A3373" s="6">
        <v>8472</v>
      </c>
      <c r="I3373">
        <v>1</v>
      </c>
      <c r="BZ3373">
        <v>1</v>
      </c>
    </row>
    <row r="3374" spans="1:78" x14ac:dyDescent="0.3">
      <c r="A3374" s="6">
        <v>8474</v>
      </c>
      <c r="G3374">
        <v>2</v>
      </c>
      <c r="AI3374">
        <v>1</v>
      </c>
      <c r="AK3374">
        <v>1</v>
      </c>
      <c r="BZ3374">
        <v>4</v>
      </c>
    </row>
    <row r="3375" spans="1:78" x14ac:dyDescent="0.3">
      <c r="A3375" s="6">
        <v>8479</v>
      </c>
      <c r="G3375">
        <v>2</v>
      </c>
      <c r="H3375">
        <v>1</v>
      </c>
      <c r="BZ3375">
        <v>3</v>
      </c>
    </row>
    <row r="3376" spans="1:78" x14ac:dyDescent="0.3">
      <c r="A3376" s="6">
        <v>8481</v>
      </c>
      <c r="G3376">
        <v>3</v>
      </c>
      <c r="AR3376">
        <v>2</v>
      </c>
      <c r="BP3376">
        <v>1</v>
      </c>
      <c r="BZ3376">
        <v>6</v>
      </c>
    </row>
    <row r="3377" spans="1:78" x14ac:dyDescent="0.3">
      <c r="A3377" s="6">
        <v>8484</v>
      </c>
      <c r="G3377">
        <v>1</v>
      </c>
      <c r="BZ3377">
        <v>1</v>
      </c>
    </row>
    <row r="3378" spans="1:78" x14ac:dyDescent="0.3">
      <c r="A3378" s="6">
        <v>8488</v>
      </c>
      <c r="G3378">
        <v>2</v>
      </c>
      <c r="H3378">
        <v>1</v>
      </c>
      <c r="AI3378">
        <v>1</v>
      </c>
      <c r="BZ3378">
        <v>4</v>
      </c>
    </row>
    <row r="3379" spans="1:78" x14ac:dyDescent="0.3">
      <c r="A3379" s="6">
        <v>8491</v>
      </c>
      <c r="BV3379">
        <v>1</v>
      </c>
      <c r="BZ3379">
        <v>1</v>
      </c>
    </row>
    <row r="3380" spans="1:78" x14ac:dyDescent="0.3">
      <c r="A3380" s="6">
        <v>8496</v>
      </c>
      <c r="G3380">
        <v>1</v>
      </c>
      <c r="AI3380">
        <v>2</v>
      </c>
      <c r="AZ3380">
        <v>1</v>
      </c>
      <c r="BZ3380">
        <v>4</v>
      </c>
    </row>
    <row r="3381" spans="1:78" x14ac:dyDescent="0.3">
      <c r="A3381" s="6">
        <v>8498</v>
      </c>
      <c r="G3381">
        <v>1</v>
      </c>
      <c r="AN3381">
        <v>1</v>
      </c>
      <c r="BZ3381">
        <v>2</v>
      </c>
    </row>
    <row r="3382" spans="1:78" x14ac:dyDescent="0.3">
      <c r="A3382" s="6">
        <v>8503</v>
      </c>
      <c r="AP3382">
        <v>1</v>
      </c>
      <c r="BU3382">
        <v>1</v>
      </c>
      <c r="BZ3382">
        <v>2</v>
      </c>
    </row>
    <row r="3383" spans="1:78" x14ac:dyDescent="0.3">
      <c r="A3383" s="6">
        <v>8505</v>
      </c>
      <c r="G3383">
        <v>2</v>
      </c>
      <c r="BZ3383">
        <v>2</v>
      </c>
    </row>
    <row r="3384" spans="1:78" x14ac:dyDescent="0.3">
      <c r="A3384" s="6">
        <v>8515</v>
      </c>
      <c r="AI3384">
        <v>1</v>
      </c>
      <c r="AR3384">
        <v>1</v>
      </c>
      <c r="BZ3384">
        <v>2</v>
      </c>
    </row>
    <row r="3385" spans="1:78" x14ac:dyDescent="0.3">
      <c r="A3385" s="6">
        <v>8517</v>
      </c>
      <c r="G3385">
        <v>2</v>
      </c>
      <c r="BZ3385">
        <v>2</v>
      </c>
    </row>
    <row r="3386" spans="1:78" x14ac:dyDescent="0.3">
      <c r="A3386" s="6">
        <v>8520</v>
      </c>
      <c r="F3386">
        <v>1</v>
      </c>
      <c r="AS3386">
        <v>1</v>
      </c>
      <c r="AU3386">
        <v>1</v>
      </c>
      <c r="BZ3386">
        <v>3</v>
      </c>
    </row>
    <row r="3387" spans="1:78" x14ac:dyDescent="0.3">
      <c r="A3387" s="6">
        <v>8525</v>
      </c>
      <c r="BM3387">
        <v>1</v>
      </c>
      <c r="BZ3387">
        <v>1</v>
      </c>
    </row>
    <row r="3388" spans="1:78" x14ac:dyDescent="0.3">
      <c r="A3388" s="6">
        <v>8527</v>
      </c>
      <c r="AR3388">
        <v>1</v>
      </c>
      <c r="AT3388">
        <v>1</v>
      </c>
      <c r="BZ3388">
        <v>2</v>
      </c>
    </row>
    <row r="3389" spans="1:78" x14ac:dyDescent="0.3">
      <c r="A3389" s="6">
        <v>8529</v>
      </c>
      <c r="G3389">
        <v>1</v>
      </c>
      <c r="AM3389">
        <v>1</v>
      </c>
      <c r="AO3389">
        <v>1</v>
      </c>
      <c r="BZ3389">
        <v>3</v>
      </c>
    </row>
    <row r="3390" spans="1:78" x14ac:dyDescent="0.3">
      <c r="A3390" s="6">
        <v>8532</v>
      </c>
      <c r="G3390">
        <v>1</v>
      </c>
      <c r="AR3390">
        <v>1</v>
      </c>
      <c r="BZ3390">
        <v>2</v>
      </c>
    </row>
    <row r="3391" spans="1:78" x14ac:dyDescent="0.3">
      <c r="A3391" s="6">
        <v>8537</v>
      </c>
      <c r="H3391">
        <v>1</v>
      </c>
      <c r="BZ3391">
        <v>1</v>
      </c>
    </row>
    <row r="3392" spans="1:78" x14ac:dyDescent="0.3">
      <c r="A3392" s="6">
        <v>8539</v>
      </c>
      <c r="BT3392">
        <v>1</v>
      </c>
      <c r="BZ3392">
        <v>1</v>
      </c>
    </row>
    <row r="3393" spans="1:78" x14ac:dyDescent="0.3">
      <c r="A3393" s="6">
        <v>8544</v>
      </c>
      <c r="F3393">
        <v>1</v>
      </c>
      <c r="H3393">
        <v>1</v>
      </c>
      <c r="S3393">
        <v>1</v>
      </c>
      <c r="BZ3393">
        <v>3</v>
      </c>
    </row>
    <row r="3394" spans="1:78" x14ac:dyDescent="0.3">
      <c r="A3394" s="6">
        <v>8547</v>
      </c>
      <c r="G3394">
        <v>1</v>
      </c>
      <c r="I3394">
        <v>1</v>
      </c>
      <c r="M3394">
        <v>1</v>
      </c>
      <c r="BZ3394">
        <v>3</v>
      </c>
    </row>
    <row r="3395" spans="1:78" x14ac:dyDescent="0.3">
      <c r="A3395" s="6">
        <v>8549</v>
      </c>
      <c r="G3395">
        <v>1</v>
      </c>
      <c r="BZ3395">
        <v>1</v>
      </c>
    </row>
    <row r="3396" spans="1:78" x14ac:dyDescent="0.3">
      <c r="A3396" s="6">
        <v>8551</v>
      </c>
      <c r="AH3396">
        <v>1</v>
      </c>
      <c r="AS3396">
        <v>1</v>
      </c>
      <c r="AT3396">
        <v>1</v>
      </c>
      <c r="BU3396">
        <v>1</v>
      </c>
      <c r="BZ3396">
        <v>4</v>
      </c>
    </row>
    <row r="3397" spans="1:78" x14ac:dyDescent="0.3">
      <c r="A3397" s="6">
        <v>8554</v>
      </c>
      <c r="BU3397">
        <v>1</v>
      </c>
      <c r="BZ3397">
        <v>1</v>
      </c>
    </row>
    <row r="3398" spans="1:78" x14ac:dyDescent="0.3">
      <c r="A3398" s="6">
        <v>8556</v>
      </c>
      <c r="AR3398">
        <v>1</v>
      </c>
      <c r="BZ3398">
        <v>1</v>
      </c>
    </row>
    <row r="3399" spans="1:78" x14ac:dyDescent="0.3">
      <c r="A3399" s="6">
        <v>8561</v>
      </c>
      <c r="G3399">
        <v>1</v>
      </c>
      <c r="BU3399">
        <v>1</v>
      </c>
      <c r="BZ3399">
        <v>2</v>
      </c>
    </row>
    <row r="3400" spans="1:78" x14ac:dyDescent="0.3">
      <c r="A3400" s="6">
        <v>8564</v>
      </c>
      <c r="G3400">
        <v>1</v>
      </c>
      <c r="AR3400">
        <v>1</v>
      </c>
      <c r="BU3400">
        <v>1</v>
      </c>
      <c r="BZ3400">
        <v>3</v>
      </c>
    </row>
    <row r="3401" spans="1:78" x14ac:dyDescent="0.3">
      <c r="A3401" s="6">
        <v>8566</v>
      </c>
      <c r="G3401">
        <v>2</v>
      </c>
      <c r="AR3401">
        <v>1</v>
      </c>
      <c r="AV3401">
        <v>1</v>
      </c>
      <c r="BZ3401">
        <v>4</v>
      </c>
    </row>
    <row r="3402" spans="1:78" x14ac:dyDescent="0.3">
      <c r="A3402" s="6">
        <v>8571</v>
      </c>
      <c r="G3402">
        <v>1</v>
      </c>
      <c r="AT3402">
        <v>1</v>
      </c>
      <c r="BZ3402">
        <v>2</v>
      </c>
    </row>
    <row r="3403" spans="1:78" x14ac:dyDescent="0.3">
      <c r="A3403" s="6">
        <v>8576</v>
      </c>
      <c r="G3403">
        <v>2</v>
      </c>
      <c r="BZ3403">
        <v>2</v>
      </c>
    </row>
    <row r="3404" spans="1:78" x14ac:dyDescent="0.3">
      <c r="A3404" s="6">
        <v>8578</v>
      </c>
      <c r="G3404">
        <v>1</v>
      </c>
      <c r="BZ3404">
        <v>1</v>
      </c>
    </row>
    <row r="3405" spans="1:78" x14ac:dyDescent="0.3">
      <c r="A3405" s="6">
        <v>8581</v>
      </c>
      <c r="AK3405">
        <v>1</v>
      </c>
      <c r="AM3405">
        <v>1</v>
      </c>
      <c r="BU3405">
        <v>1</v>
      </c>
      <c r="BZ3405">
        <v>3</v>
      </c>
    </row>
    <row r="3406" spans="1:78" x14ac:dyDescent="0.3">
      <c r="A3406" s="6">
        <v>8583</v>
      </c>
      <c r="G3406">
        <v>1</v>
      </c>
      <c r="BU3406">
        <v>1</v>
      </c>
      <c r="BZ3406">
        <v>2</v>
      </c>
    </row>
    <row r="3407" spans="1:78" x14ac:dyDescent="0.3">
      <c r="A3407" s="6">
        <v>8586</v>
      </c>
      <c r="G3407">
        <v>1</v>
      </c>
      <c r="AL3407">
        <v>1</v>
      </c>
      <c r="BZ3407">
        <v>2</v>
      </c>
    </row>
    <row r="3408" spans="1:78" x14ac:dyDescent="0.3">
      <c r="A3408" s="6">
        <v>8588</v>
      </c>
      <c r="F3408">
        <v>1</v>
      </c>
      <c r="H3408">
        <v>1</v>
      </c>
      <c r="BT3408">
        <v>1</v>
      </c>
      <c r="BZ3408">
        <v>3</v>
      </c>
    </row>
    <row r="3409" spans="1:78" x14ac:dyDescent="0.3">
      <c r="A3409" s="6">
        <v>8591</v>
      </c>
      <c r="AO3409">
        <v>1</v>
      </c>
      <c r="BZ3409">
        <v>1</v>
      </c>
    </row>
    <row r="3410" spans="1:78" x14ac:dyDescent="0.3">
      <c r="A3410" s="6">
        <v>8593</v>
      </c>
      <c r="AN3410">
        <v>1</v>
      </c>
      <c r="AU3410">
        <v>1</v>
      </c>
      <c r="BZ3410">
        <v>2</v>
      </c>
    </row>
    <row r="3411" spans="1:78" x14ac:dyDescent="0.3">
      <c r="A3411" s="6">
        <v>8595</v>
      </c>
      <c r="AK3411">
        <v>1</v>
      </c>
      <c r="BZ3411">
        <v>1</v>
      </c>
    </row>
    <row r="3412" spans="1:78" x14ac:dyDescent="0.3">
      <c r="A3412" s="6">
        <v>8600</v>
      </c>
      <c r="AN3412">
        <v>1</v>
      </c>
      <c r="AO3412">
        <v>1</v>
      </c>
      <c r="BU3412">
        <v>1</v>
      </c>
      <c r="BZ3412">
        <v>3</v>
      </c>
    </row>
    <row r="3413" spans="1:78" x14ac:dyDescent="0.3">
      <c r="A3413" s="6">
        <v>8605</v>
      </c>
      <c r="G3413">
        <v>1</v>
      </c>
      <c r="AL3413">
        <v>1</v>
      </c>
      <c r="BZ3413">
        <v>2</v>
      </c>
    </row>
    <row r="3414" spans="1:78" x14ac:dyDescent="0.3">
      <c r="A3414" s="6">
        <v>8608</v>
      </c>
      <c r="G3414">
        <v>1</v>
      </c>
      <c r="AI3414">
        <v>1</v>
      </c>
      <c r="BZ3414">
        <v>2</v>
      </c>
    </row>
    <row r="3415" spans="1:78" x14ac:dyDescent="0.3">
      <c r="A3415" s="6">
        <v>8610</v>
      </c>
      <c r="F3415">
        <v>1</v>
      </c>
      <c r="BZ3415">
        <v>1</v>
      </c>
    </row>
    <row r="3416" spans="1:78" x14ac:dyDescent="0.3">
      <c r="A3416" s="6">
        <v>8613</v>
      </c>
      <c r="G3416">
        <v>1</v>
      </c>
      <c r="BZ3416">
        <v>1</v>
      </c>
    </row>
    <row r="3417" spans="1:78" x14ac:dyDescent="0.3">
      <c r="A3417" s="6">
        <v>8615</v>
      </c>
      <c r="G3417">
        <v>1</v>
      </c>
      <c r="BT3417">
        <v>1</v>
      </c>
      <c r="BU3417">
        <v>1</v>
      </c>
      <c r="BZ3417">
        <v>3</v>
      </c>
    </row>
    <row r="3418" spans="1:78" x14ac:dyDescent="0.3">
      <c r="A3418" s="6">
        <v>8620</v>
      </c>
      <c r="F3418">
        <v>2</v>
      </c>
      <c r="BZ3418">
        <v>2</v>
      </c>
    </row>
    <row r="3419" spans="1:78" x14ac:dyDescent="0.3">
      <c r="A3419" s="6">
        <v>8623</v>
      </c>
      <c r="F3419">
        <v>1</v>
      </c>
      <c r="G3419">
        <v>1</v>
      </c>
      <c r="BV3419">
        <v>1</v>
      </c>
      <c r="BZ3419">
        <v>3</v>
      </c>
    </row>
    <row r="3420" spans="1:78" x14ac:dyDescent="0.3">
      <c r="A3420" s="6">
        <v>8625</v>
      </c>
      <c r="AH3420">
        <v>1</v>
      </c>
      <c r="AJ3420">
        <v>1</v>
      </c>
      <c r="BZ3420">
        <v>2</v>
      </c>
    </row>
    <row r="3421" spans="1:78" x14ac:dyDescent="0.3">
      <c r="A3421" s="6">
        <v>8628</v>
      </c>
      <c r="G3421">
        <v>2</v>
      </c>
      <c r="BZ3421">
        <v>2</v>
      </c>
    </row>
    <row r="3422" spans="1:78" x14ac:dyDescent="0.3">
      <c r="A3422" s="6">
        <v>8630</v>
      </c>
      <c r="H3422">
        <v>1</v>
      </c>
      <c r="BZ3422">
        <v>1</v>
      </c>
    </row>
    <row r="3423" spans="1:78" x14ac:dyDescent="0.3">
      <c r="A3423" s="6">
        <v>8633</v>
      </c>
      <c r="AQ3423">
        <v>1</v>
      </c>
      <c r="AT3423">
        <v>1</v>
      </c>
      <c r="BU3423">
        <v>1</v>
      </c>
      <c r="BZ3423">
        <v>3</v>
      </c>
    </row>
    <row r="3424" spans="1:78" x14ac:dyDescent="0.3">
      <c r="A3424" s="6">
        <v>8635</v>
      </c>
      <c r="F3424">
        <v>1</v>
      </c>
      <c r="G3424">
        <v>1</v>
      </c>
      <c r="AS3424">
        <v>1</v>
      </c>
      <c r="BZ3424">
        <v>3</v>
      </c>
    </row>
    <row r="3425" spans="1:78" x14ac:dyDescent="0.3">
      <c r="A3425" s="6">
        <v>8638</v>
      </c>
      <c r="G3425">
        <v>1</v>
      </c>
      <c r="BZ3425">
        <v>1</v>
      </c>
    </row>
    <row r="3426" spans="1:78" x14ac:dyDescent="0.3">
      <c r="A3426" s="6">
        <v>8640</v>
      </c>
      <c r="AK3426">
        <v>1</v>
      </c>
      <c r="BZ3426">
        <v>1</v>
      </c>
    </row>
    <row r="3427" spans="1:78" x14ac:dyDescent="0.3">
      <c r="A3427" s="6">
        <v>8643</v>
      </c>
      <c r="AN3427">
        <v>1</v>
      </c>
      <c r="BZ3427">
        <v>1</v>
      </c>
    </row>
    <row r="3428" spans="1:78" x14ac:dyDescent="0.3">
      <c r="A3428" s="6">
        <v>8645</v>
      </c>
      <c r="G3428">
        <v>1</v>
      </c>
      <c r="BZ3428">
        <v>1</v>
      </c>
    </row>
    <row r="3429" spans="1:78" x14ac:dyDescent="0.3">
      <c r="A3429" s="6">
        <v>8653</v>
      </c>
      <c r="G3429">
        <v>1</v>
      </c>
      <c r="AK3429">
        <v>1</v>
      </c>
      <c r="AR3429">
        <v>1</v>
      </c>
      <c r="AT3429">
        <v>1</v>
      </c>
      <c r="BZ3429">
        <v>4</v>
      </c>
    </row>
    <row r="3430" spans="1:78" x14ac:dyDescent="0.3">
      <c r="A3430" s="6">
        <v>8655</v>
      </c>
      <c r="G3430">
        <v>1</v>
      </c>
      <c r="AJ3430">
        <v>1</v>
      </c>
      <c r="AQ3430">
        <v>1</v>
      </c>
      <c r="BZ3430">
        <v>3</v>
      </c>
    </row>
    <row r="3431" spans="1:78" x14ac:dyDescent="0.3">
      <c r="A3431" s="6">
        <v>8658</v>
      </c>
      <c r="G3431">
        <v>1</v>
      </c>
      <c r="AT3431">
        <v>1</v>
      </c>
      <c r="AY3431">
        <v>1</v>
      </c>
      <c r="BZ3431">
        <v>3</v>
      </c>
    </row>
    <row r="3432" spans="1:78" x14ac:dyDescent="0.3">
      <c r="A3432" s="6">
        <v>8663</v>
      </c>
      <c r="F3432">
        <v>1</v>
      </c>
      <c r="AG3432">
        <v>1</v>
      </c>
      <c r="AK3432">
        <v>2</v>
      </c>
      <c r="BZ3432">
        <v>4</v>
      </c>
    </row>
    <row r="3433" spans="1:78" x14ac:dyDescent="0.3">
      <c r="A3433" s="6">
        <v>8665</v>
      </c>
      <c r="Z3433">
        <v>1</v>
      </c>
      <c r="BZ3433">
        <v>1</v>
      </c>
    </row>
    <row r="3434" spans="1:78" x14ac:dyDescent="0.3">
      <c r="A3434" s="6">
        <v>8670</v>
      </c>
      <c r="I3434">
        <v>1</v>
      </c>
      <c r="BZ3434">
        <v>1</v>
      </c>
    </row>
    <row r="3435" spans="1:78" x14ac:dyDescent="0.3">
      <c r="A3435" s="6">
        <v>8673</v>
      </c>
      <c r="G3435">
        <v>2</v>
      </c>
      <c r="AJ3435">
        <v>1</v>
      </c>
      <c r="AK3435">
        <v>1</v>
      </c>
      <c r="BZ3435">
        <v>4</v>
      </c>
    </row>
    <row r="3436" spans="1:78" x14ac:dyDescent="0.3">
      <c r="A3436" s="6">
        <v>8675</v>
      </c>
      <c r="BU3436">
        <v>1</v>
      </c>
      <c r="BZ3436">
        <v>1</v>
      </c>
    </row>
    <row r="3437" spans="1:78" x14ac:dyDescent="0.3">
      <c r="A3437" s="6">
        <v>8680</v>
      </c>
      <c r="F3437">
        <v>1</v>
      </c>
      <c r="BZ3437">
        <v>1</v>
      </c>
    </row>
    <row r="3438" spans="1:78" x14ac:dyDescent="0.3">
      <c r="A3438" s="6">
        <v>8683</v>
      </c>
      <c r="F3438">
        <v>1</v>
      </c>
      <c r="BZ3438">
        <v>1</v>
      </c>
    </row>
    <row r="3439" spans="1:78" x14ac:dyDescent="0.3">
      <c r="A3439" s="6">
        <v>8685</v>
      </c>
      <c r="AU3439">
        <v>1</v>
      </c>
      <c r="BZ3439">
        <v>1</v>
      </c>
    </row>
    <row r="3440" spans="1:78" x14ac:dyDescent="0.3">
      <c r="A3440" s="6">
        <v>8688</v>
      </c>
      <c r="G3440">
        <v>1</v>
      </c>
      <c r="AG3440">
        <v>1</v>
      </c>
      <c r="AH3440">
        <v>1</v>
      </c>
      <c r="BZ3440">
        <v>3</v>
      </c>
    </row>
    <row r="3441" spans="1:78" x14ac:dyDescent="0.3">
      <c r="A3441" s="6">
        <v>8690</v>
      </c>
      <c r="F3441">
        <v>1</v>
      </c>
      <c r="AM3441">
        <v>1</v>
      </c>
      <c r="BM3441">
        <v>1</v>
      </c>
      <c r="BZ3441">
        <v>3</v>
      </c>
    </row>
    <row r="3442" spans="1:78" x14ac:dyDescent="0.3">
      <c r="A3442" s="6">
        <v>8693</v>
      </c>
      <c r="F3442">
        <v>1</v>
      </c>
      <c r="BZ3442">
        <v>1</v>
      </c>
    </row>
    <row r="3443" spans="1:78" x14ac:dyDescent="0.3">
      <c r="A3443" s="6">
        <v>8695</v>
      </c>
      <c r="F3443">
        <v>1</v>
      </c>
      <c r="BZ3443">
        <v>1</v>
      </c>
    </row>
    <row r="3444" spans="1:78" x14ac:dyDescent="0.3">
      <c r="A3444" s="6">
        <v>8698</v>
      </c>
      <c r="BO3444">
        <v>1</v>
      </c>
      <c r="BZ3444">
        <v>1</v>
      </c>
    </row>
    <row r="3445" spans="1:78" x14ac:dyDescent="0.3">
      <c r="A3445" s="6">
        <v>8700</v>
      </c>
      <c r="AR3445">
        <v>1</v>
      </c>
      <c r="BU3445">
        <v>1</v>
      </c>
      <c r="BZ3445">
        <v>2</v>
      </c>
    </row>
    <row r="3446" spans="1:78" x14ac:dyDescent="0.3">
      <c r="A3446" s="6">
        <v>8705</v>
      </c>
      <c r="F3446">
        <v>1</v>
      </c>
      <c r="BZ3446">
        <v>1</v>
      </c>
    </row>
    <row r="3447" spans="1:78" x14ac:dyDescent="0.3">
      <c r="A3447" s="6">
        <v>8708</v>
      </c>
      <c r="G3447">
        <v>1</v>
      </c>
      <c r="BZ3447">
        <v>1</v>
      </c>
    </row>
    <row r="3448" spans="1:78" x14ac:dyDescent="0.3">
      <c r="A3448" s="6">
        <v>8710</v>
      </c>
      <c r="AG3448">
        <v>1</v>
      </c>
      <c r="AS3448">
        <v>1</v>
      </c>
      <c r="BZ3448">
        <v>2</v>
      </c>
    </row>
    <row r="3449" spans="1:78" x14ac:dyDescent="0.3">
      <c r="A3449" s="6">
        <v>8713</v>
      </c>
      <c r="F3449">
        <v>1</v>
      </c>
      <c r="BO3449">
        <v>1</v>
      </c>
      <c r="BU3449">
        <v>1</v>
      </c>
      <c r="BZ3449">
        <v>3</v>
      </c>
    </row>
    <row r="3450" spans="1:78" x14ac:dyDescent="0.3">
      <c r="A3450" s="6">
        <v>8715</v>
      </c>
      <c r="H3450">
        <v>1</v>
      </c>
      <c r="AM3450">
        <v>1</v>
      </c>
      <c r="BZ3450">
        <v>2</v>
      </c>
    </row>
    <row r="3451" spans="1:78" x14ac:dyDescent="0.3">
      <c r="A3451" s="6">
        <v>8718</v>
      </c>
      <c r="G3451">
        <v>1</v>
      </c>
      <c r="BZ3451">
        <v>1</v>
      </c>
    </row>
    <row r="3452" spans="1:78" x14ac:dyDescent="0.3">
      <c r="A3452" s="6">
        <v>8720</v>
      </c>
      <c r="BU3452">
        <v>2</v>
      </c>
      <c r="BZ3452">
        <v>2</v>
      </c>
    </row>
    <row r="3453" spans="1:78" x14ac:dyDescent="0.3">
      <c r="A3453" s="6">
        <v>8723</v>
      </c>
      <c r="AP3453">
        <v>1</v>
      </c>
      <c r="BZ3453">
        <v>1</v>
      </c>
    </row>
    <row r="3454" spans="1:78" x14ac:dyDescent="0.3">
      <c r="A3454" s="6">
        <v>8726</v>
      </c>
      <c r="AP3454">
        <v>1</v>
      </c>
      <c r="BZ3454">
        <v>1</v>
      </c>
    </row>
    <row r="3455" spans="1:78" x14ac:dyDescent="0.3">
      <c r="A3455" s="6">
        <v>8733</v>
      </c>
      <c r="G3455">
        <v>1</v>
      </c>
      <c r="O3455">
        <v>1</v>
      </c>
      <c r="BZ3455">
        <v>2</v>
      </c>
    </row>
    <row r="3456" spans="1:78" x14ac:dyDescent="0.3">
      <c r="A3456" s="6">
        <v>8736</v>
      </c>
      <c r="F3456">
        <v>1</v>
      </c>
      <c r="BZ3456">
        <v>1</v>
      </c>
    </row>
    <row r="3457" spans="1:78" x14ac:dyDescent="0.3">
      <c r="A3457" s="6">
        <v>8738</v>
      </c>
      <c r="G3457">
        <v>1</v>
      </c>
      <c r="AJ3457">
        <v>1</v>
      </c>
      <c r="AR3457">
        <v>1</v>
      </c>
      <c r="BZ3457">
        <v>3</v>
      </c>
    </row>
    <row r="3458" spans="1:78" x14ac:dyDescent="0.3">
      <c r="A3458" s="6">
        <v>8741</v>
      </c>
      <c r="F3458">
        <v>1</v>
      </c>
      <c r="G3458">
        <v>1</v>
      </c>
      <c r="AR3458">
        <v>1</v>
      </c>
      <c r="AT3458">
        <v>1</v>
      </c>
      <c r="BZ3458">
        <v>4</v>
      </c>
    </row>
    <row r="3459" spans="1:78" x14ac:dyDescent="0.3">
      <c r="A3459" s="6">
        <v>8743</v>
      </c>
      <c r="G3459">
        <v>1</v>
      </c>
      <c r="AI3459">
        <v>1</v>
      </c>
      <c r="AQ3459">
        <v>1</v>
      </c>
      <c r="BZ3459">
        <v>3</v>
      </c>
    </row>
    <row r="3460" spans="1:78" x14ac:dyDescent="0.3">
      <c r="A3460" s="6">
        <v>8746</v>
      </c>
      <c r="AX3460">
        <v>1</v>
      </c>
      <c r="BZ3460">
        <v>1</v>
      </c>
    </row>
    <row r="3461" spans="1:78" x14ac:dyDescent="0.3">
      <c r="A3461" s="6">
        <v>8748</v>
      </c>
      <c r="G3461">
        <v>1</v>
      </c>
      <c r="AM3461">
        <v>1</v>
      </c>
      <c r="BZ3461">
        <v>2</v>
      </c>
    </row>
    <row r="3462" spans="1:78" x14ac:dyDescent="0.3">
      <c r="A3462" s="6">
        <v>8754</v>
      </c>
      <c r="G3462">
        <v>2</v>
      </c>
      <c r="AR3462">
        <v>1</v>
      </c>
      <c r="BZ3462">
        <v>3</v>
      </c>
    </row>
    <row r="3463" spans="1:78" x14ac:dyDescent="0.3">
      <c r="A3463" s="6">
        <v>8756</v>
      </c>
      <c r="G3463">
        <v>1</v>
      </c>
      <c r="AU3463">
        <v>1</v>
      </c>
      <c r="BZ3463">
        <v>2</v>
      </c>
    </row>
    <row r="3464" spans="1:78" x14ac:dyDescent="0.3">
      <c r="A3464" s="6">
        <v>8759</v>
      </c>
      <c r="AR3464">
        <v>1</v>
      </c>
      <c r="BU3464">
        <v>1</v>
      </c>
      <c r="BZ3464">
        <v>2</v>
      </c>
    </row>
    <row r="3465" spans="1:78" x14ac:dyDescent="0.3">
      <c r="A3465" s="6">
        <v>8764</v>
      </c>
      <c r="G3465">
        <v>1</v>
      </c>
      <c r="AM3465">
        <v>1</v>
      </c>
      <c r="BZ3465">
        <v>2</v>
      </c>
    </row>
    <row r="3466" spans="1:78" x14ac:dyDescent="0.3">
      <c r="A3466" s="6">
        <v>8766</v>
      </c>
      <c r="F3466">
        <v>1</v>
      </c>
      <c r="G3466">
        <v>1</v>
      </c>
      <c r="AP3466">
        <v>1</v>
      </c>
      <c r="BU3466">
        <v>1</v>
      </c>
      <c r="BZ3466">
        <v>4</v>
      </c>
    </row>
    <row r="3467" spans="1:78" x14ac:dyDescent="0.3">
      <c r="A3467" s="6">
        <v>8769</v>
      </c>
      <c r="AQ3467">
        <v>1</v>
      </c>
      <c r="BZ3467">
        <v>1</v>
      </c>
    </row>
    <row r="3468" spans="1:78" x14ac:dyDescent="0.3">
      <c r="A3468" s="6">
        <v>8771</v>
      </c>
      <c r="K3468">
        <v>1</v>
      </c>
      <c r="AR3468">
        <v>1</v>
      </c>
      <c r="BU3468">
        <v>1</v>
      </c>
      <c r="BZ3468">
        <v>3</v>
      </c>
    </row>
    <row r="3469" spans="1:78" x14ac:dyDescent="0.3">
      <c r="A3469" s="6">
        <v>8774</v>
      </c>
      <c r="AM3469">
        <v>1</v>
      </c>
      <c r="BZ3469">
        <v>1</v>
      </c>
    </row>
    <row r="3470" spans="1:78" x14ac:dyDescent="0.3">
      <c r="A3470" s="6">
        <v>8779</v>
      </c>
      <c r="E3470">
        <v>1</v>
      </c>
      <c r="G3470">
        <v>1</v>
      </c>
      <c r="AP3470">
        <v>1</v>
      </c>
      <c r="BT3470">
        <v>1</v>
      </c>
      <c r="BZ3470">
        <v>4</v>
      </c>
    </row>
    <row r="3471" spans="1:78" x14ac:dyDescent="0.3">
      <c r="A3471" s="6">
        <v>8784</v>
      </c>
      <c r="G3471">
        <v>1</v>
      </c>
      <c r="I3471">
        <v>1</v>
      </c>
      <c r="AP3471">
        <v>1</v>
      </c>
      <c r="BZ3471">
        <v>3</v>
      </c>
    </row>
    <row r="3472" spans="1:78" x14ac:dyDescent="0.3">
      <c r="A3472" s="6">
        <v>8787</v>
      </c>
      <c r="F3472">
        <v>1</v>
      </c>
      <c r="BZ3472">
        <v>1</v>
      </c>
    </row>
    <row r="3473" spans="1:78" x14ac:dyDescent="0.3">
      <c r="A3473" s="6">
        <v>8789</v>
      </c>
      <c r="F3473">
        <v>1</v>
      </c>
      <c r="H3473">
        <v>1</v>
      </c>
      <c r="AN3473">
        <v>1</v>
      </c>
      <c r="AR3473">
        <v>1</v>
      </c>
      <c r="BZ3473">
        <v>4</v>
      </c>
    </row>
    <row r="3474" spans="1:78" x14ac:dyDescent="0.3">
      <c r="A3474" s="6">
        <v>8792</v>
      </c>
      <c r="AJ3474">
        <v>1</v>
      </c>
      <c r="BZ3474">
        <v>1</v>
      </c>
    </row>
    <row r="3475" spans="1:78" x14ac:dyDescent="0.3">
      <c r="A3475" s="6">
        <v>8795</v>
      </c>
      <c r="G3475">
        <v>1</v>
      </c>
      <c r="AM3475">
        <v>1</v>
      </c>
      <c r="BZ3475">
        <v>2</v>
      </c>
    </row>
    <row r="3476" spans="1:78" x14ac:dyDescent="0.3">
      <c r="A3476" s="6">
        <v>8797</v>
      </c>
      <c r="G3476">
        <v>1</v>
      </c>
      <c r="BZ3476">
        <v>1</v>
      </c>
    </row>
    <row r="3477" spans="1:78" x14ac:dyDescent="0.3">
      <c r="A3477" s="6">
        <v>8802</v>
      </c>
      <c r="F3477">
        <v>1</v>
      </c>
      <c r="BU3477">
        <v>1</v>
      </c>
      <c r="BZ3477">
        <v>2</v>
      </c>
    </row>
    <row r="3478" spans="1:78" x14ac:dyDescent="0.3">
      <c r="A3478" s="6">
        <v>8813</v>
      </c>
      <c r="AR3478">
        <v>1</v>
      </c>
      <c r="BT3478">
        <v>1</v>
      </c>
      <c r="BZ3478">
        <v>2</v>
      </c>
    </row>
    <row r="3479" spans="1:78" x14ac:dyDescent="0.3">
      <c r="A3479" s="6">
        <v>8815</v>
      </c>
      <c r="F3479">
        <v>1</v>
      </c>
      <c r="AX3479">
        <v>1</v>
      </c>
      <c r="BU3479">
        <v>1</v>
      </c>
      <c r="BZ3479">
        <v>3</v>
      </c>
    </row>
    <row r="3480" spans="1:78" x14ac:dyDescent="0.3">
      <c r="A3480" s="6">
        <v>8818</v>
      </c>
      <c r="E3480">
        <v>1</v>
      </c>
      <c r="AT3480">
        <v>1</v>
      </c>
      <c r="BZ3480">
        <v>2</v>
      </c>
    </row>
    <row r="3481" spans="1:78" x14ac:dyDescent="0.3">
      <c r="A3481" s="6">
        <v>8820</v>
      </c>
      <c r="E3481">
        <v>1</v>
      </c>
      <c r="F3481">
        <v>1</v>
      </c>
      <c r="K3481">
        <v>1</v>
      </c>
      <c r="BZ3481">
        <v>3</v>
      </c>
    </row>
    <row r="3482" spans="1:78" x14ac:dyDescent="0.3">
      <c r="A3482" s="6">
        <v>8823</v>
      </c>
      <c r="F3482">
        <v>1</v>
      </c>
      <c r="BZ3482">
        <v>1</v>
      </c>
    </row>
    <row r="3483" spans="1:78" x14ac:dyDescent="0.3">
      <c r="A3483" s="6">
        <v>8826</v>
      </c>
      <c r="J3483">
        <v>1</v>
      </c>
      <c r="AO3483">
        <v>1</v>
      </c>
      <c r="BM3483">
        <v>1</v>
      </c>
      <c r="BU3483">
        <v>1</v>
      </c>
      <c r="BZ3483">
        <v>4</v>
      </c>
    </row>
    <row r="3484" spans="1:78" x14ac:dyDescent="0.3">
      <c r="A3484" s="6">
        <v>8828</v>
      </c>
      <c r="F3484">
        <v>1</v>
      </c>
      <c r="AJ3484">
        <v>1</v>
      </c>
      <c r="BP3484">
        <v>1</v>
      </c>
      <c r="BZ3484">
        <v>3</v>
      </c>
    </row>
    <row r="3485" spans="1:78" x14ac:dyDescent="0.3">
      <c r="A3485" s="6">
        <v>8833</v>
      </c>
      <c r="F3485">
        <v>1</v>
      </c>
      <c r="I3485">
        <v>1</v>
      </c>
      <c r="BT3485">
        <v>2</v>
      </c>
      <c r="BZ3485">
        <v>4</v>
      </c>
    </row>
    <row r="3486" spans="1:78" x14ac:dyDescent="0.3">
      <c r="A3486" s="6">
        <v>8836</v>
      </c>
      <c r="AQ3486">
        <v>1</v>
      </c>
      <c r="AR3486">
        <v>1</v>
      </c>
      <c r="AX3486">
        <v>1</v>
      </c>
      <c r="BU3486">
        <v>1</v>
      </c>
      <c r="BZ3486">
        <v>4</v>
      </c>
    </row>
    <row r="3487" spans="1:78" x14ac:dyDescent="0.3">
      <c r="A3487" s="6">
        <v>8844</v>
      </c>
      <c r="J3487">
        <v>1</v>
      </c>
      <c r="BZ3487">
        <v>1</v>
      </c>
    </row>
    <row r="3488" spans="1:78" x14ac:dyDescent="0.3">
      <c r="A3488" s="6">
        <v>8846</v>
      </c>
      <c r="AR3488">
        <v>1</v>
      </c>
      <c r="BT3488">
        <v>1</v>
      </c>
      <c r="BZ3488">
        <v>2</v>
      </c>
    </row>
    <row r="3489" spans="1:78" x14ac:dyDescent="0.3">
      <c r="A3489" s="6">
        <v>8849</v>
      </c>
      <c r="BT3489">
        <v>1</v>
      </c>
      <c r="BZ3489">
        <v>1</v>
      </c>
    </row>
    <row r="3490" spans="1:78" x14ac:dyDescent="0.3">
      <c r="A3490" s="6">
        <v>8852</v>
      </c>
      <c r="G3490">
        <v>1</v>
      </c>
      <c r="BU3490">
        <v>1</v>
      </c>
      <c r="BZ3490">
        <v>2</v>
      </c>
    </row>
    <row r="3491" spans="1:78" x14ac:dyDescent="0.3">
      <c r="A3491" s="6">
        <v>8854</v>
      </c>
      <c r="AL3491">
        <v>1</v>
      </c>
      <c r="BZ3491">
        <v>1</v>
      </c>
    </row>
    <row r="3492" spans="1:78" x14ac:dyDescent="0.3">
      <c r="A3492" s="6">
        <v>8857</v>
      </c>
      <c r="F3492">
        <v>1</v>
      </c>
      <c r="BZ3492">
        <v>1</v>
      </c>
    </row>
    <row r="3493" spans="1:78" x14ac:dyDescent="0.3">
      <c r="A3493" s="6">
        <v>8862</v>
      </c>
      <c r="AQ3493">
        <v>1</v>
      </c>
      <c r="BU3493">
        <v>1</v>
      </c>
      <c r="BZ3493">
        <v>2</v>
      </c>
    </row>
    <row r="3494" spans="1:78" x14ac:dyDescent="0.3">
      <c r="A3494" s="6">
        <v>8867</v>
      </c>
      <c r="F3494">
        <v>1</v>
      </c>
      <c r="G3494">
        <v>1</v>
      </c>
      <c r="BZ3494">
        <v>2</v>
      </c>
    </row>
    <row r="3495" spans="1:78" x14ac:dyDescent="0.3">
      <c r="A3495" s="6">
        <v>8870</v>
      </c>
      <c r="E3495">
        <v>1</v>
      </c>
      <c r="AI3495">
        <v>1</v>
      </c>
      <c r="AL3495">
        <v>1</v>
      </c>
      <c r="BZ3495">
        <v>3</v>
      </c>
    </row>
    <row r="3496" spans="1:78" x14ac:dyDescent="0.3">
      <c r="A3496" s="6">
        <v>8873</v>
      </c>
      <c r="AP3496">
        <v>1</v>
      </c>
      <c r="BZ3496">
        <v>1</v>
      </c>
    </row>
    <row r="3497" spans="1:78" x14ac:dyDescent="0.3">
      <c r="A3497" s="6">
        <v>8875</v>
      </c>
      <c r="F3497">
        <v>1</v>
      </c>
      <c r="AL3497">
        <v>1</v>
      </c>
      <c r="BZ3497">
        <v>2</v>
      </c>
    </row>
    <row r="3498" spans="1:78" x14ac:dyDescent="0.3">
      <c r="A3498" s="6">
        <v>8878</v>
      </c>
      <c r="AO3498">
        <v>1</v>
      </c>
      <c r="BZ3498">
        <v>1</v>
      </c>
    </row>
    <row r="3499" spans="1:78" x14ac:dyDescent="0.3">
      <c r="A3499" s="6">
        <v>8880</v>
      </c>
      <c r="F3499">
        <v>1</v>
      </c>
      <c r="G3499">
        <v>1</v>
      </c>
      <c r="BZ3499">
        <v>2</v>
      </c>
    </row>
    <row r="3500" spans="1:78" x14ac:dyDescent="0.3">
      <c r="A3500" s="6">
        <v>8883</v>
      </c>
      <c r="AM3500">
        <v>1</v>
      </c>
      <c r="BZ3500">
        <v>1</v>
      </c>
    </row>
    <row r="3501" spans="1:78" x14ac:dyDescent="0.3">
      <c r="A3501" s="6">
        <v>8886</v>
      </c>
      <c r="F3501">
        <v>1</v>
      </c>
      <c r="AR3501">
        <v>1</v>
      </c>
      <c r="BZ3501">
        <v>2</v>
      </c>
    </row>
    <row r="3502" spans="1:78" x14ac:dyDescent="0.3">
      <c r="A3502" s="6">
        <v>8888</v>
      </c>
      <c r="AI3502">
        <v>1</v>
      </c>
      <c r="BZ3502">
        <v>1</v>
      </c>
    </row>
    <row r="3503" spans="1:78" x14ac:dyDescent="0.3">
      <c r="A3503" s="6">
        <v>8891</v>
      </c>
      <c r="E3503">
        <v>1</v>
      </c>
      <c r="F3503">
        <v>1</v>
      </c>
      <c r="G3503">
        <v>1</v>
      </c>
      <c r="BZ3503">
        <v>3</v>
      </c>
    </row>
    <row r="3504" spans="1:78" x14ac:dyDescent="0.3">
      <c r="A3504" s="6">
        <v>8894</v>
      </c>
      <c r="AQ3504">
        <v>1</v>
      </c>
      <c r="AS3504">
        <v>1</v>
      </c>
      <c r="BZ3504">
        <v>2</v>
      </c>
    </row>
    <row r="3505" spans="1:78" x14ac:dyDescent="0.3">
      <c r="A3505" s="6">
        <v>8896</v>
      </c>
      <c r="T3505">
        <v>1</v>
      </c>
      <c r="AT3505">
        <v>1</v>
      </c>
      <c r="BZ3505">
        <v>2</v>
      </c>
    </row>
    <row r="3506" spans="1:78" x14ac:dyDescent="0.3">
      <c r="A3506" s="6">
        <v>8899</v>
      </c>
      <c r="H3506">
        <v>1</v>
      </c>
      <c r="BT3506">
        <v>1</v>
      </c>
      <c r="BU3506">
        <v>1</v>
      </c>
      <c r="BZ3506">
        <v>3</v>
      </c>
    </row>
    <row r="3507" spans="1:78" x14ac:dyDescent="0.3">
      <c r="A3507" s="6">
        <v>8902</v>
      </c>
      <c r="F3507">
        <v>1</v>
      </c>
      <c r="BZ3507">
        <v>1</v>
      </c>
    </row>
    <row r="3508" spans="1:78" x14ac:dyDescent="0.3">
      <c r="A3508" s="6">
        <v>8904</v>
      </c>
      <c r="AP3508">
        <v>1</v>
      </c>
      <c r="BL3508">
        <v>1</v>
      </c>
      <c r="BZ3508">
        <v>2</v>
      </c>
    </row>
    <row r="3509" spans="1:78" x14ac:dyDescent="0.3">
      <c r="A3509" s="6">
        <v>8907</v>
      </c>
      <c r="BT3509">
        <v>1</v>
      </c>
      <c r="BZ3509">
        <v>1</v>
      </c>
    </row>
    <row r="3510" spans="1:78" x14ac:dyDescent="0.3">
      <c r="A3510" s="6">
        <v>8910</v>
      </c>
      <c r="G3510">
        <v>2</v>
      </c>
      <c r="AQ3510">
        <v>1</v>
      </c>
      <c r="BZ3510">
        <v>3</v>
      </c>
    </row>
    <row r="3511" spans="1:78" x14ac:dyDescent="0.3">
      <c r="A3511" s="6">
        <v>8915</v>
      </c>
      <c r="F3511">
        <v>1</v>
      </c>
      <c r="G3511">
        <v>1</v>
      </c>
      <c r="BZ3511">
        <v>2</v>
      </c>
    </row>
    <row r="3512" spans="1:78" x14ac:dyDescent="0.3">
      <c r="A3512" s="6">
        <v>8920</v>
      </c>
      <c r="F3512">
        <v>1</v>
      </c>
      <c r="BZ3512">
        <v>1</v>
      </c>
    </row>
    <row r="3513" spans="1:78" x14ac:dyDescent="0.3">
      <c r="A3513" s="6">
        <v>8925</v>
      </c>
      <c r="AI3513">
        <v>1</v>
      </c>
      <c r="AX3513">
        <v>1</v>
      </c>
      <c r="BZ3513">
        <v>2</v>
      </c>
    </row>
    <row r="3514" spans="1:78" x14ac:dyDescent="0.3">
      <c r="A3514" s="6">
        <v>8931</v>
      </c>
      <c r="E3514">
        <v>1</v>
      </c>
      <c r="BT3514">
        <v>1</v>
      </c>
      <c r="BZ3514">
        <v>2</v>
      </c>
    </row>
    <row r="3515" spans="1:78" x14ac:dyDescent="0.3">
      <c r="A3515" s="6">
        <v>8933</v>
      </c>
      <c r="E3515">
        <v>1</v>
      </c>
      <c r="F3515">
        <v>1</v>
      </c>
      <c r="BZ3515">
        <v>2</v>
      </c>
    </row>
    <row r="3516" spans="1:78" x14ac:dyDescent="0.3">
      <c r="A3516" s="6">
        <v>8936</v>
      </c>
      <c r="AP3516">
        <v>1</v>
      </c>
      <c r="AS3516">
        <v>1</v>
      </c>
      <c r="BZ3516">
        <v>2</v>
      </c>
    </row>
    <row r="3517" spans="1:78" x14ac:dyDescent="0.3">
      <c r="A3517" s="6">
        <v>8939</v>
      </c>
      <c r="F3517">
        <v>1</v>
      </c>
      <c r="BZ3517">
        <v>1</v>
      </c>
    </row>
    <row r="3518" spans="1:78" x14ac:dyDescent="0.3">
      <c r="A3518" s="6">
        <v>8941</v>
      </c>
      <c r="E3518">
        <v>1</v>
      </c>
      <c r="F3518">
        <v>1</v>
      </c>
      <c r="BZ3518">
        <v>2</v>
      </c>
    </row>
    <row r="3519" spans="1:78" x14ac:dyDescent="0.3">
      <c r="A3519" s="6">
        <v>8944</v>
      </c>
      <c r="E3519">
        <v>1</v>
      </c>
      <c r="G3519">
        <v>1</v>
      </c>
      <c r="AL3519">
        <v>1</v>
      </c>
      <c r="BZ3519">
        <v>3</v>
      </c>
    </row>
    <row r="3520" spans="1:78" x14ac:dyDescent="0.3">
      <c r="A3520" s="6">
        <v>8947</v>
      </c>
      <c r="F3520">
        <v>2</v>
      </c>
      <c r="BZ3520">
        <v>2</v>
      </c>
    </row>
    <row r="3521" spans="1:78" x14ac:dyDescent="0.3">
      <c r="A3521" s="6">
        <v>8949</v>
      </c>
      <c r="AL3521">
        <v>1</v>
      </c>
      <c r="BZ3521">
        <v>1</v>
      </c>
    </row>
    <row r="3522" spans="1:78" x14ac:dyDescent="0.3">
      <c r="A3522" s="6">
        <v>8952</v>
      </c>
      <c r="AO3522">
        <v>2</v>
      </c>
      <c r="BU3522">
        <v>1</v>
      </c>
      <c r="BZ3522">
        <v>3</v>
      </c>
    </row>
    <row r="3523" spans="1:78" x14ac:dyDescent="0.3">
      <c r="A3523" s="6">
        <v>8955</v>
      </c>
      <c r="F3523">
        <v>2</v>
      </c>
      <c r="G3523">
        <v>1</v>
      </c>
      <c r="H3523">
        <v>1</v>
      </c>
      <c r="BZ3523">
        <v>4</v>
      </c>
    </row>
    <row r="3524" spans="1:78" x14ac:dyDescent="0.3">
      <c r="A3524" s="6">
        <v>8957</v>
      </c>
      <c r="AK3524">
        <v>1</v>
      </c>
      <c r="AL3524">
        <v>1</v>
      </c>
      <c r="AM3524">
        <v>1</v>
      </c>
      <c r="BZ3524">
        <v>3</v>
      </c>
    </row>
    <row r="3525" spans="1:78" x14ac:dyDescent="0.3">
      <c r="A3525" s="6">
        <v>8960</v>
      </c>
      <c r="AS3525">
        <v>1</v>
      </c>
      <c r="BZ3525">
        <v>1</v>
      </c>
    </row>
    <row r="3526" spans="1:78" x14ac:dyDescent="0.3">
      <c r="A3526" s="6">
        <v>8963</v>
      </c>
      <c r="BS3526">
        <v>1</v>
      </c>
      <c r="BZ3526">
        <v>1</v>
      </c>
    </row>
    <row r="3527" spans="1:78" x14ac:dyDescent="0.3">
      <c r="A3527" s="6">
        <v>8968</v>
      </c>
      <c r="F3527">
        <v>1</v>
      </c>
      <c r="AP3527">
        <v>1</v>
      </c>
      <c r="BZ3527">
        <v>2</v>
      </c>
    </row>
    <row r="3528" spans="1:78" x14ac:dyDescent="0.3">
      <c r="A3528" s="6">
        <v>8973</v>
      </c>
      <c r="AL3528">
        <v>1</v>
      </c>
      <c r="BZ3528">
        <v>1</v>
      </c>
    </row>
    <row r="3529" spans="1:78" x14ac:dyDescent="0.3">
      <c r="A3529" s="6">
        <v>8976</v>
      </c>
      <c r="G3529">
        <v>1</v>
      </c>
      <c r="AI3529">
        <v>1</v>
      </c>
      <c r="BZ3529">
        <v>2</v>
      </c>
    </row>
    <row r="3530" spans="1:78" x14ac:dyDescent="0.3">
      <c r="A3530" s="6">
        <v>8979</v>
      </c>
      <c r="F3530">
        <v>3</v>
      </c>
      <c r="BU3530">
        <v>1</v>
      </c>
      <c r="BZ3530">
        <v>4</v>
      </c>
    </row>
    <row r="3531" spans="1:78" x14ac:dyDescent="0.3">
      <c r="A3531" s="6">
        <v>8987</v>
      </c>
      <c r="F3531">
        <v>1</v>
      </c>
      <c r="BZ3531">
        <v>1</v>
      </c>
    </row>
    <row r="3532" spans="1:78" x14ac:dyDescent="0.3">
      <c r="A3532" s="6">
        <v>8990</v>
      </c>
      <c r="L3532">
        <v>1</v>
      </c>
      <c r="AQ3532">
        <v>1</v>
      </c>
      <c r="AU3532">
        <v>1</v>
      </c>
      <c r="BZ3532">
        <v>3</v>
      </c>
    </row>
    <row r="3533" spans="1:78" x14ac:dyDescent="0.3">
      <c r="A3533" s="6">
        <v>8992</v>
      </c>
      <c r="H3533">
        <v>1</v>
      </c>
      <c r="AN3533">
        <v>1</v>
      </c>
      <c r="BZ3533">
        <v>2</v>
      </c>
    </row>
    <row r="3534" spans="1:78" x14ac:dyDescent="0.3">
      <c r="A3534" s="6">
        <v>8995</v>
      </c>
      <c r="F3534">
        <v>1</v>
      </c>
      <c r="BZ3534">
        <v>1</v>
      </c>
    </row>
    <row r="3535" spans="1:78" x14ac:dyDescent="0.3">
      <c r="A3535" s="6">
        <v>8998</v>
      </c>
      <c r="AN3535">
        <v>1</v>
      </c>
      <c r="AO3535">
        <v>1</v>
      </c>
      <c r="AT3535">
        <v>1</v>
      </c>
      <c r="BT3535">
        <v>1</v>
      </c>
      <c r="BZ3535">
        <v>4</v>
      </c>
    </row>
    <row r="3536" spans="1:78" x14ac:dyDescent="0.3">
      <c r="A3536" s="6">
        <v>9000</v>
      </c>
      <c r="E3536">
        <v>1</v>
      </c>
      <c r="G3536">
        <v>1</v>
      </c>
      <c r="BT3536">
        <v>1</v>
      </c>
      <c r="BZ3536">
        <v>3</v>
      </c>
    </row>
    <row r="3537" spans="1:78" x14ac:dyDescent="0.3">
      <c r="A3537" s="6">
        <v>9003</v>
      </c>
      <c r="G3537">
        <v>1</v>
      </c>
      <c r="BT3537">
        <v>1</v>
      </c>
      <c r="BZ3537">
        <v>2</v>
      </c>
    </row>
    <row r="3538" spans="1:78" x14ac:dyDescent="0.3">
      <c r="A3538" s="6">
        <v>9006</v>
      </c>
      <c r="BT3538">
        <v>1</v>
      </c>
      <c r="BZ3538">
        <v>1</v>
      </c>
    </row>
    <row r="3539" spans="1:78" x14ac:dyDescent="0.3">
      <c r="A3539" s="6">
        <v>9011</v>
      </c>
      <c r="E3539">
        <v>2</v>
      </c>
      <c r="AN3539">
        <v>1</v>
      </c>
      <c r="AP3539">
        <v>1</v>
      </c>
      <c r="BS3539">
        <v>1</v>
      </c>
      <c r="BZ3539">
        <v>5</v>
      </c>
    </row>
    <row r="3540" spans="1:78" x14ac:dyDescent="0.3">
      <c r="A3540" s="6">
        <v>9014</v>
      </c>
      <c r="L3540">
        <v>1</v>
      </c>
      <c r="BZ3540">
        <v>1</v>
      </c>
    </row>
    <row r="3541" spans="1:78" x14ac:dyDescent="0.3">
      <c r="A3541" s="6">
        <v>9017</v>
      </c>
      <c r="BU3541">
        <v>1</v>
      </c>
      <c r="BZ3541">
        <v>1</v>
      </c>
    </row>
    <row r="3542" spans="1:78" x14ac:dyDescent="0.3">
      <c r="A3542" s="6">
        <v>9022</v>
      </c>
      <c r="AR3542">
        <v>1</v>
      </c>
      <c r="BT3542">
        <v>1</v>
      </c>
      <c r="BZ3542">
        <v>2</v>
      </c>
    </row>
    <row r="3543" spans="1:78" x14ac:dyDescent="0.3">
      <c r="A3543" s="6">
        <v>9025</v>
      </c>
      <c r="I3543">
        <v>1</v>
      </c>
      <c r="BS3543">
        <v>1</v>
      </c>
      <c r="BZ3543">
        <v>2</v>
      </c>
    </row>
    <row r="3544" spans="1:78" x14ac:dyDescent="0.3">
      <c r="A3544" s="6">
        <v>9027</v>
      </c>
      <c r="F3544">
        <v>1</v>
      </c>
      <c r="AO3544">
        <v>1</v>
      </c>
      <c r="BZ3544">
        <v>2</v>
      </c>
    </row>
    <row r="3545" spans="1:78" x14ac:dyDescent="0.3">
      <c r="A3545" s="6">
        <v>9030</v>
      </c>
      <c r="E3545">
        <v>1</v>
      </c>
      <c r="F3545">
        <v>1</v>
      </c>
      <c r="BS3545">
        <v>1</v>
      </c>
      <c r="BZ3545">
        <v>3</v>
      </c>
    </row>
    <row r="3546" spans="1:78" x14ac:dyDescent="0.3">
      <c r="A3546" s="6">
        <v>9033</v>
      </c>
      <c r="F3546">
        <v>1</v>
      </c>
      <c r="AP3546">
        <v>1</v>
      </c>
      <c r="BZ3546">
        <v>2</v>
      </c>
    </row>
    <row r="3547" spans="1:78" x14ac:dyDescent="0.3">
      <c r="A3547" s="6">
        <v>9036</v>
      </c>
      <c r="AI3547">
        <v>1</v>
      </c>
      <c r="BO3547">
        <v>1</v>
      </c>
      <c r="BZ3547">
        <v>2</v>
      </c>
    </row>
    <row r="3548" spans="1:78" x14ac:dyDescent="0.3">
      <c r="A3548" s="6">
        <v>9038</v>
      </c>
      <c r="E3548">
        <v>1</v>
      </c>
      <c r="AN3548">
        <v>1</v>
      </c>
      <c r="BZ3548">
        <v>2</v>
      </c>
    </row>
    <row r="3549" spans="1:78" x14ac:dyDescent="0.3">
      <c r="A3549" s="6">
        <v>9041</v>
      </c>
      <c r="E3549">
        <v>2</v>
      </c>
      <c r="AI3549">
        <v>1</v>
      </c>
      <c r="BZ3549">
        <v>3</v>
      </c>
    </row>
    <row r="3550" spans="1:78" x14ac:dyDescent="0.3">
      <c r="A3550" s="6">
        <v>9044</v>
      </c>
      <c r="F3550">
        <v>1</v>
      </c>
      <c r="BZ3550">
        <v>1</v>
      </c>
    </row>
    <row r="3551" spans="1:78" x14ac:dyDescent="0.3">
      <c r="A3551" s="6">
        <v>9047</v>
      </c>
      <c r="E3551">
        <v>1</v>
      </c>
      <c r="AK3551">
        <v>1</v>
      </c>
      <c r="BZ3551">
        <v>2</v>
      </c>
    </row>
    <row r="3552" spans="1:78" x14ac:dyDescent="0.3">
      <c r="A3552" s="6">
        <v>9049</v>
      </c>
      <c r="AK3552">
        <v>1</v>
      </c>
      <c r="BZ3552">
        <v>1</v>
      </c>
    </row>
    <row r="3553" spans="1:78" x14ac:dyDescent="0.3">
      <c r="A3553" s="6">
        <v>9055</v>
      </c>
      <c r="AJ3553">
        <v>1</v>
      </c>
      <c r="AR3553">
        <v>1</v>
      </c>
      <c r="BZ3553">
        <v>2</v>
      </c>
    </row>
    <row r="3554" spans="1:78" x14ac:dyDescent="0.3">
      <c r="A3554" s="6">
        <v>9057</v>
      </c>
      <c r="E3554">
        <v>1</v>
      </c>
      <c r="BZ3554">
        <v>1</v>
      </c>
    </row>
    <row r="3555" spans="1:78" x14ac:dyDescent="0.3">
      <c r="A3555" s="6">
        <v>9060</v>
      </c>
      <c r="AO3555">
        <v>1</v>
      </c>
      <c r="BU3555">
        <v>1</v>
      </c>
      <c r="BZ3555">
        <v>2</v>
      </c>
    </row>
    <row r="3556" spans="1:78" x14ac:dyDescent="0.3">
      <c r="A3556" s="6">
        <v>9063</v>
      </c>
      <c r="G3556">
        <v>1</v>
      </c>
      <c r="BZ3556">
        <v>1</v>
      </c>
    </row>
    <row r="3557" spans="1:78" x14ac:dyDescent="0.3">
      <c r="A3557" s="6">
        <v>9068</v>
      </c>
      <c r="AO3557">
        <v>1</v>
      </c>
      <c r="BQ3557">
        <v>1</v>
      </c>
      <c r="BZ3557">
        <v>2</v>
      </c>
    </row>
    <row r="3558" spans="1:78" x14ac:dyDescent="0.3">
      <c r="A3558" s="6">
        <v>9071</v>
      </c>
      <c r="AC3558">
        <v>1</v>
      </c>
      <c r="BZ3558">
        <v>1</v>
      </c>
    </row>
    <row r="3559" spans="1:78" x14ac:dyDescent="0.3">
      <c r="A3559" s="6">
        <v>9074</v>
      </c>
      <c r="AO3559">
        <v>1</v>
      </c>
      <c r="AW3559">
        <v>1</v>
      </c>
      <c r="BT3559">
        <v>1</v>
      </c>
      <c r="BZ3559">
        <v>3</v>
      </c>
    </row>
    <row r="3560" spans="1:78" x14ac:dyDescent="0.3">
      <c r="A3560" s="6">
        <v>9077</v>
      </c>
      <c r="E3560">
        <v>1</v>
      </c>
      <c r="F3560">
        <v>1</v>
      </c>
      <c r="BZ3560">
        <v>2</v>
      </c>
    </row>
    <row r="3561" spans="1:78" x14ac:dyDescent="0.3">
      <c r="A3561" s="6">
        <v>9079</v>
      </c>
      <c r="F3561">
        <v>1</v>
      </c>
      <c r="BL3561">
        <v>1</v>
      </c>
      <c r="BZ3561">
        <v>2</v>
      </c>
    </row>
    <row r="3562" spans="1:78" x14ac:dyDescent="0.3">
      <c r="A3562" s="6">
        <v>9082</v>
      </c>
      <c r="E3562">
        <v>3</v>
      </c>
      <c r="BZ3562">
        <v>3</v>
      </c>
    </row>
    <row r="3563" spans="1:78" x14ac:dyDescent="0.3">
      <c r="A3563" s="6">
        <v>9088</v>
      </c>
      <c r="AM3563">
        <v>1</v>
      </c>
      <c r="BZ3563">
        <v>1</v>
      </c>
    </row>
    <row r="3564" spans="1:78" x14ac:dyDescent="0.3">
      <c r="A3564" s="6">
        <v>9090</v>
      </c>
      <c r="F3564">
        <v>1</v>
      </c>
      <c r="AH3564">
        <v>1</v>
      </c>
      <c r="AI3564">
        <v>1</v>
      </c>
      <c r="BR3564">
        <v>1</v>
      </c>
      <c r="BZ3564">
        <v>4</v>
      </c>
    </row>
    <row r="3565" spans="1:78" x14ac:dyDescent="0.3">
      <c r="A3565" s="6">
        <v>9093</v>
      </c>
      <c r="I3565">
        <v>1</v>
      </c>
      <c r="BZ3565">
        <v>1</v>
      </c>
    </row>
    <row r="3566" spans="1:78" x14ac:dyDescent="0.3">
      <c r="A3566" s="6">
        <v>9096</v>
      </c>
      <c r="E3566">
        <v>1</v>
      </c>
      <c r="BZ3566">
        <v>1</v>
      </c>
    </row>
    <row r="3567" spans="1:78" x14ac:dyDescent="0.3">
      <c r="A3567" s="6">
        <v>9099</v>
      </c>
      <c r="E3567">
        <v>1</v>
      </c>
      <c r="BZ3567">
        <v>1</v>
      </c>
    </row>
    <row r="3568" spans="1:78" x14ac:dyDescent="0.3">
      <c r="A3568" s="6">
        <v>9101</v>
      </c>
      <c r="H3568">
        <v>1</v>
      </c>
      <c r="I3568">
        <v>1</v>
      </c>
      <c r="BZ3568">
        <v>2</v>
      </c>
    </row>
    <row r="3569" spans="1:78" x14ac:dyDescent="0.3">
      <c r="A3569" s="6">
        <v>9104</v>
      </c>
      <c r="E3569">
        <v>1</v>
      </c>
      <c r="BZ3569">
        <v>1</v>
      </c>
    </row>
    <row r="3570" spans="1:78" x14ac:dyDescent="0.3">
      <c r="A3570" s="6">
        <v>9110</v>
      </c>
      <c r="AR3570">
        <v>1</v>
      </c>
      <c r="BZ3570">
        <v>1</v>
      </c>
    </row>
    <row r="3571" spans="1:78" x14ac:dyDescent="0.3">
      <c r="A3571" s="6">
        <v>9113</v>
      </c>
      <c r="AM3571">
        <v>1</v>
      </c>
      <c r="AO3571">
        <v>1</v>
      </c>
      <c r="BZ3571">
        <v>2</v>
      </c>
    </row>
    <row r="3572" spans="1:78" x14ac:dyDescent="0.3">
      <c r="A3572" s="6">
        <v>9115</v>
      </c>
      <c r="E3572">
        <v>1</v>
      </c>
      <c r="I3572">
        <v>1</v>
      </c>
      <c r="AO3572">
        <v>1</v>
      </c>
      <c r="BZ3572">
        <v>3</v>
      </c>
    </row>
    <row r="3573" spans="1:78" x14ac:dyDescent="0.3">
      <c r="A3573" s="6">
        <v>9118</v>
      </c>
      <c r="AL3573">
        <v>1</v>
      </c>
      <c r="AP3573">
        <v>1</v>
      </c>
      <c r="BZ3573">
        <v>2</v>
      </c>
    </row>
    <row r="3574" spans="1:78" x14ac:dyDescent="0.3">
      <c r="A3574" s="6">
        <v>9124</v>
      </c>
      <c r="E3574">
        <v>2</v>
      </c>
      <c r="AS3574">
        <v>1</v>
      </c>
      <c r="BS3574">
        <v>1</v>
      </c>
      <c r="BZ3574">
        <v>4</v>
      </c>
    </row>
    <row r="3575" spans="1:78" x14ac:dyDescent="0.3">
      <c r="A3575" s="6">
        <v>9126</v>
      </c>
      <c r="E3575">
        <v>1</v>
      </c>
      <c r="AK3575">
        <v>1</v>
      </c>
      <c r="BP3575">
        <v>1</v>
      </c>
      <c r="BZ3575">
        <v>3</v>
      </c>
    </row>
    <row r="3576" spans="1:78" x14ac:dyDescent="0.3">
      <c r="A3576" s="6">
        <v>9129</v>
      </c>
      <c r="D3576">
        <v>1</v>
      </c>
      <c r="E3576">
        <v>2</v>
      </c>
      <c r="BZ3576">
        <v>3</v>
      </c>
    </row>
    <row r="3577" spans="1:78" x14ac:dyDescent="0.3">
      <c r="A3577" s="6">
        <v>9132</v>
      </c>
      <c r="F3577">
        <v>1</v>
      </c>
      <c r="BZ3577">
        <v>1</v>
      </c>
    </row>
    <row r="3578" spans="1:78" x14ac:dyDescent="0.3">
      <c r="A3578" s="6">
        <v>9137</v>
      </c>
      <c r="E3578">
        <v>1</v>
      </c>
      <c r="BS3578">
        <v>2</v>
      </c>
      <c r="BZ3578">
        <v>3</v>
      </c>
    </row>
    <row r="3579" spans="1:78" x14ac:dyDescent="0.3">
      <c r="A3579" s="6">
        <v>9140</v>
      </c>
      <c r="AO3579">
        <v>1</v>
      </c>
      <c r="BR3579">
        <v>1</v>
      </c>
      <c r="BZ3579">
        <v>2</v>
      </c>
    </row>
    <row r="3580" spans="1:78" x14ac:dyDescent="0.3">
      <c r="A3580" s="6">
        <v>9143</v>
      </c>
      <c r="E3580">
        <v>1</v>
      </c>
      <c r="P3580">
        <v>1</v>
      </c>
      <c r="BZ3580">
        <v>2</v>
      </c>
    </row>
    <row r="3581" spans="1:78" x14ac:dyDescent="0.3">
      <c r="A3581" s="6">
        <v>9146</v>
      </c>
      <c r="E3581">
        <v>1</v>
      </c>
      <c r="BQ3581">
        <v>1</v>
      </c>
      <c r="BZ3581">
        <v>2</v>
      </c>
    </row>
    <row r="3582" spans="1:78" x14ac:dyDescent="0.3">
      <c r="A3582" s="6">
        <v>9149</v>
      </c>
      <c r="AO3582">
        <v>1</v>
      </c>
      <c r="BS3582">
        <v>1</v>
      </c>
      <c r="BT3582">
        <v>1</v>
      </c>
      <c r="BZ3582">
        <v>3</v>
      </c>
    </row>
    <row r="3583" spans="1:78" x14ac:dyDescent="0.3">
      <c r="A3583" s="6">
        <v>9151</v>
      </c>
      <c r="D3583">
        <v>1</v>
      </c>
      <c r="BZ3583">
        <v>1</v>
      </c>
    </row>
    <row r="3584" spans="1:78" x14ac:dyDescent="0.3">
      <c r="A3584" s="6">
        <v>9154</v>
      </c>
      <c r="AK3584">
        <v>1</v>
      </c>
      <c r="BZ3584">
        <v>1</v>
      </c>
    </row>
    <row r="3585" spans="1:78" x14ac:dyDescent="0.3">
      <c r="A3585" s="6">
        <v>9160</v>
      </c>
      <c r="E3585">
        <v>1</v>
      </c>
      <c r="BS3585">
        <v>1</v>
      </c>
      <c r="BZ3585">
        <v>2</v>
      </c>
    </row>
    <row r="3586" spans="1:78" x14ac:dyDescent="0.3">
      <c r="A3586" s="6">
        <v>9165</v>
      </c>
      <c r="AL3586">
        <v>2</v>
      </c>
      <c r="BZ3586">
        <v>2</v>
      </c>
    </row>
    <row r="3587" spans="1:78" x14ac:dyDescent="0.3">
      <c r="A3587" s="6">
        <v>9168</v>
      </c>
      <c r="AN3587">
        <v>1</v>
      </c>
      <c r="BZ3587">
        <v>1</v>
      </c>
    </row>
    <row r="3588" spans="1:78" x14ac:dyDescent="0.3">
      <c r="A3588" s="6">
        <v>9171</v>
      </c>
      <c r="AT3588">
        <v>1</v>
      </c>
      <c r="BZ3588">
        <v>1</v>
      </c>
    </row>
    <row r="3589" spans="1:78" x14ac:dyDescent="0.3">
      <c r="A3589" s="6">
        <v>9174</v>
      </c>
      <c r="BS3589">
        <v>1</v>
      </c>
      <c r="BZ3589">
        <v>1</v>
      </c>
    </row>
    <row r="3590" spans="1:78" x14ac:dyDescent="0.3">
      <c r="A3590" s="6">
        <v>9177</v>
      </c>
      <c r="AJ3590">
        <v>1</v>
      </c>
      <c r="AN3590">
        <v>1</v>
      </c>
      <c r="BS3590">
        <v>1</v>
      </c>
      <c r="BZ3590">
        <v>3</v>
      </c>
    </row>
    <row r="3591" spans="1:78" x14ac:dyDescent="0.3">
      <c r="A3591" s="6">
        <v>9182</v>
      </c>
      <c r="E3591">
        <v>2</v>
      </c>
      <c r="AM3591">
        <v>1</v>
      </c>
      <c r="AN3591">
        <v>1</v>
      </c>
      <c r="BZ3591">
        <v>4</v>
      </c>
    </row>
    <row r="3592" spans="1:78" x14ac:dyDescent="0.3">
      <c r="A3592" s="6">
        <v>9185</v>
      </c>
      <c r="D3592">
        <v>1</v>
      </c>
      <c r="E3592">
        <v>1</v>
      </c>
      <c r="BR3592">
        <v>1</v>
      </c>
      <c r="BZ3592">
        <v>3</v>
      </c>
    </row>
    <row r="3593" spans="1:78" x14ac:dyDescent="0.3">
      <c r="A3593" s="6">
        <v>9188</v>
      </c>
      <c r="BT3593">
        <v>1</v>
      </c>
      <c r="BZ3593">
        <v>1</v>
      </c>
    </row>
    <row r="3594" spans="1:78" x14ac:dyDescent="0.3">
      <c r="A3594" s="6">
        <v>9193</v>
      </c>
      <c r="E3594">
        <v>1</v>
      </c>
      <c r="BU3594">
        <v>1</v>
      </c>
      <c r="BZ3594">
        <v>2</v>
      </c>
    </row>
    <row r="3595" spans="1:78" x14ac:dyDescent="0.3">
      <c r="A3595" s="6">
        <v>9199</v>
      </c>
      <c r="AQ3595">
        <v>1</v>
      </c>
      <c r="BZ3595">
        <v>1</v>
      </c>
    </row>
    <row r="3596" spans="1:78" x14ac:dyDescent="0.3">
      <c r="A3596" s="6">
        <v>9202</v>
      </c>
      <c r="D3596">
        <v>1</v>
      </c>
      <c r="AK3596">
        <v>1</v>
      </c>
      <c r="BZ3596">
        <v>2</v>
      </c>
    </row>
    <row r="3597" spans="1:78" x14ac:dyDescent="0.3">
      <c r="A3597" s="6">
        <v>9205</v>
      </c>
      <c r="E3597">
        <v>1</v>
      </c>
      <c r="BZ3597">
        <v>1</v>
      </c>
    </row>
    <row r="3598" spans="1:78" x14ac:dyDescent="0.3">
      <c r="A3598" s="6">
        <v>9213</v>
      </c>
      <c r="E3598">
        <v>2</v>
      </c>
      <c r="AQ3598">
        <v>1</v>
      </c>
      <c r="BT3598">
        <v>1</v>
      </c>
      <c r="BZ3598">
        <v>4</v>
      </c>
    </row>
    <row r="3599" spans="1:78" x14ac:dyDescent="0.3">
      <c r="A3599" s="6">
        <v>9216</v>
      </c>
      <c r="G3599">
        <v>1</v>
      </c>
      <c r="O3599">
        <v>1</v>
      </c>
      <c r="BZ3599">
        <v>2</v>
      </c>
    </row>
    <row r="3600" spans="1:78" x14ac:dyDescent="0.3">
      <c r="A3600" s="6">
        <v>9222</v>
      </c>
      <c r="D3600">
        <v>1</v>
      </c>
      <c r="E3600">
        <v>1</v>
      </c>
      <c r="BS3600">
        <v>1</v>
      </c>
      <c r="BT3600">
        <v>1</v>
      </c>
      <c r="BZ3600">
        <v>4</v>
      </c>
    </row>
    <row r="3601" spans="1:78" x14ac:dyDescent="0.3">
      <c r="A3601" s="6">
        <v>9225</v>
      </c>
      <c r="E3601">
        <v>1</v>
      </c>
      <c r="AO3601">
        <v>1</v>
      </c>
      <c r="BZ3601">
        <v>2</v>
      </c>
    </row>
    <row r="3602" spans="1:78" x14ac:dyDescent="0.3">
      <c r="A3602" s="6">
        <v>9227</v>
      </c>
      <c r="AM3602">
        <v>1</v>
      </c>
      <c r="BZ3602">
        <v>1</v>
      </c>
    </row>
    <row r="3603" spans="1:78" x14ac:dyDescent="0.3">
      <c r="A3603" s="6">
        <v>9233</v>
      </c>
      <c r="AN3603">
        <v>1</v>
      </c>
      <c r="BZ3603">
        <v>1</v>
      </c>
    </row>
    <row r="3604" spans="1:78" x14ac:dyDescent="0.3">
      <c r="A3604" s="6">
        <v>9239</v>
      </c>
      <c r="BN3604">
        <v>1</v>
      </c>
      <c r="BZ3604">
        <v>1</v>
      </c>
    </row>
    <row r="3605" spans="1:78" x14ac:dyDescent="0.3">
      <c r="A3605" s="6">
        <v>9242</v>
      </c>
      <c r="D3605">
        <v>1</v>
      </c>
      <c r="BZ3605">
        <v>1</v>
      </c>
    </row>
    <row r="3606" spans="1:78" x14ac:dyDescent="0.3">
      <c r="A3606" s="6">
        <v>9244</v>
      </c>
      <c r="E3606">
        <v>1</v>
      </c>
      <c r="AK3606">
        <v>1</v>
      </c>
      <c r="AL3606">
        <v>1</v>
      </c>
      <c r="BZ3606">
        <v>3</v>
      </c>
    </row>
    <row r="3607" spans="1:78" x14ac:dyDescent="0.3">
      <c r="A3607" s="6">
        <v>9247</v>
      </c>
      <c r="C3607">
        <v>1</v>
      </c>
      <c r="BZ3607">
        <v>1</v>
      </c>
    </row>
    <row r="3608" spans="1:78" x14ac:dyDescent="0.3">
      <c r="A3608" s="6">
        <v>9250</v>
      </c>
      <c r="E3608">
        <v>1</v>
      </c>
      <c r="AG3608">
        <v>1</v>
      </c>
      <c r="AH3608">
        <v>1</v>
      </c>
      <c r="BZ3608">
        <v>3</v>
      </c>
    </row>
    <row r="3609" spans="1:78" x14ac:dyDescent="0.3">
      <c r="A3609" s="6">
        <v>9256</v>
      </c>
      <c r="AK3609">
        <v>1</v>
      </c>
      <c r="BZ3609">
        <v>1</v>
      </c>
    </row>
    <row r="3610" spans="1:78" x14ac:dyDescent="0.3">
      <c r="A3610" s="6">
        <v>9259</v>
      </c>
      <c r="E3610">
        <v>1</v>
      </c>
      <c r="BZ3610">
        <v>1</v>
      </c>
    </row>
    <row r="3611" spans="1:78" x14ac:dyDescent="0.3">
      <c r="A3611" s="6">
        <v>9262</v>
      </c>
      <c r="G3611">
        <v>1</v>
      </c>
      <c r="AJ3611">
        <v>1</v>
      </c>
      <c r="BZ3611">
        <v>2</v>
      </c>
    </row>
    <row r="3612" spans="1:78" x14ac:dyDescent="0.3">
      <c r="A3612" s="6">
        <v>9267</v>
      </c>
      <c r="D3612">
        <v>1</v>
      </c>
      <c r="E3612">
        <v>1</v>
      </c>
      <c r="G3612">
        <v>1</v>
      </c>
      <c r="J3612">
        <v>1</v>
      </c>
      <c r="AM3612">
        <v>1</v>
      </c>
      <c r="AP3612">
        <v>1</v>
      </c>
      <c r="BZ3612">
        <v>6</v>
      </c>
    </row>
    <row r="3613" spans="1:78" x14ac:dyDescent="0.3">
      <c r="A3613" s="6">
        <v>9270</v>
      </c>
      <c r="D3613">
        <v>1</v>
      </c>
      <c r="BZ3613">
        <v>1</v>
      </c>
    </row>
    <row r="3614" spans="1:78" x14ac:dyDescent="0.3">
      <c r="A3614" s="6">
        <v>9273</v>
      </c>
      <c r="D3614">
        <v>1</v>
      </c>
      <c r="AH3614">
        <v>1</v>
      </c>
      <c r="BZ3614">
        <v>2</v>
      </c>
    </row>
    <row r="3615" spans="1:78" x14ac:dyDescent="0.3">
      <c r="A3615" s="6">
        <v>9276</v>
      </c>
      <c r="E3615">
        <v>1</v>
      </c>
      <c r="AQ3615">
        <v>1</v>
      </c>
      <c r="BZ3615">
        <v>2</v>
      </c>
    </row>
    <row r="3616" spans="1:78" x14ac:dyDescent="0.3">
      <c r="A3616" s="6">
        <v>9279</v>
      </c>
      <c r="E3616">
        <v>1</v>
      </c>
      <c r="BS3616">
        <v>1</v>
      </c>
      <c r="BU3616">
        <v>1</v>
      </c>
      <c r="BZ3616">
        <v>3</v>
      </c>
    </row>
    <row r="3617" spans="1:78" x14ac:dyDescent="0.3">
      <c r="A3617" s="6">
        <v>9282</v>
      </c>
      <c r="D3617">
        <v>1</v>
      </c>
      <c r="BZ3617">
        <v>1</v>
      </c>
    </row>
    <row r="3618" spans="1:78" x14ac:dyDescent="0.3">
      <c r="A3618" s="6">
        <v>9285</v>
      </c>
      <c r="D3618">
        <v>1</v>
      </c>
      <c r="E3618">
        <v>1</v>
      </c>
      <c r="BZ3618">
        <v>2</v>
      </c>
    </row>
    <row r="3619" spans="1:78" x14ac:dyDescent="0.3">
      <c r="A3619" s="6">
        <v>9287</v>
      </c>
      <c r="BS3619">
        <v>1</v>
      </c>
      <c r="BZ3619">
        <v>1</v>
      </c>
    </row>
    <row r="3620" spans="1:78" x14ac:dyDescent="0.3">
      <c r="A3620" s="6">
        <v>9290</v>
      </c>
      <c r="D3620">
        <v>1</v>
      </c>
      <c r="K3620">
        <v>1</v>
      </c>
      <c r="AK3620">
        <v>1</v>
      </c>
      <c r="AV3620">
        <v>1</v>
      </c>
      <c r="BZ3620">
        <v>4</v>
      </c>
    </row>
    <row r="3621" spans="1:78" x14ac:dyDescent="0.3">
      <c r="A3621" s="6">
        <v>9293</v>
      </c>
      <c r="D3621">
        <v>1</v>
      </c>
      <c r="F3621">
        <v>1</v>
      </c>
      <c r="BZ3621">
        <v>2</v>
      </c>
    </row>
    <row r="3622" spans="1:78" x14ac:dyDescent="0.3">
      <c r="A3622" s="6">
        <v>9296</v>
      </c>
      <c r="D3622">
        <v>2</v>
      </c>
      <c r="E3622">
        <v>1</v>
      </c>
      <c r="BZ3622">
        <v>3</v>
      </c>
    </row>
    <row r="3623" spans="1:78" x14ac:dyDescent="0.3">
      <c r="A3623" s="6">
        <v>9299</v>
      </c>
      <c r="BR3623">
        <v>1</v>
      </c>
      <c r="BZ3623">
        <v>1</v>
      </c>
    </row>
    <row r="3624" spans="1:78" x14ac:dyDescent="0.3">
      <c r="A3624" s="6">
        <v>9302</v>
      </c>
      <c r="D3624">
        <v>1</v>
      </c>
      <c r="BT3624">
        <v>1</v>
      </c>
      <c r="BZ3624">
        <v>2</v>
      </c>
    </row>
    <row r="3625" spans="1:78" x14ac:dyDescent="0.3">
      <c r="A3625" s="6">
        <v>9305</v>
      </c>
      <c r="AM3625">
        <v>1</v>
      </c>
      <c r="AN3625">
        <v>1</v>
      </c>
      <c r="BR3625">
        <v>1</v>
      </c>
      <c r="BZ3625">
        <v>3</v>
      </c>
    </row>
    <row r="3626" spans="1:78" x14ac:dyDescent="0.3">
      <c r="A3626" s="6">
        <v>9310</v>
      </c>
      <c r="AF3626">
        <v>1</v>
      </c>
      <c r="BZ3626">
        <v>1</v>
      </c>
    </row>
    <row r="3627" spans="1:78" x14ac:dyDescent="0.3">
      <c r="A3627" s="6">
        <v>9313</v>
      </c>
      <c r="AO3627">
        <v>1</v>
      </c>
      <c r="BZ3627">
        <v>1</v>
      </c>
    </row>
    <row r="3628" spans="1:78" x14ac:dyDescent="0.3">
      <c r="A3628" s="6">
        <v>9316</v>
      </c>
      <c r="AM3628">
        <v>1</v>
      </c>
      <c r="BZ3628">
        <v>1</v>
      </c>
    </row>
    <row r="3629" spans="1:78" x14ac:dyDescent="0.3">
      <c r="A3629" s="6">
        <v>9319</v>
      </c>
      <c r="C3629">
        <v>1</v>
      </c>
      <c r="AK3629">
        <v>1</v>
      </c>
      <c r="AY3629">
        <v>1</v>
      </c>
      <c r="BS3629">
        <v>1</v>
      </c>
      <c r="BZ3629">
        <v>4</v>
      </c>
    </row>
    <row r="3630" spans="1:78" x14ac:dyDescent="0.3">
      <c r="A3630" s="6">
        <v>9322</v>
      </c>
      <c r="AJ3630">
        <v>3</v>
      </c>
      <c r="AP3630">
        <v>1</v>
      </c>
      <c r="BZ3630">
        <v>4</v>
      </c>
    </row>
    <row r="3631" spans="1:78" x14ac:dyDescent="0.3">
      <c r="A3631" s="6">
        <v>9325</v>
      </c>
      <c r="AY3631">
        <v>1</v>
      </c>
      <c r="BZ3631">
        <v>1</v>
      </c>
    </row>
    <row r="3632" spans="1:78" x14ac:dyDescent="0.3">
      <c r="A3632" s="6">
        <v>9328</v>
      </c>
      <c r="X3632">
        <v>1</v>
      </c>
      <c r="BZ3632">
        <v>1</v>
      </c>
    </row>
    <row r="3633" spans="1:78" x14ac:dyDescent="0.3">
      <c r="A3633" s="6">
        <v>9331</v>
      </c>
      <c r="D3633">
        <v>1</v>
      </c>
      <c r="AK3633">
        <v>1</v>
      </c>
      <c r="BZ3633">
        <v>2</v>
      </c>
    </row>
    <row r="3634" spans="1:78" x14ac:dyDescent="0.3">
      <c r="A3634" s="6">
        <v>9334</v>
      </c>
      <c r="E3634">
        <v>1</v>
      </c>
      <c r="BZ3634">
        <v>1</v>
      </c>
    </row>
    <row r="3635" spans="1:78" x14ac:dyDescent="0.3">
      <c r="A3635" s="6">
        <v>9337</v>
      </c>
      <c r="D3635">
        <v>1</v>
      </c>
      <c r="G3635">
        <v>1</v>
      </c>
      <c r="AM3635">
        <v>1</v>
      </c>
      <c r="BZ3635">
        <v>3</v>
      </c>
    </row>
    <row r="3636" spans="1:78" x14ac:dyDescent="0.3">
      <c r="A3636" s="6">
        <v>9342</v>
      </c>
      <c r="AU3636">
        <v>1</v>
      </c>
      <c r="BZ3636">
        <v>1</v>
      </c>
    </row>
    <row r="3637" spans="1:78" x14ac:dyDescent="0.3">
      <c r="A3637" s="6">
        <v>9345</v>
      </c>
      <c r="AF3637">
        <v>1</v>
      </c>
      <c r="BJ3637">
        <v>1</v>
      </c>
      <c r="BZ3637">
        <v>2</v>
      </c>
    </row>
    <row r="3638" spans="1:78" x14ac:dyDescent="0.3">
      <c r="A3638" s="6">
        <v>9348</v>
      </c>
      <c r="AJ3638">
        <v>1</v>
      </c>
      <c r="AN3638">
        <v>1</v>
      </c>
      <c r="BZ3638">
        <v>2</v>
      </c>
    </row>
    <row r="3639" spans="1:78" x14ac:dyDescent="0.3">
      <c r="A3639" s="6">
        <v>9351</v>
      </c>
      <c r="AM3639">
        <v>1</v>
      </c>
      <c r="BM3639">
        <v>1</v>
      </c>
      <c r="BZ3639">
        <v>2</v>
      </c>
    </row>
    <row r="3640" spans="1:78" x14ac:dyDescent="0.3">
      <c r="A3640" s="6">
        <v>9354</v>
      </c>
      <c r="AI3640">
        <v>1</v>
      </c>
      <c r="BZ3640">
        <v>1</v>
      </c>
    </row>
    <row r="3641" spans="1:78" x14ac:dyDescent="0.3">
      <c r="A3641" s="6">
        <v>9357</v>
      </c>
      <c r="BS3641">
        <v>1</v>
      </c>
      <c r="BZ3641">
        <v>1</v>
      </c>
    </row>
    <row r="3642" spans="1:78" x14ac:dyDescent="0.3">
      <c r="A3642" s="6">
        <v>9360</v>
      </c>
      <c r="D3642">
        <v>1</v>
      </c>
      <c r="BZ3642">
        <v>1</v>
      </c>
    </row>
    <row r="3643" spans="1:78" x14ac:dyDescent="0.3">
      <c r="A3643" s="6">
        <v>9363</v>
      </c>
      <c r="D3643">
        <v>2</v>
      </c>
      <c r="BQ3643">
        <v>1</v>
      </c>
      <c r="BS3643">
        <v>1</v>
      </c>
      <c r="BZ3643">
        <v>4</v>
      </c>
    </row>
    <row r="3644" spans="1:78" x14ac:dyDescent="0.3">
      <c r="A3644" s="6">
        <v>9366</v>
      </c>
      <c r="BS3644">
        <v>1</v>
      </c>
      <c r="BZ3644">
        <v>1</v>
      </c>
    </row>
    <row r="3645" spans="1:78" x14ac:dyDescent="0.3">
      <c r="A3645" s="6">
        <v>9369</v>
      </c>
      <c r="E3645">
        <v>1</v>
      </c>
      <c r="BZ3645">
        <v>1</v>
      </c>
    </row>
    <row r="3646" spans="1:78" x14ac:dyDescent="0.3">
      <c r="A3646" s="6">
        <v>9372</v>
      </c>
      <c r="D3646">
        <v>1</v>
      </c>
      <c r="G3646">
        <v>1</v>
      </c>
      <c r="BZ3646">
        <v>2</v>
      </c>
    </row>
    <row r="3647" spans="1:78" x14ac:dyDescent="0.3">
      <c r="A3647" s="6">
        <v>9375</v>
      </c>
      <c r="AQ3647">
        <v>1</v>
      </c>
      <c r="BZ3647">
        <v>1</v>
      </c>
    </row>
    <row r="3648" spans="1:78" x14ac:dyDescent="0.3">
      <c r="A3648" s="6">
        <v>9377</v>
      </c>
      <c r="D3648">
        <v>1</v>
      </c>
      <c r="BZ3648">
        <v>1</v>
      </c>
    </row>
    <row r="3649" spans="1:78" x14ac:dyDescent="0.3">
      <c r="A3649" s="6">
        <v>9380</v>
      </c>
      <c r="AU3649">
        <v>1</v>
      </c>
      <c r="BZ3649">
        <v>1</v>
      </c>
    </row>
    <row r="3650" spans="1:78" x14ac:dyDescent="0.3">
      <c r="A3650" s="6">
        <v>9383</v>
      </c>
      <c r="F3650">
        <v>1</v>
      </c>
      <c r="AT3650">
        <v>1</v>
      </c>
      <c r="BZ3650">
        <v>2</v>
      </c>
    </row>
    <row r="3651" spans="1:78" x14ac:dyDescent="0.3">
      <c r="A3651" s="6">
        <v>9386</v>
      </c>
      <c r="M3651">
        <v>1</v>
      </c>
      <c r="AN3651">
        <v>1</v>
      </c>
      <c r="BZ3651">
        <v>2</v>
      </c>
    </row>
    <row r="3652" spans="1:78" x14ac:dyDescent="0.3">
      <c r="A3652" s="6">
        <v>9389</v>
      </c>
      <c r="G3652">
        <v>1</v>
      </c>
      <c r="BZ3652">
        <v>1</v>
      </c>
    </row>
    <row r="3653" spans="1:78" x14ac:dyDescent="0.3">
      <c r="A3653" s="6">
        <v>9392</v>
      </c>
      <c r="F3653">
        <v>1</v>
      </c>
      <c r="BZ3653">
        <v>1</v>
      </c>
    </row>
    <row r="3654" spans="1:78" x14ac:dyDescent="0.3">
      <c r="A3654" s="6">
        <v>9395</v>
      </c>
      <c r="D3654">
        <v>1</v>
      </c>
      <c r="BS3654">
        <v>1</v>
      </c>
      <c r="BZ3654">
        <v>2</v>
      </c>
    </row>
    <row r="3655" spans="1:78" x14ac:dyDescent="0.3">
      <c r="A3655" s="6">
        <v>9398</v>
      </c>
      <c r="AU3655">
        <v>1</v>
      </c>
      <c r="BR3655">
        <v>1</v>
      </c>
      <c r="BZ3655">
        <v>2</v>
      </c>
    </row>
    <row r="3656" spans="1:78" x14ac:dyDescent="0.3">
      <c r="A3656" s="6">
        <v>9401</v>
      </c>
      <c r="D3656">
        <v>1</v>
      </c>
      <c r="AL3656">
        <v>1</v>
      </c>
      <c r="BZ3656">
        <v>2</v>
      </c>
    </row>
    <row r="3657" spans="1:78" x14ac:dyDescent="0.3">
      <c r="A3657" s="6">
        <v>9404</v>
      </c>
      <c r="F3657">
        <v>1</v>
      </c>
      <c r="BZ3657">
        <v>1</v>
      </c>
    </row>
    <row r="3658" spans="1:78" x14ac:dyDescent="0.3">
      <c r="A3658" s="6">
        <v>9407</v>
      </c>
      <c r="C3658">
        <v>1</v>
      </c>
      <c r="BI3658">
        <v>1</v>
      </c>
      <c r="BZ3658">
        <v>2</v>
      </c>
    </row>
    <row r="3659" spans="1:78" x14ac:dyDescent="0.3">
      <c r="A3659" s="6">
        <v>9410</v>
      </c>
      <c r="D3659">
        <v>2</v>
      </c>
      <c r="BZ3659">
        <v>2</v>
      </c>
    </row>
    <row r="3660" spans="1:78" x14ac:dyDescent="0.3">
      <c r="A3660" s="6">
        <v>9413</v>
      </c>
      <c r="E3660">
        <v>1</v>
      </c>
      <c r="X3660">
        <v>1</v>
      </c>
      <c r="AO3660">
        <v>1</v>
      </c>
      <c r="BZ3660">
        <v>3</v>
      </c>
    </row>
    <row r="3661" spans="1:78" x14ac:dyDescent="0.3">
      <c r="A3661" s="6">
        <v>9416</v>
      </c>
      <c r="D3661">
        <v>1</v>
      </c>
      <c r="AH3661">
        <v>1</v>
      </c>
      <c r="BS3661">
        <v>1</v>
      </c>
      <c r="BZ3661">
        <v>3</v>
      </c>
    </row>
    <row r="3662" spans="1:78" x14ac:dyDescent="0.3">
      <c r="A3662" s="6">
        <v>9425</v>
      </c>
      <c r="AR3662">
        <v>1</v>
      </c>
      <c r="BZ3662">
        <v>1</v>
      </c>
    </row>
    <row r="3663" spans="1:78" x14ac:dyDescent="0.3">
      <c r="A3663" s="6">
        <v>9428</v>
      </c>
      <c r="D3663">
        <v>1</v>
      </c>
      <c r="BZ3663">
        <v>1</v>
      </c>
    </row>
    <row r="3664" spans="1:78" x14ac:dyDescent="0.3">
      <c r="A3664" s="6">
        <v>9430</v>
      </c>
      <c r="D3664">
        <v>1</v>
      </c>
      <c r="BZ3664">
        <v>1</v>
      </c>
    </row>
    <row r="3665" spans="1:78" x14ac:dyDescent="0.3">
      <c r="A3665" s="6">
        <v>9433</v>
      </c>
      <c r="D3665">
        <v>1</v>
      </c>
      <c r="E3665">
        <v>1</v>
      </c>
      <c r="AJ3665">
        <v>1</v>
      </c>
      <c r="BZ3665">
        <v>3</v>
      </c>
    </row>
    <row r="3666" spans="1:78" x14ac:dyDescent="0.3">
      <c r="A3666" s="6">
        <v>9436</v>
      </c>
      <c r="E3666">
        <v>1</v>
      </c>
      <c r="BZ3666">
        <v>1</v>
      </c>
    </row>
    <row r="3667" spans="1:78" x14ac:dyDescent="0.3">
      <c r="A3667" s="6">
        <v>9439</v>
      </c>
      <c r="BQ3667">
        <v>2</v>
      </c>
      <c r="BZ3667">
        <v>2</v>
      </c>
    </row>
    <row r="3668" spans="1:78" x14ac:dyDescent="0.3">
      <c r="A3668" s="6">
        <v>9442</v>
      </c>
      <c r="D3668">
        <v>2</v>
      </c>
      <c r="AL3668">
        <v>1</v>
      </c>
      <c r="AM3668">
        <v>1</v>
      </c>
      <c r="BZ3668">
        <v>4</v>
      </c>
    </row>
    <row r="3669" spans="1:78" x14ac:dyDescent="0.3">
      <c r="A3669" s="6">
        <v>9445</v>
      </c>
      <c r="D3669">
        <v>1</v>
      </c>
      <c r="G3669">
        <v>1</v>
      </c>
      <c r="AK3669">
        <v>1</v>
      </c>
      <c r="BZ3669">
        <v>3</v>
      </c>
    </row>
    <row r="3670" spans="1:78" x14ac:dyDescent="0.3">
      <c r="A3670" s="6">
        <v>9448</v>
      </c>
      <c r="H3670">
        <v>1</v>
      </c>
      <c r="BR3670">
        <v>1</v>
      </c>
      <c r="BZ3670">
        <v>2</v>
      </c>
    </row>
    <row r="3671" spans="1:78" x14ac:dyDescent="0.3">
      <c r="A3671" s="6">
        <v>9451</v>
      </c>
      <c r="AG3671">
        <v>1</v>
      </c>
      <c r="BR3671">
        <v>1</v>
      </c>
      <c r="BZ3671">
        <v>2</v>
      </c>
    </row>
    <row r="3672" spans="1:78" x14ac:dyDescent="0.3">
      <c r="A3672" s="6">
        <v>9454</v>
      </c>
      <c r="E3672">
        <v>1</v>
      </c>
      <c r="F3672">
        <v>1</v>
      </c>
      <c r="P3672">
        <v>1</v>
      </c>
      <c r="AM3672">
        <v>1</v>
      </c>
      <c r="BZ3672">
        <v>4</v>
      </c>
    </row>
    <row r="3673" spans="1:78" x14ac:dyDescent="0.3">
      <c r="A3673" s="6">
        <v>9457</v>
      </c>
      <c r="AR3673">
        <v>1</v>
      </c>
      <c r="BZ3673">
        <v>1</v>
      </c>
    </row>
    <row r="3674" spans="1:78" x14ac:dyDescent="0.3">
      <c r="A3674" s="6">
        <v>9460</v>
      </c>
      <c r="C3674">
        <v>1</v>
      </c>
      <c r="E3674">
        <v>1</v>
      </c>
      <c r="AL3674">
        <v>1</v>
      </c>
      <c r="BR3674">
        <v>1</v>
      </c>
      <c r="BZ3674">
        <v>4</v>
      </c>
    </row>
    <row r="3675" spans="1:78" x14ac:dyDescent="0.3">
      <c r="A3675" s="6">
        <v>9463</v>
      </c>
      <c r="G3675">
        <v>1</v>
      </c>
      <c r="BS3675">
        <v>1</v>
      </c>
      <c r="BZ3675">
        <v>2</v>
      </c>
    </row>
    <row r="3676" spans="1:78" x14ac:dyDescent="0.3">
      <c r="A3676" s="6">
        <v>9469</v>
      </c>
      <c r="AM3676">
        <v>1</v>
      </c>
      <c r="BZ3676">
        <v>1</v>
      </c>
    </row>
    <row r="3677" spans="1:78" x14ac:dyDescent="0.3">
      <c r="A3677" s="6">
        <v>9472</v>
      </c>
      <c r="D3677">
        <v>1</v>
      </c>
      <c r="BZ3677">
        <v>1</v>
      </c>
    </row>
    <row r="3678" spans="1:78" x14ac:dyDescent="0.3">
      <c r="A3678" s="6">
        <v>9481</v>
      </c>
      <c r="C3678">
        <v>1</v>
      </c>
      <c r="G3678">
        <v>1</v>
      </c>
      <c r="BZ3678">
        <v>2</v>
      </c>
    </row>
    <row r="3679" spans="1:78" x14ac:dyDescent="0.3">
      <c r="A3679" s="6">
        <v>9484</v>
      </c>
      <c r="AI3679">
        <v>1</v>
      </c>
      <c r="BZ3679">
        <v>1</v>
      </c>
    </row>
    <row r="3680" spans="1:78" x14ac:dyDescent="0.3">
      <c r="A3680" s="6">
        <v>9487</v>
      </c>
      <c r="C3680">
        <v>1</v>
      </c>
      <c r="D3680">
        <v>1</v>
      </c>
      <c r="BZ3680">
        <v>2</v>
      </c>
    </row>
    <row r="3681" spans="1:78" x14ac:dyDescent="0.3">
      <c r="A3681" s="6">
        <v>9490</v>
      </c>
      <c r="BK3681">
        <v>1</v>
      </c>
      <c r="BZ3681">
        <v>1</v>
      </c>
    </row>
    <row r="3682" spans="1:78" x14ac:dyDescent="0.3">
      <c r="A3682" s="6">
        <v>9493</v>
      </c>
      <c r="D3682">
        <v>1</v>
      </c>
      <c r="H3682">
        <v>1</v>
      </c>
      <c r="BZ3682">
        <v>2</v>
      </c>
    </row>
    <row r="3683" spans="1:78" x14ac:dyDescent="0.3">
      <c r="A3683" s="6">
        <v>9499</v>
      </c>
      <c r="C3683">
        <v>1</v>
      </c>
      <c r="E3683">
        <v>1</v>
      </c>
      <c r="BS3683">
        <v>1</v>
      </c>
      <c r="BZ3683">
        <v>3</v>
      </c>
    </row>
    <row r="3684" spans="1:78" x14ac:dyDescent="0.3">
      <c r="A3684" s="6">
        <v>9502</v>
      </c>
      <c r="C3684">
        <v>1</v>
      </c>
      <c r="AH3684">
        <v>1</v>
      </c>
      <c r="AN3684">
        <v>1</v>
      </c>
      <c r="BH3684">
        <v>1</v>
      </c>
      <c r="BZ3684">
        <v>4</v>
      </c>
    </row>
    <row r="3685" spans="1:78" x14ac:dyDescent="0.3">
      <c r="A3685" s="6">
        <v>9505</v>
      </c>
      <c r="D3685">
        <v>1</v>
      </c>
      <c r="BZ3685">
        <v>1</v>
      </c>
    </row>
    <row r="3686" spans="1:78" x14ac:dyDescent="0.3">
      <c r="A3686" s="6">
        <v>9508</v>
      </c>
      <c r="D3686">
        <v>1</v>
      </c>
      <c r="AR3686">
        <v>1</v>
      </c>
      <c r="BZ3686">
        <v>2</v>
      </c>
    </row>
    <row r="3687" spans="1:78" x14ac:dyDescent="0.3">
      <c r="A3687" s="6">
        <v>9517</v>
      </c>
      <c r="C3687">
        <v>1</v>
      </c>
      <c r="E3687">
        <v>1</v>
      </c>
      <c r="BZ3687">
        <v>2</v>
      </c>
    </row>
    <row r="3688" spans="1:78" x14ac:dyDescent="0.3">
      <c r="A3688" s="6">
        <v>9520</v>
      </c>
      <c r="Z3688">
        <v>1</v>
      </c>
      <c r="AE3688">
        <v>1</v>
      </c>
      <c r="AK3688">
        <v>1</v>
      </c>
      <c r="BZ3688">
        <v>3</v>
      </c>
    </row>
    <row r="3689" spans="1:78" x14ac:dyDescent="0.3">
      <c r="A3689" s="6">
        <v>9523</v>
      </c>
      <c r="AG3689">
        <v>1</v>
      </c>
      <c r="AJ3689">
        <v>1</v>
      </c>
      <c r="AK3689">
        <v>1</v>
      </c>
      <c r="AN3689">
        <v>1</v>
      </c>
      <c r="BZ3689">
        <v>4</v>
      </c>
    </row>
    <row r="3690" spans="1:78" x14ac:dyDescent="0.3">
      <c r="A3690" s="6">
        <v>9526</v>
      </c>
      <c r="E3690">
        <v>1</v>
      </c>
      <c r="BZ3690">
        <v>1</v>
      </c>
    </row>
    <row r="3691" spans="1:78" x14ac:dyDescent="0.3">
      <c r="A3691" s="6">
        <v>9529</v>
      </c>
      <c r="C3691">
        <v>1</v>
      </c>
      <c r="BR3691">
        <v>2</v>
      </c>
      <c r="BZ3691">
        <v>3</v>
      </c>
    </row>
    <row r="3692" spans="1:78" x14ac:dyDescent="0.3">
      <c r="A3692" s="6">
        <v>9535</v>
      </c>
      <c r="BS3692">
        <v>1</v>
      </c>
      <c r="BZ3692">
        <v>1</v>
      </c>
    </row>
    <row r="3693" spans="1:78" x14ac:dyDescent="0.3">
      <c r="A3693" s="6">
        <v>9538</v>
      </c>
      <c r="J3693">
        <v>1</v>
      </c>
      <c r="BZ3693">
        <v>1</v>
      </c>
    </row>
    <row r="3694" spans="1:78" x14ac:dyDescent="0.3">
      <c r="A3694" s="6">
        <v>9545</v>
      </c>
      <c r="BQ3694">
        <v>1</v>
      </c>
      <c r="BZ3694">
        <v>1</v>
      </c>
    </row>
    <row r="3695" spans="1:78" x14ac:dyDescent="0.3">
      <c r="A3695" s="6">
        <v>9548</v>
      </c>
      <c r="C3695">
        <v>2</v>
      </c>
      <c r="AG3695">
        <v>1</v>
      </c>
      <c r="BZ3695">
        <v>3</v>
      </c>
    </row>
    <row r="3696" spans="1:78" x14ac:dyDescent="0.3">
      <c r="A3696" s="6">
        <v>9551</v>
      </c>
      <c r="AL3696">
        <v>1</v>
      </c>
      <c r="BZ3696">
        <v>1</v>
      </c>
    </row>
    <row r="3697" spans="1:78" x14ac:dyDescent="0.3">
      <c r="A3697" s="6">
        <v>9557</v>
      </c>
      <c r="AJ3697">
        <v>1</v>
      </c>
      <c r="BZ3697">
        <v>1</v>
      </c>
    </row>
    <row r="3698" spans="1:78" x14ac:dyDescent="0.3">
      <c r="A3698" s="6">
        <v>9560</v>
      </c>
      <c r="C3698">
        <v>1</v>
      </c>
      <c r="D3698">
        <v>1</v>
      </c>
      <c r="BZ3698">
        <v>2</v>
      </c>
    </row>
    <row r="3699" spans="1:78" x14ac:dyDescent="0.3">
      <c r="A3699" s="6">
        <v>9563</v>
      </c>
      <c r="AQ3699">
        <v>1</v>
      </c>
      <c r="AT3699">
        <v>1</v>
      </c>
      <c r="BZ3699">
        <v>2</v>
      </c>
    </row>
    <row r="3700" spans="1:78" x14ac:dyDescent="0.3">
      <c r="A3700" s="6">
        <v>9566</v>
      </c>
      <c r="C3700">
        <v>1</v>
      </c>
      <c r="K3700">
        <v>1</v>
      </c>
      <c r="AK3700">
        <v>1</v>
      </c>
      <c r="BZ3700">
        <v>3</v>
      </c>
    </row>
    <row r="3701" spans="1:78" x14ac:dyDescent="0.3">
      <c r="A3701" s="6">
        <v>9569</v>
      </c>
      <c r="E3701">
        <v>1</v>
      </c>
      <c r="BZ3701">
        <v>1</v>
      </c>
    </row>
    <row r="3702" spans="1:78" x14ac:dyDescent="0.3">
      <c r="A3702" s="6">
        <v>9572</v>
      </c>
      <c r="AI3702">
        <v>1</v>
      </c>
      <c r="BZ3702">
        <v>1</v>
      </c>
    </row>
    <row r="3703" spans="1:78" x14ac:dyDescent="0.3">
      <c r="A3703" s="6">
        <v>9575</v>
      </c>
      <c r="D3703">
        <v>1</v>
      </c>
      <c r="AG3703">
        <v>1</v>
      </c>
      <c r="BZ3703">
        <v>2</v>
      </c>
    </row>
    <row r="3704" spans="1:78" x14ac:dyDescent="0.3">
      <c r="A3704" s="6">
        <v>9578</v>
      </c>
      <c r="I3704">
        <v>1</v>
      </c>
      <c r="T3704">
        <v>1</v>
      </c>
      <c r="BZ3704">
        <v>2</v>
      </c>
    </row>
    <row r="3705" spans="1:78" x14ac:dyDescent="0.3">
      <c r="A3705" s="6">
        <v>9581</v>
      </c>
      <c r="D3705">
        <v>1</v>
      </c>
      <c r="AM3705">
        <v>1</v>
      </c>
      <c r="AN3705">
        <v>1</v>
      </c>
      <c r="BZ3705">
        <v>3</v>
      </c>
    </row>
    <row r="3706" spans="1:78" x14ac:dyDescent="0.3">
      <c r="A3706" s="6">
        <v>9590</v>
      </c>
      <c r="C3706">
        <v>1</v>
      </c>
      <c r="AI3706">
        <v>1</v>
      </c>
      <c r="BZ3706">
        <v>2</v>
      </c>
    </row>
    <row r="3707" spans="1:78" x14ac:dyDescent="0.3">
      <c r="A3707" s="6">
        <v>9593</v>
      </c>
      <c r="C3707">
        <v>1</v>
      </c>
      <c r="BS3707">
        <v>1</v>
      </c>
      <c r="BZ3707">
        <v>2</v>
      </c>
    </row>
    <row r="3708" spans="1:78" x14ac:dyDescent="0.3">
      <c r="A3708" s="6">
        <v>9596</v>
      </c>
      <c r="C3708">
        <v>1</v>
      </c>
      <c r="E3708">
        <v>1</v>
      </c>
      <c r="BZ3708">
        <v>2</v>
      </c>
    </row>
    <row r="3709" spans="1:78" x14ac:dyDescent="0.3">
      <c r="A3709" s="6">
        <v>9600</v>
      </c>
      <c r="BR3709">
        <v>1</v>
      </c>
      <c r="BZ3709">
        <v>1</v>
      </c>
    </row>
    <row r="3710" spans="1:78" x14ac:dyDescent="0.3">
      <c r="A3710" s="6">
        <v>9603</v>
      </c>
      <c r="BQ3710">
        <v>1</v>
      </c>
      <c r="BZ3710">
        <v>1</v>
      </c>
    </row>
    <row r="3711" spans="1:78" x14ac:dyDescent="0.3">
      <c r="A3711" s="6">
        <v>9606</v>
      </c>
      <c r="C3711">
        <v>1</v>
      </c>
      <c r="AR3711">
        <v>1</v>
      </c>
      <c r="BF3711">
        <v>1</v>
      </c>
      <c r="BK3711">
        <v>1</v>
      </c>
      <c r="BQ3711">
        <v>1</v>
      </c>
      <c r="BZ3711">
        <v>5</v>
      </c>
    </row>
    <row r="3712" spans="1:78" x14ac:dyDescent="0.3">
      <c r="A3712" s="6">
        <v>9609</v>
      </c>
      <c r="AI3712">
        <v>1</v>
      </c>
      <c r="BZ3712">
        <v>1</v>
      </c>
    </row>
    <row r="3713" spans="1:78" x14ac:dyDescent="0.3">
      <c r="A3713" s="6">
        <v>9612</v>
      </c>
      <c r="C3713">
        <v>1</v>
      </c>
      <c r="BZ3713">
        <v>1</v>
      </c>
    </row>
    <row r="3714" spans="1:78" x14ac:dyDescent="0.3">
      <c r="A3714" s="6">
        <v>9615</v>
      </c>
      <c r="BP3714">
        <v>1</v>
      </c>
      <c r="BZ3714">
        <v>1</v>
      </c>
    </row>
    <row r="3715" spans="1:78" x14ac:dyDescent="0.3">
      <c r="A3715" s="6">
        <v>9618</v>
      </c>
      <c r="E3715">
        <v>1</v>
      </c>
      <c r="AG3715">
        <v>1</v>
      </c>
      <c r="BZ3715">
        <v>2</v>
      </c>
    </row>
    <row r="3716" spans="1:78" x14ac:dyDescent="0.3">
      <c r="A3716" s="6">
        <v>9621</v>
      </c>
      <c r="D3716">
        <v>1</v>
      </c>
      <c r="AM3716">
        <v>1</v>
      </c>
      <c r="BZ3716">
        <v>2</v>
      </c>
    </row>
    <row r="3717" spans="1:78" x14ac:dyDescent="0.3">
      <c r="A3717" s="6">
        <v>9627</v>
      </c>
      <c r="BQ3717">
        <v>1</v>
      </c>
      <c r="BZ3717">
        <v>1</v>
      </c>
    </row>
    <row r="3718" spans="1:78" x14ac:dyDescent="0.3">
      <c r="A3718" s="6">
        <v>9630</v>
      </c>
      <c r="I3718">
        <v>1</v>
      </c>
      <c r="AK3718">
        <v>1</v>
      </c>
      <c r="AL3718">
        <v>1</v>
      </c>
      <c r="BZ3718">
        <v>3</v>
      </c>
    </row>
    <row r="3719" spans="1:78" x14ac:dyDescent="0.3">
      <c r="A3719" s="6">
        <v>9640</v>
      </c>
      <c r="C3719">
        <v>1</v>
      </c>
      <c r="D3719">
        <v>1</v>
      </c>
      <c r="BZ3719">
        <v>2</v>
      </c>
    </row>
    <row r="3720" spans="1:78" x14ac:dyDescent="0.3">
      <c r="A3720" s="6">
        <v>9643</v>
      </c>
      <c r="AJ3720">
        <v>1</v>
      </c>
      <c r="BZ3720">
        <v>1</v>
      </c>
    </row>
    <row r="3721" spans="1:78" x14ac:dyDescent="0.3">
      <c r="A3721" s="6">
        <v>9646</v>
      </c>
      <c r="BQ3721">
        <v>1</v>
      </c>
      <c r="BZ3721">
        <v>1</v>
      </c>
    </row>
    <row r="3722" spans="1:78" x14ac:dyDescent="0.3">
      <c r="A3722" s="6">
        <v>9649</v>
      </c>
      <c r="E3722">
        <v>1</v>
      </c>
      <c r="BQ3722">
        <v>1</v>
      </c>
      <c r="BZ3722">
        <v>2</v>
      </c>
    </row>
    <row r="3723" spans="1:78" x14ac:dyDescent="0.3">
      <c r="A3723" s="6">
        <v>9652</v>
      </c>
      <c r="D3723">
        <v>1</v>
      </c>
      <c r="E3723">
        <v>1</v>
      </c>
      <c r="BI3723">
        <v>1</v>
      </c>
      <c r="BZ3723">
        <v>3</v>
      </c>
    </row>
    <row r="3724" spans="1:78" x14ac:dyDescent="0.3">
      <c r="A3724" s="6">
        <v>9655</v>
      </c>
      <c r="C3724">
        <v>1</v>
      </c>
      <c r="BQ3724">
        <v>1</v>
      </c>
      <c r="BZ3724">
        <v>2</v>
      </c>
    </row>
    <row r="3725" spans="1:78" x14ac:dyDescent="0.3">
      <c r="A3725" s="6">
        <v>9661</v>
      </c>
      <c r="D3725">
        <v>1</v>
      </c>
      <c r="BQ3725">
        <v>1</v>
      </c>
      <c r="BZ3725">
        <v>2</v>
      </c>
    </row>
    <row r="3726" spans="1:78" x14ac:dyDescent="0.3">
      <c r="A3726" s="6">
        <v>9664</v>
      </c>
      <c r="L3726">
        <v>1</v>
      </c>
      <c r="BZ3726">
        <v>1</v>
      </c>
    </row>
    <row r="3727" spans="1:78" x14ac:dyDescent="0.3">
      <c r="A3727" s="6">
        <v>9671</v>
      </c>
      <c r="BQ3727">
        <v>1</v>
      </c>
      <c r="BZ3727">
        <v>1</v>
      </c>
    </row>
    <row r="3728" spans="1:78" x14ac:dyDescent="0.3">
      <c r="A3728" s="6">
        <v>9674</v>
      </c>
      <c r="AH3728">
        <v>1</v>
      </c>
      <c r="BP3728">
        <v>1</v>
      </c>
      <c r="BZ3728">
        <v>2</v>
      </c>
    </row>
    <row r="3729" spans="1:78" x14ac:dyDescent="0.3">
      <c r="A3729" s="6">
        <v>9677</v>
      </c>
      <c r="O3729">
        <v>1</v>
      </c>
      <c r="AH3729">
        <v>1</v>
      </c>
      <c r="BZ3729">
        <v>2</v>
      </c>
    </row>
    <row r="3730" spans="1:78" x14ac:dyDescent="0.3">
      <c r="A3730" s="6">
        <v>9680</v>
      </c>
      <c r="K3730">
        <v>1</v>
      </c>
      <c r="AF3730">
        <v>1</v>
      </c>
      <c r="AM3730">
        <v>1</v>
      </c>
      <c r="BZ3730">
        <v>3</v>
      </c>
    </row>
    <row r="3731" spans="1:78" x14ac:dyDescent="0.3">
      <c r="A3731" s="6">
        <v>9683</v>
      </c>
      <c r="F3731">
        <v>1</v>
      </c>
      <c r="BZ3731">
        <v>1</v>
      </c>
    </row>
    <row r="3732" spans="1:78" x14ac:dyDescent="0.3">
      <c r="A3732" s="6">
        <v>9689</v>
      </c>
      <c r="F3732">
        <v>1</v>
      </c>
      <c r="BZ3732">
        <v>1</v>
      </c>
    </row>
    <row r="3733" spans="1:78" x14ac:dyDescent="0.3">
      <c r="A3733" s="6">
        <v>9693</v>
      </c>
      <c r="M3733">
        <v>1</v>
      </c>
      <c r="BZ3733">
        <v>1</v>
      </c>
    </row>
    <row r="3734" spans="1:78" x14ac:dyDescent="0.3">
      <c r="A3734" s="6">
        <v>9696</v>
      </c>
      <c r="AM3734">
        <v>1</v>
      </c>
      <c r="BQ3734">
        <v>1</v>
      </c>
      <c r="BZ3734">
        <v>2</v>
      </c>
    </row>
    <row r="3735" spans="1:78" x14ac:dyDescent="0.3">
      <c r="A3735" s="6">
        <v>9699</v>
      </c>
      <c r="AL3735">
        <v>1</v>
      </c>
      <c r="BZ3735">
        <v>1</v>
      </c>
    </row>
    <row r="3736" spans="1:78" x14ac:dyDescent="0.3">
      <c r="A3736" s="6">
        <v>9702</v>
      </c>
      <c r="C3736">
        <v>1</v>
      </c>
      <c r="BZ3736">
        <v>1</v>
      </c>
    </row>
    <row r="3737" spans="1:78" x14ac:dyDescent="0.3">
      <c r="A3737" s="6">
        <v>9705</v>
      </c>
      <c r="C3737">
        <v>2</v>
      </c>
      <c r="AM3737">
        <v>1</v>
      </c>
      <c r="BZ3737">
        <v>3</v>
      </c>
    </row>
    <row r="3738" spans="1:78" x14ac:dyDescent="0.3">
      <c r="A3738" s="6">
        <v>9708</v>
      </c>
      <c r="C3738">
        <v>1</v>
      </c>
      <c r="BZ3738">
        <v>1</v>
      </c>
    </row>
    <row r="3739" spans="1:78" x14ac:dyDescent="0.3">
      <c r="A3739" s="6">
        <v>9711</v>
      </c>
      <c r="C3739">
        <v>1</v>
      </c>
      <c r="O3739">
        <v>1</v>
      </c>
      <c r="AF3739">
        <v>1</v>
      </c>
      <c r="BZ3739">
        <v>3</v>
      </c>
    </row>
    <row r="3740" spans="1:78" x14ac:dyDescent="0.3">
      <c r="A3740" s="6">
        <v>9715</v>
      </c>
      <c r="AK3740">
        <v>1</v>
      </c>
      <c r="BZ3740">
        <v>1</v>
      </c>
    </row>
    <row r="3741" spans="1:78" x14ac:dyDescent="0.3">
      <c r="A3741" s="6">
        <v>9721</v>
      </c>
      <c r="BQ3741">
        <v>2</v>
      </c>
      <c r="BZ3741">
        <v>2</v>
      </c>
    </row>
    <row r="3742" spans="1:78" x14ac:dyDescent="0.3">
      <c r="A3742" s="6">
        <v>9724</v>
      </c>
      <c r="N3742">
        <v>1</v>
      </c>
      <c r="BZ3742">
        <v>1</v>
      </c>
    </row>
    <row r="3743" spans="1:78" x14ac:dyDescent="0.3">
      <c r="A3743" s="6">
        <v>9727</v>
      </c>
      <c r="AJ3743">
        <v>1</v>
      </c>
      <c r="BZ3743">
        <v>1</v>
      </c>
    </row>
    <row r="3744" spans="1:78" x14ac:dyDescent="0.3">
      <c r="A3744" s="6">
        <v>9730</v>
      </c>
      <c r="C3744">
        <v>1</v>
      </c>
      <c r="AH3744">
        <v>1</v>
      </c>
      <c r="BZ3744">
        <v>2</v>
      </c>
    </row>
    <row r="3745" spans="1:78" x14ac:dyDescent="0.3">
      <c r="A3745" s="6">
        <v>9737</v>
      </c>
      <c r="AE3745">
        <v>1</v>
      </c>
      <c r="AS3745">
        <v>1</v>
      </c>
      <c r="BR3745">
        <v>2</v>
      </c>
      <c r="BZ3745">
        <v>4</v>
      </c>
    </row>
    <row r="3746" spans="1:78" x14ac:dyDescent="0.3">
      <c r="A3746" s="6">
        <v>9740</v>
      </c>
      <c r="AJ3746">
        <v>1</v>
      </c>
      <c r="BQ3746">
        <v>1</v>
      </c>
      <c r="BZ3746">
        <v>2</v>
      </c>
    </row>
    <row r="3747" spans="1:78" x14ac:dyDescent="0.3">
      <c r="A3747" s="6">
        <v>9743</v>
      </c>
      <c r="C3747">
        <v>1</v>
      </c>
      <c r="G3747">
        <v>1</v>
      </c>
      <c r="BQ3747">
        <v>1</v>
      </c>
      <c r="BZ3747">
        <v>3</v>
      </c>
    </row>
    <row r="3748" spans="1:78" x14ac:dyDescent="0.3">
      <c r="A3748" s="6">
        <v>9746</v>
      </c>
      <c r="BQ3748">
        <v>1</v>
      </c>
      <c r="BZ3748">
        <v>1</v>
      </c>
    </row>
    <row r="3749" spans="1:78" x14ac:dyDescent="0.3">
      <c r="A3749" s="6">
        <v>9749</v>
      </c>
      <c r="C3749">
        <v>2</v>
      </c>
      <c r="BO3749">
        <v>1</v>
      </c>
      <c r="BZ3749">
        <v>3</v>
      </c>
    </row>
    <row r="3750" spans="1:78" x14ac:dyDescent="0.3">
      <c r="A3750" s="6">
        <v>9752</v>
      </c>
      <c r="D3750">
        <v>1</v>
      </c>
      <c r="BZ3750">
        <v>1</v>
      </c>
    </row>
    <row r="3751" spans="1:78" x14ac:dyDescent="0.3">
      <c r="A3751" s="6">
        <v>9762</v>
      </c>
      <c r="AI3751">
        <v>1</v>
      </c>
      <c r="BZ3751">
        <v>1</v>
      </c>
    </row>
    <row r="3752" spans="1:78" x14ac:dyDescent="0.3">
      <c r="A3752" s="6">
        <v>9768</v>
      </c>
      <c r="AI3752">
        <v>1</v>
      </c>
      <c r="AQ3752">
        <v>1</v>
      </c>
      <c r="BZ3752">
        <v>2</v>
      </c>
    </row>
    <row r="3753" spans="1:78" x14ac:dyDescent="0.3">
      <c r="A3753" s="6">
        <v>9771</v>
      </c>
      <c r="E3753">
        <v>1</v>
      </c>
      <c r="BZ3753">
        <v>1</v>
      </c>
    </row>
    <row r="3754" spans="1:78" x14ac:dyDescent="0.3">
      <c r="A3754" s="6">
        <v>9775</v>
      </c>
      <c r="C3754">
        <v>3</v>
      </c>
      <c r="BZ3754">
        <v>3</v>
      </c>
    </row>
    <row r="3755" spans="1:78" x14ac:dyDescent="0.3">
      <c r="A3755" s="6">
        <v>9778</v>
      </c>
      <c r="F3755">
        <v>1</v>
      </c>
      <c r="AL3755">
        <v>1</v>
      </c>
      <c r="BZ3755">
        <v>2</v>
      </c>
    </row>
    <row r="3756" spans="1:78" x14ac:dyDescent="0.3">
      <c r="A3756" s="6">
        <v>9781</v>
      </c>
      <c r="AI3756">
        <v>2</v>
      </c>
      <c r="BZ3756">
        <v>2</v>
      </c>
    </row>
    <row r="3757" spans="1:78" x14ac:dyDescent="0.3">
      <c r="A3757" s="6">
        <v>9784</v>
      </c>
      <c r="P3757">
        <v>1</v>
      </c>
      <c r="BZ3757">
        <v>1</v>
      </c>
    </row>
    <row r="3758" spans="1:78" x14ac:dyDescent="0.3">
      <c r="A3758" s="6">
        <v>9787</v>
      </c>
      <c r="D3758">
        <v>1</v>
      </c>
      <c r="BQ3758">
        <v>1</v>
      </c>
      <c r="BZ3758">
        <v>2</v>
      </c>
    </row>
    <row r="3759" spans="1:78" x14ac:dyDescent="0.3">
      <c r="A3759" s="6">
        <v>9794</v>
      </c>
      <c r="D3759">
        <v>1</v>
      </c>
      <c r="AH3759">
        <v>1</v>
      </c>
      <c r="BZ3759">
        <v>2</v>
      </c>
    </row>
    <row r="3760" spans="1:78" x14ac:dyDescent="0.3">
      <c r="A3760" s="6">
        <v>9797</v>
      </c>
      <c r="C3760">
        <v>1</v>
      </c>
      <c r="AE3760">
        <v>1</v>
      </c>
      <c r="BZ3760">
        <v>2</v>
      </c>
    </row>
    <row r="3761" spans="1:78" x14ac:dyDescent="0.3">
      <c r="A3761" s="6">
        <v>9800</v>
      </c>
      <c r="BQ3761">
        <v>1</v>
      </c>
      <c r="BZ3761">
        <v>1</v>
      </c>
    </row>
    <row r="3762" spans="1:78" x14ac:dyDescent="0.3">
      <c r="A3762" s="6">
        <v>9803</v>
      </c>
      <c r="G3762">
        <v>1</v>
      </c>
      <c r="BZ3762">
        <v>1</v>
      </c>
    </row>
    <row r="3763" spans="1:78" x14ac:dyDescent="0.3">
      <c r="A3763" s="6">
        <v>9813</v>
      </c>
      <c r="BQ3763">
        <v>1</v>
      </c>
      <c r="BZ3763">
        <v>1</v>
      </c>
    </row>
    <row r="3764" spans="1:78" x14ac:dyDescent="0.3">
      <c r="A3764" s="6">
        <v>9816</v>
      </c>
      <c r="C3764">
        <v>1</v>
      </c>
      <c r="D3764">
        <v>1</v>
      </c>
      <c r="AI3764">
        <v>1</v>
      </c>
      <c r="BP3764">
        <v>1</v>
      </c>
      <c r="BZ3764">
        <v>4</v>
      </c>
    </row>
    <row r="3765" spans="1:78" x14ac:dyDescent="0.3">
      <c r="A3765" s="6">
        <v>9819</v>
      </c>
      <c r="BO3765">
        <v>1</v>
      </c>
      <c r="BZ3765">
        <v>1</v>
      </c>
    </row>
    <row r="3766" spans="1:78" x14ac:dyDescent="0.3">
      <c r="A3766" s="6">
        <v>9823</v>
      </c>
      <c r="AO3766">
        <v>1</v>
      </c>
      <c r="BZ3766">
        <v>1</v>
      </c>
    </row>
    <row r="3767" spans="1:78" x14ac:dyDescent="0.3">
      <c r="A3767" s="6">
        <v>9832</v>
      </c>
      <c r="BP3767">
        <v>1</v>
      </c>
      <c r="BZ3767">
        <v>1</v>
      </c>
    </row>
    <row r="3768" spans="1:78" x14ac:dyDescent="0.3">
      <c r="A3768" s="6">
        <v>9836</v>
      </c>
      <c r="C3768">
        <v>1</v>
      </c>
      <c r="AM3768">
        <v>1</v>
      </c>
      <c r="BZ3768">
        <v>2</v>
      </c>
    </row>
    <row r="3769" spans="1:78" x14ac:dyDescent="0.3">
      <c r="A3769" s="6">
        <v>9839</v>
      </c>
      <c r="C3769">
        <v>1</v>
      </c>
      <c r="E3769">
        <v>1</v>
      </c>
      <c r="BZ3769">
        <v>2</v>
      </c>
    </row>
    <row r="3770" spans="1:78" x14ac:dyDescent="0.3">
      <c r="A3770" s="6">
        <v>9842</v>
      </c>
      <c r="BF3770">
        <v>1</v>
      </c>
      <c r="BZ3770">
        <v>1</v>
      </c>
    </row>
    <row r="3771" spans="1:78" x14ac:dyDescent="0.3">
      <c r="A3771" s="6">
        <v>9845</v>
      </c>
      <c r="C3771">
        <v>1</v>
      </c>
      <c r="AE3771">
        <v>1</v>
      </c>
      <c r="BO3771">
        <v>1</v>
      </c>
      <c r="BZ3771">
        <v>3</v>
      </c>
    </row>
    <row r="3772" spans="1:78" x14ac:dyDescent="0.3">
      <c r="A3772" s="6">
        <v>9852</v>
      </c>
      <c r="AE3772">
        <v>1</v>
      </c>
      <c r="AG3772">
        <v>1</v>
      </c>
      <c r="AJ3772">
        <v>1</v>
      </c>
      <c r="AR3772">
        <v>1</v>
      </c>
      <c r="BN3772">
        <v>1</v>
      </c>
      <c r="BZ3772">
        <v>5</v>
      </c>
    </row>
    <row r="3773" spans="1:78" x14ac:dyDescent="0.3">
      <c r="A3773" s="6">
        <v>9858</v>
      </c>
      <c r="BQ3773">
        <v>1</v>
      </c>
      <c r="BZ3773">
        <v>1</v>
      </c>
    </row>
    <row r="3774" spans="1:78" x14ac:dyDescent="0.3">
      <c r="A3774" s="6">
        <v>9861</v>
      </c>
      <c r="AH3774">
        <v>1</v>
      </c>
      <c r="AP3774">
        <v>1</v>
      </c>
      <c r="BZ3774">
        <v>2</v>
      </c>
    </row>
    <row r="3775" spans="1:78" x14ac:dyDescent="0.3">
      <c r="A3775" s="6">
        <v>9865</v>
      </c>
      <c r="E3775">
        <v>1</v>
      </c>
      <c r="G3775">
        <v>1</v>
      </c>
      <c r="BZ3775">
        <v>2</v>
      </c>
    </row>
    <row r="3776" spans="1:78" x14ac:dyDescent="0.3">
      <c r="A3776" s="6">
        <v>9868</v>
      </c>
      <c r="W3776">
        <v>1</v>
      </c>
      <c r="BZ3776">
        <v>1</v>
      </c>
    </row>
    <row r="3777" spans="1:78" x14ac:dyDescent="0.3">
      <c r="A3777" s="6">
        <v>9874</v>
      </c>
      <c r="X3777">
        <v>1</v>
      </c>
      <c r="BZ3777">
        <v>1</v>
      </c>
    </row>
    <row r="3778" spans="1:78" x14ac:dyDescent="0.3">
      <c r="A3778" s="6">
        <v>9878</v>
      </c>
      <c r="D3778">
        <v>1</v>
      </c>
      <c r="AL3778">
        <v>1</v>
      </c>
      <c r="BZ3778">
        <v>2</v>
      </c>
    </row>
    <row r="3779" spans="1:78" x14ac:dyDescent="0.3">
      <c r="A3779" s="6">
        <v>9881</v>
      </c>
      <c r="H3779">
        <v>1</v>
      </c>
      <c r="BZ3779">
        <v>1</v>
      </c>
    </row>
    <row r="3780" spans="1:78" x14ac:dyDescent="0.3">
      <c r="A3780" s="6">
        <v>9884</v>
      </c>
      <c r="C3780">
        <v>1</v>
      </c>
      <c r="BZ3780">
        <v>1</v>
      </c>
    </row>
    <row r="3781" spans="1:78" x14ac:dyDescent="0.3">
      <c r="A3781" s="6">
        <v>9887</v>
      </c>
      <c r="C3781">
        <v>1</v>
      </c>
      <c r="BZ3781">
        <v>1</v>
      </c>
    </row>
    <row r="3782" spans="1:78" x14ac:dyDescent="0.3">
      <c r="A3782" s="6">
        <v>9891</v>
      </c>
      <c r="I3782">
        <v>1</v>
      </c>
      <c r="S3782">
        <v>1</v>
      </c>
      <c r="T3782">
        <v>1</v>
      </c>
      <c r="AF3782">
        <v>1</v>
      </c>
      <c r="AH3782">
        <v>1</v>
      </c>
      <c r="BP3782">
        <v>1</v>
      </c>
      <c r="BZ3782">
        <v>6</v>
      </c>
    </row>
    <row r="3783" spans="1:78" x14ac:dyDescent="0.3">
      <c r="A3783" s="6">
        <v>9900</v>
      </c>
      <c r="AP3783">
        <v>1</v>
      </c>
      <c r="BP3783">
        <v>1</v>
      </c>
      <c r="BZ3783">
        <v>2</v>
      </c>
    </row>
    <row r="3784" spans="1:78" x14ac:dyDescent="0.3">
      <c r="A3784" s="6">
        <v>9904</v>
      </c>
      <c r="C3784">
        <v>1</v>
      </c>
      <c r="BN3784">
        <v>1</v>
      </c>
      <c r="BO3784">
        <v>1</v>
      </c>
      <c r="BP3784">
        <v>1</v>
      </c>
      <c r="BZ3784">
        <v>4</v>
      </c>
    </row>
    <row r="3785" spans="1:78" x14ac:dyDescent="0.3">
      <c r="A3785" s="6">
        <v>9910</v>
      </c>
      <c r="D3785">
        <v>1</v>
      </c>
      <c r="AG3785">
        <v>1</v>
      </c>
      <c r="BI3785">
        <v>1</v>
      </c>
      <c r="BZ3785">
        <v>3</v>
      </c>
    </row>
    <row r="3786" spans="1:78" x14ac:dyDescent="0.3">
      <c r="A3786" s="6">
        <v>9914</v>
      </c>
      <c r="C3786">
        <v>1</v>
      </c>
      <c r="H3786">
        <v>1</v>
      </c>
      <c r="BP3786">
        <v>1</v>
      </c>
      <c r="BZ3786">
        <v>3</v>
      </c>
    </row>
    <row r="3787" spans="1:78" x14ac:dyDescent="0.3">
      <c r="A3787" s="6">
        <v>9917</v>
      </c>
      <c r="C3787">
        <v>1</v>
      </c>
      <c r="BZ3787">
        <v>1</v>
      </c>
    </row>
    <row r="3788" spans="1:78" x14ac:dyDescent="0.3">
      <c r="A3788" s="6">
        <v>9920</v>
      </c>
      <c r="AK3788">
        <v>1</v>
      </c>
      <c r="AL3788">
        <v>1</v>
      </c>
      <c r="BZ3788">
        <v>2</v>
      </c>
    </row>
    <row r="3789" spans="1:78" x14ac:dyDescent="0.3">
      <c r="A3789" s="6">
        <v>9927</v>
      </c>
      <c r="BO3789">
        <v>2</v>
      </c>
      <c r="BZ3789">
        <v>2</v>
      </c>
    </row>
    <row r="3790" spans="1:78" x14ac:dyDescent="0.3">
      <c r="A3790" s="6">
        <v>9930</v>
      </c>
      <c r="C3790">
        <v>1</v>
      </c>
      <c r="AA3790">
        <v>1</v>
      </c>
      <c r="BZ3790">
        <v>2</v>
      </c>
    </row>
    <row r="3791" spans="1:78" x14ac:dyDescent="0.3">
      <c r="A3791" s="6">
        <v>9933</v>
      </c>
      <c r="D3791">
        <v>1</v>
      </c>
      <c r="V3791">
        <v>1</v>
      </c>
      <c r="BZ3791">
        <v>2</v>
      </c>
    </row>
    <row r="3792" spans="1:78" x14ac:dyDescent="0.3">
      <c r="A3792" s="6">
        <v>9937</v>
      </c>
      <c r="S3792">
        <v>1</v>
      </c>
      <c r="BP3792">
        <v>1</v>
      </c>
      <c r="BZ3792">
        <v>2</v>
      </c>
    </row>
    <row r="3793" spans="1:78" x14ac:dyDescent="0.3">
      <c r="A3793" s="6">
        <v>9940</v>
      </c>
      <c r="BO3793">
        <v>2</v>
      </c>
      <c r="BZ3793">
        <v>2</v>
      </c>
    </row>
    <row r="3794" spans="1:78" x14ac:dyDescent="0.3">
      <c r="A3794" s="6">
        <v>9946</v>
      </c>
      <c r="K3794">
        <v>1</v>
      </c>
      <c r="BP3794">
        <v>1</v>
      </c>
      <c r="BZ3794">
        <v>2</v>
      </c>
    </row>
    <row r="3795" spans="1:78" x14ac:dyDescent="0.3">
      <c r="A3795" s="6">
        <v>9950</v>
      </c>
      <c r="W3795">
        <v>1</v>
      </c>
      <c r="BZ3795">
        <v>1</v>
      </c>
    </row>
    <row r="3796" spans="1:78" x14ac:dyDescent="0.3">
      <c r="A3796" s="6">
        <v>9953</v>
      </c>
      <c r="C3796">
        <v>1</v>
      </c>
      <c r="AH3796">
        <v>1</v>
      </c>
      <c r="BZ3796">
        <v>2</v>
      </c>
    </row>
    <row r="3797" spans="1:78" x14ac:dyDescent="0.3">
      <c r="A3797" s="6">
        <v>9956</v>
      </c>
      <c r="D3797">
        <v>1</v>
      </c>
      <c r="BZ3797">
        <v>1</v>
      </c>
    </row>
    <row r="3798" spans="1:78" x14ac:dyDescent="0.3">
      <c r="A3798" s="6">
        <v>9960</v>
      </c>
      <c r="C3798">
        <v>1</v>
      </c>
      <c r="AG3798">
        <v>1</v>
      </c>
      <c r="BP3798">
        <v>1</v>
      </c>
      <c r="BQ3798">
        <v>1</v>
      </c>
      <c r="BZ3798">
        <v>4</v>
      </c>
    </row>
    <row r="3799" spans="1:78" x14ac:dyDescent="0.3">
      <c r="A3799" s="6">
        <v>9963</v>
      </c>
      <c r="O3799">
        <v>1</v>
      </c>
      <c r="BN3799">
        <v>1</v>
      </c>
      <c r="BZ3799">
        <v>2</v>
      </c>
    </row>
    <row r="3800" spans="1:78" x14ac:dyDescent="0.3">
      <c r="A3800" s="6">
        <v>9966</v>
      </c>
      <c r="C3800">
        <v>1</v>
      </c>
      <c r="E3800">
        <v>1</v>
      </c>
      <c r="BZ3800">
        <v>2</v>
      </c>
    </row>
    <row r="3801" spans="1:78" x14ac:dyDescent="0.3">
      <c r="A3801" s="6">
        <v>9970</v>
      </c>
      <c r="C3801">
        <v>1</v>
      </c>
      <c r="BZ3801">
        <v>1</v>
      </c>
    </row>
    <row r="3802" spans="1:78" x14ac:dyDescent="0.3">
      <c r="A3802" s="6">
        <v>9973</v>
      </c>
      <c r="D3802">
        <v>1</v>
      </c>
      <c r="BZ3802">
        <v>1</v>
      </c>
    </row>
    <row r="3803" spans="1:78" x14ac:dyDescent="0.3">
      <c r="A3803" s="6">
        <v>9976</v>
      </c>
      <c r="E3803">
        <v>1</v>
      </c>
      <c r="AJ3803">
        <v>1</v>
      </c>
      <c r="BN3803">
        <v>1</v>
      </c>
      <c r="BZ3803">
        <v>3</v>
      </c>
    </row>
    <row r="3804" spans="1:78" x14ac:dyDescent="0.3">
      <c r="A3804" s="6">
        <v>9980</v>
      </c>
      <c r="I3804">
        <v>1</v>
      </c>
      <c r="AL3804">
        <v>1</v>
      </c>
      <c r="BP3804">
        <v>1</v>
      </c>
      <c r="BZ3804">
        <v>3</v>
      </c>
    </row>
    <row r="3805" spans="1:78" x14ac:dyDescent="0.3">
      <c r="A3805" s="6">
        <v>9986</v>
      </c>
      <c r="BP3805">
        <v>1</v>
      </c>
      <c r="BZ3805">
        <v>1</v>
      </c>
    </row>
    <row r="3806" spans="1:78" x14ac:dyDescent="0.3">
      <c r="A3806" s="6">
        <v>9990</v>
      </c>
      <c r="BG3806">
        <v>1</v>
      </c>
      <c r="BZ3806">
        <v>1</v>
      </c>
    </row>
    <row r="3807" spans="1:78" x14ac:dyDescent="0.3">
      <c r="A3807" s="6">
        <v>9993</v>
      </c>
      <c r="BO3807">
        <v>1</v>
      </c>
      <c r="BZ3807">
        <v>1</v>
      </c>
    </row>
    <row r="3808" spans="1:78" x14ac:dyDescent="0.3">
      <c r="A3808" s="6">
        <v>10003</v>
      </c>
      <c r="BO3808">
        <v>1</v>
      </c>
      <c r="BZ3808">
        <v>1</v>
      </c>
    </row>
    <row r="3809" spans="1:78" x14ac:dyDescent="0.3">
      <c r="A3809" s="6">
        <v>10010</v>
      </c>
      <c r="AI3809">
        <v>1</v>
      </c>
      <c r="BZ3809">
        <v>1</v>
      </c>
    </row>
    <row r="3810" spans="1:78" x14ac:dyDescent="0.3">
      <c r="A3810" s="6">
        <v>10013</v>
      </c>
      <c r="C3810">
        <v>1</v>
      </c>
      <c r="AP3810">
        <v>1</v>
      </c>
      <c r="BO3810">
        <v>1</v>
      </c>
      <c r="BZ3810">
        <v>3</v>
      </c>
    </row>
    <row r="3811" spans="1:78" x14ac:dyDescent="0.3">
      <c r="A3811" s="6">
        <v>10016</v>
      </c>
      <c r="C3811">
        <v>2</v>
      </c>
      <c r="BZ3811">
        <v>2</v>
      </c>
    </row>
    <row r="3812" spans="1:78" x14ac:dyDescent="0.3">
      <c r="A3812" s="6">
        <v>10020</v>
      </c>
      <c r="C3812">
        <v>1</v>
      </c>
      <c r="BZ3812">
        <v>1</v>
      </c>
    </row>
    <row r="3813" spans="1:78" x14ac:dyDescent="0.3">
      <c r="A3813" s="6">
        <v>10023</v>
      </c>
      <c r="C3813">
        <v>1</v>
      </c>
      <c r="BZ3813">
        <v>1</v>
      </c>
    </row>
    <row r="3814" spans="1:78" x14ac:dyDescent="0.3">
      <c r="A3814" s="6">
        <v>10026</v>
      </c>
      <c r="L3814">
        <v>1</v>
      </c>
      <c r="AI3814">
        <v>1</v>
      </c>
      <c r="BZ3814">
        <v>2</v>
      </c>
    </row>
    <row r="3815" spans="1:78" x14ac:dyDescent="0.3">
      <c r="A3815" s="6">
        <v>10030</v>
      </c>
      <c r="C3815">
        <v>1</v>
      </c>
      <c r="BO3815">
        <v>1</v>
      </c>
      <c r="BZ3815">
        <v>2</v>
      </c>
    </row>
    <row r="3816" spans="1:78" x14ac:dyDescent="0.3">
      <c r="A3816" s="6">
        <v>10033</v>
      </c>
      <c r="C3816">
        <v>1</v>
      </c>
      <c r="BO3816">
        <v>2</v>
      </c>
      <c r="BP3816">
        <v>1</v>
      </c>
      <c r="BZ3816">
        <v>4</v>
      </c>
    </row>
    <row r="3817" spans="1:78" x14ac:dyDescent="0.3">
      <c r="A3817" s="6">
        <v>10046</v>
      </c>
      <c r="BN3817">
        <v>1</v>
      </c>
      <c r="BZ3817">
        <v>1</v>
      </c>
    </row>
    <row r="3818" spans="1:78" x14ac:dyDescent="0.3">
      <c r="A3818" s="6">
        <v>10050</v>
      </c>
      <c r="D3818">
        <v>1</v>
      </c>
      <c r="BZ3818">
        <v>1</v>
      </c>
    </row>
    <row r="3819" spans="1:78" x14ac:dyDescent="0.3">
      <c r="A3819" s="6">
        <v>10053</v>
      </c>
      <c r="C3819">
        <v>1</v>
      </c>
      <c r="E3819">
        <v>1</v>
      </c>
      <c r="BZ3819">
        <v>2</v>
      </c>
    </row>
    <row r="3820" spans="1:78" x14ac:dyDescent="0.3">
      <c r="A3820" s="6">
        <v>10056</v>
      </c>
      <c r="BH3820">
        <v>1</v>
      </c>
      <c r="BM3820">
        <v>1</v>
      </c>
      <c r="BN3820">
        <v>1</v>
      </c>
      <c r="BZ3820">
        <v>3</v>
      </c>
    </row>
    <row r="3821" spans="1:78" x14ac:dyDescent="0.3">
      <c r="A3821" s="6">
        <v>10060</v>
      </c>
      <c r="D3821">
        <v>1</v>
      </c>
      <c r="BN3821">
        <v>1</v>
      </c>
      <c r="BO3821">
        <v>1</v>
      </c>
      <c r="BZ3821">
        <v>3</v>
      </c>
    </row>
    <row r="3822" spans="1:78" x14ac:dyDescent="0.3">
      <c r="A3822" s="6">
        <v>10063</v>
      </c>
      <c r="C3822">
        <v>1</v>
      </c>
      <c r="BZ3822">
        <v>1</v>
      </c>
    </row>
    <row r="3823" spans="1:78" x14ac:dyDescent="0.3">
      <c r="A3823" s="6">
        <v>10067</v>
      </c>
      <c r="AK3823">
        <v>1</v>
      </c>
      <c r="BB3823">
        <v>1</v>
      </c>
      <c r="BO3823">
        <v>1</v>
      </c>
      <c r="BZ3823">
        <v>3</v>
      </c>
    </row>
    <row r="3824" spans="1:78" x14ac:dyDescent="0.3">
      <c r="A3824" s="6">
        <v>10070</v>
      </c>
      <c r="C3824">
        <v>1</v>
      </c>
      <c r="BZ3824">
        <v>1</v>
      </c>
    </row>
    <row r="3825" spans="1:78" x14ac:dyDescent="0.3">
      <c r="A3825" s="6">
        <v>10077</v>
      </c>
      <c r="BD3825">
        <v>1</v>
      </c>
      <c r="BN3825">
        <v>1</v>
      </c>
      <c r="BO3825">
        <v>3</v>
      </c>
      <c r="BZ3825">
        <v>5</v>
      </c>
    </row>
    <row r="3826" spans="1:78" x14ac:dyDescent="0.3">
      <c r="A3826" s="6">
        <v>10080</v>
      </c>
      <c r="AH3826">
        <v>1</v>
      </c>
      <c r="BN3826">
        <v>1</v>
      </c>
      <c r="BZ3826">
        <v>2</v>
      </c>
    </row>
    <row r="3827" spans="1:78" x14ac:dyDescent="0.3">
      <c r="A3827" s="6">
        <v>10084</v>
      </c>
      <c r="AK3827">
        <v>1</v>
      </c>
      <c r="BN3827">
        <v>1</v>
      </c>
      <c r="BZ3827">
        <v>2</v>
      </c>
    </row>
    <row r="3828" spans="1:78" x14ac:dyDescent="0.3">
      <c r="A3828" s="6">
        <v>10094</v>
      </c>
      <c r="N3828">
        <v>1</v>
      </c>
      <c r="BZ3828">
        <v>1</v>
      </c>
    </row>
    <row r="3829" spans="1:78" x14ac:dyDescent="0.3">
      <c r="A3829" s="6">
        <v>10097</v>
      </c>
      <c r="C3829">
        <v>1</v>
      </c>
      <c r="BZ3829">
        <v>1</v>
      </c>
    </row>
    <row r="3830" spans="1:78" x14ac:dyDescent="0.3">
      <c r="A3830" s="6">
        <v>10101</v>
      </c>
      <c r="AN3830">
        <v>1</v>
      </c>
      <c r="BZ3830">
        <v>1</v>
      </c>
    </row>
    <row r="3831" spans="1:78" x14ac:dyDescent="0.3">
      <c r="A3831" s="6">
        <v>10104</v>
      </c>
      <c r="AJ3831">
        <v>1</v>
      </c>
      <c r="BC3831">
        <v>1</v>
      </c>
      <c r="BM3831">
        <v>1</v>
      </c>
      <c r="BZ3831">
        <v>3</v>
      </c>
    </row>
    <row r="3832" spans="1:78" x14ac:dyDescent="0.3">
      <c r="A3832" s="6">
        <v>10114</v>
      </c>
      <c r="R3832">
        <v>1</v>
      </c>
      <c r="BZ3832">
        <v>1</v>
      </c>
    </row>
    <row r="3833" spans="1:78" x14ac:dyDescent="0.3">
      <c r="A3833" s="6">
        <v>10121</v>
      </c>
      <c r="BN3833">
        <v>1</v>
      </c>
      <c r="BZ3833">
        <v>1</v>
      </c>
    </row>
    <row r="3834" spans="1:78" x14ac:dyDescent="0.3">
      <c r="A3834" s="6">
        <v>10128</v>
      </c>
      <c r="BN3834">
        <v>1</v>
      </c>
      <c r="BZ3834">
        <v>1</v>
      </c>
    </row>
    <row r="3835" spans="1:78" x14ac:dyDescent="0.3">
      <c r="A3835" s="6">
        <v>10131</v>
      </c>
      <c r="C3835">
        <v>2</v>
      </c>
      <c r="BZ3835">
        <v>2</v>
      </c>
    </row>
    <row r="3836" spans="1:78" x14ac:dyDescent="0.3">
      <c r="A3836" s="6">
        <v>10135</v>
      </c>
      <c r="AI3836">
        <v>1</v>
      </c>
      <c r="BZ3836">
        <v>1</v>
      </c>
    </row>
    <row r="3837" spans="1:78" x14ac:dyDescent="0.3">
      <c r="A3837" s="6">
        <v>10145</v>
      </c>
      <c r="BF3837">
        <v>1</v>
      </c>
      <c r="BZ3837">
        <v>1</v>
      </c>
    </row>
    <row r="3838" spans="1:78" x14ac:dyDescent="0.3">
      <c r="A3838" s="6">
        <v>10148</v>
      </c>
      <c r="BO3838">
        <v>1</v>
      </c>
      <c r="BZ3838">
        <v>1</v>
      </c>
    </row>
    <row r="3839" spans="1:78" x14ac:dyDescent="0.3">
      <c r="A3839" s="6">
        <v>10152</v>
      </c>
      <c r="BK3839">
        <v>1</v>
      </c>
      <c r="BZ3839">
        <v>1</v>
      </c>
    </row>
    <row r="3840" spans="1:78" x14ac:dyDescent="0.3">
      <c r="A3840" s="6">
        <v>10155</v>
      </c>
      <c r="C3840">
        <v>1</v>
      </c>
      <c r="BZ3840">
        <v>1</v>
      </c>
    </row>
    <row r="3841" spans="1:78" x14ac:dyDescent="0.3">
      <c r="A3841" s="6">
        <v>10162</v>
      </c>
      <c r="C3841">
        <v>1</v>
      </c>
      <c r="BM3841">
        <v>1</v>
      </c>
      <c r="BN3841">
        <v>1</v>
      </c>
      <c r="BZ3841">
        <v>3</v>
      </c>
    </row>
    <row r="3842" spans="1:78" x14ac:dyDescent="0.3">
      <c r="A3842" s="6">
        <v>10166</v>
      </c>
      <c r="AG3842">
        <v>1</v>
      </c>
      <c r="BZ3842">
        <v>1</v>
      </c>
    </row>
    <row r="3843" spans="1:78" x14ac:dyDescent="0.3">
      <c r="A3843" s="6">
        <v>10169</v>
      </c>
      <c r="BN3843">
        <v>1</v>
      </c>
      <c r="BZ3843">
        <v>1</v>
      </c>
    </row>
    <row r="3844" spans="1:78" x14ac:dyDescent="0.3">
      <c r="A3844" s="6">
        <v>10176</v>
      </c>
      <c r="BN3844">
        <v>1</v>
      </c>
      <c r="BZ3844">
        <v>1</v>
      </c>
    </row>
    <row r="3845" spans="1:78" x14ac:dyDescent="0.3">
      <c r="A3845" s="6">
        <v>10179</v>
      </c>
      <c r="AN3845">
        <v>1</v>
      </c>
      <c r="BZ3845">
        <v>1</v>
      </c>
    </row>
    <row r="3846" spans="1:78" x14ac:dyDescent="0.3">
      <c r="A3846" s="6">
        <v>10183</v>
      </c>
      <c r="C3846">
        <v>1</v>
      </c>
      <c r="BM3846">
        <v>1</v>
      </c>
      <c r="BZ3846">
        <v>2</v>
      </c>
    </row>
    <row r="3847" spans="1:78" x14ac:dyDescent="0.3">
      <c r="A3847" s="6">
        <v>10186</v>
      </c>
      <c r="BL3847">
        <v>1</v>
      </c>
      <c r="BN3847">
        <v>1</v>
      </c>
      <c r="BO3847">
        <v>1</v>
      </c>
      <c r="BZ3847">
        <v>3</v>
      </c>
    </row>
    <row r="3848" spans="1:78" x14ac:dyDescent="0.3">
      <c r="A3848" s="6">
        <v>10190</v>
      </c>
      <c r="BM3848">
        <v>1</v>
      </c>
      <c r="BZ3848">
        <v>1</v>
      </c>
    </row>
    <row r="3849" spans="1:78" x14ac:dyDescent="0.3">
      <c r="A3849" s="6">
        <v>10193</v>
      </c>
      <c r="C3849">
        <v>1</v>
      </c>
      <c r="BL3849">
        <v>1</v>
      </c>
      <c r="BZ3849">
        <v>2</v>
      </c>
    </row>
    <row r="3850" spans="1:78" x14ac:dyDescent="0.3">
      <c r="A3850" s="6">
        <v>10197</v>
      </c>
      <c r="BA3850">
        <v>1</v>
      </c>
      <c r="BZ3850">
        <v>1</v>
      </c>
    </row>
    <row r="3851" spans="1:78" x14ac:dyDescent="0.3">
      <c r="A3851" s="6">
        <v>10200</v>
      </c>
      <c r="AI3851">
        <v>1</v>
      </c>
      <c r="BN3851">
        <v>2</v>
      </c>
      <c r="BO3851">
        <v>1</v>
      </c>
      <c r="BZ3851">
        <v>4</v>
      </c>
    </row>
    <row r="3852" spans="1:78" x14ac:dyDescent="0.3">
      <c r="A3852" s="6">
        <v>10204</v>
      </c>
      <c r="C3852">
        <v>1</v>
      </c>
      <c r="AH3852">
        <v>1</v>
      </c>
      <c r="BM3852">
        <v>1</v>
      </c>
      <c r="BZ3852">
        <v>3</v>
      </c>
    </row>
    <row r="3853" spans="1:78" x14ac:dyDescent="0.3">
      <c r="A3853" s="6">
        <v>10221</v>
      </c>
      <c r="BL3853">
        <v>1</v>
      </c>
      <c r="BZ3853">
        <v>1</v>
      </c>
    </row>
    <row r="3854" spans="1:78" x14ac:dyDescent="0.3">
      <c r="A3854" s="6">
        <v>10228</v>
      </c>
      <c r="D3854">
        <v>1</v>
      </c>
      <c r="W3854">
        <v>1</v>
      </c>
      <c r="BK3854">
        <v>1</v>
      </c>
      <c r="BL3854">
        <v>1</v>
      </c>
      <c r="BZ3854">
        <v>4</v>
      </c>
    </row>
    <row r="3855" spans="1:78" x14ac:dyDescent="0.3">
      <c r="A3855" s="6">
        <v>10231</v>
      </c>
      <c r="BO3855">
        <v>1</v>
      </c>
      <c r="BZ3855">
        <v>1</v>
      </c>
    </row>
    <row r="3856" spans="1:78" x14ac:dyDescent="0.3">
      <c r="A3856" s="6">
        <v>10235</v>
      </c>
      <c r="D3856">
        <v>1</v>
      </c>
      <c r="AG3856">
        <v>1</v>
      </c>
      <c r="BK3856">
        <v>1</v>
      </c>
      <c r="BM3856">
        <v>1</v>
      </c>
      <c r="BZ3856">
        <v>4</v>
      </c>
    </row>
    <row r="3857" spans="1:78" x14ac:dyDescent="0.3">
      <c r="A3857" s="6">
        <v>10238</v>
      </c>
      <c r="BM3857">
        <v>1</v>
      </c>
      <c r="BZ3857">
        <v>1</v>
      </c>
    </row>
    <row r="3858" spans="1:78" x14ac:dyDescent="0.3">
      <c r="A3858" s="6">
        <v>10256</v>
      </c>
      <c r="C3858">
        <v>1</v>
      </c>
      <c r="AI3858">
        <v>1</v>
      </c>
      <c r="BM3858">
        <v>2</v>
      </c>
      <c r="BZ3858">
        <v>4</v>
      </c>
    </row>
    <row r="3859" spans="1:78" x14ac:dyDescent="0.3">
      <c r="A3859" s="6">
        <v>10259</v>
      </c>
      <c r="BN3859">
        <v>1</v>
      </c>
      <c r="BZ3859">
        <v>1</v>
      </c>
    </row>
    <row r="3860" spans="1:78" x14ac:dyDescent="0.3">
      <c r="A3860" s="6">
        <v>10263</v>
      </c>
      <c r="D3860">
        <v>1</v>
      </c>
      <c r="BL3860">
        <v>1</v>
      </c>
      <c r="BZ3860">
        <v>2</v>
      </c>
    </row>
    <row r="3861" spans="1:78" x14ac:dyDescent="0.3">
      <c r="A3861" s="6">
        <v>10266</v>
      </c>
      <c r="C3861">
        <v>1</v>
      </c>
      <c r="AG3861">
        <v>1</v>
      </c>
      <c r="BK3861">
        <v>1</v>
      </c>
      <c r="BZ3861">
        <v>3</v>
      </c>
    </row>
    <row r="3862" spans="1:78" x14ac:dyDescent="0.3">
      <c r="A3862" s="6">
        <v>10277</v>
      </c>
      <c r="BK3862">
        <v>1</v>
      </c>
      <c r="BZ3862">
        <v>1</v>
      </c>
    </row>
    <row r="3863" spans="1:78" x14ac:dyDescent="0.3">
      <c r="A3863" s="6">
        <v>10281</v>
      </c>
      <c r="C3863">
        <v>1</v>
      </c>
      <c r="BZ3863">
        <v>1</v>
      </c>
    </row>
    <row r="3864" spans="1:78" x14ac:dyDescent="0.3">
      <c r="A3864" s="6">
        <v>10291</v>
      </c>
      <c r="BN3864">
        <v>1</v>
      </c>
      <c r="BZ3864">
        <v>1</v>
      </c>
    </row>
    <row r="3865" spans="1:78" x14ac:dyDescent="0.3">
      <c r="A3865" s="6">
        <v>10295</v>
      </c>
      <c r="AM3865">
        <v>1</v>
      </c>
      <c r="BM3865">
        <v>1</v>
      </c>
      <c r="BO3865">
        <v>1</v>
      </c>
      <c r="BZ3865">
        <v>3</v>
      </c>
    </row>
    <row r="3866" spans="1:78" x14ac:dyDescent="0.3">
      <c r="A3866" s="6">
        <v>10298</v>
      </c>
      <c r="BM3866">
        <v>1</v>
      </c>
      <c r="BZ3866">
        <v>1</v>
      </c>
    </row>
    <row r="3867" spans="1:78" x14ac:dyDescent="0.3">
      <c r="A3867" s="6">
        <v>10305</v>
      </c>
      <c r="BN3867">
        <v>1</v>
      </c>
      <c r="BZ3867">
        <v>1</v>
      </c>
    </row>
    <row r="3868" spans="1:78" x14ac:dyDescent="0.3">
      <c r="A3868" s="6">
        <v>10309</v>
      </c>
      <c r="AE3868">
        <v>1</v>
      </c>
      <c r="AI3868">
        <v>1</v>
      </c>
      <c r="BZ3868">
        <v>2</v>
      </c>
    </row>
    <row r="3869" spans="1:78" x14ac:dyDescent="0.3">
      <c r="A3869" s="6">
        <v>10316</v>
      </c>
      <c r="D3869">
        <v>1</v>
      </c>
      <c r="BZ3869">
        <v>1</v>
      </c>
    </row>
    <row r="3870" spans="1:78" x14ac:dyDescent="0.3">
      <c r="A3870" s="6">
        <v>10327</v>
      </c>
      <c r="C3870">
        <v>1</v>
      </c>
      <c r="BO3870">
        <v>1</v>
      </c>
      <c r="BZ3870">
        <v>2</v>
      </c>
    </row>
    <row r="3871" spans="1:78" x14ac:dyDescent="0.3">
      <c r="A3871" s="6">
        <v>10330</v>
      </c>
      <c r="D3871">
        <v>2</v>
      </c>
      <c r="AG3871">
        <v>1</v>
      </c>
      <c r="BZ3871">
        <v>3</v>
      </c>
    </row>
    <row r="3872" spans="1:78" x14ac:dyDescent="0.3">
      <c r="A3872" s="6">
        <v>10334</v>
      </c>
      <c r="C3872">
        <v>1</v>
      </c>
      <c r="BZ3872">
        <v>1</v>
      </c>
    </row>
    <row r="3873" spans="1:78" x14ac:dyDescent="0.3">
      <c r="A3873" s="6">
        <v>10337</v>
      </c>
      <c r="C3873">
        <v>1</v>
      </c>
      <c r="R3873">
        <v>1</v>
      </c>
      <c r="Z3873">
        <v>1</v>
      </c>
      <c r="AH3873">
        <v>1</v>
      </c>
      <c r="BZ3873">
        <v>4</v>
      </c>
    </row>
    <row r="3874" spans="1:78" x14ac:dyDescent="0.3">
      <c r="A3874" s="6">
        <v>10344</v>
      </c>
      <c r="BL3874">
        <v>2</v>
      </c>
      <c r="BZ3874">
        <v>2</v>
      </c>
    </row>
    <row r="3875" spans="1:78" x14ac:dyDescent="0.3">
      <c r="A3875" s="6">
        <v>10348</v>
      </c>
      <c r="C3875">
        <v>2</v>
      </c>
      <c r="BK3875">
        <v>1</v>
      </c>
      <c r="BZ3875">
        <v>3</v>
      </c>
    </row>
    <row r="3876" spans="1:78" x14ac:dyDescent="0.3">
      <c r="A3876" s="6">
        <v>10351</v>
      </c>
      <c r="BM3876">
        <v>1</v>
      </c>
      <c r="BZ3876">
        <v>1</v>
      </c>
    </row>
    <row r="3877" spans="1:78" x14ac:dyDescent="0.3">
      <c r="A3877" s="6">
        <v>10362</v>
      </c>
      <c r="C3877">
        <v>1</v>
      </c>
      <c r="BM3877">
        <v>1</v>
      </c>
      <c r="BZ3877">
        <v>2</v>
      </c>
    </row>
    <row r="3878" spans="1:78" x14ac:dyDescent="0.3">
      <c r="A3878" s="6">
        <v>10369</v>
      </c>
      <c r="BF3878">
        <v>1</v>
      </c>
      <c r="BZ3878">
        <v>1</v>
      </c>
    </row>
    <row r="3879" spans="1:78" x14ac:dyDescent="0.3">
      <c r="A3879" s="6">
        <v>10373</v>
      </c>
      <c r="C3879">
        <v>1</v>
      </c>
      <c r="BZ3879">
        <v>1</v>
      </c>
    </row>
    <row r="3880" spans="1:78" x14ac:dyDescent="0.3">
      <c r="A3880" s="6">
        <v>10377</v>
      </c>
      <c r="C3880">
        <v>1</v>
      </c>
      <c r="AU3880">
        <v>1</v>
      </c>
      <c r="BL3880">
        <v>1</v>
      </c>
      <c r="BN3880">
        <v>1</v>
      </c>
      <c r="BZ3880">
        <v>4</v>
      </c>
    </row>
    <row r="3881" spans="1:78" x14ac:dyDescent="0.3">
      <c r="A3881" s="6">
        <v>10380</v>
      </c>
      <c r="BM3881">
        <v>1</v>
      </c>
      <c r="BZ3881">
        <v>1</v>
      </c>
    </row>
    <row r="3882" spans="1:78" x14ac:dyDescent="0.3">
      <c r="A3882" s="6">
        <v>10387</v>
      </c>
      <c r="C3882">
        <v>1</v>
      </c>
      <c r="BZ3882">
        <v>1</v>
      </c>
    </row>
    <row r="3883" spans="1:78" x14ac:dyDescent="0.3">
      <c r="A3883" s="6">
        <v>10391</v>
      </c>
      <c r="C3883">
        <v>1</v>
      </c>
      <c r="BZ3883">
        <v>1</v>
      </c>
    </row>
    <row r="3884" spans="1:78" x14ac:dyDescent="0.3">
      <c r="A3884" s="6">
        <v>10395</v>
      </c>
      <c r="E3884">
        <v>1</v>
      </c>
      <c r="BZ3884">
        <v>1</v>
      </c>
    </row>
    <row r="3885" spans="1:78" x14ac:dyDescent="0.3">
      <c r="A3885" s="6">
        <v>10398</v>
      </c>
      <c r="C3885">
        <v>1</v>
      </c>
      <c r="BZ3885">
        <v>1</v>
      </c>
    </row>
    <row r="3886" spans="1:78" x14ac:dyDescent="0.3">
      <c r="A3886" s="6">
        <v>10413</v>
      </c>
      <c r="BM3886">
        <v>1</v>
      </c>
      <c r="BZ3886">
        <v>1</v>
      </c>
    </row>
    <row r="3887" spans="1:78" x14ac:dyDescent="0.3">
      <c r="A3887" s="6">
        <v>10416</v>
      </c>
      <c r="AE3887">
        <v>1</v>
      </c>
      <c r="BZ3887">
        <v>1</v>
      </c>
    </row>
    <row r="3888" spans="1:78" x14ac:dyDescent="0.3">
      <c r="A3888" s="6">
        <v>10420</v>
      </c>
      <c r="C3888">
        <v>1</v>
      </c>
      <c r="BK3888">
        <v>1</v>
      </c>
      <c r="BZ3888">
        <v>2</v>
      </c>
    </row>
    <row r="3889" spans="1:78" x14ac:dyDescent="0.3">
      <c r="A3889" s="6">
        <v>10423</v>
      </c>
      <c r="BA3889">
        <v>1</v>
      </c>
      <c r="BZ3889">
        <v>1</v>
      </c>
    </row>
    <row r="3890" spans="1:78" x14ac:dyDescent="0.3">
      <c r="A3890" s="6">
        <v>10442</v>
      </c>
      <c r="BL3890">
        <v>1</v>
      </c>
      <c r="BZ3890">
        <v>1</v>
      </c>
    </row>
    <row r="3891" spans="1:78" x14ac:dyDescent="0.3">
      <c r="A3891" s="6">
        <v>10449</v>
      </c>
      <c r="BK3891">
        <v>1</v>
      </c>
      <c r="BZ3891">
        <v>1</v>
      </c>
    </row>
    <row r="3892" spans="1:78" x14ac:dyDescent="0.3">
      <c r="A3892" s="6">
        <v>10452</v>
      </c>
      <c r="E3892">
        <v>1</v>
      </c>
      <c r="BK3892">
        <v>1</v>
      </c>
      <c r="BZ3892">
        <v>2</v>
      </c>
    </row>
    <row r="3893" spans="1:78" x14ac:dyDescent="0.3">
      <c r="A3893" s="6">
        <v>10456</v>
      </c>
      <c r="BK3893">
        <v>1</v>
      </c>
      <c r="BM3893">
        <v>1</v>
      </c>
      <c r="BZ3893">
        <v>2</v>
      </c>
    </row>
    <row r="3894" spans="1:78" x14ac:dyDescent="0.3">
      <c r="A3894" s="6">
        <v>10460</v>
      </c>
      <c r="BK3894">
        <v>1</v>
      </c>
      <c r="BZ3894">
        <v>1</v>
      </c>
    </row>
    <row r="3895" spans="1:78" x14ac:dyDescent="0.3">
      <c r="A3895" s="6">
        <v>10463</v>
      </c>
      <c r="C3895">
        <v>1</v>
      </c>
      <c r="BZ3895">
        <v>1</v>
      </c>
    </row>
    <row r="3896" spans="1:78" x14ac:dyDescent="0.3">
      <c r="A3896" s="6">
        <v>10485</v>
      </c>
      <c r="BL3896">
        <v>1</v>
      </c>
      <c r="BZ3896">
        <v>1</v>
      </c>
    </row>
    <row r="3897" spans="1:78" x14ac:dyDescent="0.3">
      <c r="A3897" s="6">
        <v>10493</v>
      </c>
      <c r="C3897">
        <v>1</v>
      </c>
      <c r="E3897">
        <v>1</v>
      </c>
      <c r="BM3897">
        <v>1</v>
      </c>
      <c r="BZ3897">
        <v>3</v>
      </c>
    </row>
    <row r="3898" spans="1:78" x14ac:dyDescent="0.3">
      <c r="A3898" s="6">
        <v>10500</v>
      </c>
      <c r="K3898">
        <v>1</v>
      </c>
      <c r="BJ3898">
        <v>1</v>
      </c>
      <c r="BZ3898">
        <v>2</v>
      </c>
    </row>
    <row r="3899" spans="1:78" x14ac:dyDescent="0.3">
      <c r="A3899" s="6">
        <v>10504</v>
      </c>
      <c r="D3899">
        <v>2</v>
      </c>
      <c r="BZ3899">
        <v>2</v>
      </c>
    </row>
    <row r="3900" spans="1:78" x14ac:dyDescent="0.3">
      <c r="A3900" s="6">
        <v>10515</v>
      </c>
      <c r="BA3900">
        <v>1</v>
      </c>
      <c r="BZ3900">
        <v>1</v>
      </c>
    </row>
    <row r="3901" spans="1:78" x14ac:dyDescent="0.3">
      <c r="A3901" s="6">
        <v>10518</v>
      </c>
      <c r="D3901">
        <v>1</v>
      </c>
      <c r="BM3901">
        <v>2</v>
      </c>
      <c r="BZ3901">
        <v>3</v>
      </c>
    </row>
    <row r="3902" spans="1:78" x14ac:dyDescent="0.3">
      <c r="A3902" s="6">
        <v>10526</v>
      </c>
      <c r="D3902">
        <v>1</v>
      </c>
      <c r="BZ3902">
        <v>1</v>
      </c>
    </row>
    <row r="3903" spans="1:78" x14ac:dyDescent="0.3">
      <c r="A3903" s="6">
        <v>10530</v>
      </c>
      <c r="D3903">
        <v>1</v>
      </c>
      <c r="BK3903">
        <v>1</v>
      </c>
      <c r="BZ3903">
        <v>2</v>
      </c>
    </row>
    <row r="3904" spans="1:78" x14ac:dyDescent="0.3">
      <c r="A3904" s="6">
        <v>10533</v>
      </c>
      <c r="E3904">
        <v>1</v>
      </c>
      <c r="BZ3904">
        <v>1</v>
      </c>
    </row>
    <row r="3905" spans="1:78" x14ac:dyDescent="0.3">
      <c r="A3905" s="6">
        <v>10541</v>
      </c>
      <c r="BL3905">
        <v>1</v>
      </c>
      <c r="BZ3905">
        <v>1</v>
      </c>
    </row>
    <row r="3906" spans="1:78" x14ac:dyDescent="0.3">
      <c r="A3906" s="6">
        <v>10548</v>
      </c>
      <c r="BJ3906">
        <v>1</v>
      </c>
      <c r="BZ3906">
        <v>1</v>
      </c>
    </row>
    <row r="3907" spans="1:78" x14ac:dyDescent="0.3">
      <c r="A3907" s="6">
        <v>10559</v>
      </c>
      <c r="D3907">
        <v>1</v>
      </c>
      <c r="BZ3907">
        <v>1</v>
      </c>
    </row>
    <row r="3908" spans="1:78" x14ac:dyDescent="0.3">
      <c r="A3908" s="6">
        <v>10563</v>
      </c>
      <c r="F3908">
        <v>1</v>
      </c>
      <c r="BK3908">
        <v>1</v>
      </c>
      <c r="BL3908">
        <v>1</v>
      </c>
      <c r="BZ3908">
        <v>3</v>
      </c>
    </row>
    <row r="3909" spans="1:78" x14ac:dyDescent="0.3">
      <c r="A3909" s="6">
        <v>10567</v>
      </c>
      <c r="AZ3909">
        <v>1</v>
      </c>
      <c r="BZ3909">
        <v>1</v>
      </c>
    </row>
    <row r="3910" spans="1:78" x14ac:dyDescent="0.3">
      <c r="A3910" s="6">
        <v>10574</v>
      </c>
      <c r="C3910">
        <v>1</v>
      </c>
      <c r="D3910">
        <v>1</v>
      </c>
      <c r="BK3910">
        <v>2</v>
      </c>
      <c r="BZ3910">
        <v>4</v>
      </c>
    </row>
    <row r="3911" spans="1:78" x14ac:dyDescent="0.3">
      <c r="A3911" s="6">
        <v>10582</v>
      </c>
      <c r="BJ3911">
        <v>1</v>
      </c>
      <c r="BZ3911">
        <v>1</v>
      </c>
    </row>
    <row r="3912" spans="1:78" x14ac:dyDescent="0.3">
      <c r="A3912" s="6">
        <v>10585</v>
      </c>
      <c r="D3912">
        <v>1</v>
      </c>
      <c r="BZ3912">
        <v>1</v>
      </c>
    </row>
    <row r="3913" spans="1:78" x14ac:dyDescent="0.3">
      <c r="A3913" s="6">
        <v>10589</v>
      </c>
      <c r="M3913">
        <v>1</v>
      </c>
      <c r="BZ3913">
        <v>1</v>
      </c>
    </row>
    <row r="3914" spans="1:78" x14ac:dyDescent="0.3">
      <c r="A3914" s="6">
        <v>10600</v>
      </c>
      <c r="C3914">
        <v>1</v>
      </c>
      <c r="G3914">
        <v>1</v>
      </c>
      <c r="P3914">
        <v>1</v>
      </c>
      <c r="BK3914">
        <v>1</v>
      </c>
      <c r="BZ3914">
        <v>4</v>
      </c>
    </row>
    <row r="3915" spans="1:78" x14ac:dyDescent="0.3">
      <c r="A3915" s="6">
        <v>10604</v>
      </c>
      <c r="D3915">
        <v>1</v>
      </c>
      <c r="E3915">
        <v>1</v>
      </c>
      <c r="AZ3915">
        <v>1</v>
      </c>
      <c r="BD3915">
        <v>1</v>
      </c>
      <c r="BJ3915">
        <v>1</v>
      </c>
      <c r="BL3915">
        <v>1</v>
      </c>
      <c r="BZ3915">
        <v>6</v>
      </c>
    </row>
    <row r="3916" spans="1:78" x14ac:dyDescent="0.3">
      <c r="A3916" s="6">
        <v>10615</v>
      </c>
      <c r="D3916">
        <v>1</v>
      </c>
      <c r="O3916">
        <v>1</v>
      </c>
      <c r="BZ3916">
        <v>2</v>
      </c>
    </row>
    <row r="3917" spans="1:78" x14ac:dyDescent="0.3">
      <c r="A3917" s="6">
        <v>10623</v>
      </c>
      <c r="L3917">
        <v>1</v>
      </c>
      <c r="BC3917">
        <v>1</v>
      </c>
      <c r="BL3917">
        <v>1</v>
      </c>
      <c r="BZ3917">
        <v>3</v>
      </c>
    </row>
    <row r="3918" spans="1:78" x14ac:dyDescent="0.3">
      <c r="A3918" s="6">
        <v>10630</v>
      </c>
      <c r="BD3918">
        <v>1</v>
      </c>
      <c r="BZ3918">
        <v>1</v>
      </c>
    </row>
    <row r="3919" spans="1:78" x14ac:dyDescent="0.3">
      <c r="A3919" s="6">
        <v>10634</v>
      </c>
      <c r="D3919">
        <v>2</v>
      </c>
      <c r="AN3919">
        <v>1</v>
      </c>
      <c r="BZ3919">
        <v>3</v>
      </c>
    </row>
    <row r="3920" spans="1:78" x14ac:dyDescent="0.3">
      <c r="A3920" s="6">
        <v>10638</v>
      </c>
      <c r="H3920">
        <v>1</v>
      </c>
      <c r="BZ3920">
        <v>1</v>
      </c>
    </row>
    <row r="3921" spans="1:78" x14ac:dyDescent="0.3">
      <c r="A3921" s="6">
        <v>10642</v>
      </c>
      <c r="F3921">
        <v>1</v>
      </c>
      <c r="AC3921">
        <v>1</v>
      </c>
      <c r="AY3921">
        <v>1</v>
      </c>
      <c r="BZ3921">
        <v>3</v>
      </c>
    </row>
    <row r="3922" spans="1:78" x14ac:dyDescent="0.3">
      <c r="A3922" s="6">
        <v>10653</v>
      </c>
      <c r="BJ3922">
        <v>1</v>
      </c>
      <c r="BZ3922">
        <v>1</v>
      </c>
    </row>
    <row r="3923" spans="1:78" x14ac:dyDescent="0.3">
      <c r="A3923" s="6">
        <v>10668</v>
      </c>
      <c r="D3923">
        <v>1</v>
      </c>
      <c r="BZ3923">
        <v>1</v>
      </c>
    </row>
    <row r="3924" spans="1:78" x14ac:dyDescent="0.3">
      <c r="A3924" s="6">
        <v>10676</v>
      </c>
      <c r="BK3924">
        <v>1</v>
      </c>
      <c r="BZ3924">
        <v>1</v>
      </c>
    </row>
    <row r="3925" spans="1:78" x14ac:dyDescent="0.3">
      <c r="A3925" s="6">
        <v>10679</v>
      </c>
      <c r="K3925">
        <v>1</v>
      </c>
      <c r="BZ3925">
        <v>1</v>
      </c>
    </row>
    <row r="3926" spans="1:78" x14ac:dyDescent="0.3">
      <c r="A3926" s="6">
        <v>10683</v>
      </c>
      <c r="D3926">
        <v>1</v>
      </c>
      <c r="BJ3926">
        <v>1</v>
      </c>
      <c r="BZ3926">
        <v>2</v>
      </c>
    </row>
    <row r="3927" spans="1:78" x14ac:dyDescent="0.3">
      <c r="A3927" s="6">
        <v>10687</v>
      </c>
      <c r="P3927">
        <v>1</v>
      </c>
      <c r="BZ3927">
        <v>1</v>
      </c>
    </row>
    <row r="3928" spans="1:78" x14ac:dyDescent="0.3">
      <c r="A3928" s="6">
        <v>10691</v>
      </c>
      <c r="J3928">
        <v>1</v>
      </c>
      <c r="N3928">
        <v>1</v>
      </c>
      <c r="BZ3928">
        <v>2</v>
      </c>
    </row>
    <row r="3929" spans="1:78" x14ac:dyDescent="0.3">
      <c r="A3929" s="6">
        <v>10710</v>
      </c>
      <c r="E3929">
        <v>1</v>
      </c>
      <c r="F3929">
        <v>1</v>
      </c>
      <c r="BZ3929">
        <v>2</v>
      </c>
    </row>
    <row r="3930" spans="1:78" x14ac:dyDescent="0.3">
      <c r="A3930" s="6">
        <v>10721</v>
      </c>
      <c r="E3930">
        <v>1</v>
      </c>
      <c r="BZ3930">
        <v>1</v>
      </c>
    </row>
    <row r="3931" spans="1:78" x14ac:dyDescent="0.3">
      <c r="A3931" s="6">
        <v>10725</v>
      </c>
      <c r="BI3931">
        <v>1</v>
      </c>
      <c r="BM3931">
        <v>1</v>
      </c>
      <c r="BZ3931">
        <v>2</v>
      </c>
    </row>
    <row r="3932" spans="1:78" x14ac:dyDescent="0.3">
      <c r="A3932" s="6">
        <v>10737</v>
      </c>
      <c r="D3932">
        <v>1</v>
      </c>
      <c r="BK3932">
        <v>1</v>
      </c>
      <c r="BZ3932">
        <v>2</v>
      </c>
    </row>
    <row r="3933" spans="1:78" x14ac:dyDescent="0.3">
      <c r="A3933" s="6">
        <v>10744</v>
      </c>
      <c r="D3933">
        <v>1</v>
      </c>
      <c r="BJ3933">
        <v>1</v>
      </c>
      <c r="BZ3933">
        <v>2</v>
      </c>
    </row>
    <row r="3934" spans="1:78" x14ac:dyDescent="0.3">
      <c r="A3934" s="6">
        <v>10748</v>
      </c>
      <c r="D3934">
        <v>1</v>
      </c>
      <c r="E3934">
        <v>1</v>
      </c>
      <c r="BI3934">
        <v>1</v>
      </c>
      <c r="BZ3934">
        <v>3</v>
      </c>
    </row>
    <row r="3935" spans="1:78" x14ac:dyDescent="0.3">
      <c r="A3935" s="6">
        <v>10756</v>
      </c>
      <c r="D3935">
        <v>1</v>
      </c>
      <c r="BB3935">
        <v>1</v>
      </c>
      <c r="BK3935">
        <v>1</v>
      </c>
      <c r="BZ3935">
        <v>3</v>
      </c>
    </row>
    <row r="3936" spans="1:78" x14ac:dyDescent="0.3">
      <c r="A3936" s="6">
        <v>10760</v>
      </c>
      <c r="I3936">
        <v>1</v>
      </c>
      <c r="AY3936">
        <v>1</v>
      </c>
      <c r="BZ3936">
        <v>2</v>
      </c>
    </row>
    <row r="3937" spans="1:78" x14ac:dyDescent="0.3">
      <c r="A3937" s="6">
        <v>10771</v>
      </c>
      <c r="F3937">
        <v>1</v>
      </c>
      <c r="BZ3937">
        <v>1</v>
      </c>
    </row>
    <row r="3938" spans="1:78" x14ac:dyDescent="0.3">
      <c r="A3938" s="6">
        <v>10775</v>
      </c>
      <c r="L3938">
        <v>1</v>
      </c>
      <c r="BZ3938">
        <v>1</v>
      </c>
    </row>
    <row r="3939" spans="1:78" x14ac:dyDescent="0.3">
      <c r="A3939" s="6">
        <v>10779</v>
      </c>
      <c r="BI3939">
        <v>1</v>
      </c>
      <c r="BK3939">
        <v>1</v>
      </c>
      <c r="BZ3939">
        <v>2</v>
      </c>
    </row>
    <row r="3940" spans="1:78" x14ac:dyDescent="0.3">
      <c r="A3940" s="6">
        <v>10787</v>
      </c>
      <c r="BK3940">
        <v>2</v>
      </c>
      <c r="BZ3940">
        <v>2</v>
      </c>
    </row>
    <row r="3941" spans="1:78" x14ac:dyDescent="0.3">
      <c r="A3941" s="6">
        <v>10791</v>
      </c>
      <c r="E3941">
        <v>1</v>
      </c>
      <c r="BK3941">
        <v>1</v>
      </c>
      <c r="BZ3941">
        <v>2</v>
      </c>
    </row>
    <row r="3942" spans="1:78" x14ac:dyDescent="0.3">
      <c r="A3942" s="6">
        <v>10795</v>
      </c>
      <c r="BK3942">
        <v>1</v>
      </c>
      <c r="BZ3942">
        <v>1</v>
      </c>
    </row>
    <row r="3943" spans="1:78" x14ac:dyDescent="0.3">
      <c r="A3943" s="6">
        <v>10806</v>
      </c>
      <c r="D3943">
        <v>1</v>
      </c>
      <c r="BZ3943">
        <v>1</v>
      </c>
    </row>
    <row r="3944" spans="1:78" x14ac:dyDescent="0.3">
      <c r="A3944" s="6">
        <v>10814</v>
      </c>
      <c r="BE3944">
        <v>1</v>
      </c>
      <c r="BJ3944">
        <v>1</v>
      </c>
      <c r="BZ3944">
        <v>2</v>
      </c>
    </row>
    <row r="3945" spans="1:78" x14ac:dyDescent="0.3">
      <c r="A3945" s="6">
        <v>10818</v>
      </c>
      <c r="D3945">
        <v>1</v>
      </c>
      <c r="E3945">
        <v>1</v>
      </c>
      <c r="L3945">
        <v>1</v>
      </c>
      <c r="BJ3945">
        <v>1</v>
      </c>
      <c r="BZ3945">
        <v>4</v>
      </c>
    </row>
    <row r="3946" spans="1:78" x14ac:dyDescent="0.3">
      <c r="A3946" s="6">
        <v>10826</v>
      </c>
      <c r="E3946">
        <v>1</v>
      </c>
      <c r="BK3946">
        <v>1</v>
      </c>
      <c r="BZ3946">
        <v>2</v>
      </c>
    </row>
    <row r="3947" spans="1:78" x14ac:dyDescent="0.3">
      <c r="A3947" s="6">
        <v>10830</v>
      </c>
      <c r="E3947">
        <v>1</v>
      </c>
      <c r="L3947">
        <v>1</v>
      </c>
      <c r="BZ3947">
        <v>2</v>
      </c>
    </row>
    <row r="3948" spans="1:78" x14ac:dyDescent="0.3">
      <c r="A3948" s="6">
        <v>10834</v>
      </c>
      <c r="F3948">
        <v>1</v>
      </c>
      <c r="BI3948">
        <v>2</v>
      </c>
      <c r="BJ3948">
        <v>1</v>
      </c>
      <c r="BZ3948">
        <v>4</v>
      </c>
    </row>
    <row r="3949" spans="1:78" x14ac:dyDescent="0.3">
      <c r="A3949" s="6">
        <v>10842</v>
      </c>
      <c r="R3949">
        <v>1</v>
      </c>
      <c r="BK3949">
        <v>1</v>
      </c>
      <c r="BZ3949">
        <v>2</v>
      </c>
    </row>
    <row r="3950" spans="1:78" x14ac:dyDescent="0.3">
      <c r="A3950" s="6">
        <v>10849</v>
      </c>
      <c r="D3950">
        <v>1</v>
      </c>
      <c r="BJ3950">
        <v>1</v>
      </c>
      <c r="BZ3950">
        <v>2</v>
      </c>
    </row>
    <row r="3951" spans="1:78" x14ac:dyDescent="0.3">
      <c r="A3951" s="6">
        <v>10853</v>
      </c>
      <c r="E3951">
        <v>1</v>
      </c>
      <c r="BZ3951">
        <v>1</v>
      </c>
    </row>
    <row r="3952" spans="1:78" x14ac:dyDescent="0.3">
      <c r="A3952" s="6">
        <v>10857</v>
      </c>
      <c r="D3952">
        <v>1</v>
      </c>
      <c r="E3952">
        <v>1</v>
      </c>
      <c r="BZ3952">
        <v>2</v>
      </c>
    </row>
    <row r="3953" spans="1:78" x14ac:dyDescent="0.3">
      <c r="A3953" s="6">
        <v>10861</v>
      </c>
      <c r="BJ3953">
        <v>1</v>
      </c>
      <c r="BZ3953">
        <v>1</v>
      </c>
    </row>
    <row r="3954" spans="1:78" x14ac:dyDescent="0.3">
      <c r="A3954" s="6">
        <v>10865</v>
      </c>
      <c r="BJ3954">
        <v>1</v>
      </c>
      <c r="BZ3954">
        <v>1</v>
      </c>
    </row>
    <row r="3955" spans="1:78" x14ac:dyDescent="0.3">
      <c r="A3955" s="6">
        <v>10869</v>
      </c>
      <c r="BJ3955">
        <v>1</v>
      </c>
      <c r="BZ3955">
        <v>1</v>
      </c>
    </row>
    <row r="3956" spans="1:78" x14ac:dyDescent="0.3">
      <c r="A3956" s="6">
        <v>10877</v>
      </c>
      <c r="G3956">
        <v>1</v>
      </c>
      <c r="I3956">
        <v>1</v>
      </c>
      <c r="J3956">
        <v>1</v>
      </c>
      <c r="BZ3956">
        <v>3</v>
      </c>
    </row>
    <row r="3957" spans="1:78" x14ac:dyDescent="0.3">
      <c r="A3957" s="6">
        <v>10881</v>
      </c>
      <c r="H3957">
        <v>1</v>
      </c>
      <c r="BZ3957">
        <v>1</v>
      </c>
    </row>
    <row r="3958" spans="1:78" x14ac:dyDescent="0.3">
      <c r="A3958" s="6">
        <v>10885</v>
      </c>
      <c r="J3958">
        <v>1</v>
      </c>
      <c r="BZ3958">
        <v>1</v>
      </c>
    </row>
    <row r="3959" spans="1:78" x14ac:dyDescent="0.3">
      <c r="A3959" s="6">
        <v>10889</v>
      </c>
      <c r="F3959">
        <v>1</v>
      </c>
      <c r="BZ3959">
        <v>1</v>
      </c>
    </row>
    <row r="3960" spans="1:78" x14ac:dyDescent="0.3">
      <c r="A3960" s="6">
        <v>10893</v>
      </c>
      <c r="N3960">
        <v>1</v>
      </c>
      <c r="BZ3960">
        <v>1</v>
      </c>
    </row>
    <row r="3961" spans="1:78" x14ac:dyDescent="0.3">
      <c r="A3961" s="6">
        <v>10897</v>
      </c>
      <c r="N3961">
        <v>1</v>
      </c>
      <c r="BJ3961">
        <v>1</v>
      </c>
      <c r="BZ3961">
        <v>2</v>
      </c>
    </row>
    <row r="3962" spans="1:78" x14ac:dyDescent="0.3">
      <c r="A3962" s="6">
        <v>10901</v>
      </c>
      <c r="BJ3962">
        <v>1</v>
      </c>
      <c r="BZ3962">
        <v>1</v>
      </c>
    </row>
    <row r="3963" spans="1:78" x14ac:dyDescent="0.3">
      <c r="A3963" s="6">
        <v>10905</v>
      </c>
      <c r="BI3963">
        <v>1</v>
      </c>
      <c r="BZ3963">
        <v>1</v>
      </c>
    </row>
    <row r="3964" spans="1:78" x14ac:dyDescent="0.3">
      <c r="A3964" s="6">
        <v>10909</v>
      </c>
      <c r="BJ3964">
        <v>1</v>
      </c>
      <c r="BZ3964">
        <v>1</v>
      </c>
    </row>
    <row r="3965" spans="1:78" x14ac:dyDescent="0.3">
      <c r="A3965" s="6">
        <v>10913</v>
      </c>
      <c r="E3965">
        <v>1</v>
      </c>
      <c r="F3965">
        <v>1</v>
      </c>
      <c r="BZ3965">
        <v>2</v>
      </c>
    </row>
    <row r="3966" spans="1:78" x14ac:dyDescent="0.3">
      <c r="A3966" s="6">
        <v>10917</v>
      </c>
      <c r="BI3966">
        <v>1</v>
      </c>
      <c r="BJ3966">
        <v>2</v>
      </c>
      <c r="BZ3966">
        <v>3</v>
      </c>
    </row>
    <row r="3967" spans="1:78" x14ac:dyDescent="0.3">
      <c r="A3967" s="6">
        <v>10921</v>
      </c>
      <c r="E3967">
        <v>1</v>
      </c>
      <c r="BZ3967">
        <v>1</v>
      </c>
    </row>
    <row r="3968" spans="1:78" x14ac:dyDescent="0.3">
      <c r="A3968" s="6">
        <v>10924</v>
      </c>
      <c r="BI3968">
        <v>1</v>
      </c>
      <c r="BZ3968">
        <v>1</v>
      </c>
    </row>
    <row r="3969" spans="1:78" x14ac:dyDescent="0.3">
      <c r="A3969" s="6">
        <v>10932</v>
      </c>
      <c r="E3969">
        <v>2</v>
      </c>
      <c r="BJ3969">
        <v>1</v>
      </c>
      <c r="BK3969">
        <v>1</v>
      </c>
      <c r="BZ3969">
        <v>4</v>
      </c>
    </row>
    <row r="3970" spans="1:78" x14ac:dyDescent="0.3">
      <c r="A3970" s="6">
        <v>10936</v>
      </c>
      <c r="E3970">
        <v>1</v>
      </c>
      <c r="AX3970">
        <v>1</v>
      </c>
      <c r="BZ3970">
        <v>2</v>
      </c>
    </row>
    <row r="3971" spans="1:78" x14ac:dyDescent="0.3">
      <c r="A3971" s="6">
        <v>10944</v>
      </c>
      <c r="BJ3971">
        <v>1</v>
      </c>
      <c r="BZ3971">
        <v>1</v>
      </c>
    </row>
    <row r="3972" spans="1:78" x14ac:dyDescent="0.3">
      <c r="A3972" s="6">
        <v>10948</v>
      </c>
      <c r="I3972">
        <v>1</v>
      </c>
      <c r="BJ3972">
        <v>1</v>
      </c>
      <c r="BZ3972">
        <v>2</v>
      </c>
    </row>
    <row r="3973" spans="1:78" x14ac:dyDescent="0.3">
      <c r="A3973" s="6">
        <v>10952</v>
      </c>
      <c r="E3973">
        <v>1</v>
      </c>
      <c r="F3973">
        <v>1</v>
      </c>
      <c r="BB3973">
        <v>1</v>
      </c>
      <c r="BI3973">
        <v>1</v>
      </c>
      <c r="BZ3973">
        <v>4</v>
      </c>
    </row>
    <row r="3974" spans="1:78" x14ac:dyDescent="0.3">
      <c r="A3974" s="6">
        <v>10956</v>
      </c>
      <c r="E3974">
        <v>1</v>
      </c>
      <c r="BJ3974">
        <v>1</v>
      </c>
      <c r="BZ3974">
        <v>2</v>
      </c>
    </row>
    <row r="3975" spans="1:78" x14ac:dyDescent="0.3">
      <c r="A3975" s="6">
        <v>10968</v>
      </c>
      <c r="E3975">
        <v>1</v>
      </c>
      <c r="BI3975">
        <v>1</v>
      </c>
      <c r="BZ3975">
        <v>2</v>
      </c>
    </row>
    <row r="3976" spans="1:78" x14ac:dyDescent="0.3">
      <c r="A3976" s="6">
        <v>10972</v>
      </c>
      <c r="F3976">
        <v>1</v>
      </c>
      <c r="Z3976">
        <v>1</v>
      </c>
      <c r="BZ3976">
        <v>2</v>
      </c>
    </row>
    <row r="3977" spans="1:78" x14ac:dyDescent="0.3">
      <c r="A3977" s="6">
        <v>10976</v>
      </c>
      <c r="G3977">
        <v>1</v>
      </c>
      <c r="BI3977">
        <v>1</v>
      </c>
      <c r="BJ3977">
        <v>1</v>
      </c>
      <c r="BZ3977">
        <v>3</v>
      </c>
    </row>
    <row r="3978" spans="1:78" x14ac:dyDescent="0.3">
      <c r="A3978" s="6">
        <v>10980</v>
      </c>
      <c r="F3978">
        <v>1</v>
      </c>
      <c r="BZ3978">
        <v>1</v>
      </c>
    </row>
    <row r="3979" spans="1:78" x14ac:dyDescent="0.3">
      <c r="A3979" s="6">
        <v>10984</v>
      </c>
      <c r="E3979">
        <v>1</v>
      </c>
      <c r="BZ3979">
        <v>1</v>
      </c>
    </row>
    <row r="3980" spans="1:78" x14ac:dyDescent="0.3">
      <c r="A3980" s="6">
        <v>10989</v>
      </c>
      <c r="P3980">
        <v>1</v>
      </c>
      <c r="BZ3980">
        <v>1</v>
      </c>
    </row>
    <row r="3981" spans="1:78" x14ac:dyDescent="0.3">
      <c r="A3981" s="6">
        <v>11001</v>
      </c>
      <c r="R3981">
        <v>1</v>
      </c>
      <c r="U3981">
        <v>1</v>
      </c>
      <c r="BZ3981">
        <v>2</v>
      </c>
    </row>
    <row r="3982" spans="1:78" x14ac:dyDescent="0.3">
      <c r="A3982" s="6">
        <v>11009</v>
      </c>
      <c r="BI3982">
        <v>1</v>
      </c>
      <c r="BZ3982">
        <v>1</v>
      </c>
    </row>
    <row r="3983" spans="1:78" x14ac:dyDescent="0.3">
      <c r="A3983" s="6">
        <v>11013</v>
      </c>
      <c r="F3983">
        <v>1</v>
      </c>
      <c r="BZ3983">
        <v>1</v>
      </c>
    </row>
    <row r="3984" spans="1:78" x14ac:dyDescent="0.3">
      <c r="A3984" s="6">
        <v>11017</v>
      </c>
      <c r="N3984">
        <v>1</v>
      </c>
      <c r="BZ3984">
        <v>1</v>
      </c>
    </row>
    <row r="3985" spans="1:78" x14ac:dyDescent="0.3">
      <c r="A3985" s="6">
        <v>11025</v>
      </c>
      <c r="E3985">
        <v>1</v>
      </c>
      <c r="F3985">
        <v>1</v>
      </c>
      <c r="BI3985">
        <v>1</v>
      </c>
      <c r="BZ3985">
        <v>3</v>
      </c>
    </row>
    <row r="3986" spans="1:78" x14ac:dyDescent="0.3">
      <c r="A3986" s="6">
        <v>11029</v>
      </c>
      <c r="G3986">
        <v>1</v>
      </c>
      <c r="BZ3986">
        <v>1</v>
      </c>
    </row>
    <row r="3987" spans="1:78" x14ac:dyDescent="0.3">
      <c r="A3987" s="6">
        <v>11033</v>
      </c>
      <c r="E3987">
        <v>1</v>
      </c>
      <c r="BZ3987">
        <v>1</v>
      </c>
    </row>
    <row r="3988" spans="1:78" x14ac:dyDescent="0.3">
      <c r="A3988" s="6">
        <v>11037</v>
      </c>
      <c r="J3988">
        <v>1</v>
      </c>
      <c r="BI3988">
        <v>1</v>
      </c>
      <c r="BJ3988">
        <v>1</v>
      </c>
      <c r="BZ3988">
        <v>3</v>
      </c>
    </row>
    <row r="3989" spans="1:78" x14ac:dyDescent="0.3">
      <c r="A3989" s="6">
        <v>11041</v>
      </c>
      <c r="E3989">
        <v>1</v>
      </c>
      <c r="BB3989">
        <v>1</v>
      </c>
      <c r="BZ3989">
        <v>2</v>
      </c>
    </row>
    <row r="3990" spans="1:78" x14ac:dyDescent="0.3">
      <c r="A3990" s="6">
        <v>11045</v>
      </c>
      <c r="BI3990">
        <v>1</v>
      </c>
      <c r="BZ3990">
        <v>1</v>
      </c>
    </row>
    <row r="3991" spans="1:78" x14ac:dyDescent="0.3">
      <c r="A3991" s="6">
        <v>11053</v>
      </c>
      <c r="T3991">
        <v>1</v>
      </c>
      <c r="AX3991">
        <v>1</v>
      </c>
      <c r="BI3991">
        <v>1</v>
      </c>
      <c r="BZ3991">
        <v>3</v>
      </c>
    </row>
    <row r="3992" spans="1:78" x14ac:dyDescent="0.3">
      <c r="A3992" s="6">
        <v>11061</v>
      </c>
      <c r="K3992">
        <v>1</v>
      </c>
      <c r="BI3992">
        <v>1</v>
      </c>
      <c r="BZ3992">
        <v>2</v>
      </c>
    </row>
    <row r="3993" spans="1:78" x14ac:dyDescent="0.3">
      <c r="A3993" s="6">
        <v>11066</v>
      </c>
      <c r="BJ3993">
        <v>1</v>
      </c>
      <c r="BZ3993">
        <v>1</v>
      </c>
    </row>
    <row r="3994" spans="1:78" x14ac:dyDescent="0.3">
      <c r="A3994" s="6">
        <v>11074</v>
      </c>
      <c r="BJ3994">
        <v>1</v>
      </c>
      <c r="BZ3994">
        <v>1</v>
      </c>
    </row>
    <row r="3995" spans="1:78" x14ac:dyDescent="0.3">
      <c r="A3995" s="6">
        <v>11078</v>
      </c>
      <c r="E3995">
        <v>1</v>
      </c>
      <c r="F3995">
        <v>1</v>
      </c>
      <c r="K3995">
        <v>1</v>
      </c>
      <c r="BJ3995">
        <v>1</v>
      </c>
      <c r="BZ3995">
        <v>4</v>
      </c>
    </row>
    <row r="3996" spans="1:78" x14ac:dyDescent="0.3">
      <c r="A3996" s="6">
        <v>11082</v>
      </c>
      <c r="BI3996">
        <v>1</v>
      </c>
      <c r="BJ3996">
        <v>1</v>
      </c>
      <c r="BZ3996">
        <v>2</v>
      </c>
    </row>
    <row r="3997" spans="1:78" x14ac:dyDescent="0.3">
      <c r="A3997" s="6">
        <v>11090</v>
      </c>
      <c r="T3997">
        <v>1</v>
      </c>
      <c r="BZ3997">
        <v>1</v>
      </c>
    </row>
    <row r="3998" spans="1:78" x14ac:dyDescent="0.3">
      <c r="A3998" s="6">
        <v>11098</v>
      </c>
      <c r="E3998">
        <v>1</v>
      </c>
      <c r="R3998">
        <v>1</v>
      </c>
      <c r="BZ3998">
        <v>2</v>
      </c>
    </row>
    <row r="3999" spans="1:78" x14ac:dyDescent="0.3">
      <c r="A3999" s="6">
        <v>11102</v>
      </c>
      <c r="AX3999">
        <v>1</v>
      </c>
      <c r="BI3999">
        <v>2</v>
      </c>
      <c r="BZ3999">
        <v>3</v>
      </c>
    </row>
    <row r="4000" spans="1:78" x14ac:dyDescent="0.3">
      <c r="A4000" s="6">
        <v>11106</v>
      </c>
      <c r="N4000">
        <v>1</v>
      </c>
      <c r="BB4000">
        <v>1</v>
      </c>
      <c r="BZ4000">
        <v>2</v>
      </c>
    </row>
    <row r="4001" spans="1:78" x14ac:dyDescent="0.3">
      <c r="A4001" s="6">
        <v>11111</v>
      </c>
      <c r="G4001">
        <v>1</v>
      </c>
      <c r="H4001">
        <v>1</v>
      </c>
      <c r="BZ4001">
        <v>2</v>
      </c>
    </row>
    <row r="4002" spans="1:78" x14ac:dyDescent="0.3">
      <c r="A4002" s="6">
        <v>11115</v>
      </c>
      <c r="BJ4002">
        <v>1</v>
      </c>
      <c r="BZ4002">
        <v>1</v>
      </c>
    </row>
    <row r="4003" spans="1:78" x14ac:dyDescent="0.3">
      <c r="A4003" s="6">
        <v>11119</v>
      </c>
      <c r="F4003">
        <v>1</v>
      </c>
      <c r="BZ4003">
        <v>1</v>
      </c>
    </row>
    <row r="4004" spans="1:78" x14ac:dyDescent="0.3">
      <c r="A4004" s="6">
        <v>11131</v>
      </c>
      <c r="M4004">
        <v>2</v>
      </c>
      <c r="AX4004">
        <v>1</v>
      </c>
      <c r="BZ4004">
        <v>3</v>
      </c>
    </row>
    <row r="4005" spans="1:78" x14ac:dyDescent="0.3">
      <c r="A4005" s="6">
        <v>11144</v>
      </c>
      <c r="BI4005">
        <v>1</v>
      </c>
      <c r="BJ4005">
        <v>1</v>
      </c>
      <c r="BZ4005">
        <v>2</v>
      </c>
    </row>
    <row r="4006" spans="1:78" x14ac:dyDescent="0.3">
      <c r="A4006" s="6">
        <v>11152</v>
      </c>
      <c r="J4006">
        <v>1</v>
      </c>
      <c r="BZ4006">
        <v>1</v>
      </c>
    </row>
    <row r="4007" spans="1:78" x14ac:dyDescent="0.3">
      <c r="A4007" s="6">
        <v>11156</v>
      </c>
      <c r="E4007">
        <v>1</v>
      </c>
      <c r="BJ4007">
        <v>1</v>
      </c>
      <c r="BZ4007">
        <v>2</v>
      </c>
    </row>
    <row r="4008" spans="1:78" x14ac:dyDescent="0.3">
      <c r="A4008" s="6">
        <v>11160</v>
      </c>
      <c r="G4008">
        <v>1</v>
      </c>
      <c r="BI4008">
        <v>1</v>
      </c>
      <c r="BZ4008">
        <v>2</v>
      </c>
    </row>
    <row r="4009" spans="1:78" x14ac:dyDescent="0.3">
      <c r="A4009" s="6">
        <v>11169</v>
      </c>
      <c r="BI4009">
        <v>1</v>
      </c>
      <c r="BZ4009">
        <v>1</v>
      </c>
    </row>
    <row r="4010" spans="1:78" x14ac:dyDescent="0.3">
      <c r="A4010" s="6">
        <v>11173</v>
      </c>
      <c r="G4010">
        <v>1</v>
      </c>
      <c r="BF4010">
        <v>1</v>
      </c>
      <c r="BZ4010">
        <v>2</v>
      </c>
    </row>
    <row r="4011" spans="1:78" x14ac:dyDescent="0.3">
      <c r="A4011" s="6">
        <v>11177</v>
      </c>
      <c r="BB4011">
        <v>1</v>
      </c>
      <c r="BZ4011">
        <v>1</v>
      </c>
    </row>
    <row r="4012" spans="1:78" x14ac:dyDescent="0.3">
      <c r="A4012" s="6">
        <v>11181</v>
      </c>
      <c r="BG4012">
        <v>1</v>
      </c>
      <c r="BI4012">
        <v>1</v>
      </c>
      <c r="BZ4012">
        <v>2</v>
      </c>
    </row>
    <row r="4013" spans="1:78" x14ac:dyDescent="0.3">
      <c r="A4013" s="6">
        <v>11194</v>
      </c>
      <c r="J4013">
        <v>1</v>
      </c>
      <c r="BZ4013">
        <v>1</v>
      </c>
    </row>
    <row r="4014" spans="1:78" x14ac:dyDescent="0.3">
      <c r="A4014" s="6">
        <v>11198</v>
      </c>
      <c r="H4014">
        <v>1</v>
      </c>
      <c r="J4014">
        <v>1</v>
      </c>
      <c r="T4014">
        <v>1</v>
      </c>
      <c r="BJ4014">
        <v>1</v>
      </c>
      <c r="BZ4014">
        <v>4</v>
      </c>
    </row>
    <row r="4015" spans="1:78" x14ac:dyDescent="0.3">
      <c r="A4015" s="6">
        <v>11206</v>
      </c>
      <c r="G4015">
        <v>1</v>
      </c>
      <c r="BZ4015">
        <v>1</v>
      </c>
    </row>
    <row r="4016" spans="1:78" x14ac:dyDescent="0.3">
      <c r="A4016" s="6">
        <v>11214</v>
      </c>
      <c r="F4016">
        <v>1</v>
      </c>
      <c r="BZ4016">
        <v>1</v>
      </c>
    </row>
    <row r="4017" spans="1:78" x14ac:dyDescent="0.3">
      <c r="A4017" s="6">
        <v>11219</v>
      </c>
      <c r="F4017">
        <v>1</v>
      </c>
      <c r="G4017">
        <v>1</v>
      </c>
      <c r="BZ4017">
        <v>2</v>
      </c>
    </row>
    <row r="4018" spans="1:78" x14ac:dyDescent="0.3">
      <c r="A4018" s="6">
        <v>11223</v>
      </c>
      <c r="BJ4018">
        <v>1</v>
      </c>
      <c r="BZ4018">
        <v>1</v>
      </c>
    </row>
    <row r="4019" spans="1:78" x14ac:dyDescent="0.3">
      <c r="A4019" s="6">
        <v>11231</v>
      </c>
      <c r="AX4019">
        <v>1</v>
      </c>
      <c r="BZ4019">
        <v>1</v>
      </c>
    </row>
    <row r="4020" spans="1:78" x14ac:dyDescent="0.3">
      <c r="A4020" s="6">
        <v>11240</v>
      </c>
      <c r="I4020">
        <v>1</v>
      </c>
      <c r="BI4020">
        <v>1</v>
      </c>
      <c r="BZ4020">
        <v>2</v>
      </c>
    </row>
    <row r="4021" spans="1:78" x14ac:dyDescent="0.3">
      <c r="A4021" s="6">
        <v>11244</v>
      </c>
      <c r="BJ4021">
        <v>1</v>
      </c>
      <c r="BZ4021">
        <v>1</v>
      </c>
    </row>
    <row r="4022" spans="1:78" x14ac:dyDescent="0.3">
      <c r="A4022" s="6">
        <v>11252</v>
      </c>
      <c r="BI4022">
        <v>1</v>
      </c>
      <c r="BZ4022">
        <v>1</v>
      </c>
    </row>
    <row r="4023" spans="1:78" x14ac:dyDescent="0.3">
      <c r="A4023" s="6">
        <v>11257</v>
      </c>
      <c r="F4023">
        <v>1</v>
      </c>
      <c r="BZ4023">
        <v>1</v>
      </c>
    </row>
    <row r="4024" spans="1:78" x14ac:dyDescent="0.3">
      <c r="A4024" s="6">
        <v>11261</v>
      </c>
      <c r="BI4024">
        <v>1</v>
      </c>
      <c r="BZ4024">
        <v>1</v>
      </c>
    </row>
    <row r="4025" spans="1:78" x14ac:dyDescent="0.3">
      <c r="A4025" s="6">
        <v>11265</v>
      </c>
      <c r="BJ4025">
        <v>2</v>
      </c>
      <c r="BZ4025">
        <v>2</v>
      </c>
    </row>
    <row r="4026" spans="1:78" x14ac:dyDescent="0.3">
      <c r="A4026" s="6">
        <v>11273</v>
      </c>
      <c r="BJ4026">
        <v>1</v>
      </c>
      <c r="BZ4026">
        <v>1</v>
      </c>
    </row>
    <row r="4027" spans="1:78" x14ac:dyDescent="0.3">
      <c r="A4027" s="6">
        <v>11278</v>
      </c>
      <c r="BH4027">
        <v>1</v>
      </c>
      <c r="BZ4027">
        <v>1</v>
      </c>
    </row>
    <row r="4028" spans="1:78" x14ac:dyDescent="0.3">
      <c r="A4028" s="6">
        <v>11282</v>
      </c>
      <c r="BJ4028">
        <v>1</v>
      </c>
      <c r="BZ4028">
        <v>1</v>
      </c>
    </row>
    <row r="4029" spans="1:78" x14ac:dyDescent="0.3">
      <c r="A4029" s="6">
        <v>11286</v>
      </c>
      <c r="F4029">
        <v>1</v>
      </c>
      <c r="BZ4029">
        <v>1</v>
      </c>
    </row>
    <row r="4030" spans="1:78" x14ac:dyDescent="0.3">
      <c r="A4030" s="6">
        <v>11299</v>
      </c>
      <c r="BI4030">
        <v>1</v>
      </c>
      <c r="BZ4030">
        <v>1</v>
      </c>
    </row>
    <row r="4031" spans="1:78" x14ac:dyDescent="0.3">
      <c r="A4031" s="6">
        <v>11312</v>
      </c>
      <c r="H4031">
        <v>1</v>
      </c>
      <c r="BI4031">
        <v>1</v>
      </c>
      <c r="BZ4031">
        <v>2</v>
      </c>
    </row>
    <row r="4032" spans="1:78" x14ac:dyDescent="0.3">
      <c r="A4032" s="6">
        <v>11320</v>
      </c>
      <c r="L4032">
        <v>1</v>
      </c>
      <c r="BZ4032">
        <v>1</v>
      </c>
    </row>
    <row r="4033" spans="1:78" x14ac:dyDescent="0.3">
      <c r="A4033" s="6">
        <v>11325</v>
      </c>
      <c r="BI4033">
        <v>1</v>
      </c>
      <c r="BJ4033">
        <v>1</v>
      </c>
      <c r="BZ4033">
        <v>2</v>
      </c>
    </row>
    <row r="4034" spans="1:78" x14ac:dyDescent="0.3">
      <c r="A4034" s="6">
        <v>11329</v>
      </c>
      <c r="BB4034">
        <v>1</v>
      </c>
      <c r="BZ4034">
        <v>1</v>
      </c>
    </row>
    <row r="4035" spans="1:78" x14ac:dyDescent="0.3">
      <c r="A4035" s="6">
        <v>11333</v>
      </c>
      <c r="G4035">
        <v>1</v>
      </c>
      <c r="AE4035">
        <v>1</v>
      </c>
      <c r="BZ4035">
        <v>2</v>
      </c>
    </row>
    <row r="4036" spans="1:78" x14ac:dyDescent="0.3">
      <c r="A4036" s="6">
        <v>11337</v>
      </c>
      <c r="BJ4036">
        <v>1</v>
      </c>
      <c r="BZ4036">
        <v>1</v>
      </c>
    </row>
    <row r="4037" spans="1:78" x14ac:dyDescent="0.3">
      <c r="A4037" s="6">
        <v>11342</v>
      </c>
      <c r="BI4037">
        <v>1</v>
      </c>
      <c r="BZ4037">
        <v>1</v>
      </c>
    </row>
    <row r="4038" spans="1:78" x14ac:dyDescent="0.3">
      <c r="A4038" s="6">
        <v>11346</v>
      </c>
      <c r="W4038">
        <v>1</v>
      </c>
      <c r="BZ4038">
        <v>1</v>
      </c>
    </row>
    <row r="4039" spans="1:78" x14ac:dyDescent="0.3">
      <c r="A4039" s="6">
        <v>11355</v>
      </c>
      <c r="BJ4039">
        <v>1</v>
      </c>
      <c r="BZ4039">
        <v>1</v>
      </c>
    </row>
    <row r="4040" spans="1:78" x14ac:dyDescent="0.3">
      <c r="A4040" s="6">
        <v>11359</v>
      </c>
      <c r="F4040">
        <v>1</v>
      </c>
      <c r="BZ4040">
        <v>1</v>
      </c>
    </row>
    <row r="4041" spans="1:78" x14ac:dyDescent="0.3">
      <c r="A4041" s="6">
        <v>11363</v>
      </c>
      <c r="AX4041">
        <v>1</v>
      </c>
      <c r="BZ4041">
        <v>1</v>
      </c>
    </row>
    <row r="4042" spans="1:78" x14ac:dyDescent="0.3">
      <c r="A4042" s="6">
        <v>11367</v>
      </c>
      <c r="G4042">
        <v>1</v>
      </c>
      <c r="I4042">
        <v>1</v>
      </c>
      <c r="AD4042">
        <v>1</v>
      </c>
      <c r="BZ4042">
        <v>3</v>
      </c>
    </row>
    <row r="4043" spans="1:78" x14ac:dyDescent="0.3">
      <c r="A4043" s="6">
        <v>11372</v>
      </c>
      <c r="G4043">
        <v>1</v>
      </c>
      <c r="BI4043">
        <v>1</v>
      </c>
      <c r="BZ4043">
        <v>2</v>
      </c>
    </row>
    <row r="4044" spans="1:78" x14ac:dyDescent="0.3">
      <c r="A4044" s="6">
        <v>11376</v>
      </c>
      <c r="BI4044">
        <v>1</v>
      </c>
      <c r="BZ4044">
        <v>1</v>
      </c>
    </row>
    <row r="4045" spans="1:78" x14ac:dyDescent="0.3">
      <c r="A4045" s="6">
        <v>11380</v>
      </c>
      <c r="J4045">
        <v>1</v>
      </c>
      <c r="BZ4045">
        <v>1</v>
      </c>
    </row>
    <row r="4046" spans="1:78" x14ac:dyDescent="0.3">
      <c r="A4046" s="6">
        <v>11385</v>
      </c>
      <c r="F4046">
        <v>1</v>
      </c>
      <c r="BZ4046">
        <v>1</v>
      </c>
    </row>
    <row r="4047" spans="1:78" x14ac:dyDescent="0.3">
      <c r="A4047" s="6">
        <v>11389</v>
      </c>
      <c r="K4047">
        <v>1</v>
      </c>
      <c r="BZ4047">
        <v>1</v>
      </c>
    </row>
    <row r="4048" spans="1:78" x14ac:dyDescent="0.3">
      <c r="A4048" s="6">
        <v>11393</v>
      </c>
      <c r="N4048">
        <v>1</v>
      </c>
      <c r="BZ4048">
        <v>1</v>
      </c>
    </row>
    <row r="4049" spans="1:78" x14ac:dyDescent="0.3">
      <c r="A4049" s="6">
        <v>11402</v>
      </c>
      <c r="F4049">
        <v>1</v>
      </c>
      <c r="R4049">
        <v>1</v>
      </c>
      <c r="BZ4049">
        <v>2</v>
      </c>
    </row>
    <row r="4050" spans="1:78" x14ac:dyDescent="0.3">
      <c r="A4050" s="6">
        <v>11406</v>
      </c>
      <c r="BJ4050">
        <v>1</v>
      </c>
      <c r="BZ4050">
        <v>1</v>
      </c>
    </row>
    <row r="4051" spans="1:78" x14ac:dyDescent="0.3">
      <c r="A4051" s="6">
        <v>11415</v>
      </c>
      <c r="T4051">
        <v>1</v>
      </c>
      <c r="BI4051">
        <v>1</v>
      </c>
      <c r="BZ4051">
        <v>2</v>
      </c>
    </row>
    <row r="4052" spans="1:78" x14ac:dyDescent="0.3">
      <c r="A4052" s="6">
        <v>11419</v>
      </c>
      <c r="BI4052">
        <v>1</v>
      </c>
      <c r="BZ4052">
        <v>1</v>
      </c>
    </row>
    <row r="4053" spans="1:78" x14ac:dyDescent="0.3">
      <c r="A4053" s="6">
        <v>11424</v>
      </c>
      <c r="BI4053">
        <v>1</v>
      </c>
      <c r="BZ4053">
        <v>1</v>
      </c>
    </row>
    <row r="4054" spans="1:78" x14ac:dyDescent="0.3">
      <c r="A4054" s="6">
        <v>11437</v>
      </c>
      <c r="BI4054">
        <v>2</v>
      </c>
      <c r="BK4054">
        <v>1</v>
      </c>
      <c r="BZ4054">
        <v>3</v>
      </c>
    </row>
    <row r="4055" spans="1:78" x14ac:dyDescent="0.3">
      <c r="A4055" s="6">
        <v>11441</v>
      </c>
      <c r="I4055">
        <v>1</v>
      </c>
      <c r="BZ4055">
        <v>1</v>
      </c>
    </row>
    <row r="4056" spans="1:78" x14ac:dyDescent="0.3">
      <c r="A4056" s="6">
        <v>11446</v>
      </c>
      <c r="Q4056">
        <v>1</v>
      </c>
      <c r="BZ4056">
        <v>1</v>
      </c>
    </row>
    <row r="4057" spans="1:78" x14ac:dyDescent="0.3">
      <c r="A4057" s="6">
        <v>11450</v>
      </c>
      <c r="BI4057">
        <v>1</v>
      </c>
      <c r="BZ4057">
        <v>1</v>
      </c>
    </row>
    <row r="4058" spans="1:78" x14ac:dyDescent="0.3">
      <c r="A4058" s="6">
        <v>11459</v>
      </c>
      <c r="R4058">
        <v>1</v>
      </c>
      <c r="BI4058">
        <v>1</v>
      </c>
      <c r="BJ4058">
        <v>1</v>
      </c>
      <c r="BK4058">
        <v>1</v>
      </c>
      <c r="BZ4058">
        <v>4</v>
      </c>
    </row>
    <row r="4059" spans="1:78" x14ac:dyDescent="0.3">
      <c r="A4059" s="6">
        <v>11463</v>
      </c>
      <c r="AY4059">
        <v>1</v>
      </c>
      <c r="BI4059">
        <v>1</v>
      </c>
      <c r="BZ4059">
        <v>2</v>
      </c>
    </row>
    <row r="4060" spans="1:78" x14ac:dyDescent="0.3">
      <c r="A4060" s="6">
        <v>11467</v>
      </c>
      <c r="AD4060">
        <v>1</v>
      </c>
      <c r="BZ4060">
        <v>1</v>
      </c>
    </row>
    <row r="4061" spans="1:78" x14ac:dyDescent="0.3">
      <c r="A4061" s="6">
        <v>11472</v>
      </c>
      <c r="AV4061">
        <v>1</v>
      </c>
      <c r="BH4061">
        <v>1</v>
      </c>
      <c r="BZ4061">
        <v>2</v>
      </c>
    </row>
    <row r="4062" spans="1:78" x14ac:dyDescent="0.3">
      <c r="A4062" s="6">
        <v>11481</v>
      </c>
      <c r="P4062">
        <v>1</v>
      </c>
      <c r="BZ4062">
        <v>1</v>
      </c>
    </row>
    <row r="4063" spans="1:78" x14ac:dyDescent="0.3">
      <c r="A4063" s="6">
        <v>11503</v>
      </c>
      <c r="W4063">
        <v>1</v>
      </c>
      <c r="AI4063">
        <v>1</v>
      </c>
      <c r="BZ4063">
        <v>2</v>
      </c>
    </row>
    <row r="4064" spans="1:78" x14ac:dyDescent="0.3">
      <c r="A4064" s="6">
        <v>11511</v>
      </c>
      <c r="BI4064">
        <v>1</v>
      </c>
      <c r="BZ4064">
        <v>1</v>
      </c>
    </row>
    <row r="4065" spans="1:78" x14ac:dyDescent="0.3">
      <c r="A4065" s="6">
        <v>11520</v>
      </c>
      <c r="BI4065">
        <v>2</v>
      </c>
      <c r="BZ4065">
        <v>2</v>
      </c>
    </row>
    <row r="4066" spans="1:78" x14ac:dyDescent="0.3">
      <c r="A4066" s="6">
        <v>11525</v>
      </c>
      <c r="BJ4066">
        <v>1</v>
      </c>
      <c r="BZ4066">
        <v>1</v>
      </c>
    </row>
    <row r="4067" spans="1:78" x14ac:dyDescent="0.3">
      <c r="A4067" s="6">
        <v>11529</v>
      </c>
      <c r="BI4067">
        <v>1</v>
      </c>
      <c r="BZ4067">
        <v>1</v>
      </c>
    </row>
    <row r="4068" spans="1:78" x14ac:dyDescent="0.3">
      <c r="A4068" s="6">
        <v>11534</v>
      </c>
      <c r="BI4068">
        <v>2</v>
      </c>
      <c r="BZ4068">
        <v>2</v>
      </c>
    </row>
    <row r="4069" spans="1:78" x14ac:dyDescent="0.3">
      <c r="A4069" s="6">
        <v>11542</v>
      </c>
      <c r="BI4069">
        <v>1</v>
      </c>
      <c r="BZ4069">
        <v>1</v>
      </c>
    </row>
    <row r="4070" spans="1:78" x14ac:dyDescent="0.3">
      <c r="A4070" s="6">
        <v>11547</v>
      </c>
      <c r="AY4070">
        <v>1</v>
      </c>
      <c r="BB4070">
        <v>1</v>
      </c>
      <c r="BZ4070">
        <v>2</v>
      </c>
    </row>
    <row r="4071" spans="1:78" x14ac:dyDescent="0.3">
      <c r="A4071" s="6">
        <v>11565</v>
      </c>
      <c r="BI4071">
        <v>1</v>
      </c>
      <c r="BZ4071">
        <v>1</v>
      </c>
    </row>
    <row r="4072" spans="1:78" x14ac:dyDescent="0.3">
      <c r="A4072" s="6">
        <v>11569</v>
      </c>
      <c r="AS4072">
        <v>1</v>
      </c>
      <c r="AX4072">
        <v>1</v>
      </c>
      <c r="BJ4072">
        <v>1</v>
      </c>
      <c r="BZ4072">
        <v>3</v>
      </c>
    </row>
    <row r="4073" spans="1:78" x14ac:dyDescent="0.3">
      <c r="A4073" s="6">
        <v>11574</v>
      </c>
      <c r="AL4073">
        <v>1</v>
      </c>
      <c r="BZ4073">
        <v>1</v>
      </c>
    </row>
    <row r="4074" spans="1:78" x14ac:dyDescent="0.3">
      <c r="A4074" s="6">
        <v>11578</v>
      </c>
      <c r="AH4074">
        <v>1</v>
      </c>
      <c r="BJ4074">
        <v>1</v>
      </c>
      <c r="BZ4074">
        <v>2</v>
      </c>
    </row>
    <row r="4075" spans="1:78" x14ac:dyDescent="0.3">
      <c r="A4075" s="6">
        <v>11583</v>
      </c>
      <c r="BJ4075">
        <v>1</v>
      </c>
      <c r="BZ4075">
        <v>1</v>
      </c>
    </row>
    <row r="4076" spans="1:78" x14ac:dyDescent="0.3">
      <c r="A4076" s="6">
        <v>11587</v>
      </c>
      <c r="T4076">
        <v>1</v>
      </c>
      <c r="BZ4076">
        <v>1</v>
      </c>
    </row>
    <row r="4077" spans="1:78" x14ac:dyDescent="0.3">
      <c r="A4077" s="6">
        <v>11591</v>
      </c>
      <c r="BL4077">
        <v>1</v>
      </c>
      <c r="BZ4077">
        <v>1</v>
      </c>
    </row>
    <row r="4078" spans="1:78" x14ac:dyDescent="0.3">
      <c r="A4078" s="6">
        <v>11600</v>
      </c>
      <c r="BD4078">
        <v>1</v>
      </c>
      <c r="BZ4078">
        <v>1</v>
      </c>
    </row>
    <row r="4079" spans="1:78" x14ac:dyDescent="0.3">
      <c r="A4079" s="6">
        <v>11605</v>
      </c>
      <c r="AZ4079">
        <v>1</v>
      </c>
      <c r="BJ4079">
        <v>1</v>
      </c>
      <c r="BZ4079">
        <v>2</v>
      </c>
    </row>
    <row r="4080" spans="1:78" x14ac:dyDescent="0.3">
      <c r="A4080" s="6">
        <v>11609</v>
      </c>
      <c r="BJ4080">
        <v>1</v>
      </c>
      <c r="BZ4080">
        <v>1</v>
      </c>
    </row>
    <row r="4081" spans="1:78" x14ac:dyDescent="0.3">
      <c r="A4081" s="6">
        <v>11614</v>
      </c>
      <c r="BE4081">
        <v>1</v>
      </c>
      <c r="BZ4081">
        <v>1</v>
      </c>
    </row>
    <row r="4082" spans="1:78" x14ac:dyDescent="0.3">
      <c r="A4082" s="6">
        <v>11618</v>
      </c>
      <c r="Z4082">
        <v>1</v>
      </c>
      <c r="AY4082">
        <v>1</v>
      </c>
      <c r="BZ4082">
        <v>2</v>
      </c>
    </row>
    <row r="4083" spans="1:78" x14ac:dyDescent="0.3">
      <c r="A4083" s="6">
        <v>11623</v>
      </c>
      <c r="BD4083">
        <v>1</v>
      </c>
      <c r="BI4083">
        <v>2</v>
      </c>
      <c r="BZ4083">
        <v>3</v>
      </c>
    </row>
    <row r="4084" spans="1:78" x14ac:dyDescent="0.3">
      <c r="A4084" s="6">
        <v>11632</v>
      </c>
      <c r="BI4084">
        <v>1</v>
      </c>
      <c r="BJ4084">
        <v>2</v>
      </c>
      <c r="BM4084">
        <v>1</v>
      </c>
      <c r="BZ4084">
        <v>4</v>
      </c>
    </row>
    <row r="4085" spans="1:78" x14ac:dyDescent="0.3">
      <c r="A4085" s="6">
        <v>11636</v>
      </c>
      <c r="AL4085">
        <v>1</v>
      </c>
      <c r="BJ4085">
        <v>1</v>
      </c>
      <c r="BZ4085">
        <v>2</v>
      </c>
    </row>
    <row r="4086" spans="1:78" x14ac:dyDescent="0.3">
      <c r="A4086" s="6">
        <v>11645</v>
      </c>
      <c r="AM4086">
        <v>1</v>
      </c>
      <c r="BZ4086">
        <v>1</v>
      </c>
    </row>
    <row r="4087" spans="1:78" x14ac:dyDescent="0.3">
      <c r="A4087" s="6">
        <v>11650</v>
      </c>
      <c r="BI4087">
        <v>2</v>
      </c>
      <c r="BZ4087">
        <v>2</v>
      </c>
    </row>
    <row r="4088" spans="1:78" x14ac:dyDescent="0.3">
      <c r="A4088" s="6">
        <v>11655</v>
      </c>
      <c r="BF4088">
        <v>1</v>
      </c>
      <c r="BI4088">
        <v>1</v>
      </c>
      <c r="BJ4088">
        <v>1</v>
      </c>
      <c r="BZ4088">
        <v>3</v>
      </c>
    </row>
    <row r="4089" spans="1:78" x14ac:dyDescent="0.3">
      <c r="A4089" s="6">
        <v>11659</v>
      </c>
      <c r="BM4089">
        <v>1</v>
      </c>
      <c r="BZ4089">
        <v>1</v>
      </c>
    </row>
    <row r="4090" spans="1:78" x14ac:dyDescent="0.3">
      <c r="A4090" s="6">
        <v>11668</v>
      </c>
      <c r="BJ4090">
        <v>1</v>
      </c>
      <c r="BK4090">
        <v>1</v>
      </c>
      <c r="BZ4090">
        <v>2</v>
      </c>
    </row>
    <row r="4091" spans="1:78" x14ac:dyDescent="0.3">
      <c r="A4091" s="6">
        <v>11673</v>
      </c>
      <c r="BJ4091">
        <v>1</v>
      </c>
      <c r="BZ4091">
        <v>1</v>
      </c>
    </row>
    <row r="4092" spans="1:78" x14ac:dyDescent="0.3">
      <c r="A4092" s="6">
        <v>11677</v>
      </c>
      <c r="BM4092">
        <v>1</v>
      </c>
      <c r="BZ4092">
        <v>1</v>
      </c>
    </row>
    <row r="4093" spans="1:78" x14ac:dyDescent="0.3">
      <c r="A4093" s="6">
        <v>11682</v>
      </c>
      <c r="BC4093">
        <v>1</v>
      </c>
      <c r="BJ4093">
        <v>1</v>
      </c>
      <c r="BZ4093">
        <v>2</v>
      </c>
    </row>
    <row r="4094" spans="1:78" x14ac:dyDescent="0.3">
      <c r="A4094" s="6">
        <v>11686</v>
      </c>
      <c r="BB4094">
        <v>1</v>
      </c>
      <c r="BJ4094">
        <v>1</v>
      </c>
      <c r="BK4094">
        <v>1</v>
      </c>
      <c r="BM4094">
        <v>2</v>
      </c>
      <c r="BZ4094">
        <v>5</v>
      </c>
    </row>
    <row r="4095" spans="1:78" x14ac:dyDescent="0.3">
      <c r="A4095" s="6">
        <v>11695</v>
      </c>
      <c r="O4095">
        <v>1</v>
      </c>
      <c r="AH4095">
        <v>1</v>
      </c>
      <c r="BI4095">
        <v>1</v>
      </c>
      <c r="BL4095">
        <v>1</v>
      </c>
      <c r="BZ4095">
        <v>4</v>
      </c>
    </row>
    <row r="4096" spans="1:78" x14ac:dyDescent="0.3">
      <c r="A4096" s="6">
        <v>11700</v>
      </c>
      <c r="BI4096">
        <v>2</v>
      </c>
      <c r="BZ4096">
        <v>2</v>
      </c>
    </row>
    <row r="4097" spans="1:78" x14ac:dyDescent="0.3">
      <c r="A4097" s="6">
        <v>11714</v>
      </c>
      <c r="BI4097">
        <v>1</v>
      </c>
      <c r="BZ4097">
        <v>1</v>
      </c>
    </row>
    <row r="4098" spans="1:78" x14ac:dyDescent="0.3">
      <c r="A4098" s="6">
        <v>11723</v>
      </c>
      <c r="AZ4098">
        <v>1</v>
      </c>
      <c r="BM4098">
        <v>1</v>
      </c>
      <c r="BZ4098">
        <v>2</v>
      </c>
    </row>
    <row r="4099" spans="1:78" x14ac:dyDescent="0.3">
      <c r="A4099" s="6">
        <v>11727</v>
      </c>
      <c r="BL4099">
        <v>1</v>
      </c>
      <c r="BZ4099">
        <v>1</v>
      </c>
    </row>
    <row r="4100" spans="1:78" x14ac:dyDescent="0.3">
      <c r="A4100" s="6">
        <v>11737</v>
      </c>
      <c r="BM4100">
        <v>1</v>
      </c>
      <c r="BZ4100">
        <v>1</v>
      </c>
    </row>
    <row r="4101" spans="1:78" x14ac:dyDescent="0.3">
      <c r="A4101" s="6">
        <v>11741</v>
      </c>
      <c r="BJ4101">
        <v>1</v>
      </c>
      <c r="BZ4101">
        <v>1</v>
      </c>
    </row>
    <row r="4102" spans="1:78" x14ac:dyDescent="0.3">
      <c r="A4102" s="6">
        <v>11760</v>
      </c>
      <c r="BI4102">
        <v>1</v>
      </c>
      <c r="BZ4102">
        <v>1</v>
      </c>
    </row>
    <row r="4103" spans="1:78" x14ac:dyDescent="0.3">
      <c r="A4103" s="6">
        <v>11783</v>
      </c>
      <c r="BG4103">
        <v>1</v>
      </c>
      <c r="BZ4103">
        <v>1</v>
      </c>
    </row>
    <row r="4104" spans="1:78" x14ac:dyDescent="0.3">
      <c r="A4104" s="6">
        <v>11797</v>
      </c>
      <c r="AY4104">
        <v>1</v>
      </c>
      <c r="BI4104">
        <v>1</v>
      </c>
      <c r="BJ4104">
        <v>1</v>
      </c>
      <c r="BZ4104">
        <v>3</v>
      </c>
    </row>
    <row r="4105" spans="1:78" x14ac:dyDescent="0.3">
      <c r="A4105" s="6">
        <v>11801</v>
      </c>
      <c r="BI4105">
        <v>1</v>
      </c>
      <c r="BZ4105">
        <v>1</v>
      </c>
    </row>
    <row r="4106" spans="1:78" x14ac:dyDescent="0.3">
      <c r="A4106" s="6">
        <v>11806</v>
      </c>
      <c r="AI4106">
        <v>1</v>
      </c>
      <c r="BZ4106">
        <v>1</v>
      </c>
    </row>
    <row r="4107" spans="1:78" x14ac:dyDescent="0.3">
      <c r="A4107" s="6">
        <v>11815</v>
      </c>
      <c r="AI4107">
        <v>1</v>
      </c>
      <c r="BZ4107">
        <v>1</v>
      </c>
    </row>
    <row r="4108" spans="1:78" x14ac:dyDescent="0.3">
      <c r="A4108" s="6">
        <v>11824</v>
      </c>
      <c r="BJ4108">
        <v>2</v>
      </c>
      <c r="BZ4108">
        <v>2</v>
      </c>
    </row>
    <row r="4109" spans="1:78" x14ac:dyDescent="0.3">
      <c r="A4109" s="6">
        <v>11829</v>
      </c>
      <c r="BJ4109">
        <v>1</v>
      </c>
      <c r="BZ4109">
        <v>1</v>
      </c>
    </row>
    <row r="4110" spans="1:78" x14ac:dyDescent="0.3">
      <c r="A4110" s="6">
        <v>11857</v>
      </c>
      <c r="BK4110">
        <v>1</v>
      </c>
      <c r="BZ4110">
        <v>1</v>
      </c>
    </row>
    <row r="4111" spans="1:78" x14ac:dyDescent="0.3">
      <c r="A4111" s="6">
        <v>11871</v>
      </c>
      <c r="BE4111">
        <v>1</v>
      </c>
      <c r="BZ4111">
        <v>1</v>
      </c>
    </row>
    <row r="4112" spans="1:78" x14ac:dyDescent="0.3">
      <c r="A4112" s="6">
        <v>11876</v>
      </c>
      <c r="BJ4112">
        <v>1</v>
      </c>
      <c r="BZ4112">
        <v>1</v>
      </c>
    </row>
    <row r="4113" spans="1:78" x14ac:dyDescent="0.3">
      <c r="A4113" s="6">
        <v>11885</v>
      </c>
      <c r="AE4113">
        <v>1</v>
      </c>
      <c r="BZ4113">
        <v>1</v>
      </c>
    </row>
    <row r="4114" spans="1:78" x14ac:dyDescent="0.3">
      <c r="A4114" s="6">
        <v>11895</v>
      </c>
      <c r="Y4114">
        <v>1</v>
      </c>
      <c r="AZ4114">
        <v>1</v>
      </c>
      <c r="BJ4114">
        <v>1</v>
      </c>
      <c r="BZ4114">
        <v>3</v>
      </c>
    </row>
    <row r="4115" spans="1:78" x14ac:dyDescent="0.3">
      <c r="A4115" s="6">
        <v>11900</v>
      </c>
      <c r="BK4115">
        <v>1</v>
      </c>
      <c r="BZ4115">
        <v>1</v>
      </c>
    </row>
    <row r="4116" spans="1:78" x14ac:dyDescent="0.3">
      <c r="A4116" s="6">
        <v>11909</v>
      </c>
      <c r="AR4116">
        <v>1</v>
      </c>
      <c r="BZ4116">
        <v>1</v>
      </c>
    </row>
    <row r="4117" spans="1:78" x14ac:dyDescent="0.3">
      <c r="A4117" s="6">
        <v>11914</v>
      </c>
      <c r="AV4117">
        <v>1</v>
      </c>
      <c r="BK4117">
        <v>1</v>
      </c>
      <c r="BZ4117">
        <v>2</v>
      </c>
    </row>
    <row r="4118" spans="1:78" x14ac:dyDescent="0.3">
      <c r="A4118" s="6">
        <v>11942</v>
      </c>
      <c r="AZ4118">
        <v>1</v>
      </c>
      <c r="BZ4118">
        <v>1</v>
      </c>
    </row>
    <row r="4119" spans="1:78" x14ac:dyDescent="0.3">
      <c r="A4119" s="6">
        <v>11952</v>
      </c>
      <c r="BJ4119">
        <v>1</v>
      </c>
      <c r="BK4119">
        <v>1</v>
      </c>
      <c r="BZ4119">
        <v>2</v>
      </c>
    </row>
    <row r="4120" spans="1:78" x14ac:dyDescent="0.3">
      <c r="A4120" s="6">
        <v>11956</v>
      </c>
      <c r="BJ4120">
        <v>1</v>
      </c>
      <c r="BZ4120">
        <v>1</v>
      </c>
    </row>
    <row r="4121" spans="1:78" x14ac:dyDescent="0.3">
      <c r="A4121" s="6">
        <v>11966</v>
      </c>
      <c r="BH4121">
        <v>1</v>
      </c>
      <c r="BJ4121">
        <v>2</v>
      </c>
      <c r="BZ4121">
        <v>3</v>
      </c>
    </row>
    <row r="4122" spans="1:78" x14ac:dyDescent="0.3">
      <c r="A4122" s="6">
        <v>11976</v>
      </c>
      <c r="BJ4122">
        <v>1</v>
      </c>
      <c r="BZ4122">
        <v>1</v>
      </c>
    </row>
    <row r="4123" spans="1:78" x14ac:dyDescent="0.3">
      <c r="A4123" s="6">
        <v>11985</v>
      </c>
      <c r="BJ4123">
        <v>1</v>
      </c>
      <c r="BZ4123">
        <v>1</v>
      </c>
    </row>
    <row r="4124" spans="1:78" x14ac:dyDescent="0.3">
      <c r="A4124" s="6">
        <v>11995</v>
      </c>
      <c r="AW4124">
        <v>1</v>
      </c>
      <c r="BJ4124">
        <v>1</v>
      </c>
      <c r="BZ4124">
        <v>2</v>
      </c>
    </row>
    <row r="4125" spans="1:78" x14ac:dyDescent="0.3">
      <c r="A4125" s="6">
        <v>12000</v>
      </c>
      <c r="BJ4125">
        <v>1</v>
      </c>
      <c r="BZ4125">
        <v>1</v>
      </c>
    </row>
    <row r="4126" spans="1:78" x14ac:dyDescent="0.3">
      <c r="A4126" s="6">
        <v>12004</v>
      </c>
      <c r="BK4126">
        <v>1</v>
      </c>
      <c r="BZ4126">
        <v>1</v>
      </c>
    </row>
    <row r="4127" spans="1:78" x14ac:dyDescent="0.3">
      <c r="A4127" s="6">
        <v>12009</v>
      </c>
      <c r="BK4127">
        <v>1</v>
      </c>
      <c r="BZ4127">
        <v>1</v>
      </c>
    </row>
    <row r="4128" spans="1:78" x14ac:dyDescent="0.3">
      <c r="A4128" s="6">
        <v>12067</v>
      </c>
      <c r="AQ4128">
        <v>1</v>
      </c>
      <c r="BZ4128">
        <v>1</v>
      </c>
    </row>
    <row r="4129" spans="1:78" x14ac:dyDescent="0.3">
      <c r="A4129" s="6">
        <v>12082</v>
      </c>
      <c r="BL4129">
        <v>1</v>
      </c>
      <c r="BZ4129">
        <v>1</v>
      </c>
    </row>
    <row r="4130" spans="1:78" x14ac:dyDescent="0.3">
      <c r="A4130" s="6">
        <v>12116</v>
      </c>
      <c r="BL4130">
        <v>1</v>
      </c>
      <c r="BZ4130">
        <v>1</v>
      </c>
    </row>
    <row r="4131" spans="1:78" x14ac:dyDescent="0.3">
      <c r="A4131" s="6">
        <v>12121</v>
      </c>
      <c r="BL4131">
        <v>2</v>
      </c>
      <c r="BZ4131">
        <v>2</v>
      </c>
    </row>
    <row r="4132" spans="1:78" x14ac:dyDescent="0.3">
      <c r="A4132" s="6">
        <v>12126</v>
      </c>
      <c r="BK4132">
        <v>1</v>
      </c>
      <c r="BZ4132">
        <v>1</v>
      </c>
    </row>
    <row r="4133" spans="1:78" x14ac:dyDescent="0.3">
      <c r="A4133" s="6">
        <v>12155</v>
      </c>
      <c r="BK4133">
        <v>1</v>
      </c>
      <c r="BZ4133">
        <v>1</v>
      </c>
    </row>
    <row r="4134" spans="1:78" x14ac:dyDescent="0.3">
      <c r="A4134" s="6">
        <v>12239</v>
      </c>
      <c r="BK4134">
        <v>2</v>
      </c>
      <c r="BZ4134">
        <v>2</v>
      </c>
    </row>
    <row r="4135" spans="1:78" x14ac:dyDescent="0.3">
      <c r="A4135" s="6">
        <v>12279</v>
      </c>
      <c r="BL4135">
        <v>1</v>
      </c>
      <c r="BZ4135">
        <v>1</v>
      </c>
    </row>
    <row r="4136" spans="1:78" x14ac:dyDescent="0.3">
      <c r="A4136" s="6" t="s">
        <v>52</v>
      </c>
    </row>
    <row r="4137" spans="1:78" x14ac:dyDescent="0.3">
      <c r="A4137" s="6" t="s">
        <v>53</v>
      </c>
      <c r="B4137">
        <v>2</v>
      </c>
      <c r="C4137">
        <v>85</v>
      </c>
      <c r="D4137">
        <v>85</v>
      </c>
      <c r="E4137">
        <v>102</v>
      </c>
      <c r="F4137">
        <v>86</v>
      </c>
      <c r="G4137">
        <v>138</v>
      </c>
      <c r="H4137">
        <v>106</v>
      </c>
      <c r="I4137">
        <v>228</v>
      </c>
      <c r="J4137">
        <v>128</v>
      </c>
      <c r="K4137">
        <v>63</v>
      </c>
      <c r="L4137">
        <v>54</v>
      </c>
      <c r="M4137">
        <v>25</v>
      </c>
      <c r="N4137">
        <v>38</v>
      </c>
      <c r="O4137">
        <v>23</v>
      </c>
      <c r="P4137">
        <v>32</v>
      </c>
      <c r="Q4137">
        <v>15</v>
      </c>
      <c r="R4137">
        <v>34</v>
      </c>
      <c r="S4137">
        <v>25</v>
      </c>
      <c r="T4137">
        <v>55</v>
      </c>
      <c r="U4137">
        <v>38</v>
      </c>
      <c r="V4137">
        <v>83</v>
      </c>
      <c r="W4137">
        <v>56</v>
      </c>
      <c r="X4137">
        <v>56</v>
      </c>
      <c r="Y4137">
        <v>26</v>
      </c>
      <c r="Z4137">
        <v>34</v>
      </c>
      <c r="AA4137">
        <v>24</v>
      </c>
      <c r="AB4137">
        <v>17</v>
      </c>
      <c r="AC4137">
        <v>35</v>
      </c>
      <c r="AD4137">
        <v>21</v>
      </c>
      <c r="AE4137">
        <v>39</v>
      </c>
      <c r="AF4137">
        <v>37</v>
      </c>
      <c r="AG4137">
        <v>64</v>
      </c>
      <c r="AH4137">
        <v>61</v>
      </c>
      <c r="AI4137">
        <v>120</v>
      </c>
      <c r="AJ4137">
        <v>95</v>
      </c>
      <c r="AK4137">
        <v>149</v>
      </c>
      <c r="AL4137">
        <v>126</v>
      </c>
      <c r="AM4137">
        <v>158</v>
      </c>
      <c r="AN4137">
        <v>135</v>
      </c>
      <c r="AO4137">
        <v>157</v>
      </c>
      <c r="AP4137">
        <v>116</v>
      </c>
      <c r="AQ4137">
        <v>160</v>
      </c>
      <c r="AR4137">
        <v>255</v>
      </c>
      <c r="AS4137">
        <v>207</v>
      </c>
      <c r="AT4137">
        <v>415</v>
      </c>
      <c r="AU4137">
        <v>341</v>
      </c>
      <c r="AV4137">
        <v>342</v>
      </c>
      <c r="AW4137">
        <v>148</v>
      </c>
      <c r="AX4137">
        <v>181</v>
      </c>
      <c r="AY4137">
        <v>131</v>
      </c>
      <c r="AZ4137">
        <v>212</v>
      </c>
      <c r="BA4137">
        <v>150</v>
      </c>
      <c r="BB4137">
        <v>203</v>
      </c>
      <c r="BC4137">
        <v>124</v>
      </c>
      <c r="BD4137">
        <v>175</v>
      </c>
      <c r="BE4137">
        <v>83</v>
      </c>
      <c r="BF4137">
        <v>116</v>
      </c>
      <c r="BG4137">
        <v>82</v>
      </c>
      <c r="BH4137">
        <v>89</v>
      </c>
      <c r="BI4137">
        <v>184</v>
      </c>
      <c r="BJ4137">
        <v>118</v>
      </c>
      <c r="BK4137">
        <v>118</v>
      </c>
      <c r="BL4137">
        <v>55</v>
      </c>
      <c r="BM4137">
        <v>78</v>
      </c>
      <c r="BN4137">
        <v>37</v>
      </c>
      <c r="BO4137">
        <v>50</v>
      </c>
      <c r="BP4137">
        <v>31</v>
      </c>
      <c r="BQ4137">
        <v>32</v>
      </c>
      <c r="BR4137">
        <v>24</v>
      </c>
      <c r="BS4137">
        <v>65</v>
      </c>
      <c r="BT4137">
        <v>56</v>
      </c>
      <c r="BU4137">
        <v>78</v>
      </c>
      <c r="BV4137">
        <v>18</v>
      </c>
      <c r="BW4137">
        <v>4</v>
      </c>
      <c r="BX4137">
        <v>3</v>
      </c>
      <c r="BZ4137">
        <v>7336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953595612BDD4AA639223142FDE267" ma:contentTypeVersion="15" ma:contentTypeDescription="Utwórz nowy dokument." ma:contentTypeScope="" ma:versionID="36f1d457174bfff70338c26e561a611a">
  <xsd:schema xmlns:xsd="http://www.w3.org/2001/XMLSchema" xmlns:xs="http://www.w3.org/2001/XMLSchema" xmlns:p="http://schemas.microsoft.com/office/2006/metadata/properties" xmlns:ns2="08e0d39c-5ca4-4a4f-9fe6-6655d4fea41f" xmlns:ns3="4fc0a723-1c1c-4ffb-9cba-e16b58978e1f" targetNamespace="http://schemas.microsoft.com/office/2006/metadata/properties" ma:root="true" ma:fieldsID="29713079de2acb4f08f5ea71524e1ee0" ns2:_="" ns3:_="">
    <xsd:import namespace="08e0d39c-5ca4-4a4f-9fe6-6655d4fea41f"/>
    <xsd:import namespace="4fc0a723-1c1c-4ffb-9cba-e16b58978e1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0d39c-5ca4-4a4f-9fe6-6655d4fea4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3498529d-0158-433d-8f23-f9587609bd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0a723-1c1c-4ffb-9cba-e16b58978e1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40c6515-4aac-4bf8-a73f-a0d21ea238cb}" ma:internalName="TaxCatchAll" ma:showField="CatchAllData" ma:web="4fc0a723-1c1c-4ffb-9cba-e16b58978e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0d39c-5ca4-4a4f-9fe6-6655d4fea41f">
      <Terms xmlns="http://schemas.microsoft.com/office/infopath/2007/PartnerControls"/>
    </lcf76f155ced4ddcb4097134ff3c332f>
    <TaxCatchAll xmlns="4fc0a723-1c1c-4ffb-9cba-e16b58978e1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35D31-246B-44F5-8CE0-F0783BF76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0d39c-5ca4-4a4f-9fe6-6655d4fea41f"/>
    <ds:schemaRef ds:uri="4fc0a723-1c1c-4ffb-9cba-e16b58978e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A41A56-2A71-490C-8B72-DBB7DDAAA75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FB09978-3467-4A1A-850C-11DD2B8848B7}">
  <ds:schemaRefs>
    <ds:schemaRef ds:uri="http://schemas.microsoft.com/office/2006/metadata/properties"/>
    <ds:schemaRef ds:uri="http://schemas.microsoft.com/office/infopath/2007/PartnerControls"/>
    <ds:schemaRef ds:uri="08e0d39c-5ca4-4a4f-9fe6-6655d4fea41f"/>
    <ds:schemaRef ds:uri="4fc0a723-1c1c-4ffb-9cba-e16b58978e1f"/>
  </ds:schemaRefs>
</ds:datastoreItem>
</file>

<file path=customXml/itemProps4.xml><?xml version="1.0" encoding="utf-8"?>
<ds:datastoreItem xmlns:ds="http://schemas.openxmlformats.org/officeDocument/2006/customXml" ds:itemID="{C6B7C130-BC2D-4EAF-9EEE-44E50AFD72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Strumień ciepła (MAP vs RPM) </vt:lpstr>
      <vt:lpstr>Strumień ciepła -FSG Autocross </vt:lpstr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 Pergoł, s184876</dc:creator>
  <cp:keywords/>
  <dc:description/>
  <cp:lastModifiedBy>Karol Pergoł, s184876</cp:lastModifiedBy>
  <cp:revision/>
  <dcterms:created xsi:type="dcterms:W3CDTF">2024-02-18T20:55:38Z</dcterms:created>
  <dcterms:modified xsi:type="dcterms:W3CDTF">2024-03-10T21:47:05Z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0x0101005C953595612BDD4AA639223142FDE267</vt:lpwstr>
  </property>
</Properties>
</file>